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en_skoroszyt"/>
  <bookViews>
    <workbookView visibility="visible" minimized="0" showHorizontalScroll="1" showVerticalScroll="1" showSheetTabs="1" xWindow="630" yWindow="525" windowWidth="28080" windowHeight="15450" tabRatio="600" firstSheet="0" activeTab="0" autoFilterDateGrouping="1"/>
  </bookViews>
  <sheets>
    <sheet name="Terminarz_kontroli_czujników" sheetId="1" state="visible" r:id="rId1"/>
  </sheets>
  <definedNames>
    <definedName name="_xlnm._FilterDatabase" localSheetId="0" hidden="1">'Terminarz_kontroli_czujników'!$B$3:$K$57</definedName>
  </definedNames>
  <calcPr calcId="191029" fullCalcOnLoad="1" iterateDelta="0.0001"/>
</workbook>
</file>

<file path=xl/styles.xml><?xml version="1.0" encoding="utf-8"?>
<styleSheet xmlns="http://schemas.openxmlformats.org/spreadsheetml/2006/main">
  <numFmts count="2">
    <numFmt numFmtId="164" formatCode="d&quot; &quot;mmmm&quot; &quot;yyyy"/>
    <numFmt numFmtId="165" formatCode="[$-415]d\ mmmm\ yyyy;@"/>
  </numFmts>
  <fonts count="27">
    <font>
      <name val="Czcionka tekstu podstawowego"/>
      <charset val="238"/>
      <color rgb="FF000000"/>
      <sz val="11"/>
    </font>
    <font>
      <name val="Czcionka tekstu podstawowego"/>
      <charset val="238"/>
      <color rgb="FF000000"/>
      <sz val="11"/>
    </font>
    <font>
      <name val="Czcionka tekstu podstawowego"/>
      <charset val="238"/>
      <b val="1"/>
      <color rgb="FF000000"/>
      <sz val="11"/>
    </font>
    <font>
      <name val="Czcionka tekstu podstawowego"/>
      <charset val="238"/>
      <b val="1"/>
      <color rgb="FFFFFFFF"/>
      <sz val="11"/>
    </font>
    <font>
      <name val="Czcionka tekstu podstawowego"/>
      <charset val="238"/>
      <color rgb="FFCC0000"/>
      <sz val="11"/>
    </font>
    <font>
      <name val="Czcionka tekstu podstawowego"/>
      <charset val="238"/>
      <i val="1"/>
      <color rgb="FF808080"/>
      <sz val="11"/>
    </font>
    <font>
      <name val="Czcionka tekstu podstawowego"/>
      <charset val="238"/>
      <color rgb="FF006600"/>
      <sz val="11"/>
    </font>
    <font>
      <name val="Czcionka tekstu podstawowego"/>
      <charset val="238"/>
      <b val="1"/>
      <color rgb="FF000000"/>
      <sz val="24"/>
    </font>
    <font>
      <name val="Czcionka tekstu podstawowego"/>
      <charset val="238"/>
      <b val="1"/>
      <color rgb="FF000000"/>
      <sz val="18"/>
    </font>
    <font>
      <name val="Czcionka tekstu podstawowego"/>
      <charset val="238"/>
      <b val="1"/>
      <color rgb="FF000000"/>
      <sz val="12"/>
    </font>
    <font>
      <name val="Czcionka tekstu podstawowego"/>
      <charset val="238"/>
      <color rgb="FF0000EE"/>
      <sz val="11"/>
      <u val="single"/>
    </font>
    <font>
      <name val="Czcionka tekstu podstawowego"/>
      <charset val="238"/>
      <color rgb="FF996600"/>
      <sz val="11"/>
    </font>
    <font>
      <name val="Czcionka tekstu podstawowego"/>
      <charset val="238"/>
      <color rgb="FF333333"/>
      <sz val="11"/>
    </font>
    <font>
      <name val="Czcionka tekstu podstawowego"/>
      <charset val="238"/>
      <b val="1"/>
      <i val="1"/>
      <color rgb="FF000000"/>
      <sz val="11"/>
      <u val="single"/>
    </font>
    <font>
      <name val="Arial"/>
      <charset val="238"/>
      <family val="2"/>
      <color rgb="FF000000"/>
      <sz val="10"/>
    </font>
    <font>
      <name val="Arial"/>
      <charset val="238"/>
      <family val="2"/>
      <b val="1"/>
      <color rgb="FF000000"/>
      <sz val="10"/>
    </font>
    <font>
      <name val="Arial"/>
      <charset val="238"/>
      <family val="2"/>
      <b val="1"/>
      <color rgb="FF0000FF"/>
      <sz val="10"/>
    </font>
    <font>
      <name val="Arial"/>
      <charset val="238"/>
      <family val="2"/>
      <color rgb="FF00B050"/>
      <sz val="10"/>
    </font>
    <font>
      <name val="Arial"/>
      <charset val="238"/>
      <family val="2"/>
      <sz val="10"/>
    </font>
    <font>
      <name val="Czcionka tekstu podstawowego"/>
      <charset val="238"/>
      <b val="1"/>
      <sz val="11"/>
    </font>
    <font>
      <name val="Czcionka tekstu podstawowego"/>
      <charset val="238"/>
      <sz val="11"/>
    </font>
    <font>
      <name val="Czcionka tekstu podstawowego"/>
      <b val="1"/>
      <color rgb="FF000000"/>
      <sz val="11"/>
    </font>
    <font>
      <name val="Czcionka tekstu podstawowego"/>
      <color rgb="FF000000"/>
      <sz val="11"/>
    </font>
    <font>
      <name val="Czcionka tekstu podstawowego"/>
      <b val="1"/>
      <color rgb="FFFFFF00"/>
      <sz val="11"/>
    </font>
    <font>
      <b val="1"/>
      <color rgb="00000000"/>
    </font>
    <font>
      <color rgb="00000000"/>
    </font>
    <font>
      <b val="1"/>
      <color rgb="00FFFF00"/>
    </font>
  </fonts>
  <fills count="28">
    <fill>
      <patternFill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C000"/>
        <bgColor rgb="FFFFC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rgb="FF83CAFF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rgb="FFFF950E"/>
      </patternFill>
    </fill>
    <fill>
      <patternFill patternType="solid">
        <fgColor theme="5"/>
        <bgColor indexed="64"/>
      </patternFill>
    </fill>
    <fill>
      <patternFill patternType="solid">
        <fgColor theme="8"/>
        <bgColor rgb="FF0084D1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7" tint="0.5999938962981048"/>
        <bgColor rgb="FFA782C3"/>
      </patternFill>
    </fill>
    <fill>
      <patternFill patternType="solid">
        <fgColor rgb="FFFFC000"/>
        <bgColor rgb="FFFFD320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00FF0000"/>
        <bgColor rgb="00FF0000"/>
      </patternFill>
    </fill>
    <fill>
      <patternFill patternType="solid">
        <fgColor rgb="00FFFFFF"/>
        <bgColor rgb="00FFFFFF"/>
      </patternFill>
    </fill>
    <fill>
      <patternFill patternType="solid">
        <fgColor rgb="000000FF"/>
        <bgColor rgb="000000FF"/>
      </patternFill>
    </fill>
  </fills>
  <borders count="1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1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3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2" fillId="8" borderId="1"/>
    <xf numFmtId="0" fontId="13" fillId="0" borderId="0"/>
    <xf numFmtId="0" fontId="1" fillId="0" borderId="0"/>
    <xf numFmtId="0" fontId="1" fillId="0" borderId="0"/>
    <xf numFmtId="0" fontId="4" fillId="0" borderId="0"/>
  </cellStyleXfs>
  <cellXfs count="55">
    <xf numFmtId="0" fontId="0" fillId="0" borderId="0" pivotButton="0" quotePrefix="0" xfId="0"/>
    <xf numFmtId="0" fontId="14" fillId="0" borderId="0" applyAlignment="1" pivotButton="0" quotePrefix="0" xfId="0">
      <alignment horizontal="center" vertical="center" wrapText="1"/>
    </xf>
    <xf numFmtId="0" fontId="14" fillId="0" borderId="2" applyAlignment="1" pivotButton="0" quotePrefix="0" xfId="0">
      <alignment horizontal="center" vertical="center" wrapText="1"/>
    </xf>
    <xf numFmtId="1" fontId="16" fillId="0" borderId="2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164" fontId="14" fillId="0" borderId="0" applyAlignment="1" pivotButton="0" quotePrefix="0" xfId="0">
      <alignment horizontal="center" vertical="center" wrapText="1"/>
    </xf>
    <xf numFmtId="1" fontId="16" fillId="0" borderId="3" applyAlignment="1" pivotButton="0" quotePrefix="0" xfId="0">
      <alignment horizontal="center" vertical="center" wrapText="1"/>
    </xf>
    <xf numFmtId="0" fontId="14" fillId="0" borderId="3" applyAlignment="1" pivotButton="0" quotePrefix="0" xfId="0">
      <alignment horizontal="center" vertical="center" wrapText="1"/>
    </xf>
    <xf numFmtId="1" fontId="2" fillId="11" borderId="4" applyAlignment="1" pivotButton="0" quotePrefix="0" xfId="0">
      <alignment horizontal="center" vertical="center"/>
    </xf>
    <xf numFmtId="0" fontId="14" fillId="0" borderId="5" applyAlignment="1" pivotButton="0" quotePrefix="0" xfId="0">
      <alignment horizontal="center" vertical="center" wrapText="1"/>
    </xf>
    <xf numFmtId="0" fontId="14" fillId="0" borderId="6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0" fillId="13" borderId="4" applyAlignment="1" pivotButton="0" quotePrefix="0" xfId="0">
      <alignment horizontal="center" vertical="center" wrapText="1"/>
    </xf>
    <xf numFmtId="0" fontId="0" fillId="15" borderId="4" applyAlignment="1" pivotButton="0" quotePrefix="0" xfId="0">
      <alignment horizontal="center" vertical="center" wrapText="1"/>
    </xf>
    <xf numFmtId="0" fontId="0" fillId="17" borderId="4" applyAlignment="1" pivotButton="0" quotePrefix="0" xfId="0">
      <alignment horizontal="center" vertical="center" wrapText="1"/>
    </xf>
    <xf numFmtId="0" fontId="0" fillId="18" borderId="4" applyAlignment="1" pivotButton="0" quotePrefix="0" xfId="0">
      <alignment horizontal="center" vertical="center" wrapText="1"/>
    </xf>
    <xf numFmtId="0" fontId="0" fillId="21" borderId="4" applyAlignment="1" pivotButton="0" quotePrefix="0" xfId="0">
      <alignment horizontal="center" vertical="center" wrapText="1"/>
    </xf>
    <xf numFmtId="0" fontId="0" fillId="10" borderId="4" applyAlignment="1" pivotButton="0" quotePrefix="0" xfId="0">
      <alignment horizontal="center" vertical="center" wrapText="1"/>
    </xf>
    <xf numFmtId="164" fontId="18" fillId="0" borderId="3" applyAlignment="1" pivotButton="0" quotePrefix="0" xfId="0">
      <alignment horizontal="center" vertical="center" wrapText="1"/>
    </xf>
    <xf numFmtId="164" fontId="18" fillId="0" borderId="2" applyAlignment="1" pivotButton="0" quotePrefix="0" xfId="0">
      <alignment horizontal="center" vertical="center" wrapText="1"/>
    </xf>
    <xf numFmtId="165" fontId="14" fillId="0" borderId="7" applyAlignment="1" pivotButton="0" quotePrefix="0" xfId="0">
      <alignment horizontal="center" vertical="center" wrapText="1"/>
    </xf>
    <xf numFmtId="165" fontId="18" fillId="0" borderId="2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 wrapText="1"/>
    </xf>
    <xf numFmtId="1" fontId="19" fillId="0" borderId="0" applyAlignment="1" pivotButton="0" quotePrefix="0" xfId="0">
      <alignment horizontal="center" vertical="center"/>
    </xf>
    <xf numFmtId="0" fontId="20" fillId="0" borderId="0" pivotButton="0" quotePrefix="0" xfId="0"/>
    <xf numFmtId="0" fontId="14" fillId="0" borderId="8" applyAlignment="1" pivotButton="0" quotePrefix="0" xfId="0">
      <alignment horizontal="center" vertical="center" wrapText="1"/>
    </xf>
    <xf numFmtId="0" fontId="0" fillId="18" borderId="9" applyAlignment="1" pivotButton="0" quotePrefix="0" xfId="0">
      <alignment horizontal="center" vertical="center" wrapText="1"/>
    </xf>
    <xf numFmtId="165" fontId="14" fillId="0" borderId="10" applyAlignment="1" pivotButton="0" quotePrefix="0" xfId="0">
      <alignment horizontal="center" vertical="center" wrapText="1"/>
    </xf>
    <xf numFmtId="0" fontId="2" fillId="11" borderId="9" applyAlignment="1" pivotButton="0" quotePrefix="0" xfId="0">
      <alignment horizontal="center" vertical="center"/>
    </xf>
    <xf numFmtId="0" fontId="15" fillId="12" borderId="11" applyAlignment="1" pivotButton="0" quotePrefix="0" xfId="0">
      <alignment horizontal="center" vertical="center" wrapText="1"/>
    </xf>
    <xf numFmtId="0" fontId="15" fillId="12" borderId="12" applyAlignment="1" pivotButton="0" quotePrefix="0" xfId="0">
      <alignment horizontal="center" vertical="center" wrapText="1"/>
    </xf>
    <xf numFmtId="0" fontId="15" fillId="12" borderId="13" applyAlignment="1" pivotButton="0" quotePrefix="0" xfId="0">
      <alignment horizontal="center" vertical="center" wrapText="1"/>
    </xf>
    <xf numFmtId="0" fontId="15" fillId="12" borderId="14" applyAlignment="1" pivotButton="0" quotePrefix="0" xfId="0">
      <alignment horizontal="center" vertical="center" wrapText="1"/>
    </xf>
    <xf numFmtId="0" fontId="2" fillId="11" borderId="4" applyAlignment="1" pivotButton="0" quotePrefix="0" xfId="0">
      <alignment horizontal="center" vertical="center"/>
    </xf>
    <xf numFmtId="0" fontId="14" fillId="0" borderId="15" applyAlignment="1" pivotButton="0" quotePrefix="0" xfId="0">
      <alignment horizontal="center" vertical="center" wrapText="1"/>
    </xf>
    <xf numFmtId="0" fontId="14" fillId="0" borderId="16" applyAlignment="1" pivotButton="0" quotePrefix="0" xfId="0">
      <alignment horizontal="center" vertical="center" wrapText="1"/>
    </xf>
    <xf numFmtId="0" fontId="0" fillId="13" borderId="17" applyAlignment="1" pivotButton="0" quotePrefix="0" xfId="0">
      <alignment horizontal="center" vertical="center" wrapText="1"/>
    </xf>
    <xf numFmtId="0" fontId="14" fillId="14" borderId="18" applyAlignment="1" pivotButton="0" quotePrefix="0" xfId="0">
      <alignment horizontal="center" vertical="center" wrapText="1"/>
    </xf>
    <xf numFmtId="0" fontId="14" fillId="16" borderId="18" applyAlignment="1" pivotButton="0" quotePrefix="0" xfId="0">
      <alignment horizontal="center" vertical="center" wrapText="1"/>
    </xf>
    <xf numFmtId="0" fontId="14" fillId="19" borderId="18" applyAlignment="1" pivotButton="0" quotePrefix="0" xfId="0">
      <alignment horizontal="center" vertical="center" wrapText="1"/>
    </xf>
    <xf numFmtId="0" fontId="14" fillId="20" borderId="18" applyAlignment="1" pivotButton="0" quotePrefix="0" xfId="0">
      <alignment horizontal="center" vertical="center" wrapText="1"/>
    </xf>
    <xf numFmtId="0" fontId="0" fillId="10" borderId="18" applyAlignment="1" pivotButton="0" quotePrefix="0" xfId="0">
      <alignment horizontal="center" vertical="center"/>
    </xf>
    <xf numFmtId="1" fontId="17" fillId="9" borderId="7" applyAlignment="1" pivotButton="0" quotePrefix="0" xfId="0">
      <alignment horizontal="center" vertical="center" wrapText="1"/>
    </xf>
    <xf numFmtId="1" fontId="14" fillId="0" borderId="9" applyAlignment="1" pivotButton="0" quotePrefix="0" xfId="0">
      <alignment horizontal="center" vertical="center" wrapText="1"/>
    </xf>
    <xf numFmtId="1" fontId="14" fillId="0" borderId="4" applyAlignment="1" pivotButton="0" quotePrefix="0" xfId="0">
      <alignment horizontal="center" vertical="center" wrapText="1"/>
    </xf>
    <xf numFmtId="0" fontId="21" fillId="22" borderId="3" applyAlignment="1" pivotButton="0" quotePrefix="0" xfId="0">
      <alignment horizontal="center" vertical="center" wrapText="1"/>
    </xf>
    <xf numFmtId="0" fontId="21" fillId="22" borderId="2" applyAlignment="1" pivotButton="0" quotePrefix="0" xfId="0">
      <alignment horizontal="center" vertical="center" wrapText="1"/>
    </xf>
    <xf numFmtId="0" fontId="22" fillId="23" borderId="2" applyAlignment="1" pivotButton="0" quotePrefix="0" xfId="0">
      <alignment horizontal="center" vertical="center" wrapText="1"/>
    </xf>
    <xf numFmtId="0" fontId="23" fillId="24" borderId="2" applyAlignment="1" pivotButton="0" quotePrefix="0" xfId="0">
      <alignment horizontal="center" vertical="center" wrapText="1"/>
    </xf>
    <xf numFmtId="0" fontId="22" fillId="23" borderId="3" applyAlignment="1" pivotButton="0" quotePrefix="0" xfId="0">
      <alignment horizontal="center" vertical="center" wrapText="1"/>
    </xf>
    <xf numFmtId="0" fontId="24" fillId="25" borderId="3" applyAlignment="1" pivotButton="0" quotePrefix="0" xfId="0">
      <alignment horizontal="center" vertical="center" wrapText="1"/>
    </xf>
    <xf numFmtId="0" fontId="24" fillId="25" borderId="2" applyAlignment="1" pivotButton="0" quotePrefix="0" xfId="0">
      <alignment horizontal="center" vertical="center" wrapText="1"/>
    </xf>
    <xf numFmtId="0" fontId="25" fillId="26" borderId="2" applyAlignment="1" pivotButton="0" quotePrefix="0" xfId="0">
      <alignment horizontal="center" vertical="center" wrapText="1"/>
    </xf>
    <xf numFmtId="0" fontId="26" fillId="27" borderId="2" applyAlignment="1" pivotButton="0" quotePrefix="0" xfId="0">
      <alignment horizontal="center" vertical="center" wrapText="1"/>
    </xf>
    <xf numFmtId="0" fontId="25" fillId="26" borderId="3" applyAlignment="1" pivotButton="0" quotePrefix="0" xfId="0">
      <alignment horizontal="center" vertical="center" wrapText="1"/>
    </xf>
  </cellXfs>
  <cellStyles count="19">
    <cellStyle name="Normalny" xfId="0" builtinId="0"/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" xfId="9"/>
    <cellStyle name="Heading 1" xfId="10"/>
    <cellStyle name="Heading 2" xfId="11"/>
    <cellStyle name="Hyperlink" xfId="12"/>
    <cellStyle name="Neutral" xfId="13"/>
    <cellStyle name="Note" xfId="14"/>
    <cellStyle name="Result" xfId="15"/>
    <cellStyle name="Status" xfId="16"/>
    <cellStyle name="Text" xfId="17"/>
    <cellStyle name="Warning" xfId="1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Arkusz1">
    <tabColor rgb="FFC5000B"/>
    <outlinePr summaryBelow="1" summaryRight="1"/>
    <pageSetUpPr/>
  </sheetPr>
  <dimension ref="A3:K122"/>
  <sheetViews>
    <sheetView showGridLines="0" tabSelected="1" zoomScaleNormal="100" workbookViewId="0">
      <pane ySplit="3" topLeftCell="A49" activePane="bottomLeft" state="frozen"/>
      <selection pane="bottomLeft" activeCell="I46" sqref="I46"/>
    </sheetView>
  </sheetViews>
  <sheetFormatPr baseColWidth="8" defaultRowHeight="14.25"/>
  <cols>
    <col width="1.75" customWidth="1" min="1" max="1"/>
    <col width="38.5" customWidth="1" min="2" max="2"/>
    <col width="16.875" customWidth="1" min="3" max="3"/>
    <col width="17.375" customWidth="1" min="4" max="4"/>
    <col width="19.625" customWidth="1" min="5" max="5"/>
    <col width="5.625" customWidth="1" min="6" max="6"/>
    <col width="22.875" customWidth="1" min="7" max="7"/>
    <col width="17.5" customWidth="1" min="8" max="8"/>
    <col width="13.25" customWidth="1" min="9" max="9"/>
    <col width="14.125" customWidth="1" min="10" max="10"/>
    <col width="28.75" customWidth="1" min="11" max="11"/>
    <col width="16.375" customWidth="1" min="12" max="12"/>
  </cols>
  <sheetData>
    <row r="1" ht="12" customHeight="1"/>
    <row r="2" ht="11.25" customHeight="1" thickBot="1"/>
    <row r="3" ht="38.25" customHeight="1" thickBot="1">
      <c r="A3" s="25" t="n"/>
      <c r="B3" s="29" t="inlineStr">
        <is>
          <t>Obiekt, na którym znajdują się czujniki</t>
        </is>
      </c>
      <c r="C3" s="30" t="inlineStr">
        <is>
          <t>Data ostatniego sprawdzania</t>
        </is>
      </c>
      <c r="D3" s="30" t="inlineStr">
        <is>
          <t>Następna data sprawdzania</t>
        </is>
      </c>
      <c r="E3" s="30" t="inlineStr">
        <is>
          <t>Aktualny status kontroli czujników</t>
        </is>
      </c>
      <c r="F3" s="30" t="inlineStr">
        <is>
          <t>Ilość czujek</t>
        </is>
      </c>
      <c r="G3" s="30" t="inlineStr">
        <is>
          <t>Gaz wzorcowy</t>
        </is>
      </c>
      <c r="H3" s="31" t="inlineStr">
        <is>
          <t>Gaz Mierzony</t>
        </is>
      </c>
      <c r="I3" s="30" t="inlineStr">
        <is>
          <t>Czas okres sprawdzania w miesiącach</t>
        </is>
      </c>
      <c r="J3" s="30" t="inlineStr">
        <is>
          <t>Osoby odpowiedzialne</t>
        </is>
      </c>
      <c r="K3" s="32" t="inlineStr">
        <is>
          <t>Ilość czujników</t>
        </is>
      </c>
    </row>
    <row r="4" ht="32.25" customHeight="1">
      <c r="A4" s="1" t="n"/>
      <c r="B4" s="26" t="inlineStr">
        <is>
          <t>SSBR- Akumulatorownia w rozdzielni robót</t>
        </is>
      </c>
      <c r="C4" s="27" t="n">
        <v>44889</v>
      </c>
      <c r="D4" s="18" t="n">
        <v>45073</v>
      </c>
      <c r="E4" s="50" t="inlineStr">
        <is>
          <t>Nieaktualne</t>
        </is>
      </c>
      <c r="F4" s="6" t="n">
        <v>1</v>
      </c>
      <c r="G4" s="7" t="inlineStr">
        <is>
          <t>20% - 40% DGW – Wodór</t>
        </is>
      </c>
      <c r="H4" s="9" t="inlineStr">
        <is>
          <t>Wodór</t>
        </is>
      </c>
      <c r="I4" s="43" t="n">
        <v>6</v>
      </c>
      <c r="J4" s="36" t="inlineStr">
        <is>
          <t>Z-V inz.Gumiński</t>
        </is>
      </c>
      <c r="K4" s="28" t="n">
        <v>125</v>
      </c>
    </row>
    <row r="5" ht="18.6" customHeight="1">
      <c r="A5" s="1" t="n"/>
      <c r="B5" s="15" t="inlineStr">
        <is>
          <t>Agro</t>
        </is>
      </c>
      <c r="C5" s="20" t="n">
        <v>44945</v>
      </c>
      <c r="D5" s="19" t="n">
        <v>45126</v>
      </c>
      <c r="E5" s="51" t="inlineStr">
        <is>
          <t>Nieaktualne</t>
        </is>
      </c>
      <c r="F5" s="3" t="n">
        <v>24</v>
      </c>
      <c r="G5" s="2" t="inlineStr">
        <is>
          <t>62%DGW - Propan</t>
        </is>
      </c>
      <c r="H5" s="10" t="n"/>
      <c r="I5" s="43" t="n">
        <v>6</v>
      </c>
      <c r="J5" s="37" t="inlineStr">
        <is>
          <t>Z-III Mekla</t>
        </is>
      </c>
      <c r="K5" s="8">
        <f>SUM(F33:F35,F36:F39)</f>
        <v/>
      </c>
    </row>
    <row r="6" ht="35.25" customHeight="1">
      <c r="A6" s="1" t="n"/>
      <c r="B6" s="15" t="inlineStr">
        <is>
          <t>Miejsko - Przemysłowa Oczyszczalnia Ścieków w Oświęcimiu</t>
        </is>
      </c>
      <c r="C6" s="20" t="n">
        <v>44917</v>
      </c>
      <c r="D6" s="19" t="n">
        <v>45101</v>
      </c>
      <c r="E6" s="51" t="inlineStr">
        <is>
          <t>Nieaktualne</t>
        </is>
      </c>
      <c r="F6" s="3" t="n">
        <v>1</v>
      </c>
      <c r="G6" s="2" t="inlineStr">
        <is>
          <t>50%DGW - Metan</t>
        </is>
      </c>
      <c r="H6" s="10" t="inlineStr">
        <is>
          <t>Metan</t>
        </is>
      </c>
      <c r="I6" s="43" t="n">
        <v>6</v>
      </c>
      <c r="J6" s="38" t="inlineStr">
        <is>
          <t>ZVI inż. Kudzia</t>
        </is>
      </c>
      <c r="K6" s="8">
        <f>SUM(F18,F19:F23,F55:F55,F31,F32:F56)</f>
        <v/>
      </c>
    </row>
    <row r="7" ht="32.25" customHeight="1">
      <c r="A7" s="1" t="n"/>
      <c r="B7" s="15" t="inlineStr">
        <is>
          <t>Kontrola sygnalizatorów Gazex w budynku A-117 ( SD-4 )</t>
        </is>
      </c>
      <c r="C7" s="20" t="n">
        <v>45044</v>
      </c>
      <c r="D7" s="19" t="n">
        <v>45228</v>
      </c>
      <c r="E7" s="52" t="inlineStr">
        <is>
          <t>Aktualne</t>
        </is>
      </c>
      <c r="F7" s="3" t="n">
        <v>4</v>
      </c>
      <c r="G7" s="2" t="inlineStr">
        <is>
          <t>50%DGW - Metan</t>
        </is>
      </c>
      <c r="H7" s="10" t="inlineStr">
        <is>
          <t>Metan</t>
        </is>
      </c>
      <c r="I7" s="43" t="n">
        <v>6</v>
      </c>
      <c r="J7" s="39" t="inlineStr">
        <is>
          <t>Z-VII inż.Uroda</t>
        </is>
      </c>
      <c r="K7" s="8">
        <f>SUM(F4:F5,F6:F35,F15,F10:F12,F13:F14)</f>
        <v/>
      </c>
    </row>
    <row r="8" ht="36" customHeight="1">
      <c r="A8" s="1" t="n"/>
      <c r="B8" s="15" t="inlineStr">
        <is>
          <t>Kontrola sygnalizatorów Gazex w budynku A-117 ( SD-5 )</t>
        </is>
      </c>
      <c r="C8" s="20" t="n">
        <v>45044</v>
      </c>
      <c r="D8" s="19" t="n">
        <v>45228</v>
      </c>
      <c r="E8" s="52" t="inlineStr">
        <is>
          <t>Aktualne</t>
        </is>
      </c>
      <c r="F8" s="3" t="n">
        <v>2</v>
      </c>
      <c r="G8" s="2" t="inlineStr">
        <is>
          <t>50%DGW - Metan</t>
        </is>
      </c>
      <c r="H8" s="10" t="inlineStr">
        <is>
          <t>Metan</t>
        </is>
      </c>
      <c r="I8" s="43" t="n">
        <v>6</v>
      </c>
      <c r="J8" s="40" t="inlineStr">
        <is>
          <t>Aprochem</t>
        </is>
      </c>
      <c r="K8" s="8">
        <f>SUM(F16,F17)</f>
        <v/>
      </c>
    </row>
    <row r="9" ht="32.25" customHeight="1">
      <c r="A9" s="1" t="n"/>
      <c r="B9" s="15" t="inlineStr">
        <is>
          <t>Kontrola sygnalizatorów Gazex w budynku A-118 ( SD-8 )</t>
        </is>
      </c>
      <c r="C9" s="20" t="n">
        <v>44911</v>
      </c>
      <c r="D9" s="19" t="n">
        <v>45095</v>
      </c>
      <c r="E9" s="51" t="inlineStr">
        <is>
          <t>Nieaktualne</t>
        </is>
      </c>
      <c r="F9" s="3" t="n">
        <v>5</v>
      </c>
      <c r="G9" s="2" t="inlineStr">
        <is>
          <t>50%DGW - Metan, 100ppm Tlenku Węgla</t>
        </is>
      </c>
      <c r="H9" s="10" t="inlineStr">
        <is>
          <t>Metan, Tlenek Węgla</t>
        </is>
      </c>
      <c r="I9" s="43" t="n">
        <v>6</v>
      </c>
      <c r="J9" s="41" t="inlineStr">
        <is>
          <t>Inne</t>
        </is>
      </c>
      <c r="K9" s="33">
        <f>SUM(F57)</f>
        <v/>
      </c>
    </row>
    <row r="10" ht="24" customHeight="1">
      <c r="A10" s="1" t="n"/>
      <c r="B10" s="15" t="inlineStr">
        <is>
          <t>LNG Instalacja, A-110</t>
        </is>
      </c>
      <c r="C10" s="20" t="n">
        <v>45036</v>
      </c>
      <c r="D10" s="21" t="n">
        <v>45220</v>
      </c>
      <c r="E10" s="52" t="inlineStr">
        <is>
          <t>Aktualne</t>
        </is>
      </c>
      <c r="F10" s="4" t="n">
        <v>15</v>
      </c>
      <c r="G10" s="2" t="inlineStr">
        <is>
          <t>52%DGW – Metan</t>
        </is>
      </c>
      <c r="H10" s="10" t="inlineStr">
        <is>
          <t>Metan</t>
        </is>
      </c>
      <c r="I10" s="43" t="n">
        <v>6</v>
      </c>
      <c r="J10" s="22" t="n"/>
      <c r="K10" s="23" t="n"/>
    </row>
    <row r="11" ht="20.25" customHeight="1">
      <c r="A11" s="1" t="n"/>
      <c r="B11" s="15" t="inlineStr">
        <is>
          <t>Kocioł 4,A-110</t>
        </is>
      </c>
      <c r="C11" s="20" t="n">
        <v>44861</v>
      </c>
      <c r="D11" s="21" t="n">
        <v>45045</v>
      </c>
      <c r="E11" s="51" t="inlineStr">
        <is>
          <t>Nieaktualne</t>
        </is>
      </c>
      <c r="F11" s="4" t="n">
        <v>4</v>
      </c>
      <c r="G11" s="2" t="inlineStr">
        <is>
          <t>52%DGW – Metan</t>
        </is>
      </c>
      <c r="H11" s="10" t="inlineStr">
        <is>
          <t>Metan</t>
        </is>
      </c>
      <c r="I11" s="43" t="n">
        <v>6</v>
      </c>
      <c r="J11" s="22" t="n"/>
      <c r="K11" s="23" t="n"/>
    </row>
    <row r="12" ht="19.5" customHeight="1">
      <c r="A12" s="1" t="n"/>
      <c r="B12" s="15" t="inlineStr">
        <is>
          <t>Kocioł 9, A-110</t>
        </is>
      </c>
      <c r="C12" s="20" t="n">
        <v>45124</v>
      </c>
      <c r="D12" s="21" t="n">
        <v>45308</v>
      </c>
      <c r="E12" s="52" t="inlineStr">
        <is>
          <t>Aktualne</t>
        </is>
      </c>
      <c r="F12" s="4" t="n">
        <v>7</v>
      </c>
      <c r="G12" s="2" t="inlineStr">
        <is>
          <t>Metan 40%DGW</t>
        </is>
      </c>
      <c r="H12" s="10" t="inlineStr">
        <is>
          <t>Metan</t>
        </is>
      </c>
      <c r="I12" s="43" t="n">
        <v>6</v>
      </c>
      <c r="J12" s="22" t="n"/>
      <c r="K12" s="23" t="n"/>
    </row>
    <row r="13" ht="19.5" customHeight="1">
      <c r="A13" s="1" t="n"/>
      <c r="B13" s="15" t="inlineStr">
        <is>
          <t>Agro, Nonan</t>
        </is>
      </c>
      <c r="C13" s="20" t="n">
        <v>45138</v>
      </c>
      <c r="D13" s="21" t="n">
        <v>45322</v>
      </c>
      <c r="E13" s="52" t="inlineStr">
        <is>
          <t>Aktualne</t>
        </is>
      </c>
      <c r="F13" s="4" t="n">
        <v>4</v>
      </c>
      <c r="G13" s="2" t="inlineStr">
        <is>
          <t>Propan 64%DGW</t>
        </is>
      </c>
      <c r="H13" s="10" t="inlineStr">
        <is>
          <t>Nonan</t>
        </is>
      </c>
      <c r="I13" s="43" t="n">
        <v>6</v>
      </c>
      <c r="J13" s="22" t="n"/>
      <c r="K13" s="23" t="n"/>
    </row>
    <row r="14" ht="19.5" customHeight="1">
      <c r="A14" s="1" t="n"/>
      <c r="B14" s="15" t="inlineStr">
        <is>
          <t>Agro, Laboratorium, Wodór</t>
        </is>
      </c>
      <c r="C14" s="20" t="n">
        <v>45138</v>
      </c>
      <c r="D14" s="21" t="n">
        <v>45322</v>
      </c>
      <c r="E14" s="52" t="inlineStr">
        <is>
          <t>Aktualne</t>
        </is>
      </c>
      <c r="F14" s="4" t="n">
        <v>1</v>
      </c>
      <c r="G14" s="2" t="inlineStr">
        <is>
          <t>Wodór 50%DGW</t>
        </is>
      </c>
      <c r="H14" s="10" t="inlineStr">
        <is>
          <t>Wodór</t>
        </is>
      </c>
      <c r="I14" s="43" t="n">
        <v>6</v>
      </c>
      <c r="J14" s="22" t="n"/>
      <c r="K14" s="23" t="n"/>
    </row>
    <row r="15" ht="19.5" customHeight="1">
      <c r="A15" s="1" t="n"/>
      <c r="B15" s="15" t="inlineStr">
        <is>
          <t>Kocioł 1-Piec Fluidalny, A-110</t>
        </is>
      </c>
      <c r="C15" s="20" t="n">
        <v>45091</v>
      </c>
      <c r="D15" s="19" t="n">
        <v>45275</v>
      </c>
      <c r="E15" s="52" t="inlineStr">
        <is>
          <t>Aktualne</t>
        </is>
      </c>
      <c r="F15" s="3" t="n">
        <v>3</v>
      </c>
      <c r="G15" s="2" t="inlineStr">
        <is>
          <t>50%DGW - Metan</t>
        </is>
      </c>
      <c r="H15" s="10" t="inlineStr">
        <is>
          <t>Metan</t>
        </is>
      </c>
      <c r="I15" s="43" t="n">
        <v>6</v>
      </c>
      <c r="J15" s="22" t="n"/>
      <c r="K15" s="23" t="n"/>
    </row>
    <row r="16" ht="15" customHeight="1">
      <c r="A16" s="1" t="n"/>
      <c r="B16" s="16" t="inlineStr">
        <is>
          <t>Brentag</t>
        </is>
      </c>
      <c r="C16" s="20" t="n">
        <v>44945</v>
      </c>
      <c r="D16" s="19" t="n">
        <v>45126</v>
      </c>
      <c r="E16" s="51" t="inlineStr">
        <is>
          <t>Nieaktualne</t>
        </is>
      </c>
      <c r="F16" s="3" t="n">
        <v>6</v>
      </c>
      <c r="G16" s="2" t="inlineStr">
        <is>
          <t>250ppm - Amoniak</t>
        </is>
      </c>
      <c r="H16" s="10" t="inlineStr">
        <is>
          <t>Amoniak</t>
        </is>
      </c>
      <c r="I16" s="43" t="n">
        <v>6</v>
      </c>
      <c r="J16" s="24" t="n"/>
      <c r="K16" s="24" t="n"/>
    </row>
    <row r="17" ht="35.25" customHeight="1">
      <c r="A17" s="1" t="n"/>
      <c r="B17" s="16" t="inlineStr">
        <is>
          <t>Kontrola sygnalizatora Bias Składowisko Odpadów Komunalnych w Oświęcimiu</t>
        </is>
      </c>
      <c r="C17" s="20" t="n">
        <v>45008</v>
      </c>
      <c r="D17" s="19" t="n">
        <v>45191</v>
      </c>
      <c r="E17" s="53" t="inlineStr">
        <is>
          <t>Do kalibracji lub sprawdzenia</t>
        </is>
      </c>
      <c r="F17" s="3" t="n">
        <v>1</v>
      </c>
      <c r="G17" s="2" t="inlineStr">
        <is>
          <t>50%DGW - Metan</t>
        </is>
      </c>
      <c r="H17" s="10" t="inlineStr">
        <is>
          <t>Metan</t>
        </is>
      </c>
      <c r="I17" s="43" t="n">
        <v>6</v>
      </c>
      <c r="J17" s="22" t="n"/>
      <c r="K17" s="23" t="n"/>
    </row>
    <row r="18" ht="21.75" customHeight="1">
      <c r="A18" s="1" t="n"/>
      <c r="B18" s="14" t="inlineStr">
        <is>
          <t>DP</t>
        </is>
      </c>
      <c r="C18" s="20" t="n">
        <v>45035</v>
      </c>
      <c r="D18" s="19" t="n">
        <v>45219</v>
      </c>
      <c r="E18" s="52" t="inlineStr">
        <is>
          <t>Aktualne</t>
        </is>
      </c>
      <c r="F18" s="3" t="n">
        <v>3</v>
      </c>
      <c r="G18" s="2" t="inlineStr">
        <is>
          <t>Siarkowodór, Chlorowodór</t>
        </is>
      </c>
      <c r="H18" s="10" t="inlineStr">
        <is>
          <t>Siarkowodór, Chlorowodór</t>
        </is>
      </c>
      <c r="I18" s="43" t="n">
        <v>6</v>
      </c>
      <c r="J18" s="24" t="n"/>
      <c r="K18" s="24" t="n"/>
    </row>
    <row r="19" ht="38.25" customHeight="1">
      <c r="A19" s="1" t="n"/>
      <c r="B19" s="14" t="inlineStr">
        <is>
          <t>Kontrola eksplozymetrów w bud. E - 99. Czujniki na piecu metanowym.</t>
        </is>
      </c>
      <c r="C19" s="20" t="n">
        <v>45056</v>
      </c>
      <c r="D19" s="19" t="n">
        <v>45239</v>
      </c>
      <c r="E19" s="52" t="inlineStr">
        <is>
          <t>Aktualne</t>
        </is>
      </c>
      <c r="F19" s="3" t="n">
        <v>2</v>
      </c>
      <c r="G19" s="2" t="inlineStr">
        <is>
          <t>50%DGW - Metan</t>
        </is>
      </c>
      <c r="H19" s="10" t="inlineStr">
        <is>
          <t>Metan</t>
        </is>
      </c>
      <c r="I19" s="43" t="n">
        <v>6</v>
      </c>
      <c r="J19" s="22" t="n"/>
      <c r="K19" s="23" t="n"/>
    </row>
    <row r="20" ht="26.1" customHeight="1">
      <c r="A20" s="1" t="n"/>
      <c r="B20" s="14" t="inlineStr">
        <is>
          <t>Kontrola eksplozymetrów w bud. E-99</t>
        </is>
      </c>
      <c r="C20" s="20" t="n">
        <v>45056</v>
      </c>
      <c r="D20" s="19" t="n">
        <v>45239</v>
      </c>
      <c r="E20" s="52" t="inlineStr">
        <is>
          <t>Aktualne</t>
        </is>
      </c>
      <c r="F20" s="3" t="n">
        <v>5</v>
      </c>
      <c r="G20" s="2" t="inlineStr">
        <is>
          <t>45%DGW - Propan</t>
        </is>
      </c>
      <c r="H20" s="10" t="inlineStr">
        <is>
          <t>Styren, Etylobenzen</t>
        </is>
      </c>
      <c r="I20" s="43" t="n">
        <v>6</v>
      </c>
      <c r="J20" s="22" t="n"/>
      <c r="K20" s="23" t="n"/>
    </row>
    <row r="21" ht="26.1" customHeight="1">
      <c r="A21" s="1" t="n"/>
      <c r="B21" s="14" t="inlineStr">
        <is>
          <t>Kontrola eksplozymetrów w bud. C-116</t>
        </is>
      </c>
      <c r="C21" s="20" t="n">
        <v>45056</v>
      </c>
      <c r="D21" s="19" t="n">
        <v>45239</v>
      </c>
      <c r="E21" s="52" t="inlineStr">
        <is>
          <t>Aktualne</t>
        </is>
      </c>
      <c r="F21" s="3" t="n">
        <v>6</v>
      </c>
      <c r="G21" s="2" t="inlineStr">
        <is>
          <t>45%DGW - Propan</t>
        </is>
      </c>
      <c r="H21" s="10" t="inlineStr">
        <is>
          <t>Pentan</t>
        </is>
      </c>
      <c r="I21" s="43" t="n">
        <v>6</v>
      </c>
      <c r="J21" s="22" t="n"/>
      <c r="K21" s="23" t="n"/>
    </row>
    <row r="22" ht="26.1" customHeight="1">
      <c r="A22" s="1" t="n"/>
      <c r="B22" s="14" t="inlineStr">
        <is>
          <t>Kontrola eksplozymetrów w bud. C-110</t>
        </is>
      </c>
      <c r="C22" s="20" t="n">
        <v>45069</v>
      </c>
      <c r="D22" s="19" t="n">
        <v>45252</v>
      </c>
      <c r="E22" s="52" t="inlineStr">
        <is>
          <t>Aktualne</t>
        </is>
      </c>
      <c r="F22" s="3" t="n">
        <v>8</v>
      </c>
      <c r="G22" s="2" t="inlineStr">
        <is>
          <t>45%DGW - Propan</t>
        </is>
      </c>
      <c r="H22" s="10" t="inlineStr">
        <is>
          <t>Styren, Etylobenzen, Pentan</t>
        </is>
      </c>
      <c r="I22" s="43" t="n">
        <v>6</v>
      </c>
      <c r="J22" s="22" t="n"/>
      <c r="K22" s="23" t="n"/>
    </row>
    <row r="23" ht="26.1" customHeight="1">
      <c r="A23" s="1" t="n"/>
      <c r="B23" s="14" t="inlineStr">
        <is>
          <t>Kontrola eksplozymetrów C-110 RTO</t>
        </is>
      </c>
      <c r="C23" s="20" t="n">
        <v>45069</v>
      </c>
      <c r="D23" s="19" t="n">
        <v>45252</v>
      </c>
      <c r="E23" s="52" t="inlineStr">
        <is>
          <t>Aktualne</t>
        </is>
      </c>
      <c r="F23" s="3" t="n">
        <v>2</v>
      </c>
      <c r="G23" s="2" t="inlineStr">
        <is>
          <t>65%DGW – Propan</t>
        </is>
      </c>
      <c r="H23" s="10" t="inlineStr">
        <is>
          <t>Styren, Pentan</t>
        </is>
      </c>
      <c r="I23" s="43" t="n">
        <v>6</v>
      </c>
      <c r="J23" s="22" t="n"/>
      <c r="K23" s="23" t="n"/>
    </row>
    <row r="24" ht="26.1" customHeight="1">
      <c r="A24" s="1" t="n"/>
      <c r="B24" s="14" t="inlineStr">
        <is>
          <t>Kontrola eksplozymetrów w bud. G - 99</t>
        </is>
      </c>
      <c r="C24" s="20" t="n">
        <v>45134</v>
      </c>
      <c r="D24" s="21" t="n">
        <v>45318</v>
      </c>
      <c r="E24" s="52" t="inlineStr">
        <is>
          <t>Aktualne</t>
        </is>
      </c>
      <c r="F24" s="3" t="n">
        <v>5</v>
      </c>
      <c r="G24" s="2" t="inlineStr">
        <is>
          <t>50%DGW - Metan</t>
        </is>
      </c>
      <c r="H24" s="10" t="inlineStr">
        <is>
          <t>Pentan</t>
        </is>
      </c>
      <c r="I24" s="43" t="n">
        <v>6</v>
      </c>
      <c r="J24" s="22" t="n"/>
      <c r="K24" s="23" t="n"/>
    </row>
    <row r="25" ht="26.1" customHeight="1">
      <c r="A25" s="1" t="n"/>
      <c r="B25" s="14" t="inlineStr">
        <is>
          <t>Kontrola eksplozymetrów w bud. G - 120</t>
        </is>
      </c>
      <c r="C25" s="20" t="n">
        <v>45134</v>
      </c>
      <c r="D25" s="21" t="n">
        <v>45318</v>
      </c>
      <c r="E25" s="52" t="inlineStr">
        <is>
          <t>Aktualne</t>
        </is>
      </c>
      <c r="F25" s="3" t="n">
        <v>5</v>
      </c>
      <c r="G25" s="2" t="inlineStr">
        <is>
          <t>50%DGW - Metan</t>
        </is>
      </c>
      <c r="H25" s="10" t="inlineStr">
        <is>
          <t>Pentan</t>
        </is>
      </c>
      <c r="I25" s="43" t="n">
        <v>6</v>
      </c>
      <c r="J25" s="22" t="n"/>
      <c r="K25" s="23" t="n"/>
    </row>
    <row r="26" ht="26.1" customHeight="1">
      <c r="A26" s="1" t="n"/>
      <c r="B26" s="14" t="inlineStr">
        <is>
          <t>Kontrola eksplozymetrów w bud. A - 133</t>
        </is>
      </c>
      <c r="C26" s="20" t="n">
        <v>45134</v>
      </c>
      <c r="D26" s="21" t="n">
        <v>45318</v>
      </c>
      <c r="E26" s="52" t="inlineStr">
        <is>
          <t>Aktualne</t>
        </is>
      </c>
      <c r="F26" s="3" t="n">
        <v>4</v>
      </c>
      <c r="G26" s="2" t="inlineStr">
        <is>
          <t>62%DGW - Propan</t>
        </is>
      </c>
      <c r="H26" s="10" t="inlineStr">
        <is>
          <t>Etylobenzen</t>
        </is>
      </c>
      <c r="I26" s="43" t="n">
        <v>6</v>
      </c>
      <c r="J26" s="22" t="n"/>
      <c r="K26" s="23" t="n"/>
    </row>
    <row r="27" ht="26.1" customHeight="1">
      <c r="A27" s="1" t="n"/>
      <c r="B27" s="14" t="inlineStr">
        <is>
          <t>Kontrola eksplozymetrów w bud. F - 120</t>
        </is>
      </c>
      <c r="C27" s="20" t="n">
        <v>45134</v>
      </c>
      <c r="D27" s="21" t="n">
        <v>45318</v>
      </c>
      <c r="E27" s="52" t="inlineStr">
        <is>
          <t>Aktualne</t>
        </is>
      </c>
      <c r="F27" s="3" t="n">
        <v>17</v>
      </c>
      <c r="G27" s="2" t="inlineStr">
        <is>
          <t>62%DGW - Propan</t>
        </is>
      </c>
      <c r="H27" s="10" t="inlineStr">
        <is>
          <t>Etylobenzen, Styren, Benzen</t>
        </is>
      </c>
      <c r="I27" s="43" t="n">
        <v>6</v>
      </c>
      <c r="J27" s="22" t="n"/>
      <c r="K27" s="23" t="n"/>
    </row>
    <row r="28" ht="26.1" customHeight="1">
      <c r="A28" s="1" t="n"/>
      <c r="B28" s="14" t="inlineStr">
        <is>
          <t>Kontrola eksplozymetrów w bud. G – 107 / G-109</t>
        </is>
      </c>
      <c r="C28" s="20" t="n">
        <v>45134</v>
      </c>
      <c r="D28" s="21" t="n">
        <v>45318</v>
      </c>
      <c r="E28" s="52" t="inlineStr">
        <is>
          <t>Aktualne</t>
        </is>
      </c>
      <c r="F28" s="3" t="n">
        <v>8</v>
      </c>
      <c r="G28" s="2" t="inlineStr">
        <is>
          <t>62%DGW - Propan</t>
        </is>
      </c>
      <c r="H28" s="10" t="inlineStr">
        <is>
          <t>Etylobenzen, Wodór</t>
        </is>
      </c>
      <c r="I28" s="43" t="n">
        <v>6</v>
      </c>
      <c r="J28" s="22" t="n"/>
      <c r="K28" s="23" t="n"/>
    </row>
    <row r="29" ht="26.1" customHeight="1">
      <c r="A29" s="1" t="n"/>
      <c r="B29" s="14" t="inlineStr">
        <is>
          <t>Kontrola eksplozymetrów w bud. H-101</t>
        </is>
      </c>
      <c r="C29" s="20" t="n">
        <v>45146</v>
      </c>
      <c r="D29" s="21" t="n">
        <v>45330</v>
      </c>
      <c r="E29" s="52" t="inlineStr">
        <is>
          <t>Aktualne</t>
        </is>
      </c>
      <c r="F29" s="3" t="n">
        <v>11</v>
      </c>
      <c r="G29" s="2" t="inlineStr">
        <is>
          <t>50%DGW - Metan</t>
        </is>
      </c>
      <c r="H29" s="10" t="inlineStr">
        <is>
          <t>Eter, Etanol, Izobutan</t>
        </is>
      </c>
      <c r="I29" s="43" t="n">
        <v>6</v>
      </c>
      <c r="J29" s="22" t="n"/>
      <c r="K29" s="23" t="n"/>
    </row>
    <row r="30" ht="30" customHeight="1">
      <c r="A30" s="1" t="n"/>
      <c r="B30" s="14" t="inlineStr">
        <is>
          <t>Kontrola eksplozymetrów w bud. E-92 Invento</t>
        </is>
      </c>
      <c r="C30" s="20" t="n">
        <v>44978</v>
      </c>
      <c r="D30" s="21" t="n">
        <v>45162</v>
      </c>
      <c r="E30" s="53" t="inlineStr">
        <is>
          <t>Do kalibracji lub sprawdzenia</t>
        </is>
      </c>
      <c r="F30" s="4" t="n">
        <v>10</v>
      </c>
      <c r="G30" s="2" t="inlineStr">
        <is>
          <t>21,5%DGW - Pentan</t>
        </is>
      </c>
      <c r="H30" s="10" t="inlineStr">
        <is>
          <t>Pentan</t>
        </is>
      </c>
      <c r="I30" s="43" t="n">
        <v>6</v>
      </c>
      <c r="J30" s="22" t="n"/>
      <c r="K30" s="23" t="n"/>
    </row>
    <row r="31" ht="18.75" customHeight="1">
      <c r="A31" s="1" t="n"/>
      <c r="B31" s="14" t="inlineStr">
        <is>
          <t>H-115</t>
        </is>
      </c>
      <c r="C31" s="20" t="n">
        <v>45041</v>
      </c>
      <c r="D31" s="21" t="n">
        <v>45225</v>
      </c>
      <c r="E31" s="52" t="inlineStr">
        <is>
          <t>Aktualne</t>
        </is>
      </c>
      <c r="F31" s="4" t="n">
        <v>8</v>
      </c>
      <c r="G31" s="2" t="inlineStr">
        <is>
          <t>Metan 40%DGW</t>
        </is>
      </c>
      <c r="H31" s="10" t="inlineStr">
        <is>
          <t>Izobutan, Etanol</t>
        </is>
      </c>
      <c r="I31" s="43" t="n">
        <v>6</v>
      </c>
      <c r="J31" s="22" t="n"/>
      <c r="K31" s="23" t="n"/>
    </row>
    <row r="32" ht="18.75" customHeight="1">
      <c r="A32" s="1" t="n"/>
      <c r="B32" s="14" t="inlineStr">
        <is>
          <t>C-98</t>
        </is>
      </c>
      <c r="C32" s="20" t="n">
        <v>45138</v>
      </c>
      <c r="D32" s="21" t="n">
        <v>45322</v>
      </c>
      <c r="E32" s="52" t="inlineStr">
        <is>
          <t>Aktualne</t>
        </is>
      </c>
      <c r="F32" s="4" t="n">
        <v>1</v>
      </c>
      <c r="G32" s="2" t="inlineStr">
        <is>
          <t>Wodór 50%DGW</t>
        </is>
      </c>
      <c r="H32" s="10" t="inlineStr">
        <is>
          <t>Wodór</t>
        </is>
      </c>
      <c r="I32" s="43" t="n">
        <v>6</v>
      </c>
      <c r="J32" s="22" t="n"/>
      <c r="K32" s="23" t="n"/>
    </row>
    <row r="33" ht="32.25" customHeight="1">
      <c r="A33" s="1" t="n"/>
      <c r="B33" s="13" t="inlineStr">
        <is>
          <t>E182 - Inne Czujniki</t>
        </is>
      </c>
      <c r="C33" s="20" t="n">
        <v>45160</v>
      </c>
      <c r="D33" s="19" t="n">
        <v>45344</v>
      </c>
      <c r="E33" s="52" t="inlineStr">
        <is>
          <t>Aktualne</t>
        </is>
      </c>
      <c r="F33" s="3" t="n">
        <v>6</v>
      </c>
      <c r="G33" s="2" t="inlineStr">
        <is>
          <t>62%DGW - Propan, 10ppm - Butadien, 1% Tlenu w Azocie</t>
        </is>
      </c>
      <c r="H33" s="10" t="inlineStr">
        <is>
          <t>Styren, Butadien, Tlen</t>
        </is>
      </c>
      <c r="I33" s="43" t="n">
        <v>6</v>
      </c>
      <c r="J33" s="24" t="n"/>
      <c r="K33" s="24" t="n"/>
    </row>
    <row r="34" ht="30.75" customHeight="1">
      <c r="A34" s="1" t="n"/>
      <c r="B34" s="13" t="inlineStr">
        <is>
          <t>E182 - Czujniki OLDHAM</t>
        </is>
      </c>
      <c r="C34" s="20" t="n">
        <v>45160</v>
      </c>
      <c r="D34" s="19" t="n">
        <v>45344</v>
      </c>
      <c r="E34" s="52" t="inlineStr">
        <is>
          <t>Aktualne</t>
        </is>
      </c>
      <c r="F34" s="3" t="n">
        <v>43</v>
      </c>
      <c r="G34" s="2" t="inlineStr">
        <is>
          <t>30%DGW - Pentan</t>
        </is>
      </c>
      <c r="H34" s="10" t="inlineStr">
        <is>
          <t>Styren, Heksan, Benzen, Pentan</t>
        </is>
      </c>
      <c r="I34" s="43" t="n">
        <v>6</v>
      </c>
      <c r="J34" s="1" t="n"/>
    </row>
    <row r="35">
      <c r="A35" s="1" t="n"/>
      <c r="B35" s="13" t="inlineStr">
        <is>
          <t>E-182 Czujniki na Etylen GAZEX</t>
        </is>
      </c>
      <c r="C35" s="20" t="n">
        <v>45160</v>
      </c>
      <c r="D35" s="19" t="n">
        <v>45344</v>
      </c>
      <c r="E35" s="52" t="inlineStr">
        <is>
          <t>Aktualne</t>
        </is>
      </c>
      <c r="F35" s="3" t="n">
        <v>4</v>
      </c>
      <c r="G35" s="2" t="inlineStr">
        <is>
          <t>Propan 65% DGW</t>
        </is>
      </c>
      <c r="H35" s="10" t="inlineStr">
        <is>
          <t>Etylen</t>
        </is>
      </c>
      <c r="I35" s="43" t="n">
        <v>6</v>
      </c>
      <c r="J35" s="1" t="n"/>
    </row>
    <row r="36" ht="28.5" customHeight="1">
      <c r="A36" s="1" t="n"/>
      <c r="B36" s="13" t="inlineStr">
        <is>
          <t>Kontrola sygnalizatorów octanu winylu w bud. F - 170. Czujniki GAZEX</t>
        </is>
      </c>
      <c r="C36" s="20" t="n">
        <v>44523</v>
      </c>
      <c r="D36" s="19" t="n">
        <v>44707</v>
      </c>
      <c r="E36" s="51" t="inlineStr">
        <is>
          <t>Nieaktualne</t>
        </is>
      </c>
      <c r="F36" s="3" t="n">
        <v>4</v>
      </c>
      <c r="G36" s="2" t="inlineStr">
        <is>
          <t>Propan-Butan</t>
        </is>
      </c>
      <c r="H36" s="10" t="inlineStr">
        <is>
          <t>Octan Winylu w powietrzu</t>
        </is>
      </c>
      <c r="I36" s="43" t="n">
        <v>6</v>
      </c>
      <c r="J36" s="1" t="n"/>
    </row>
    <row r="37" ht="28.5" customHeight="1">
      <c r="A37" s="1" t="n"/>
      <c r="B37" s="13" t="inlineStr">
        <is>
          <t>Kontrola eksplozymetrów w bud. G-175. Kwas Akrylowy</t>
        </is>
      </c>
      <c r="C37" s="20" t="n">
        <v>45159</v>
      </c>
      <c r="D37" s="19" t="n">
        <v>45343</v>
      </c>
      <c r="E37" s="52" t="inlineStr">
        <is>
          <t>Aktualne</t>
        </is>
      </c>
      <c r="F37" s="3" t="n">
        <v>2</v>
      </c>
      <c r="G37" s="2" t="inlineStr">
        <is>
          <t>50%DGW - Metan</t>
        </is>
      </c>
      <c r="H37" s="10" t="inlineStr">
        <is>
          <t>Kwas Akrylowy</t>
        </is>
      </c>
      <c r="I37" s="43" t="n">
        <v>6</v>
      </c>
      <c r="J37" s="1" t="n"/>
    </row>
    <row r="38" ht="38.25" customHeight="1">
      <c r="A38" s="1" t="n"/>
      <c r="B38" s="13" t="inlineStr">
        <is>
          <t>Kontrola eksplozymetrów w bud. G-175 - Czujniki OLDHAM</t>
        </is>
      </c>
      <c r="C38" s="20" t="n">
        <v>45159</v>
      </c>
      <c r="D38" s="19" t="n">
        <v>45343</v>
      </c>
      <c r="E38" s="52" t="inlineStr">
        <is>
          <t>Aktualne</t>
        </is>
      </c>
      <c r="F38" s="3" t="n">
        <v>12</v>
      </c>
      <c r="G38" s="2" t="inlineStr">
        <is>
          <t>30%DGW - Pentan</t>
        </is>
      </c>
      <c r="H38" s="10" t="inlineStr">
        <is>
          <t>Styren, Kwas Akrylowy, Akrylan Butylu</t>
        </is>
      </c>
      <c r="I38" s="43" t="n">
        <v>6</v>
      </c>
      <c r="J38" s="1" t="n"/>
    </row>
    <row r="39" ht="55.5" customHeight="1">
      <c r="A39" s="1" t="n"/>
      <c r="B39" s="13" t="inlineStr">
        <is>
          <t>Kontrola eksplozymetrów w bud. F-170. Czujniki OLDHAM</t>
        </is>
      </c>
      <c r="C39" s="20" t="n">
        <v>45159</v>
      </c>
      <c r="D39" s="19" t="n">
        <v>45343</v>
      </c>
      <c r="E39" s="52" t="inlineStr">
        <is>
          <t>Aktualne</t>
        </is>
      </c>
      <c r="F39" s="3" t="n">
        <v>26</v>
      </c>
      <c r="G39" s="2" t="inlineStr">
        <is>
          <t>30%DGW - Pentan</t>
        </is>
      </c>
      <c r="H39" s="34" t="inlineStr">
        <is>
          <t>Octan Winylu, Akrylan-2-Etyloheksylu, Akrylan Etylu, Akrylan Butylu</t>
        </is>
      </c>
      <c r="I39" s="43" t="n">
        <v>6</v>
      </c>
      <c r="J39" s="1" t="n"/>
    </row>
    <row r="40" ht="21" customHeight="1">
      <c r="A40" s="1" t="n"/>
      <c r="B40" s="12" t="inlineStr">
        <is>
          <t>SSBR</t>
        </is>
      </c>
      <c r="C40" s="20" t="n">
        <v>45138</v>
      </c>
      <c r="D40" s="18" t="n">
        <v>45322</v>
      </c>
      <c r="E40" s="54" t="inlineStr">
        <is>
          <t>Aktualne</t>
        </is>
      </c>
      <c r="F40" s="6" t="n">
        <v>37</v>
      </c>
      <c r="G40" s="9" t="inlineStr">
        <is>
          <t>50%DGW - Metan</t>
        </is>
      </c>
      <c r="H40" s="35" t="inlineStr">
        <is>
          <t>Styren</t>
        </is>
      </c>
      <c r="I40" s="43" t="n">
        <v>6</v>
      </c>
      <c r="J40" s="1" t="n"/>
    </row>
    <row r="41" ht="28.5" customHeight="1">
      <c r="A41" s="1" t="n"/>
      <c r="B41" s="12" t="inlineStr">
        <is>
          <t>Kontrola eksplozymetrów w bud. F - 142</t>
        </is>
      </c>
      <c r="C41" s="20" t="n">
        <v>45138</v>
      </c>
      <c r="D41" s="19" t="n">
        <v>45322</v>
      </c>
      <c r="E41" s="52" t="inlineStr">
        <is>
          <t>Aktualne</t>
        </is>
      </c>
      <c r="F41" s="3" t="n">
        <v>4</v>
      </c>
      <c r="G41" s="2" t="inlineStr">
        <is>
          <t>62%DGW - Propan</t>
        </is>
      </c>
      <c r="H41" s="9" t="inlineStr">
        <is>
          <t>Terpentyna</t>
        </is>
      </c>
      <c r="I41" s="43" t="n">
        <v>6</v>
      </c>
      <c r="J41" s="1" t="n"/>
    </row>
    <row r="42" ht="28.5" customHeight="1">
      <c r="A42" s="1" t="n"/>
      <c r="B42" s="12" t="inlineStr">
        <is>
          <t>Kontrola eksplozymetrów w bud. F-147</t>
        </is>
      </c>
      <c r="C42" s="20" t="n">
        <v>45138</v>
      </c>
      <c r="D42" s="19" t="n">
        <v>45322</v>
      </c>
      <c r="E42" s="52" t="inlineStr">
        <is>
          <t>Aktualne</t>
        </is>
      </c>
      <c r="F42" s="3" t="n">
        <v>4</v>
      </c>
      <c r="G42" s="2" t="inlineStr">
        <is>
          <t>62%DGW - Propan</t>
        </is>
      </c>
      <c r="H42" s="10" t="inlineStr">
        <is>
          <t>Styren</t>
        </is>
      </c>
      <c r="I42" s="43" t="n">
        <v>6</v>
      </c>
      <c r="J42" s="1" t="n"/>
    </row>
    <row r="43" ht="28.5" customHeight="1">
      <c r="A43" s="1" t="n"/>
      <c r="B43" s="12" t="inlineStr">
        <is>
          <t>Kontrola eksplozymetrów w bud. D - 146</t>
        </is>
      </c>
      <c r="C43" s="20" t="n">
        <v>45138</v>
      </c>
      <c r="D43" s="19" t="n">
        <v>45322</v>
      </c>
      <c r="E43" s="52" t="inlineStr">
        <is>
          <t>Aktualne</t>
        </is>
      </c>
      <c r="F43" s="3" t="n">
        <v>8</v>
      </c>
      <c r="G43" s="2" t="inlineStr">
        <is>
          <t>50%DGW - Metan</t>
        </is>
      </c>
      <c r="H43" s="10" t="inlineStr">
        <is>
          <t>Butadien</t>
        </is>
      </c>
      <c r="I43" s="43" t="n">
        <v>6</v>
      </c>
      <c r="J43" s="1" t="n"/>
    </row>
    <row r="44" ht="28.5" customHeight="1">
      <c r="A44" s="1" t="n"/>
      <c r="B44" s="12" t="inlineStr">
        <is>
          <t>Kontrola sygnalizatorów w bud. E - 156</t>
        </is>
      </c>
      <c r="C44" s="20" t="n">
        <v>45138</v>
      </c>
      <c r="D44" s="19" t="n">
        <v>45322</v>
      </c>
      <c r="E44" s="52" t="inlineStr">
        <is>
          <t>Aktualne</t>
        </is>
      </c>
      <c r="F44" s="3" t="n">
        <v>1</v>
      </c>
      <c r="G44" s="2" t="inlineStr">
        <is>
          <t>62%DGW - Propan</t>
        </is>
      </c>
      <c r="H44" s="10" t="inlineStr">
        <is>
          <t>Pinen</t>
        </is>
      </c>
      <c r="I44" s="43" t="n">
        <v>6</v>
      </c>
      <c r="J44" s="1" t="n"/>
    </row>
    <row r="45" ht="28.5" customHeight="1">
      <c r="A45" s="1" t="n"/>
      <c r="B45" s="12" t="inlineStr">
        <is>
          <t>Kontrola sygnalizatorów w bud. E - 158</t>
        </is>
      </c>
      <c r="C45" s="20" t="n">
        <v>45138</v>
      </c>
      <c r="D45" s="19" t="n">
        <v>45322</v>
      </c>
      <c r="E45" s="52" t="inlineStr">
        <is>
          <t>Aktualne</t>
        </is>
      </c>
      <c r="F45" s="3" t="n">
        <v>2</v>
      </c>
      <c r="G45" s="2" t="inlineStr">
        <is>
          <t>62%DGW - Propan</t>
        </is>
      </c>
      <c r="H45" s="10" t="inlineStr">
        <is>
          <t>Pinen</t>
        </is>
      </c>
      <c r="I45" s="43" t="n">
        <v>6</v>
      </c>
      <c r="J45" s="1" t="n"/>
    </row>
    <row r="46" ht="28.5" customHeight="1">
      <c r="A46" s="1" t="n"/>
      <c r="B46" s="12" t="inlineStr">
        <is>
          <t>Kontrola eksplozymetrów w bud. E - 146</t>
        </is>
      </c>
      <c r="C46" s="20" t="n">
        <v>45138</v>
      </c>
      <c r="D46" s="19" t="n">
        <v>45322</v>
      </c>
      <c r="E46" s="52" t="inlineStr">
        <is>
          <t>Aktualne</t>
        </is>
      </c>
      <c r="F46" s="3" t="n">
        <v>2</v>
      </c>
      <c r="G46" s="2" t="inlineStr">
        <is>
          <t>62%DGW - Propan</t>
        </is>
      </c>
      <c r="H46" s="10" t="inlineStr">
        <is>
          <t>Terpentyna</t>
        </is>
      </c>
      <c r="I46" s="43" t="n">
        <v>6</v>
      </c>
      <c r="J46" s="1" t="n"/>
    </row>
    <row r="47" ht="28.5" customHeight="1">
      <c r="A47" s="1" t="n"/>
      <c r="B47" s="12" t="inlineStr">
        <is>
          <t>Kontrola eksplozymetrów w bud. D-158. Czujniki Honeywella</t>
        </is>
      </c>
      <c r="C47" s="20" t="n">
        <v>45138</v>
      </c>
      <c r="D47" s="19" t="n">
        <v>45322</v>
      </c>
      <c r="E47" s="52" t="inlineStr">
        <is>
          <t>Aktualne</t>
        </is>
      </c>
      <c r="F47" s="3" t="n">
        <v>2</v>
      </c>
      <c r="G47" s="2" t="inlineStr">
        <is>
          <t>50%DGW - Metan</t>
        </is>
      </c>
      <c r="H47" s="10" t="inlineStr">
        <is>
          <t>Butadien</t>
        </is>
      </c>
      <c r="I47" s="43" t="n">
        <v>6</v>
      </c>
      <c r="J47" s="1" t="n"/>
    </row>
    <row r="48" ht="28.5" customHeight="1">
      <c r="A48" s="1" t="n"/>
      <c r="B48" s="12" t="inlineStr">
        <is>
          <t>Kontrola eksplozymetrów w bud. E - 142</t>
        </is>
      </c>
      <c r="C48" s="20" t="n">
        <v>45138</v>
      </c>
      <c r="D48" s="19" t="n">
        <v>45322</v>
      </c>
      <c r="E48" s="52" t="inlineStr">
        <is>
          <t>Aktualne</t>
        </is>
      </c>
      <c r="F48" s="3" t="n">
        <v>6</v>
      </c>
      <c r="G48" s="2" t="inlineStr">
        <is>
          <t>62%DGW - Propan</t>
        </is>
      </c>
      <c r="H48" s="10" t="inlineStr">
        <is>
          <t>Styren</t>
        </is>
      </c>
      <c r="I48" s="43" t="n">
        <v>6</v>
      </c>
      <c r="J48" s="1" t="n"/>
    </row>
    <row r="49" ht="28.5" customHeight="1">
      <c r="A49" s="1" t="n"/>
      <c r="B49" s="12" t="inlineStr">
        <is>
          <t>Kontrola eksplozymetrów w bud. CMB   S - 191. Centralka Tochpoint Pro.</t>
        </is>
      </c>
      <c r="C49" s="20" t="n">
        <v>45138</v>
      </c>
      <c r="D49" s="21" t="n">
        <v>45322</v>
      </c>
      <c r="E49" s="52" t="inlineStr">
        <is>
          <t>Aktualne</t>
        </is>
      </c>
      <c r="F49" s="3" t="n">
        <v>20</v>
      </c>
      <c r="G49" s="2" t="inlineStr">
        <is>
          <t>50% DGW - Metan</t>
        </is>
      </c>
      <c r="H49" s="10" t="inlineStr">
        <is>
          <t>Butadien</t>
        </is>
      </c>
      <c r="I49" s="43" t="n">
        <v>6</v>
      </c>
      <c r="J49" s="1" t="n"/>
    </row>
    <row r="50" ht="28.5" customHeight="1">
      <c r="A50" s="1" t="n"/>
      <c r="B50" s="12" t="inlineStr">
        <is>
          <t>Kontrola eksplozymetrów w bud. CMB   S - 191. Centralka SensePoint</t>
        </is>
      </c>
      <c r="C50" s="20" t="n">
        <v>45138</v>
      </c>
      <c r="D50" s="21" t="n">
        <v>45322</v>
      </c>
      <c r="E50" s="52" t="inlineStr">
        <is>
          <t>Aktualne</t>
        </is>
      </c>
      <c r="F50" s="3" t="n">
        <v>8</v>
      </c>
      <c r="G50" s="2" t="inlineStr">
        <is>
          <t>50% DGW - Metan</t>
        </is>
      </c>
      <c r="H50" s="10" t="inlineStr">
        <is>
          <t>Butadien</t>
        </is>
      </c>
      <c r="I50" s="43" t="n">
        <v>6</v>
      </c>
      <c r="J50" s="1" t="n"/>
    </row>
    <row r="51" ht="28.5" customHeight="1">
      <c r="A51" s="1" t="n"/>
      <c r="B51" s="12" t="inlineStr">
        <is>
          <t>Kontrola eksplozymetrów w bud. E - 145</t>
        </is>
      </c>
      <c r="C51" s="20" t="n">
        <v>45135</v>
      </c>
      <c r="D51" s="21" t="n">
        <v>45319</v>
      </c>
      <c r="E51" s="52" t="inlineStr">
        <is>
          <t>Aktualne</t>
        </is>
      </c>
      <c r="F51" s="3" t="n">
        <v>18</v>
      </c>
      <c r="G51" s="2" t="inlineStr">
        <is>
          <t>50% DGW - Metan</t>
        </is>
      </c>
      <c r="H51" s="10" t="inlineStr">
        <is>
          <t>Butadien</t>
        </is>
      </c>
      <c r="I51" s="43" t="n">
        <v>6</v>
      </c>
      <c r="J51" s="1" t="n"/>
    </row>
    <row r="52" ht="41.85" customHeight="1">
      <c r="A52" s="1" t="n"/>
      <c r="B52" s="12" t="inlineStr">
        <is>
          <t>Kontrola eksplozymetrów w bud. E-143. Nowe Kompresory. Czujniki Honeywella.</t>
        </is>
      </c>
      <c r="C52" s="20" t="n">
        <v>45135</v>
      </c>
      <c r="D52" s="21" t="n">
        <v>45319</v>
      </c>
      <c r="E52" s="52" t="inlineStr">
        <is>
          <t>Aktualne</t>
        </is>
      </c>
      <c r="F52" s="3" t="n">
        <v>2</v>
      </c>
      <c r="G52" s="2" t="inlineStr">
        <is>
          <t>50%DGW - Metan</t>
        </is>
      </c>
      <c r="H52" s="10" t="inlineStr">
        <is>
          <t>Butadien</t>
        </is>
      </c>
      <c r="I52" s="43" t="n">
        <v>6</v>
      </c>
      <c r="J52" s="1" t="n"/>
    </row>
    <row r="53" ht="28.5" customHeight="1">
      <c r="A53" s="1" t="n"/>
      <c r="B53" s="12" t="inlineStr">
        <is>
          <t>Kontrola eksplozymetrów w bud. F - 101</t>
        </is>
      </c>
      <c r="C53" s="20" t="n">
        <v>45138</v>
      </c>
      <c r="D53" s="21" t="n">
        <v>45322</v>
      </c>
      <c r="E53" s="52" t="inlineStr">
        <is>
          <t>Aktualne</t>
        </is>
      </c>
      <c r="F53" s="3" t="n">
        <v>8</v>
      </c>
      <c r="G53" s="2" t="inlineStr">
        <is>
          <t>50%DGW - Metan</t>
        </is>
      </c>
      <c r="H53" s="10" t="inlineStr">
        <is>
          <t>Butadien</t>
        </is>
      </c>
      <c r="I53" s="43" t="n">
        <v>6</v>
      </c>
      <c r="J53" s="1" t="n"/>
    </row>
    <row r="54" ht="28.5" customHeight="1">
      <c r="A54" s="1" t="n"/>
      <c r="B54" s="12" t="inlineStr">
        <is>
          <t>Kontrola eksplozymetrów w bud. F-109. Tace.</t>
        </is>
      </c>
      <c r="C54" s="20" t="n">
        <v>45138</v>
      </c>
      <c r="D54" s="21" t="n">
        <v>45322</v>
      </c>
      <c r="E54" s="52" t="inlineStr">
        <is>
          <t>Aktualne</t>
        </is>
      </c>
      <c r="F54" s="3" t="n">
        <v>3</v>
      </c>
      <c r="G54" s="2" t="inlineStr">
        <is>
          <t>50%DGW - Metan</t>
        </is>
      </c>
      <c r="H54" s="10" t="inlineStr">
        <is>
          <t>Akrylonitryl, Butadien, Merkaptan</t>
        </is>
      </c>
      <c r="I54" s="43" t="n">
        <v>6</v>
      </c>
      <c r="J54" s="1" t="n"/>
    </row>
    <row r="55" ht="28.5" customHeight="1">
      <c r="A55" s="1" t="n"/>
      <c r="B55" s="12" t="inlineStr">
        <is>
          <t>Kontrola eksplozymetrów w bud. F - 100</t>
        </is>
      </c>
      <c r="C55" s="20" t="n">
        <v>45134</v>
      </c>
      <c r="D55" s="21" t="n">
        <v>45318</v>
      </c>
      <c r="E55" s="52" t="inlineStr">
        <is>
          <t>Aktualne</t>
        </is>
      </c>
      <c r="F55" s="3" t="n">
        <v>4</v>
      </c>
      <c r="G55" s="2" t="inlineStr">
        <is>
          <t>50%DGW - Metan</t>
        </is>
      </c>
      <c r="H55" s="10" t="inlineStr">
        <is>
          <t>Pentan</t>
        </is>
      </c>
      <c r="I55" s="43" t="n">
        <v>6</v>
      </c>
      <c r="J55" s="1" t="n"/>
    </row>
    <row r="56" ht="19.5" customHeight="1">
      <c r="A56" s="1" t="n"/>
      <c r="B56" s="12" t="inlineStr">
        <is>
          <t>E-121</t>
        </is>
      </c>
      <c r="C56" s="20" t="n">
        <v>44960</v>
      </c>
      <c r="D56" s="21" t="n">
        <v>45144</v>
      </c>
      <c r="E56" s="51" t="inlineStr">
        <is>
          <t>Nieaktualne</t>
        </is>
      </c>
      <c r="F56" s="4" t="n">
        <v>3</v>
      </c>
      <c r="G56" s="2" t="inlineStr">
        <is>
          <t>Wodór 50%DGW</t>
        </is>
      </c>
      <c r="H56" s="10" t="inlineStr">
        <is>
          <t>Wodór</t>
        </is>
      </c>
      <c r="I56" s="43" t="n">
        <v>6</v>
      </c>
      <c r="J56" s="1" t="n"/>
    </row>
    <row r="57" ht="33.75" customHeight="1">
      <c r="A57" s="1" t="n"/>
      <c r="B57" s="17" t="inlineStr">
        <is>
          <t>Rail-Synthos</t>
        </is>
      </c>
      <c r="C57" s="20" t="n">
        <v>45082</v>
      </c>
      <c r="D57" s="21" t="n">
        <v>45174</v>
      </c>
      <c r="E57" s="53" t="inlineStr">
        <is>
          <t>Do kalibracji lub sprawdzenia</t>
        </is>
      </c>
      <c r="F57" s="4" t="n">
        <v>3</v>
      </c>
      <c r="G57" s="2" t="inlineStr">
        <is>
          <t>Metan</t>
        </is>
      </c>
      <c r="H57" s="10" t="inlineStr">
        <is>
          <t>Metan</t>
        </is>
      </c>
      <c r="I57" s="44" t="n">
        <v>3</v>
      </c>
      <c r="J57" s="42">
        <f>SUM(F4:F57)</f>
        <v/>
      </c>
    </row>
    <row r="58" ht="26.1" customHeight="1">
      <c r="A58" s="1" t="n"/>
      <c r="B58" s="1" t="n"/>
      <c r="C58" s="5" t="n"/>
      <c r="D58" s="1" t="n"/>
      <c r="E58" s="11" t="n"/>
      <c r="F58" s="1" t="n"/>
      <c r="J58" s="1" t="n"/>
    </row>
    <row r="59">
      <c r="A59" s="1" t="n"/>
      <c r="B59" s="1" t="n"/>
      <c r="C59" s="1" t="n"/>
      <c r="D59" s="1" t="n"/>
      <c r="E59" s="11" t="n"/>
      <c r="F59" s="1" t="n"/>
      <c r="G59" s="1" t="n"/>
      <c r="H59" s="1" t="n"/>
      <c r="I59" s="1" t="n"/>
      <c r="J59" s="1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</row>
    <row r="6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</row>
    <row r="62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</row>
    <row r="65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</row>
    <row r="66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</row>
    <row r="67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</row>
    <row r="7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</row>
    <row r="7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</row>
    <row r="72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</row>
    <row r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</row>
    <row r="7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</row>
    <row r="7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</row>
    <row r="7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</row>
    <row r="82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</row>
    <row r="86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</row>
    <row r="87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</row>
    <row r="8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</row>
    <row r="9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</row>
    <row r="94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</row>
    <row r="95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</row>
    <row r="104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</row>
    <row r="10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</row>
    <row r="11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</row>
    <row r="120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</row>
    <row r="12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</row>
  </sheetData>
  <autoFilter ref="B3:K57"/>
  <pageMargins left="0.7874015748031495" right="0.7874015748031495" top="1.151181102362205" bottom="1.151181102362205" header="0.7874015748031495" footer="0.7874015748031495"/>
  <pageSetup orientation="landscape" paperSize="9" fitToHeight="0" fitToWidth="0"/>
  <headerFooter alignWithMargins="0">
    <oddHeader>&amp;C&amp;12 &amp;KFFFFFF&amp;A</oddHeader>
    <oddFooter>&amp;C&amp;12 &amp;KFFFFFFStrona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Grzegorz Sołtysik</dc:creator>
  <dcterms:created xsi:type="dcterms:W3CDTF">2019-06-28T04:58:59Z</dcterms:created>
  <dcterms:modified xsi:type="dcterms:W3CDTF">2023-09-06T11:47:44Z</dcterms:modified>
  <cp:lastModifiedBy>Grzegorz Sołtysik</cp:lastModifiedBy>
  <cp:revision>43</cp:revision>
  <cp:lastPrinted>2023-04-05T08:53:16Z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AppVersion" fmtid="{D5CDD505-2E9C-101B-9397-08002B2CF9AE}" pid="2">
    <vt:lpwstr>15.0000</vt:lpwstr>
  </property>
</Properties>
</file>