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K25" i="1"/>
  <c r="J25"/>
  <c r="I25"/>
  <c r="D13"/>
  <c r="D12"/>
  <c r="D11"/>
  <c r="D10"/>
  <c r="B10"/>
</calcChain>
</file>

<file path=xl/sharedStrings.xml><?xml version="1.0" encoding="utf-8"?>
<sst xmlns="http://schemas.openxmlformats.org/spreadsheetml/2006/main" count="25" uniqueCount="18">
  <si>
    <t>matrix size</t>
  </si>
  <si>
    <t>t [s]</t>
  </si>
  <si>
    <t>1 GPU   LWS = 1024</t>
  </si>
  <si>
    <t>przyrost temp [C]</t>
  </si>
  <si>
    <t>B/D</t>
  </si>
  <si>
    <t>B/N</t>
  </si>
  <si>
    <t>2 GPU   LWS = 1024</t>
  </si>
  <si>
    <t>całkowite zużycie energii [W]                                                                                    (zsumowany odczyt energii z urządzenia z interwałem sekundowym)</t>
  </si>
  <si>
    <t>~40</t>
  </si>
  <si>
    <t>zużycie energii [J]</t>
  </si>
  <si>
    <t>moc [W] 1st GPU</t>
  </si>
  <si>
    <t>moc [W] 2nd GPU</t>
  </si>
  <si>
    <t>temp</t>
  </si>
  <si>
    <t>zużycie energii [J] 1st GPU</t>
  </si>
  <si>
    <t>zużycie energii [J] 2nd GPU</t>
  </si>
  <si>
    <t>sum</t>
  </si>
  <si>
    <t>1 CPU 12x cores MAX LWS 4096</t>
  </si>
  <si>
    <t xml:space="preserve">całkowite zużycie energii [J]/czas[s] = [W]                                                                                    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</si>
</sst>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000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czas w zależności od wielkości macierzy dla jednej oraz dwóch kart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czas [s] - jedna karta</c:v>
          </c:tx>
          <c:marker>
            <c:symbol val="none"/>
          </c:marker>
          <c:cat>
            <c:numRef>
              <c:f>Arkusz1!$G$16:$G$20</c:f>
              <c:numCache>
                <c:formatCode>General</c:formatCode>
                <c:ptCount val="5"/>
                <c:pt idx="0">
                  <c:v>16384</c:v>
                </c:pt>
                <c:pt idx="1">
                  <c:v>8192</c:v>
                </c:pt>
                <c:pt idx="2">
                  <c:v>4096</c:v>
                </c:pt>
                <c:pt idx="3">
                  <c:v>2048</c:v>
                </c:pt>
                <c:pt idx="4">
                  <c:v>1024</c:v>
                </c:pt>
              </c:numCache>
            </c:numRef>
          </c:cat>
          <c:val>
            <c:numRef>
              <c:f>Arkusz1!$H$6:$H$10</c:f>
              <c:numCache>
                <c:formatCode>0.0000</c:formatCode>
                <c:ptCount val="5"/>
                <c:pt idx="0">
                  <c:v>67.673940275999996</c:v>
                </c:pt>
                <c:pt idx="1">
                  <c:v>9.6610428620000004</c:v>
                </c:pt>
                <c:pt idx="2">
                  <c:v>2.275769618</c:v>
                </c:pt>
                <c:pt idx="3">
                  <c:v>0.49652079700000001</c:v>
                </c:pt>
                <c:pt idx="4">
                  <c:v>0.261852743</c:v>
                </c:pt>
              </c:numCache>
            </c:numRef>
          </c:val>
        </c:ser>
        <c:ser>
          <c:idx val="1"/>
          <c:order val="1"/>
          <c:tx>
            <c:v>czas [s] - dwie karty</c:v>
          </c:tx>
          <c:marker>
            <c:symbol val="none"/>
          </c:marker>
          <c:cat>
            <c:numRef>
              <c:f>Arkusz1!$G$16:$G$20</c:f>
              <c:numCache>
                <c:formatCode>General</c:formatCode>
                <c:ptCount val="5"/>
                <c:pt idx="0">
                  <c:v>16384</c:v>
                </c:pt>
                <c:pt idx="1">
                  <c:v>8192</c:v>
                </c:pt>
                <c:pt idx="2">
                  <c:v>4096</c:v>
                </c:pt>
                <c:pt idx="3">
                  <c:v>2048</c:v>
                </c:pt>
                <c:pt idx="4">
                  <c:v>1024</c:v>
                </c:pt>
              </c:numCache>
            </c:numRef>
          </c:cat>
          <c:val>
            <c:numRef>
              <c:f>Arkusz1!$H$16:$H$20</c:f>
              <c:numCache>
                <c:formatCode>0.000000000</c:formatCode>
                <c:ptCount val="5"/>
                <c:pt idx="0" formatCode="General">
                  <c:v>23.965330705</c:v>
                </c:pt>
                <c:pt idx="1">
                  <c:v>4.2717994389999996</c:v>
                </c:pt>
                <c:pt idx="2">
                  <c:v>1.1879971579999999</c:v>
                </c:pt>
                <c:pt idx="3">
                  <c:v>0.54441450700000005</c:v>
                </c:pt>
                <c:pt idx="4">
                  <c:v>0.44495499399999999</c:v>
                </c:pt>
              </c:numCache>
            </c:numRef>
          </c:val>
        </c:ser>
        <c:marker val="1"/>
        <c:axId val="72329472"/>
        <c:axId val="72578176"/>
      </c:lineChart>
      <c:catAx>
        <c:axId val="72329472"/>
        <c:scaling>
          <c:orientation val="minMax"/>
        </c:scaling>
        <c:axPos val="b"/>
        <c:numFmt formatCode="General" sourceLinked="1"/>
        <c:tickLblPos val="nextTo"/>
        <c:crossAx val="72578176"/>
        <c:crosses val="autoZero"/>
        <c:auto val="1"/>
        <c:lblAlgn val="ctr"/>
        <c:lblOffset val="100"/>
      </c:catAx>
      <c:valAx>
        <c:axId val="72578176"/>
        <c:scaling>
          <c:orientation val="minMax"/>
        </c:scaling>
        <c:axPos val="l"/>
        <c:majorGridlines/>
        <c:numFmt formatCode="0.0000" sourceLinked="1"/>
        <c:tickLblPos val="nextTo"/>
        <c:crossAx val="723294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czas wykonania zadania w</a:t>
            </a:r>
            <a:r>
              <a:rPr lang="pl-PL" baseline="0"/>
              <a:t> zależności od rozmiaru macierzy dla jednego procesora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czas [s]</c:v>
          </c:tx>
          <c:marker>
            <c:symbol val="none"/>
          </c:marker>
          <c:cat>
            <c:numRef>
              <c:f>Arkusz1!$B$10:$B$13</c:f>
              <c:numCache>
                <c:formatCode>General</c:formatCode>
                <c:ptCount val="4"/>
                <c:pt idx="0">
                  <c:v>8192</c:v>
                </c:pt>
                <c:pt idx="1">
                  <c:v>4096</c:v>
                </c:pt>
                <c:pt idx="2">
                  <c:v>2048</c:v>
                </c:pt>
                <c:pt idx="3">
                  <c:v>1024</c:v>
                </c:pt>
              </c:numCache>
            </c:numRef>
          </c:cat>
          <c:val>
            <c:numRef>
              <c:f>Arkusz1!$C$10:$C$13</c:f>
              <c:numCache>
                <c:formatCode>0.000000000</c:formatCode>
                <c:ptCount val="4"/>
                <c:pt idx="0">
                  <c:v>125.71308469100001</c:v>
                </c:pt>
                <c:pt idx="1">
                  <c:v>14.140396260999999</c:v>
                </c:pt>
                <c:pt idx="2">
                  <c:v>0.46063571399999997</c:v>
                </c:pt>
                <c:pt idx="3">
                  <c:v>0.19269151100000001</c:v>
                </c:pt>
              </c:numCache>
            </c:numRef>
          </c:val>
        </c:ser>
        <c:marker val="1"/>
        <c:axId val="128353792"/>
        <c:axId val="140708480"/>
      </c:lineChart>
      <c:catAx>
        <c:axId val="128353792"/>
        <c:scaling>
          <c:orientation val="minMax"/>
        </c:scaling>
        <c:axPos val="b"/>
        <c:numFmt formatCode="General" sourceLinked="1"/>
        <c:tickLblPos val="nextTo"/>
        <c:crossAx val="140708480"/>
        <c:crosses val="autoZero"/>
        <c:auto val="1"/>
        <c:lblAlgn val="ctr"/>
        <c:lblOffset val="100"/>
      </c:catAx>
      <c:valAx>
        <c:axId val="140708480"/>
        <c:scaling>
          <c:orientation val="minMax"/>
        </c:scaling>
        <c:axPos val="l"/>
        <c:majorGridlines/>
        <c:numFmt formatCode="0.000000000" sourceLinked="1"/>
        <c:tickLblPos val="nextTo"/>
        <c:crossAx val="1283537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Zużycie energii dla jednej karty</a:t>
            </a:r>
            <a:r>
              <a:rPr lang="pl-PL" baseline="0"/>
              <a:t> w zależności od czasu trwania zadania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Energia [J]</c:v>
          </c:tx>
          <c:marker>
            <c:symbol val="none"/>
          </c:marker>
          <c:cat>
            <c:numRef>
              <c:f>Arkusz1!$H$6:$H$10</c:f>
              <c:numCache>
                <c:formatCode>0.0000</c:formatCode>
                <c:ptCount val="5"/>
                <c:pt idx="0">
                  <c:v>67.673940275999996</c:v>
                </c:pt>
                <c:pt idx="1">
                  <c:v>9.6610428620000004</c:v>
                </c:pt>
                <c:pt idx="2">
                  <c:v>2.275769618</c:v>
                </c:pt>
                <c:pt idx="3">
                  <c:v>0.49652079700000001</c:v>
                </c:pt>
                <c:pt idx="4">
                  <c:v>0.261852743</c:v>
                </c:pt>
              </c:numCache>
            </c:numRef>
          </c:cat>
          <c:val>
            <c:numRef>
              <c:f>Arkusz1!$K$6:$K$10</c:f>
              <c:numCache>
                <c:formatCode>General</c:formatCode>
                <c:ptCount val="5"/>
                <c:pt idx="0">
                  <c:v>11128.382355385764</c:v>
                </c:pt>
                <c:pt idx="1">
                  <c:v>1341.9188535318001</c:v>
                </c:pt>
                <c:pt idx="2">
                  <c:v>194.95759727533334</c:v>
                </c:pt>
                <c:pt idx="3">
                  <c:v>6.9512911580000001</c:v>
                </c:pt>
                <c:pt idx="4">
                  <c:v>3.6659384020000001</c:v>
                </c:pt>
              </c:numCache>
            </c:numRef>
          </c:val>
        </c:ser>
        <c:marker val="1"/>
        <c:axId val="80815232"/>
        <c:axId val="80816768"/>
      </c:lineChart>
      <c:catAx>
        <c:axId val="80815232"/>
        <c:scaling>
          <c:orientation val="minMax"/>
        </c:scaling>
        <c:axPos val="b"/>
        <c:numFmt formatCode="0.0000" sourceLinked="1"/>
        <c:tickLblPos val="nextTo"/>
        <c:crossAx val="80816768"/>
        <c:crosses val="autoZero"/>
        <c:auto val="1"/>
        <c:lblAlgn val="ctr"/>
        <c:lblOffset val="100"/>
      </c:catAx>
      <c:valAx>
        <c:axId val="80816768"/>
        <c:scaling>
          <c:orientation val="minMax"/>
        </c:scaling>
        <c:axPos val="l"/>
        <c:majorGridlines/>
        <c:numFmt formatCode="General" sourceLinked="1"/>
        <c:tickLblPos val="nextTo"/>
        <c:crossAx val="808152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zużycie energii dla dwóch</a:t>
            </a:r>
            <a:r>
              <a:rPr lang="pl-PL" baseline="0"/>
              <a:t> kart w zależności od czasu trwania zadania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Energia [J] - karta nr 1</c:v>
          </c:tx>
          <c:marker>
            <c:symbol val="none"/>
          </c:marker>
          <c:cat>
            <c:numRef>
              <c:f>Arkusz1!$H$16:$H$20</c:f>
              <c:numCache>
                <c:formatCode>0.000000000</c:formatCode>
                <c:ptCount val="5"/>
                <c:pt idx="0" formatCode="General">
                  <c:v>23.965330705</c:v>
                </c:pt>
                <c:pt idx="1">
                  <c:v>4.2717994389999996</c:v>
                </c:pt>
                <c:pt idx="2">
                  <c:v>1.1879971579999999</c:v>
                </c:pt>
                <c:pt idx="3">
                  <c:v>0.54441450700000005</c:v>
                </c:pt>
                <c:pt idx="4">
                  <c:v>0.44495499399999999</c:v>
                </c:pt>
              </c:numCache>
            </c:numRef>
          </c:cat>
          <c:val>
            <c:numRef>
              <c:f>Arkusz1!$I$24:$I$28</c:f>
              <c:numCache>
                <c:formatCode>General</c:formatCode>
                <c:ptCount val="5"/>
                <c:pt idx="0">
                  <c:v>2789.9639162404169</c:v>
                </c:pt>
                <c:pt idx="1">
                  <c:v>355.41371332479997</c:v>
                </c:pt>
                <c:pt idx="2">
                  <c:v>77.219815269999998</c:v>
                </c:pt>
                <c:pt idx="3">
                  <c:v>7.6218030980000009</c:v>
                </c:pt>
                <c:pt idx="4">
                  <c:v>6.2293699159999996</c:v>
                </c:pt>
              </c:numCache>
            </c:numRef>
          </c:val>
        </c:ser>
        <c:ser>
          <c:idx val="1"/>
          <c:order val="1"/>
          <c:tx>
            <c:v>Energia [J] - karta nr 2</c:v>
          </c:tx>
          <c:marker>
            <c:symbol val="none"/>
          </c:marker>
          <c:val>
            <c:numRef>
              <c:f>Arkusz1!$J$24:$J$28</c:f>
              <c:numCache>
                <c:formatCode>General</c:formatCode>
                <c:ptCount val="5"/>
                <c:pt idx="0">
                  <c:v>3068.5608856860413</c:v>
                </c:pt>
                <c:pt idx="1">
                  <c:v>357.97679298819997</c:v>
                </c:pt>
                <c:pt idx="2">
                  <c:v>83.753799638999993</c:v>
                </c:pt>
                <c:pt idx="3">
                  <c:v>7.6218030980000009</c:v>
                </c:pt>
                <c:pt idx="4">
                  <c:v>6.2293699159999996</c:v>
                </c:pt>
              </c:numCache>
            </c:numRef>
          </c:val>
        </c:ser>
        <c:marker val="1"/>
        <c:axId val="70202880"/>
        <c:axId val="70204800"/>
      </c:lineChart>
      <c:catAx>
        <c:axId val="70202880"/>
        <c:scaling>
          <c:orientation val="minMax"/>
        </c:scaling>
        <c:axPos val="b"/>
        <c:numFmt formatCode="General" sourceLinked="1"/>
        <c:tickLblPos val="nextTo"/>
        <c:crossAx val="70204800"/>
        <c:crosses val="autoZero"/>
        <c:auto val="1"/>
        <c:lblAlgn val="ctr"/>
        <c:lblOffset val="100"/>
      </c:catAx>
      <c:valAx>
        <c:axId val="70204800"/>
        <c:scaling>
          <c:orientation val="minMax"/>
        </c:scaling>
        <c:axPos val="l"/>
        <c:majorGridlines/>
        <c:numFmt formatCode="General" sourceLinked="1"/>
        <c:tickLblPos val="nextTo"/>
        <c:crossAx val="7020288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Zużycie</a:t>
            </a:r>
            <a:r>
              <a:rPr lang="pl-PL" baseline="0"/>
              <a:t> energii dla procesora w zależności od długości zadania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Energia [J]</c:v>
          </c:tx>
          <c:marker>
            <c:symbol val="none"/>
          </c:marker>
          <c:cat>
            <c:numRef>
              <c:f>Arkusz1!$C$10:$C$13</c:f>
              <c:numCache>
                <c:formatCode>0.000000000</c:formatCode>
                <c:ptCount val="4"/>
                <c:pt idx="0">
                  <c:v>125.71308469100001</c:v>
                </c:pt>
                <c:pt idx="1">
                  <c:v>14.140396260999999</c:v>
                </c:pt>
                <c:pt idx="2">
                  <c:v>0.46063571399999997</c:v>
                </c:pt>
                <c:pt idx="3">
                  <c:v>0.19269151100000001</c:v>
                </c:pt>
              </c:numCache>
            </c:numRef>
          </c:cat>
          <c:val>
            <c:numRef>
              <c:f>Arkusz1!$E$10:$E$13</c:f>
              <c:numCache>
                <c:formatCode>General</c:formatCode>
                <c:ptCount val="4"/>
                <c:pt idx="0">
                  <c:v>24369</c:v>
                </c:pt>
                <c:pt idx="1">
                  <c:v>2894</c:v>
                </c:pt>
                <c:pt idx="2">
                  <c:v>162</c:v>
                </c:pt>
                <c:pt idx="3">
                  <c:v>121</c:v>
                </c:pt>
              </c:numCache>
            </c:numRef>
          </c:val>
        </c:ser>
        <c:marker val="1"/>
        <c:axId val="140763520"/>
        <c:axId val="140765824"/>
      </c:lineChart>
      <c:catAx>
        <c:axId val="140763520"/>
        <c:scaling>
          <c:orientation val="minMax"/>
        </c:scaling>
        <c:axPos val="b"/>
        <c:numFmt formatCode="0.000000000" sourceLinked="1"/>
        <c:tickLblPos val="nextTo"/>
        <c:crossAx val="140765824"/>
        <c:crosses val="autoZero"/>
        <c:auto val="1"/>
        <c:lblAlgn val="ctr"/>
        <c:lblOffset val="100"/>
      </c:catAx>
      <c:valAx>
        <c:axId val="140765824"/>
        <c:scaling>
          <c:orientation val="minMax"/>
        </c:scaling>
        <c:axPos val="l"/>
        <c:majorGridlines/>
        <c:numFmt formatCode="General" sourceLinked="1"/>
        <c:tickLblPos val="nextTo"/>
        <c:crossAx val="14076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2</xdr:row>
      <xdr:rowOff>171450</xdr:rowOff>
    </xdr:from>
    <xdr:to>
      <xdr:col>18</xdr:col>
      <xdr:colOff>571500</xdr:colOff>
      <xdr:row>15</xdr:row>
      <xdr:rowOff>57150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276224</xdr:colOff>
      <xdr:row>17</xdr:row>
      <xdr:rowOff>57150</xdr:rowOff>
    </xdr:from>
    <xdr:to>
      <xdr:col>20</xdr:col>
      <xdr:colOff>380999</xdr:colOff>
      <xdr:row>33</xdr:row>
      <xdr:rowOff>57150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409575</xdr:colOff>
      <xdr:row>20</xdr:row>
      <xdr:rowOff>57150</xdr:rowOff>
    </xdr:from>
    <xdr:to>
      <xdr:col>5</xdr:col>
      <xdr:colOff>933450</xdr:colOff>
      <xdr:row>34</xdr:row>
      <xdr:rowOff>133350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581025</xdr:colOff>
      <xdr:row>28</xdr:row>
      <xdr:rowOff>47625</xdr:rowOff>
    </xdr:from>
    <xdr:to>
      <xdr:col>9</xdr:col>
      <xdr:colOff>704850</xdr:colOff>
      <xdr:row>44</xdr:row>
      <xdr:rowOff>47625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2486024</xdr:colOff>
      <xdr:row>10</xdr:row>
      <xdr:rowOff>190499</xdr:rowOff>
    </xdr:from>
    <xdr:to>
      <xdr:col>8</xdr:col>
      <xdr:colOff>704849</xdr:colOff>
      <xdr:row>28</xdr:row>
      <xdr:rowOff>9524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8"/>
  <sheetViews>
    <sheetView tabSelected="1" workbookViewId="0">
      <selection activeCell="B23" sqref="B23"/>
    </sheetView>
  </sheetViews>
  <sheetFormatPr defaultRowHeight="15"/>
  <cols>
    <col min="1" max="1" width="12" customWidth="1"/>
    <col min="2" max="2" width="16.42578125" customWidth="1"/>
    <col min="3" max="3" width="36" customWidth="1"/>
    <col min="4" max="4" width="44" customWidth="1"/>
    <col min="5" max="5" width="16.7109375" customWidth="1"/>
    <col min="6" max="6" width="16.5703125" customWidth="1"/>
    <col min="7" max="7" width="12.85546875" customWidth="1"/>
    <col min="8" max="8" width="16.7109375" customWidth="1"/>
    <col min="9" max="9" width="44.28515625" customWidth="1"/>
    <col min="10" max="10" width="18.28515625" customWidth="1"/>
    <col min="11" max="11" width="27.7109375" customWidth="1"/>
  </cols>
  <sheetData>
    <row r="2" spans="1:11">
      <c r="I2" s="1"/>
    </row>
    <row r="3" spans="1:11">
      <c r="C3" s="1"/>
      <c r="I3" s="1" t="s">
        <v>2</v>
      </c>
    </row>
    <row r="4" spans="1:11">
      <c r="C4" s="1"/>
    </row>
    <row r="5" spans="1:11" ht="45">
      <c r="G5" s="1" t="s">
        <v>0</v>
      </c>
      <c r="H5" s="1" t="s">
        <v>1</v>
      </c>
      <c r="I5" s="4" t="s">
        <v>7</v>
      </c>
      <c r="J5" s="1" t="s">
        <v>3</v>
      </c>
      <c r="K5" t="s">
        <v>9</v>
      </c>
    </row>
    <row r="6" spans="1:11">
      <c r="D6" s="1" t="s">
        <v>16</v>
      </c>
      <c r="G6">
        <v>16384</v>
      </c>
      <c r="H6" s="5">
        <v>67.673940275999996</v>
      </c>
      <c r="I6">
        <v>164.44117647058823</v>
      </c>
      <c r="J6">
        <v>19</v>
      </c>
      <c r="K6">
        <v>11128.382355385764</v>
      </c>
    </row>
    <row r="7" spans="1:11">
      <c r="A7" s="1"/>
      <c r="G7">
        <v>8192</v>
      </c>
      <c r="H7" s="5">
        <v>9.6610428620000004</v>
      </c>
      <c r="I7">
        <v>138.9</v>
      </c>
      <c r="J7">
        <v>10</v>
      </c>
      <c r="K7">
        <v>1341.9188535318001</v>
      </c>
    </row>
    <row r="8" spans="1:11" ht="24.75" customHeight="1">
      <c r="B8" s="1" t="s">
        <v>0</v>
      </c>
      <c r="C8" s="1" t="s">
        <v>1</v>
      </c>
      <c r="D8" s="4" t="s">
        <v>17</v>
      </c>
      <c r="E8" t="s">
        <v>9</v>
      </c>
      <c r="G8">
        <v>4096</v>
      </c>
      <c r="H8" s="5">
        <v>2.275769618</v>
      </c>
      <c r="I8">
        <v>85.666666666666671</v>
      </c>
      <c r="J8">
        <v>5</v>
      </c>
      <c r="K8">
        <v>194.95759727533334</v>
      </c>
    </row>
    <row r="9" spans="1:11">
      <c r="C9" s="6"/>
      <c r="G9">
        <v>2048</v>
      </c>
      <c r="H9" s="5">
        <v>0.49652079700000001</v>
      </c>
      <c r="I9">
        <v>14</v>
      </c>
      <c r="J9" s="2" t="s">
        <v>4</v>
      </c>
      <c r="K9">
        <v>6.9512911580000001</v>
      </c>
    </row>
    <row r="10" spans="1:11">
      <c r="B10">
        <f>2*B11</f>
        <v>8192</v>
      </c>
      <c r="C10" s="6">
        <v>125.71308469100001</v>
      </c>
      <c r="D10">
        <f>E10/C10</f>
        <v>193.84617010948753</v>
      </c>
      <c r="E10">
        <v>24369</v>
      </c>
      <c r="G10">
        <v>1024</v>
      </c>
      <c r="H10" s="5">
        <v>0.261852743</v>
      </c>
      <c r="I10">
        <v>14</v>
      </c>
      <c r="J10" s="2" t="s">
        <v>4</v>
      </c>
      <c r="K10">
        <v>3.6659384020000001</v>
      </c>
    </row>
    <row r="11" spans="1:11">
      <c r="B11">
        <v>4096</v>
      </c>
      <c r="C11" s="6">
        <v>14.140396260999999</v>
      </c>
      <c r="D11">
        <f t="shared" ref="D11:D13" si="0">E11/C11</f>
        <v>204.66187415000618</v>
      </c>
      <c r="E11">
        <v>2894</v>
      </c>
      <c r="J11" s="2"/>
    </row>
    <row r="12" spans="1:11">
      <c r="B12">
        <v>2048</v>
      </c>
      <c r="C12" s="6">
        <v>0.46063571399999997</v>
      </c>
      <c r="D12">
        <f t="shared" si="0"/>
        <v>351.68788497367797</v>
      </c>
      <c r="E12">
        <v>162</v>
      </c>
    </row>
    <row r="13" spans="1:11">
      <c r="B13">
        <v>1024</v>
      </c>
      <c r="C13" s="6">
        <v>0.19269151100000001</v>
      </c>
      <c r="D13">
        <f t="shared" si="0"/>
        <v>627.94670804153895</v>
      </c>
      <c r="E13">
        <v>121</v>
      </c>
      <c r="I13" s="1" t="s">
        <v>6</v>
      </c>
    </row>
    <row r="14" spans="1:11">
      <c r="C14" s="1"/>
      <c r="I14" s="1"/>
    </row>
    <row r="15" spans="1:11">
      <c r="C15" s="1"/>
      <c r="G15" s="1" t="s">
        <v>0</v>
      </c>
      <c r="H15" s="1" t="s">
        <v>1</v>
      </c>
      <c r="I15" s="1" t="s">
        <v>10</v>
      </c>
      <c r="J15" s="1" t="s">
        <v>11</v>
      </c>
      <c r="K15" s="1" t="s">
        <v>12</v>
      </c>
    </row>
    <row r="16" spans="1:11">
      <c r="A16" s="1"/>
      <c r="B16" s="1"/>
      <c r="C16" s="4"/>
      <c r="D16" s="1"/>
      <c r="G16" s="1">
        <v>16384</v>
      </c>
      <c r="H16" s="1">
        <v>23.965330705</v>
      </c>
      <c r="I16">
        <v>116.41666666666667</v>
      </c>
      <c r="J16">
        <v>128.04166666666666</v>
      </c>
      <c r="K16" s="2" t="s">
        <v>8</v>
      </c>
    </row>
    <row r="17" spans="1:11">
      <c r="A17" s="1"/>
      <c r="B17" s="1"/>
      <c r="G17">
        <v>8192</v>
      </c>
      <c r="H17" s="6">
        <v>4.2717994389999996</v>
      </c>
      <c r="I17">
        <v>83.2</v>
      </c>
      <c r="J17">
        <v>83.8</v>
      </c>
      <c r="K17" s="2">
        <v>6</v>
      </c>
    </row>
    <row r="18" spans="1:11">
      <c r="B18" s="6"/>
      <c r="E18" s="2"/>
      <c r="G18">
        <v>4096</v>
      </c>
      <c r="H18" s="6">
        <v>1.1879971579999999</v>
      </c>
      <c r="I18" s="3">
        <v>65</v>
      </c>
      <c r="J18">
        <v>70.5</v>
      </c>
      <c r="K18">
        <v>2</v>
      </c>
    </row>
    <row r="19" spans="1:11">
      <c r="B19" s="6"/>
      <c r="C19" s="3"/>
      <c r="G19">
        <v>2048</v>
      </c>
      <c r="H19" s="6">
        <v>0.54441450700000005</v>
      </c>
      <c r="I19" s="3">
        <v>14</v>
      </c>
      <c r="J19">
        <v>14</v>
      </c>
      <c r="K19" t="s">
        <v>5</v>
      </c>
    </row>
    <row r="20" spans="1:11">
      <c r="B20" s="6"/>
      <c r="C20" s="3"/>
      <c r="G20">
        <v>1024</v>
      </c>
      <c r="H20" s="6">
        <v>0.44495499399999999</v>
      </c>
      <c r="I20" s="3">
        <v>14</v>
      </c>
      <c r="J20">
        <v>14</v>
      </c>
      <c r="K20" s="2" t="s">
        <v>5</v>
      </c>
    </row>
    <row r="21" spans="1:11">
      <c r="B21" s="6"/>
      <c r="C21" s="3"/>
      <c r="E21" s="2"/>
      <c r="H21" s="6"/>
      <c r="I21" s="3"/>
      <c r="K21" s="2"/>
    </row>
    <row r="22" spans="1:11">
      <c r="B22" s="6"/>
      <c r="C22" s="3"/>
      <c r="E22" s="2"/>
    </row>
    <row r="23" spans="1:11">
      <c r="H23" s="6"/>
      <c r="I23" s="1" t="s">
        <v>13</v>
      </c>
      <c r="J23" t="s">
        <v>14</v>
      </c>
      <c r="K23" s="1" t="s">
        <v>15</v>
      </c>
    </row>
    <row r="24" spans="1:11">
      <c r="B24" s="6"/>
      <c r="H24" s="6"/>
      <c r="I24">
        <v>2789.9639162404169</v>
      </c>
      <c r="J24">
        <v>3068.5608856860413</v>
      </c>
      <c r="K24">
        <v>5858.5248019264582</v>
      </c>
    </row>
    <row r="25" spans="1:11">
      <c r="B25" s="6"/>
      <c r="I25">
        <f>I17*H17</f>
        <v>355.41371332479997</v>
      </c>
      <c r="J25">
        <f>J17*H17</f>
        <v>357.97679298819997</v>
      </c>
      <c r="K25">
        <f>I25+J25</f>
        <v>713.39050631299995</v>
      </c>
    </row>
    <row r="26" spans="1:11">
      <c r="H26" s="3"/>
      <c r="I26">
        <v>77.219815269999998</v>
      </c>
      <c r="J26">
        <v>83.753799638999993</v>
      </c>
      <c r="K26">
        <v>160.97361490899999</v>
      </c>
    </row>
    <row r="27" spans="1:11">
      <c r="B27" s="3"/>
      <c r="I27">
        <v>7.6218030980000009</v>
      </c>
      <c r="J27">
        <v>7.6218030980000009</v>
      </c>
      <c r="K27">
        <v>15.243606196000002</v>
      </c>
    </row>
    <row r="28" spans="1:11">
      <c r="I28">
        <v>6.2293699159999996</v>
      </c>
      <c r="J28">
        <v>6.2293699159999996</v>
      </c>
      <c r="K28">
        <v>12.458739831999999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2017-01-09T02:04:53Z</dcterms:modified>
</cp:coreProperties>
</file>