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8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IMER" sheetId="1" state="visible" r:id="rId2"/>
    <sheet name="PWMSG90" sheetId="2" state="visible" r:id="rId3"/>
    <sheet name="PWM" sheetId="3" state="visible" r:id="rId4"/>
    <sheet name="FREQ" sheetId="4" state="visible" r:id="rId5"/>
    <sheet name="Arkusz2" sheetId="5" state="visible" r:id="rId6"/>
    <sheet name="Arkusz3" sheetId="6" state="visible" r:id="rId7"/>
  </sheets>
  <definedNames>
    <definedName function="false" hidden="false" name="ARR" vbProcedure="false">FREQ!$D$9</definedName>
    <definedName function="false" hidden="false" name="CKD" vbProcedure="false">FREQ!$D$8</definedName>
    <definedName function="false" hidden="false" name="FCLK" vbProcedure="false">FREQ!$D$6</definedName>
    <definedName function="false" hidden="false" name="PSC" vbProcedure="false">FREQ!$D$7</definedName>
    <definedName function="false" hidden="false" name="TIM_CLK" vbProcedure="false">FREQ!$D$6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<sst xmlns="http://schemas.openxmlformats.org/spreadsheetml/2006/main" count="89" uniqueCount="19">
  <si>
    <t xml:space="preserve">INT_FREQ</t>
  </si>
  <si>
    <t xml:space="preserve">Hz czyli x/sek</t>
  </si>
  <si>
    <t xml:space="preserve">tick co </t>
  </si>
  <si>
    <t xml:space="preserve">sekundy</t>
  </si>
  <si>
    <t xml:space="preserve">milisekundy</t>
  </si>
  <si>
    <t xml:space="preserve">TIM_CLK</t>
  </si>
  <si>
    <t xml:space="preserve">FCLK</t>
  </si>
  <si>
    <t xml:space="preserve">MHz</t>
  </si>
  <si>
    <t xml:space="preserve">Hz</t>
  </si>
  <si>
    <t xml:space="preserve">Prescaler</t>
  </si>
  <si>
    <t xml:space="preserve">PSC</t>
  </si>
  <si>
    <t xml:space="preserve">max 65535</t>
  </si>
  <si>
    <t xml:space="preserve">Internal Clock Division</t>
  </si>
  <si>
    <t xml:space="preserve">CKD</t>
  </si>
  <si>
    <t xml:space="preserve">Counter Period (AutoReload Register)</t>
  </si>
  <si>
    <t xml:space="preserve">ARR</t>
  </si>
  <si>
    <t xml:space="preserve">S</t>
  </si>
  <si>
    <t xml:space="preserve">ms</t>
  </si>
  <si>
    <t xml:space="preserve">f=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</si>
</sst>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3F3F76"/>
      <name val="Czcionka tekstu podstawowego"/>
      <family val="2"/>
      <charset val="238"/>
    </font>
    <font>
      <b val="true"/>
      <sz val="11"/>
      <color rgb="FF000000"/>
      <name val="Arial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Input" xfId="20" builtinId="53" customBuiltin="true"/>
    <cellStyle name="Excel Built-in Bad" xfId="21" builtinId="53" customBuiltin="true"/>
    <cellStyle name="Excel Built-in Good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 descr=""/>
        <xdr:cNvPicPr/>
      </xdr:nvPicPr>
      <xdr:blipFill>
        <a:blip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7018920" y="0"/>
          <a:ext cx="628632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5" name="Picture 2" descr=""/>
        <xdr:cNvPicPr/>
      </xdr:nvPicPr>
      <xdr:blipFill>
        <a:blip r:embed="rId2"/>
        <a:stretch/>
      </xdr:blipFill>
      <xdr:spPr>
        <a:xfrm>
          <a:off x="7018920" y="2571480"/>
          <a:ext cx="654336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7734240" y="0"/>
          <a:ext cx="6286320" cy="185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7" name="Picture 2" descr=""/>
        <xdr:cNvPicPr/>
      </xdr:nvPicPr>
      <xdr:blipFill>
        <a:blip r:embed="rId2"/>
        <a:stretch/>
      </xdr:blipFill>
      <xdr:spPr>
        <a:xfrm>
          <a:off x="7734240" y="2449800"/>
          <a:ext cx="6543360" cy="339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612360</xdr:colOff>
      <xdr:row>0</xdr:row>
      <xdr:rowOff>151920</xdr:rowOff>
    </xdr:from>
    <xdr:to>
      <xdr:col>20</xdr:col>
      <xdr:colOff>488880</xdr:colOff>
      <xdr:row>11</xdr:row>
      <xdr:rowOff>33480</xdr:rowOff>
    </xdr:to>
    <xdr:pic>
      <xdr:nvPicPr>
        <xdr:cNvPr id="8" name="Image 1" descr=""/>
        <xdr:cNvPicPr/>
      </xdr:nvPicPr>
      <xdr:blipFill>
        <a:blip r:embed="rId3"/>
        <a:stretch/>
      </xdr:blipFill>
      <xdr:spPr>
        <a:xfrm>
          <a:off x="13575600" y="151920"/>
          <a:ext cx="3210480" cy="1809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4.25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1" width="35.38"/>
    <col collapsed="false" customWidth="true" hidden="false" outlineLevel="0" max="3" min="3" style="0" width="9.88"/>
    <col collapsed="false" customWidth="true" hidden="false" outlineLevel="0" max="1025" min="4" style="0" width="8.61"/>
  </cols>
  <sheetData>
    <row r="1" customFormat="false" ht="14.25" hidden="false" customHeight="false" outlineLevel="0" collapsed="false">
      <c r="C1" s="0" t="s">
        <v>0</v>
      </c>
      <c r="D1" s="2" t="n">
        <v>1000</v>
      </c>
      <c r="E1" s="0" t="s">
        <v>1</v>
      </c>
    </row>
    <row r="2" customFormat="false" ht="14.25" hidden="false" customHeight="false" outlineLevel="0" collapsed="false">
      <c r="C2" s="0" t="s">
        <v>2</v>
      </c>
      <c r="D2" s="0" t="n">
        <f aca="false">1/D1</f>
        <v>0.001</v>
      </c>
      <c r="E2" s="0" t="s">
        <v>3</v>
      </c>
    </row>
    <row r="3" customFormat="false" ht="14.25" hidden="false" customHeight="false" outlineLevel="0" collapsed="false">
      <c r="C3" s="0" t="s">
        <v>2</v>
      </c>
      <c r="D3" s="0" t="n">
        <f aca="false">D2*1000</f>
        <v>1</v>
      </c>
      <c r="E3" s="0" t="s">
        <v>4</v>
      </c>
    </row>
    <row r="5" customFormat="false" ht="15" hidden="false" customHeight="false" outlineLevel="0" collapsed="false">
      <c r="B5" s="3" t="s">
        <v>5</v>
      </c>
      <c r="C5" s="0" t="s">
        <v>6</v>
      </c>
      <c r="D5" s="2" t="n">
        <v>72</v>
      </c>
      <c r="E5" s="0" t="s">
        <v>7</v>
      </c>
    </row>
    <row r="6" customFormat="false" ht="15" hidden="false" customHeight="false" outlineLevel="0" collapsed="false">
      <c r="B6" s="3" t="s">
        <v>5</v>
      </c>
      <c r="C6" s="0" t="s">
        <v>6</v>
      </c>
      <c r="D6" s="0" t="n">
        <f aca="false">D5*1000000</f>
        <v>72000000</v>
      </c>
      <c r="E6" s="0" t="s">
        <v>8</v>
      </c>
    </row>
    <row r="7" customFormat="false" ht="15" hidden="false" customHeight="false" outlineLevel="0" collapsed="false">
      <c r="B7" s="3" t="s">
        <v>9</v>
      </c>
      <c r="C7" s="0" t="s">
        <v>10</v>
      </c>
      <c r="D7" s="2" t="n">
        <v>65535</v>
      </c>
      <c r="E7" s="0" t="s">
        <v>11</v>
      </c>
    </row>
    <row r="8" customFormat="false" ht="15" hidden="false" customHeight="false" outlineLevel="0" collapsed="false">
      <c r="B8" s="3" t="s">
        <v>12</v>
      </c>
      <c r="C8" s="0" t="s">
        <v>13</v>
      </c>
      <c r="D8" s="2" t="n">
        <v>1</v>
      </c>
      <c r="E8" s="0" t="s">
        <v>11</v>
      </c>
    </row>
    <row r="9" customFormat="false" ht="15" hidden="false" customHeight="false" outlineLevel="0" collapsed="false">
      <c r="B9" s="3" t="s">
        <v>14</v>
      </c>
      <c r="C9" s="0" t="s">
        <v>15</v>
      </c>
      <c r="D9" s="4" t="n">
        <f aca="false">(D6/(D1*(D7+1)*(D8+1)))-1</f>
        <v>-0.45068359375</v>
      </c>
      <c r="E9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4.25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1" width="35.38"/>
    <col collapsed="false" customWidth="true" hidden="false" outlineLevel="0" max="3" min="3" style="0" width="9.88"/>
    <col collapsed="false" customWidth="true" hidden="false" outlineLevel="0" max="1025" min="4" style="0" width="8.61"/>
  </cols>
  <sheetData>
    <row r="1" customFormat="false" ht="14.25" hidden="false" customHeight="false" outlineLevel="0" collapsed="false">
      <c r="C1" s="0" t="s">
        <v>0</v>
      </c>
      <c r="D1" s="2" t="n">
        <v>50</v>
      </c>
      <c r="E1" s="0" t="s">
        <v>1</v>
      </c>
    </row>
    <row r="2" customFormat="false" ht="14.25" hidden="false" customHeight="false" outlineLevel="0" collapsed="false">
      <c r="C2" s="0" t="s">
        <v>2</v>
      </c>
      <c r="D2" s="0" t="n">
        <f aca="false">1/D1</f>
        <v>0.02</v>
      </c>
      <c r="E2" s="0" t="s">
        <v>3</v>
      </c>
    </row>
    <row r="3" customFormat="false" ht="14.25" hidden="false" customHeight="false" outlineLevel="0" collapsed="false">
      <c r="C3" s="0" t="s">
        <v>2</v>
      </c>
      <c r="D3" s="0" t="n">
        <f aca="false">D2*1000</f>
        <v>20</v>
      </c>
      <c r="E3" s="0" t="s">
        <v>4</v>
      </c>
    </row>
    <row r="5" customFormat="false" ht="15" hidden="false" customHeight="false" outlineLevel="0" collapsed="false">
      <c r="B5" s="3" t="s">
        <v>5</v>
      </c>
      <c r="C5" s="0" t="s">
        <v>6</v>
      </c>
      <c r="D5" s="2" t="n">
        <v>72</v>
      </c>
      <c r="E5" s="0" t="s">
        <v>7</v>
      </c>
    </row>
    <row r="6" customFormat="false" ht="15" hidden="false" customHeight="false" outlineLevel="0" collapsed="false">
      <c r="B6" s="3" t="s">
        <v>5</v>
      </c>
      <c r="C6" s="0" t="s">
        <v>6</v>
      </c>
      <c r="D6" s="0" t="n">
        <f aca="false">D5*1000000</f>
        <v>72000000</v>
      </c>
      <c r="E6" s="0" t="s">
        <v>8</v>
      </c>
    </row>
    <row r="7" customFormat="false" ht="15" hidden="false" customHeight="false" outlineLevel="0" collapsed="false">
      <c r="B7" s="3" t="s">
        <v>9</v>
      </c>
      <c r="C7" s="0" t="s">
        <v>10</v>
      </c>
      <c r="D7" s="5" t="n">
        <f aca="false">(D6/(D1*(D9+1)*(D8+1)))-1</f>
        <v>143</v>
      </c>
      <c r="E7" s="0" t="s">
        <v>11</v>
      </c>
    </row>
    <row r="8" customFormat="false" ht="15" hidden="false" customHeight="false" outlineLevel="0" collapsed="false">
      <c r="B8" s="3" t="s">
        <v>12</v>
      </c>
      <c r="C8" s="0" t="s">
        <v>13</v>
      </c>
      <c r="D8" s="2" t="n">
        <v>0</v>
      </c>
      <c r="E8" s="0" t="s">
        <v>11</v>
      </c>
    </row>
    <row r="9" customFormat="false" ht="15" hidden="false" customHeight="false" outlineLevel="0" collapsed="false">
      <c r="B9" s="3" t="s">
        <v>14</v>
      </c>
      <c r="C9" s="0" t="s">
        <v>15</v>
      </c>
      <c r="D9" s="2" t="n">
        <v>9999</v>
      </c>
      <c r="E9" s="0" t="s">
        <v>11</v>
      </c>
    </row>
    <row r="10" customFormat="false" ht="14.25" hidden="false" customHeight="false" outlineLevel="0" collapsed="false">
      <c r="D10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1" width="35.38"/>
    <col collapsed="false" customWidth="true" hidden="false" outlineLevel="0" max="3" min="3" style="0" width="9.88"/>
    <col collapsed="false" customWidth="true" hidden="false" outlineLevel="0" max="4" min="4" style="0" width="9.62"/>
    <col collapsed="false" customWidth="true" hidden="false" outlineLevel="0" max="1025" min="5" style="0" width="8.61"/>
  </cols>
  <sheetData>
    <row r="1" customFormat="false" ht="14.25" hidden="false" customHeight="false" outlineLevel="0" collapsed="false">
      <c r="C1" s="0" t="s">
        <v>0</v>
      </c>
      <c r="D1" s="2" t="n">
        <f aca="false">14*1098.15963058286</f>
        <v>15374.23482816</v>
      </c>
      <c r="E1" s="0" t="s">
        <v>1</v>
      </c>
    </row>
    <row r="2" customFormat="false" ht="14.25" hidden="false" customHeight="false" outlineLevel="0" collapsed="false">
      <c r="C2" s="0" t="s">
        <v>2</v>
      </c>
      <c r="D2" s="0" t="n">
        <f aca="false">1/D1</f>
        <v>6.50438874634828E-005</v>
      </c>
      <c r="E2" s="0" t="s">
        <v>3</v>
      </c>
    </row>
    <row r="3" customFormat="false" ht="14.25" hidden="false" customHeight="false" outlineLevel="0" collapsed="false">
      <c r="C3" s="0" t="s">
        <v>2</v>
      </c>
      <c r="D3" s="0" t="n">
        <f aca="false">D2*1000</f>
        <v>0.0650438874634828</v>
      </c>
      <c r="E3" s="0" t="s">
        <v>4</v>
      </c>
    </row>
    <row r="5" customFormat="false" ht="15" hidden="false" customHeight="false" outlineLevel="0" collapsed="false">
      <c r="B5" s="3" t="s">
        <v>5</v>
      </c>
      <c r="C5" s="0" t="s">
        <v>6</v>
      </c>
      <c r="D5" s="2" t="n">
        <v>72</v>
      </c>
      <c r="E5" s="0" t="s">
        <v>7</v>
      </c>
    </row>
    <row r="6" customFormat="false" ht="15" hidden="false" customHeight="false" outlineLevel="0" collapsed="false">
      <c r="B6" s="3" t="s">
        <v>5</v>
      </c>
      <c r="C6" s="0" t="s">
        <v>6</v>
      </c>
      <c r="D6" s="0" t="n">
        <f aca="false">D5*1000000</f>
        <v>72000000</v>
      </c>
      <c r="E6" s="0" t="s">
        <v>8</v>
      </c>
    </row>
    <row r="7" customFormat="false" ht="15" hidden="false" customHeight="false" outlineLevel="0" collapsed="false">
      <c r="B7" s="3" t="s">
        <v>9</v>
      </c>
      <c r="C7" s="0" t="s">
        <v>10</v>
      </c>
      <c r="D7" s="6" t="n">
        <f aca="false">(D6/(D1*(D9+1)*(D8+1)))-1</f>
        <v>-0.928540650980061</v>
      </c>
      <c r="E7" s="0" t="s">
        <v>11</v>
      </c>
    </row>
    <row r="8" customFormat="false" ht="15" hidden="false" customHeight="false" outlineLevel="0" collapsed="false">
      <c r="B8" s="3" t="s">
        <v>12</v>
      </c>
      <c r="C8" s="0" t="s">
        <v>13</v>
      </c>
      <c r="D8" s="2" t="n">
        <v>0</v>
      </c>
      <c r="E8" s="0" t="s">
        <v>11</v>
      </c>
    </row>
    <row r="9" customFormat="false" ht="15" hidden="false" customHeight="false" outlineLevel="0" collapsed="false">
      <c r="B9" s="3" t="s">
        <v>14</v>
      </c>
      <c r="C9" s="0" t="s">
        <v>15</v>
      </c>
      <c r="D9" s="2" t="n">
        <v>65535</v>
      </c>
      <c r="E9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1" width="35.38"/>
    <col collapsed="false" customWidth="true" hidden="false" outlineLevel="0" max="3" min="3" style="0" width="9.88"/>
    <col collapsed="false" customWidth="true" hidden="false" outlineLevel="0" max="4" min="4" style="7" width="9.62"/>
    <col collapsed="false" customWidth="true" hidden="false" outlineLevel="0" max="5" min="5" style="0" width="17.85"/>
    <col collapsed="false" customWidth="true" hidden="false" outlineLevel="0" max="1025" min="6" style="0" width="8.61"/>
  </cols>
  <sheetData>
    <row r="1" customFormat="false" ht="13.8" hidden="false" customHeight="false" outlineLevel="0" collapsed="false">
      <c r="C1" s="0" t="s">
        <v>0</v>
      </c>
      <c r="D1" s="8" t="n">
        <f aca="false">TIM_CLK/((ARR+1)*(PSC+1)*(CKD+1))</f>
        <v>50</v>
      </c>
      <c r="E1" s="0" t="s">
        <v>1</v>
      </c>
    </row>
    <row r="2" customFormat="false" ht="13.8" hidden="false" customHeight="false" outlineLevel="0" collapsed="false">
      <c r="C2" s="0" t="s">
        <v>2</v>
      </c>
      <c r="D2" s="7" t="n">
        <f aca="false">1/D1</f>
        <v>0.02</v>
      </c>
      <c r="E2" s="0" t="s">
        <v>3</v>
      </c>
    </row>
    <row r="3" customFormat="false" ht="13.8" hidden="false" customHeight="false" outlineLevel="0" collapsed="false">
      <c r="C3" s="0" t="s">
        <v>2</v>
      </c>
      <c r="D3" s="7" t="n">
        <f aca="false">D2*1000</f>
        <v>20</v>
      </c>
      <c r="E3" s="0" t="s">
        <v>4</v>
      </c>
    </row>
    <row r="5" customFormat="false" ht="13.8" hidden="false" customHeight="false" outlineLevel="0" collapsed="false">
      <c r="B5" s="3" t="s">
        <v>5</v>
      </c>
      <c r="C5" s="0" t="s">
        <v>6</v>
      </c>
      <c r="D5" s="9" t="n">
        <v>64</v>
      </c>
      <c r="E5" s="0" t="s">
        <v>7</v>
      </c>
    </row>
    <row r="6" customFormat="false" ht="13.8" hidden="false" customHeight="false" outlineLevel="0" collapsed="false">
      <c r="B6" s="3" t="s">
        <v>5</v>
      </c>
      <c r="C6" s="0" t="s">
        <v>6</v>
      </c>
      <c r="D6" s="7" t="n">
        <f aca="false">D5*1000000</f>
        <v>64000000</v>
      </c>
      <c r="E6" s="0" t="s">
        <v>8</v>
      </c>
    </row>
    <row r="7" customFormat="false" ht="13.8" hidden="false" customHeight="false" outlineLevel="0" collapsed="false">
      <c r="B7" s="3" t="s">
        <v>9</v>
      </c>
      <c r="C7" s="0" t="s">
        <v>10</v>
      </c>
      <c r="D7" s="10" t="n">
        <v>63999</v>
      </c>
      <c r="E7" s="0" t="s">
        <v>11</v>
      </c>
    </row>
    <row r="8" customFormat="false" ht="13.8" hidden="false" customHeight="false" outlineLevel="0" collapsed="false">
      <c r="B8" s="3" t="s">
        <v>12</v>
      </c>
      <c r="C8" s="0" t="s">
        <v>13</v>
      </c>
      <c r="D8" s="9" t="n">
        <v>0</v>
      </c>
      <c r="E8" s="0" t="s">
        <v>11</v>
      </c>
    </row>
    <row r="9" customFormat="false" ht="13.8" hidden="false" customHeight="false" outlineLevel="0" collapsed="false">
      <c r="B9" s="3" t="s">
        <v>14</v>
      </c>
      <c r="C9" s="0" t="s">
        <v>15</v>
      </c>
      <c r="D9" s="9" t="n">
        <v>19</v>
      </c>
      <c r="E9" s="0" t="s">
        <v>11</v>
      </c>
    </row>
    <row r="14" customFormat="false" ht="13.8" hidden="false" customHeight="false" outlineLevel="0" collapsed="false">
      <c r="C14" s="11" t="s">
        <v>2</v>
      </c>
      <c r="D14" s="7" t="n">
        <v>20</v>
      </c>
      <c r="E14" s="0" t="s">
        <v>17</v>
      </c>
    </row>
    <row r="15" customFormat="false" ht="13.8" hidden="false" customHeight="false" outlineLevel="0" collapsed="false">
      <c r="C15" s="11" t="s">
        <v>18</v>
      </c>
      <c r="D15" s="7" t="n">
        <f aca="false">1/D14*1000</f>
        <v>50</v>
      </c>
      <c r="E15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LibreOffice/6.0.1.1$Windows_X86_64 LibreOffice_project/60bfb1526849283ce2491346ed2aa51c465abfe6</Application>
  <Company>Acer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2017-10-13T16:59:20Z</dcterms:created>
  <dc:creator>KubaMiszcz</dc:creator>
  <dc:description/>
  <dc:language>pl-PL</dc:language>
  <cp:lastModifiedBy/>
  <dcterms:modified xsi:type="dcterms:W3CDTF">2018-04-27T19:19:36Z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Acer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