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6"/>
  </bookViews>
  <sheets>
    <sheet name="import" sheetId="1" r:id="rId1"/>
    <sheet name="baza" sheetId="2" r:id="rId2"/>
    <sheet name="6.1" sheetId="3" r:id="rId3"/>
    <sheet name="6.2" sheetId="7" r:id="rId4"/>
    <sheet name="6.3" sheetId="16" r:id="rId5"/>
    <sheet name="6.4" sheetId="12" r:id="rId6"/>
    <sheet name="6.5a" sheetId="14" r:id="rId7"/>
    <sheet name="6.5b" sheetId="15" r:id="rId8"/>
  </sheets>
  <definedNames>
    <definedName name="_xlnm._FilterDatabase" localSheetId="4" hidden="1">'6.3'!$A$1:$N$203</definedName>
    <definedName name="_xlnm._FilterDatabase" localSheetId="6" hidden="1">'6.5a'!$A$1:$K$203</definedName>
    <definedName name="_xlnm._FilterDatabase" localSheetId="7" hidden="1">'6.5b'!$A$1:$K$203</definedName>
    <definedName name="statek" localSheetId="6">'6.5a'!$A$1:$F$203</definedName>
    <definedName name="statek" localSheetId="7">'6.5b'!$A$1:$F$203</definedName>
    <definedName name="statek" localSheetId="1">baza!$A$1:$F$203</definedName>
    <definedName name="statek" localSheetId="0">import!$A$1:$F$203</definedName>
    <definedName name="statek_1" localSheetId="4">'6.3'!$A$1:$F$203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5" l="1"/>
  <c r="K2" i="14"/>
  <c r="N169" i="16"/>
  <c r="N170" i="16" s="1"/>
  <c r="N171" i="16" s="1"/>
  <c r="N2" i="16"/>
  <c r="G175" i="16" l="1"/>
  <c r="H175" i="16"/>
  <c r="I175" i="16"/>
  <c r="G176" i="16"/>
  <c r="H176" i="16"/>
  <c r="I176" i="16"/>
  <c r="G177" i="16"/>
  <c r="H177" i="16"/>
  <c r="I177" i="16"/>
  <c r="G178" i="16"/>
  <c r="H178" i="16"/>
  <c r="I178" i="16"/>
  <c r="G179" i="16"/>
  <c r="H179" i="16"/>
  <c r="I179" i="16"/>
  <c r="G180" i="16"/>
  <c r="H180" i="16"/>
  <c r="I180" i="16"/>
  <c r="G181" i="16"/>
  <c r="H181" i="16"/>
  <c r="I181" i="16"/>
  <c r="L2" i="16"/>
  <c r="L3" i="16" s="1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K2" i="16"/>
  <c r="K3" i="16" s="1"/>
  <c r="K4" i="16" s="1"/>
  <c r="J2" i="16"/>
  <c r="J3" i="16" s="1"/>
  <c r="H3" i="16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N172" i="16" s="1"/>
  <c r="N173" i="16" s="1"/>
  <c r="N174" i="16" s="1"/>
  <c r="H173" i="16"/>
  <c r="H174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" i="16"/>
  <c r="I203" i="16"/>
  <c r="G203" i="16"/>
  <c r="I202" i="16"/>
  <c r="G202" i="16"/>
  <c r="I201" i="16"/>
  <c r="G201" i="16"/>
  <c r="I200" i="16"/>
  <c r="G200" i="16"/>
  <c r="I199" i="16"/>
  <c r="G199" i="16"/>
  <c r="I198" i="16"/>
  <c r="G198" i="16"/>
  <c r="I197" i="16"/>
  <c r="G197" i="16"/>
  <c r="I196" i="16"/>
  <c r="G196" i="16"/>
  <c r="I195" i="16"/>
  <c r="G195" i="16"/>
  <c r="I194" i="16"/>
  <c r="G194" i="16"/>
  <c r="I193" i="16"/>
  <c r="G193" i="16"/>
  <c r="I192" i="16"/>
  <c r="G192" i="16"/>
  <c r="I191" i="16"/>
  <c r="G191" i="16"/>
  <c r="I190" i="16"/>
  <c r="G190" i="16"/>
  <c r="I189" i="16"/>
  <c r="G189" i="16"/>
  <c r="I188" i="16"/>
  <c r="G188" i="16"/>
  <c r="I187" i="16"/>
  <c r="G187" i="16"/>
  <c r="I186" i="16"/>
  <c r="G186" i="16"/>
  <c r="I185" i="16"/>
  <c r="G185" i="16"/>
  <c r="I184" i="16"/>
  <c r="G184" i="16"/>
  <c r="I183" i="16"/>
  <c r="G183" i="16"/>
  <c r="I182" i="16"/>
  <c r="G182" i="16"/>
  <c r="I174" i="16"/>
  <c r="G174" i="16"/>
  <c r="I173" i="16"/>
  <c r="G173" i="16"/>
  <c r="I172" i="16"/>
  <c r="G172" i="16"/>
  <c r="I171" i="16"/>
  <c r="G171" i="16"/>
  <c r="I170" i="16"/>
  <c r="G170" i="16"/>
  <c r="I169" i="16"/>
  <c r="G169" i="16"/>
  <c r="I168" i="16"/>
  <c r="G168" i="16"/>
  <c r="I167" i="16"/>
  <c r="G167" i="16"/>
  <c r="I166" i="16"/>
  <c r="G166" i="16"/>
  <c r="I165" i="16"/>
  <c r="G165" i="16"/>
  <c r="I164" i="16"/>
  <c r="G164" i="16"/>
  <c r="I163" i="16"/>
  <c r="G163" i="16"/>
  <c r="I162" i="16"/>
  <c r="G162" i="16"/>
  <c r="I161" i="16"/>
  <c r="G161" i="16"/>
  <c r="I160" i="16"/>
  <c r="G160" i="16"/>
  <c r="I159" i="16"/>
  <c r="G159" i="16"/>
  <c r="I158" i="16"/>
  <c r="G158" i="16"/>
  <c r="I157" i="16"/>
  <c r="G157" i="16"/>
  <c r="I156" i="16"/>
  <c r="G156" i="16"/>
  <c r="I155" i="16"/>
  <c r="G155" i="16"/>
  <c r="I154" i="16"/>
  <c r="G154" i="16"/>
  <c r="I153" i="16"/>
  <c r="G153" i="16"/>
  <c r="I152" i="16"/>
  <c r="G152" i="16"/>
  <c r="I151" i="16"/>
  <c r="G151" i="16"/>
  <c r="I150" i="16"/>
  <c r="G150" i="16"/>
  <c r="I149" i="16"/>
  <c r="G149" i="16"/>
  <c r="I148" i="16"/>
  <c r="G148" i="16"/>
  <c r="I147" i="16"/>
  <c r="G147" i="16"/>
  <c r="I146" i="16"/>
  <c r="G146" i="16"/>
  <c r="I145" i="16"/>
  <c r="G145" i="16"/>
  <c r="I144" i="16"/>
  <c r="G144" i="16"/>
  <c r="I143" i="16"/>
  <c r="G143" i="16"/>
  <c r="I142" i="16"/>
  <c r="G142" i="16"/>
  <c r="I141" i="16"/>
  <c r="G141" i="16"/>
  <c r="I140" i="16"/>
  <c r="G140" i="16"/>
  <c r="I139" i="16"/>
  <c r="G139" i="16"/>
  <c r="I138" i="16"/>
  <c r="G138" i="16"/>
  <c r="I137" i="16"/>
  <c r="G137" i="16"/>
  <c r="I136" i="16"/>
  <c r="G136" i="16"/>
  <c r="I135" i="16"/>
  <c r="G135" i="16"/>
  <c r="I134" i="16"/>
  <c r="G134" i="16"/>
  <c r="I133" i="16"/>
  <c r="G133" i="16"/>
  <c r="I132" i="16"/>
  <c r="G132" i="16"/>
  <c r="I131" i="16"/>
  <c r="G131" i="16"/>
  <c r="I130" i="16"/>
  <c r="G130" i="16"/>
  <c r="I129" i="16"/>
  <c r="G129" i="16"/>
  <c r="I128" i="16"/>
  <c r="G128" i="16"/>
  <c r="I127" i="16"/>
  <c r="G127" i="16"/>
  <c r="I126" i="16"/>
  <c r="G126" i="16"/>
  <c r="I125" i="16"/>
  <c r="G125" i="16"/>
  <c r="I124" i="16"/>
  <c r="G124" i="16"/>
  <c r="I123" i="16"/>
  <c r="G123" i="16"/>
  <c r="I122" i="16"/>
  <c r="G122" i="16"/>
  <c r="I121" i="16"/>
  <c r="G121" i="16"/>
  <c r="I120" i="16"/>
  <c r="G120" i="16"/>
  <c r="I119" i="16"/>
  <c r="G119" i="16"/>
  <c r="I118" i="16"/>
  <c r="G118" i="16"/>
  <c r="I117" i="16"/>
  <c r="G117" i="16"/>
  <c r="I116" i="16"/>
  <c r="G116" i="16"/>
  <c r="I115" i="16"/>
  <c r="G115" i="16"/>
  <c r="I114" i="16"/>
  <c r="G114" i="16"/>
  <c r="I113" i="16"/>
  <c r="G113" i="16"/>
  <c r="I112" i="16"/>
  <c r="G112" i="16"/>
  <c r="I111" i="16"/>
  <c r="G111" i="16"/>
  <c r="I110" i="16"/>
  <c r="G110" i="16"/>
  <c r="I109" i="16"/>
  <c r="G109" i="16"/>
  <c r="I108" i="16"/>
  <c r="G108" i="16"/>
  <c r="I107" i="16"/>
  <c r="G107" i="16"/>
  <c r="I106" i="16"/>
  <c r="G106" i="16"/>
  <c r="I105" i="16"/>
  <c r="G105" i="16"/>
  <c r="I104" i="16"/>
  <c r="G104" i="16"/>
  <c r="I103" i="16"/>
  <c r="G103" i="16"/>
  <c r="I102" i="16"/>
  <c r="G102" i="16"/>
  <c r="I101" i="16"/>
  <c r="G101" i="16"/>
  <c r="I100" i="16"/>
  <c r="G100" i="16"/>
  <c r="I99" i="16"/>
  <c r="G99" i="16"/>
  <c r="I98" i="16"/>
  <c r="G98" i="16"/>
  <c r="I97" i="16"/>
  <c r="G97" i="16"/>
  <c r="I96" i="16"/>
  <c r="G96" i="16"/>
  <c r="I95" i="16"/>
  <c r="G95" i="16"/>
  <c r="I94" i="16"/>
  <c r="G94" i="16"/>
  <c r="I93" i="16"/>
  <c r="G93" i="16"/>
  <c r="I92" i="16"/>
  <c r="G92" i="16"/>
  <c r="I91" i="16"/>
  <c r="G91" i="16"/>
  <c r="I90" i="16"/>
  <c r="G90" i="16"/>
  <c r="I89" i="16"/>
  <c r="G89" i="16"/>
  <c r="I88" i="16"/>
  <c r="G88" i="16"/>
  <c r="I87" i="16"/>
  <c r="G87" i="16"/>
  <c r="I86" i="16"/>
  <c r="G86" i="16"/>
  <c r="I85" i="16"/>
  <c r="G85" i="16"/>
  <c r="I84" i="16"/>
  <c r="G84" i="16"/>
  <c r="I83" i="16"/>
  <c r="G83" i="16"/>
  <c r="I82" i="16"/>
  <c r="G82" i="16"/>
  <c r="I81" i="16"/>
  <c r="G81" i="16"/>
  <c r="I80" i="16"/>
  <c r="G80" i="16"/>
  <c r="I79" i="16"/>
  <c r="G79" i="16"/>
  <c r="I78" i="16"/>
  <c r="G78" i="16"/>
  <c r="I77" i="16"/>
  <c r="G77" i="16"/>
  <c r="I76" i="16"/>
  <c r="G76" i="16"/>
  <c r="I75" i="16"/>
  <c r="G75" i="16"/>
  <c r="I74" i="16"/>
  <c r="G74" i="16"/>
  <c r="I73" i="16"/>
  <c r="G73" i="16"/>
  <c r="I72" i="16"/>
  <c r="G72" i="16"/>
  <c r="I71" i="16"/>
  <c r="G71" i="16"/>
  <c r="I70" i="16"/>
  <c r="G70" i="16"/>
  <c r="I69" i="16"/>
  <c r="G69" i="16"/>
  <c r="I68" i="16"/>
  <c r="G68" i="16"/>
  <c r="I67" i="16"/>
  <c r="G67" i="16"/>
  <c r="I66" i="16"/>
  <c r="G66" i="16"/>
  <c r="I65" i="16"/>
  <c r="G65" i="16"/>
  <c r="I64" i="16"/>
  <c r="G64" i="16"/>
  <c r="I63" i="16"/>
  <c r="G63" i="16"/>
  <c r="I62" i="16"/>
  <c r="G62" i="16"/>
  <c r="I61" i="16"/>
  <c r="G61" i="16"/>
  <c r="I60" i="16"/>
  <c r="G60" i="16"/>
  <c r="I59" i="16"/>
  <c r="G59" i="16"/>
  <c r="I58" i="16"/>
  <c r="G58" i="16"/>
  <c r="I57" i="16"/>
  <c r="G57" i="16"/>
  <c r="I56" i="16"/>
  <c r="G56" i="16"/>
  <c r="I55" i="16"/>
  <c r="G55" i="16"/>
  <c r="I54" i="16"/>
  <c r="G54" i="16"/>
  <c r="I53" i="16"/>
  <c r="G53" i="16"/>
  <c r="I52" i="16"/>
  <c r="G52" i="16"/>
  <c r="I51" i="16"/>
  <c r="G51" i="16"/>
  <c r="I50" i="16"/>
  <c r="G50" i="16"/>
  <c r="I49" i="16"/>
  <c r="G49" i="16"/>
  <c r="I48" i="16"/>
  <c r="G48" i="16"/>
  <c r="I47" i="16"/>
  <c r="G47" i="16"/>
  <c r="I46" i="16"/>
  <c r="G46" i="16"/>
  <c r="I45" i="16"/>
  <c r="G45" i="16"/>
  <c r="I44" i="16"/>
  <c r="G44" i="16"/>
  <c r="I43" i="16"/>
  <c r="G43" i="16"/>
  <c r="I42" i="16"/>
  <c r="G42" i="16"/>
  <c r="I41" i="16"/>
  <c r="G41" i="16"/>
  <c r="I40" i="16"/>
  <c r="G40" i="16"/>
  <c r="I39" i="16"/>
  <c r="G39" i="16"/>
  <c r="I38" i="16"/>
  <c r="G38" i="16"/>
  <c r="I37" i="16"/>
  <c r="G37" i="16"/>
  <c r="I36" i="16"/>
  <c r="G36" i="16"/>
  <c r="I35" i="16"/>
  <c r="G35" i="16"/>
  <c r="I34" i="16"/>
  <c r="G34" i="16"/>
  <c r="I33" i="16"/>
  <c r="G33" i="16"/>
  <c r="I32" i="16"/>
  <c r="G32" i="16"/>
  <c r="I31" i="16"/>
  <c r="G31" i="16"/>
  <c r="I30" i="16"/>
  <c r="G30" i="16"/>
  <c r="I29" i="16"/>
  <c r="G29" i="16"/>
  <c r="I28" i="16"/>
  <c r="G28" i="16"/>
  <c r="I27" i="16"/>
  <c r="G27" i="16"/>
  <c r="I26" i="16"/>
  <c r="G26" i="16"/>
  <c r="I25" i="16"/>
  <c r="G25" i="16"/>
  <c r="I24" i="16"/>
  <c r="G24" i="16"/>
  <c r="I23" i="16"/>
  <c r="G23" i="16"/>
  <c r="I22" i="16"/>
  <c r="G22" i="16"/>
  <c r="I21" i="16"/>
  <c r="G21" i="16"/>
  <c r="I20" i="16"/>
  <c r="G20" i="16"/>
  <c r="I19" i="16"/>
  <c r="G19" i="16"/>
  <c r="I18" i="16"/>
  <c r="G18" i="16"/>
  <c r="I17" i="16"/>
  <c r="G17" i="16"/>
  <c r="I16" i="16"/>
  <c r="G16" i="16"/>
  <c r="I15" i="16"/>
  <c r="G15" i="16"/>
  <c r="I14" i="16"/>
  <c r="G14" i="16"/>
  <c r="I13" i="16"/>
  <c r="G13" i="16"/>
  <c r="I12" i="16"/>
  <c r="G12" i="16"/>
  <c r="I11" i="16"/>
  <c r="G11" i="16"/>
  <c r="I10" i="16"/>
  <c r="G10" i="16"/>
  <c r="I9" i="16"/>
  <c r="G9" i="16"/>
  <c r="I8" i="16"/>
  <c r="G8" i="16"/>
  <c r="I7" i="16"/>
  <c r="G7" i="16"/>
  <c r="I6" i="16"/>
  <c r="G6" i="16"/>
  <c r="I5" i="16"/>
  <c r="G5" i="16"/>
  <c r="I4" i="16"/>
  <c r="G4" i="16"/>
  <c r="I3" i="16"/>
  <c r="G3" i="16"/>
  <c r="I2" i="16"/>
  <c r="I203" i="15"/>
  <c r="J203" i="15" s="1"/>
  <c r="H203" i="15"/>
  <c r="G203" i="15"/>
  <c r="J202" i="15"/>
  <c r="I202" i="15"/>
  <c r="H202" i="15"/>
  <c r="G202" i="15"/>
  <c r="J201" i="15"/>
  <c r="I201" i="15"/>
  <c r="H201" i="15"/>
  <c r="G201" i="15"/>
  <c r="I200" i="15"/>
  <c r="J200" i="15" s="1"/>
  <c r="H200" i="15"/>
  <c r="G200" i="15"/>
  <c r="I199" i="15"/>
  <c r="J199" i="15" s="1"/>
  <c r="H199" i="15"/>
  <c r="G199" i="15"/>
  <c r="I198" i="15"/>
  <c r="J198" i="15" s="1"/>
  <c r="H198" i="15"/>
  <c r="G198" i="15"/>
  <c r="J197" i="15"/>
  <c r="I197" i="15"/>
  <c r="H197" i="15"/>
  <c r="G197" i="15"/>
  <c r="I196" i="15"/>
  <c r="J196" i="15" s="1"/>
  <c r="H196" i="15"/>
  <c r="G196" i="15"/>
  <c r="J195" i="15"/>
  <c r="I195" i="15"/>
  <c r="H195" i="15"/>
  <c r="G195" i="15"/>
  <c r="I194" i="15"/>
  <c r="J194" i="15" s="1"/>
  <c r="H194" i="15"/>
  <c r="G194" i="15"/>
  <c r="I193" i="15"/>
  <c r="J193" i="15" s="1"/>
  <c r="H193" i="15"/>
  <c r="G193" i="15"/>
  <c r="I192" i="15"/>
  <c r="J192" i="15" s="1"/>
  <c r="H192" i="15"/>
  <c r="G192" i="15"/>
  <c r="I191" i="15"/>
  <c r="J191" i="15" s="1"/>
  <c r="H191" i="15"/>
  <c r="G191" i="15"/>
  <c r="I190" i="15"/>
  <c r="J190" i="15" s="1"/>
  <c r="H190" i="15"/>
  <c r="G190" i="15"/>
  <c r="I189" i="15"/>
  <c r="J189" i="15" s="1"/>
  <c r="H189" i="15"/>
  <c r="G189" i="15"/>
  <c r="I188" i="15"/>
  <c r="J188" i="15" s="1"/>
  <c r="H188" i="15"/>
  <c r="G188" i="15"/>
  <c r="J187" i="15"/>
  <c r="I187" i="15"/>
  <c r="H187" i="15"/>
  <c r="G187" i="15"/>
  <c r="I186" i="15"/>
  <c r="J186" i="15" s="1"/>
  <c r="H186" i="15"/>
  <c r="G186" i="15"/>
  <c r="J185" i="15"/>
  <c r="I185" i="15"/>
  <c r="H185" i="15"/>
  <c r="G185" i="15"/>
  <c r="I184" i="15"/>
  <c r="J184" i="15" s="1"/>
  <c r="H184" i="15"/>
  <c r="G184" i="15"/>
  <c r="I183" i="15"/>
  <c r="J183" i="15" s="1"/>
  <c r="H183" i="15"/>
  <c r="G183" i="15"/>
  <c r="I182" i="15"/>
  <c r="J182" i="15" s="1"/>
  <c r="H182" i="15"/>
  <c r="G182" i="15"/>
  <c r="I181" i="15"/>
  <c r="J181" i="15" s="1"/>
  <c r="H181" i="15"/>
  <c r="G181" i="15"/>
  <c r="I180" i="15"/>
  <c r="J180" i="15" s="1"/>
  <c r="H180" i="15"/>
  <c r="G180" i="15"/>
  <c r="J179" i="15"/>
  <c r="I179" i="15"/>
  <c r="H179" i="15"/>
  <c r="G179" i="15"/>
  <c r="I178" i="15"/>
  <c r="J178" i="15" s="1"/>
  <c r="H178" i="15"/>
  <c r="G178" i="15"/>
  <c r="I177" i="15"/>
  <c r="J177" i="15" s="1"/>
  <c r="H177" i="15"/>
  <c r="G177" i="15"/>
  <c r="I176" i="15"/>
  <c r="J176" i="15" s="1"/>
  <c r="H176" i="15"/>
  <c r="G176" i="15"/>
  <c r="I175" i="15"/>
  <c r="J175" i="15" s="1"/>
  <c r="H175" i="15"/>
  <c r="G175" i="15"/>
  <c r="I174" i="15"/>
  <c r="J174" i="15" s="1"/>
  <c r="H174" i="15"/>
  <c r="G174" i="15"/>
  <c r="I173" i="15"/>
  <c r="J173" i="15" s="1"/>
  <c r="H173" i="15"/>
  <c r="G173" i="15"/>
  <c r="I172" i="15"/>
  <c r="J172" i="15" s="1"/>
  <c r="H172" i="15"/>
  <c r="G172" i="15"/>
  <c r="J171" i="15"/>
  <c r="I171" i="15"/>
  <c r="H171" i="15"/>
  <c r="G171" i="15"/>
  <c r="I170" i="15"/>
  <c r="J170" i="15" s="1"/>
  <c r="H170" i="15"/>
  <c r="G170" i="15"/>
  <c r="J169" i="15"/>
  <c r="I169" i="15"/>
  <c r="H169" i="15"/>
  <c r="G169" i="15"/>
  <c r="I168" i="15"/>
  <c r="J168" i="15" s="1"/>
  <c r="H168" i="15"/>
  <c r="G168" i="15"/>
  <c r="I167" i="15"/>
  <c r="J167" i="15" s="1"/>
  <c r="H167" i="15"/>
  <c r="G167" i="15"/>
  <c r="I166" i="15"/>
  <c r="J166" i="15" s="1"/>
  <c r="H166" i="15"/>
  <c r="G166" i="15"/>
  <c r="I165" i="15"/>
  <c r="J165" i="15" s="1"/>
  <c r="H165" i="15"/>
  <c r="G165" i="15"/>
  <c r="I164" i="15"/>
  <c r="J164" i="15" s="1"/>
  <c r="H164" i="15"/>
  <c r="G164" i="15"/>
  <c r="J163" i="15"/>
  <c r="I163" i="15"/>
  <c r="H163" i="15"/>
  <c r="G163" i="15"/>
  <c r="I162" i="15"/>
  <c r="J162" i="15" s="1"/>
  <c r="H162" i="15"/>
  <c r="G162" i="15"/>
  <c r="I161" i="15"/>
  <c r="J161" i="15" s="1"/>
  <c r="H161" i="15"/>
  <c r="G161" i="15"/>
  <c r="I160" i="15"/>
  <c r="J160" i="15" s="1"/>
  <c r="H160" i="15"/>
  <c r="G160" i="15"/>
  <c r="I159" i="15"/>
  <c r="J159" i="15" s="1"/>
  <c r="H159" i="15"/>
  <c r="G159" i="15"/>
  <c r="I158" i="15"/>
  <c r="J158" i="15" s="1"/>
  <c r="H158" i="15"/>
  <c r="G158" i="15"/>
  <c r="I157" i="15"/>
  <c r="J157" i="15" s="1"/>
  <c r="H157" i="15"/>
  <c r="G157" i="15"/>
  <c r="I156" i="15"/>
  <c r="J156" i="15" s="1"/>
  <c r="H156" i="15"/>
  <c r="G156" i="15"/>
  <c r="J155" i="15"/>
  <c r="I155" i="15"/>
  <c r="H155" i="15"/>
  <c r="G155" i="15"/>
  <c r="I154" i="15"/>
  <c r="J154" i="15" s="1"/>
  <c r="H154" i="15"/>
  <c r="G154" i="15"/>
  <c r="J153" i="15"/>
  <c r="I153" i="15"/>
  <c r="H153" i="15"/>
  <c r="G153" i="15"/>
  <c r="I152" i="15"/>
  <c r="J152" i="15" s="1"/>
  <c r="H152" i="15"/>
  <c r="G152" i="15"/>
  <c r="I151" i="15"/>
  <c r="J151" i="15" s="1"/>
  <c r="H151" i="15"/>
  <c r="G151" i="15"/>
  <c r="I150" i="15"/>
  <c r="J150" i="15" s="1"/>
  <c r="H150" i="15"/>
  <c r="G150" i="15"/>
  <c r="I149" i="15"/>
  <c r="J149" i="15" s="1"/>
  <c r="H149" i="15"/>
  <c r="G149" i="15"/>
  <c r="I148" i="15"/>
  <c r="J148" i="15" s="1"/>
  <c r="H148" i="15"/>
  <c r="G148" i="15"/>
  <c r="J147" i="15"/>
  <c r="I147" i="15"/>
  <c r="H147" i="15"/>
  <c r="G147" i="15"/>
  <c r="I146" i="15"/>
  <c r="J146" i="15" s="1"/>
  <c r="H146" i="15"/>
  <c r="G146" i="15"/>
  <c r="I145" i="15"/>
  <c r="J145" i="15" s="1"/>
  <c r="H145" i="15"/>
  <c r="G145" i="15"/>
  <c r="I144" i="15"/>
  <c r="J144" i="15" s="1"/>
  <c r="H144" i="15"/>
  <c r="G144" i="15"/>
  <c r="I143" i="15"/>
  <c r="J143" i="15" s="1"/>
  <c r="H143" i="15"/>
  <c r="G143" i="15"/>
  <c r="I142" i="15"/>
  <c r="J142" i="15" s="1"/>
  <c r="H142" i="15"/>
  <c r="G142" i="15"/>
  <c r="I141" i="15"/>
  <c r="J141" i="15" s="1"/>
  <c r="H141" i="15"/>
  <c r="G141" i="15"/>
  <c r="I140" i="15"/>
  <c r="J140" i="15" s="1"/>
  <c r="H140" i="15"/>
  <c r="G140" i="15"/>
  <c r="J139" i="15"/>
  <c r="I139" i="15"/>
  <c r="H139" i="15"/>
  <c r="G139" i="15"/>
  <c r="I138" i="15"/>
  <c r="J138" i="15" s="1"/>
  <c r="H138" i="15"/>
  <c r="G138" i="15"/>
  <c r="J137" i="15"/>
  <c r="I137" i="15"/>
  <c r="H137" i="15"/>
  <c r="G137" i="15"/>
  <c r="I136" i="15"/>
  <c r="J136" i="15" s="1"/>
  <c r="H136" i="15"/>
  <c r="G136" i="15"/>
  <c r="I135" i="15"/>
  <c r="J135" i="15" s="1"/>
  <c r="H135" i="15"/>
  <c r="G135" i="15"/>
  <c r="I134" i="15"/>
  <c r="J134" i="15" s="1"/>
  <c r="H134" i="15"/>
  <c r="G134" i="15"/>
  <c r="I133" i="15"/>
  <c r="J133" i="15" s="1"/>
  <c r="H133" i="15"/>
  <c r="G133" i="15"/>
  <c r="I132" i="15"/>
  <c r="J132" i="15" s="1"/>
  <c r="H132" i="15"/>
  <c r="G132" i="15"/>
  <c r="J131" i="15"/>
  <c r="I131" i="15"/>
  <c r="H131" i="15"/>
  <c r="G131" i="15"/>
  <c r="I130" i="15"/>
  <c r="J130" i="15" s="1"/>
  <c r="H130" i="15"/>
  <c r="G130" i="15"/>
  <c r="I129" i="15"/>
  <c r="J129" i="15" s="1"/>
  <c r="H129" i="15"/>
  <c r="G129" i="15"/>
  <c r="I128" i="15"/>
  <c r="J128" i="15" s="1"/>
  <c r="H128" i="15"/>
  <c r="G128" i="15"/>
  <c r="I127" i="15"/>
  <c r="J127" i="15" s="1"/>
  <c r="H127" i="15"/>
  <c r="G127" i="15"/>
  <c r="I126" i="15"/>
  <c r="J126" i="15" s="1"/>
  <c r="H126" i="15"/>
  <c r="G126" i="15"/>
  <c r="I125" i="15"/>
  <c r="J125" i="15" s="1"/>
  <c r="H125" i="15"/>
  <c r="G125" i="15"/>
  <c r="I124" i="15"/>
  <c r="J124" i="15" s="1"/>
  <c r="H124" i="15"/>
  <c r="G124" i="15"/>
  <c r="J123" i="15"/>
  <c r="I123" i="15"/>
  <c r="H123" i="15"/>
  <c r="G123" i="15"/>
  <c r="I122" i="15"/>
  <c r="J122" i="15" s="1"/>
  <c r="H122" i="15"/>
  <c r="G122" i="15"/>
  <c r="J121" i="15"/>
  <c r="I121" i="15"/>
  <c r="H121" i="15"/>
  <c r="G121" i="15"/>
  <c r="I120" i="15"/>
  <c r="J120" i="15" s="1"/>
  <c r="H120" i="15"/>
  <c r="G120" i="15"/>
  <c r="I119" i="15"/>
  <c r="J119" i="15" s="1"/>
  <c r="H119" i="15"/>
  <c r="G119" i="15"/>
  <c r="I118" i="15"/>
  <c r="J118" i="15" s="1"/>
  <c r="H118" i="15"/>
  <c r="G118" i="15"/>
  <c r="I117" i="15"/>
  <c r="J117" i="15" s="1"/>
  <c r="H117" i="15"/>
  <c r="G117" i="15"/>
  <c r="I116" i="15"/>
  <c r="J116" i="15" s="1"/>
  <c r="H116" i="15"/>
  <c r="G116" i="15"/>
  <c r="I115" i="15"/>
  <c r="J115" i="15" s="1"/>
  <c r="H115" i="15"/>
  <c r="G115" i="15"/>
  <c r="I114" i="15"/>
  <c r="J114" i="15" s="1"/>
  <c r="H114" i="15"/>
  <c r="G114" i="15"/>
  <c r="I113" i="15"/>
  <c r="J113" i="15" s="1"/>
  <c r="H113" i="15"/>
  <c r="G113" i="15"/>
  <c r="I112" i="15"/>
  <c r="J112" i="15" s="1"/>
  <c r="H112" i="15"/>
  <c r="G112" i="15"/>
  <c r="I111" i="15"/>
  <c r="J111" i="15" s="1"/>
  <c r="H111" i="15"/>
  <c r="G111" i="15"/>
  <c r="I110" i="15"/>
  <c r="J110" i="15" s="1"/>
  <c r="H110" i="15"/>
  <c r="G110" i="15"/>
  <c r="I109" i="15"/>
  <c r="J109" i="15" s="1"/>
  <c r="H109" i="15"/>
  <c r="G109" i="15"/>
  <c r="I108" i="15"/>
  <c r="J108" i="15" s="1"/>
  <c r="H108" i="15"/>
  <c r="G108" i="15"/>
  <c r="I107" i="15"/>
  <c r="J107" i="15" s="1"/>
  <c r="H107" i="15"/>
  <c r="G107" i="15"/>
  <c r="I106" i="15"/>
  <c r="J106" i="15" s="1"/>
  <c r="H106" i="15"/>
  <c r="G106" i="15"/>
  <c r="I105" i="15"/>
  <c r="J105" i="15" s="1"/>
  <c r="H105" i="15"/>
  <c r="G105" i="15"/>
  <c r="I104" i="15"/>
  <c r="J104" i="15" s="1"/>
  <c r="H104" i="15"/>
  <c r="G104" i="15"/>
  <c r="J103" i="15"/>
  <c r="I103" i="15"/>
  <c r="H103" i="15"/>
  <c r="G103" i="15"/>
  <c r="I102" i="15"/>
  <c r="J102" i="15" s="1"/>
  <c r="H102" i="15"/>
  <c r="G102" i="15"/>
  <c r="I101" i="15"/>
  <c r="J101" i="15" s="1"/>
  <c r="H101" i="15"/>
  <c r="G101" i="15"/>
  <c r="I100" i="15"/>
  <c r="J100" i="15" s="1"/>
  <c r="H100" i="15"/>
  <c r="G100" i="15"/>
  <c r="I99" i="15"/>
  <c r="J99" i="15" s="1"/>
  <c r="H99" i="15"/>
  <c r="G99" i="15"/>
  <c r="I98" i="15"/>
  <c r="J98" i="15" s="1"/>
  <c r="H98" i="15"/>
  <c r="G98" i="15"/>
  <c r="J97" i="15"/>
  <c r="I97" i="15"/>
  <c r="H97" i="15"/>
  <c r="G97" i="15"/>
  <c r="I96" i="15"/>
  <c r="J96" i="15" s="1"/>
  <c r="H96" i="15"/>
  <c r="G96" i="15"/>
  <c r="I95" i="15"/>
  <c r="J95" i="15" s="1"/>
  <c r="H95" i="15"/>
  <c r="G95" i="15"/>
  <c r="I94" i="15"/>
  <c r="J94" i="15" s="1"/>
  <c r="H94" i="15"/>
  <c r="G94" i="15"/>
  <c r="I93" i="15"/>
  <c r="J93" i="15" s="1"/>
  <c r="H93" i="15"/>
  <c r="G93" i="15"/>
  <c r="I92" i="15"/>
  <c r="J92" i="15" s="1"/>
  <c r="H92" i="15"/>
  <c r="G92" i="15"/>
  <c r="J91" i="15"/>
  <c r="I91" i="15"/>
  <c r="H91" i="15"/>
  <c r="G91" i="15"/>
  <c r="I90" i="15"/>
  <c r="J90" i="15" s="1"/>
  <c r="H90" i="15"/>
  <c r="G90" i="15"/>
  <c r="I89" i="15"/>
  <c r="J89" i="15" s="1"/>
  <c r="H89" i="15"/>
  <c r="G89" i="15"/>
  <c r="I88" i="15"/>
  <c r="J88" i="15" s="1"/>
  <c r="H88" i="15"/>
  <c r="G88" i="15"/>
  <c r="I87" i="15"/>
  <c r="J87" i="15" s="1"/>
  <c r="H87" i="15"/>
  <c r="G87" i="15"/>
  <c r="I86" i="15"/>
  <c r="J86" i="15" s="1"/>
  <c r="H86" i="15"/>
  <c r="G86" i="15"/>
  <c r="J85" i="15"/>
  <c r="I85" i="15"/>
  <c r="H85" i="15"/>
  <c r="G85" i="15"/>
  <c r="I84" i="15"/>
  <c r="J84" i="15" s="1"/>
  <c r="H84" i="15"/>
  <c r="G84" i="15"/>
  <c r="I83" i="15"/>
  <c r="J83" i="15" s="1"/>
  <c r="H83" i="15"/>
  <c r="G83" i="15"/>
  <c r="I82" i="15"/>
  <c r="J82" i="15" s="1"/>
  <c r="H82" i="15"/>
  <c r="G82" i="15"/>
  <c r="I81" i="15"/>
  <c r="J81" i="15" s="1"/>
  <c r="H81" i="15"/>
  <c r="G81" i="15"/>
  <c r="I80" i="15"/>
  <c r="J80" i="15" s="1"/>
  <c r="H80" i="15"/>
  <c r="G80" i="15"/>
  <c r="I79" i="15"/>
  <c r="J79" i="15" s="1"/>
  <c r="H79" i="15"/>
  <c r="G79" i="15"/>
  <c r="I78" i="15"/>
  <c r="J78" i="15" s="1"/>
  <c r="H78" i="15"/>
  <c r="G78" i="15"/>
  <c r="I77" i="15"/>
  <c r="J77" i="15" s="1"/>
  <c r="H77" i="15"/>
  <c r="G77" i="15"/>
  <c r="I76" i="15"/>
  <c r="J76" i="15" s="1"/>
  <c r="H76" i="15"/>
  <c r="G76" i="15"/>
  <c r="I75" i="15"/>
  <c r="J75" i="15" s="1"/>
  <c r="H75" i="15"/>
  <c r="G75" i="15"/>
  <c r="I74" i="15"/>
  <c r="J74" i="15" s="1"/>
  <c r="H74" i="15"/>
  <c r="G74" i="15"/>
  <c r="I73" i="15"/>
  <c r="J73" i="15" s="1"/>
  <c r="H73" i="15"/>
  <c r="G73" i="15"/>
  <c r="I72" i="15"/>
  <c r="J72" i="15" s="1"/>
  <c r="H72" i="15"/>
  <c r="G72" i="15"/>
  <c r="I71" i="15"/>
  <c r="J71" i="15" s="1"/>
  <c r="H71" i="15"/>
  <c r="G71" i="15"/>
  <c r="I70" i="15"/>
  <c r="J70" i="15" s="1"/>
  <c r="H70" i="15"/>
  <c r="G70" i="15"/>
  <c r="J69" i="15"/>
  <c r="I69" i="15"/>
  <c r="H69" i="15"/>
  <c r="G69" i="15"/>
  <c r="I68" i="15"/>
  <c r="J68" i="15" s="1"/>
  <c r="H68" i="15"/>
  <c r="G68" i="15"/>
  <c r="I67" i="15"/>
  <c r="J67" i="15" s="1"/>
  <c r="H67" i="15"/>
  <c r="G67" i="15"/>
  <c r="I66" i="15"/>
  <c r="J66" i="15" s="1"/>
  <c r="H66" i="15"/>
  <c r="G66" i="15"/>
  <c r="I65" i="15"/>
  <c r="J65" i="15" s="1"/>
  <c r="H65" i="15"/>
  <c r="G65" i="15"/>
  <c r="I64" i="15"/>
  <c r="J64" i="15" s="1"/>
  <c r="H64" i="15"/>
  <c r="G64" i="15"/>
  <c r="I63" i="15"/>
  <c r="J63" i="15" s="1"/>
  <c r="H63" i="15"/>
  <c r="G63" i="15"/>
  <c r="I62" i="15"/>
  <c r="J62" i="15" s="1"/>
  <c r="H62" i="15"/>
  <c r="G62" i="15"/>
  <c r="I61" i="15"/>
  <c r="J61" i="15" s="1"/>
  <c r="H61" i="15"/>
  <c r="G61" i="15"/>
  <c r="I60" i="15"/>
  <c r="J60" i="15" s="1"/>
  <c r="H60" i="15"/>
  <c r="G60" i="15"/>
  <c r="I59" i="15"/>
  <c r="J59" i="15" s="1"/>
  <c r="H59" i="15"/>
  <c r="G59" i="15"/>
  <c r="I58" i="15"/>
  <c r="J58" i="15" s="1"/>
  <c r="H58" i="15"/>
  <c r="G58" i="15"/>
  <c r="I57" i="15"/>
  <c r="J57" i="15" s="1"/>
  <c r="H57" i="15"/>
  <c r="G57" i="15"/>
  <c r="I56" i="15"/>
  <c r="J56" i="15" s="1"/>
  <c r="H56" i="15"/>
  <c r="G56" i="15"/>
  <c r="I55" i="15"/>
  <c r="J55" i="15" s="1"/>
  <c r="H55" i="15"/>
  <c r="G55" i="15"/>
  <c r="I54" i="15"/>
  <c r="J54" i="15" s="1"/>
  <c r="H54" i="15"/>
  <c r="G54" i="15"/>
  <c r="J53" i="15"/>
  <c r="I53" i="15"/>
  <c r="H53" i="15"/>
  <c r="G53" i="15"/>
  <c r="I52" i="15"/>
  <c r="J52" i="15" s="1"/>
  <c r="H52" i="15"/>
  <c r="G52" i="15"/>
  <c r="I51" i="15"/>
  <c r="J51" i="15" s="1"/>
  <c r="H51" i="15"/>
  <c r="G51" i="15"/>
  <c r="I50" i="15"/>
  <c r="J50" i="15" s="1"/>
  <c r="H50" i="15"/>
  <c r="G50" i="15"/>
  <c r="I49" i="15"/>
  <c r="J49" i="15" s="1"/>
  <c r="H49" i="15"/>
  <c r="G49" i="15"/>
  <c r="I48" i="15"/>
  <c r="J48" i="15" s="1"/>
  <c r="H48" i="15"/>
  <c r="G48" i="15"/>
  <c r="I47" i="15"/>
  <c r="J47" i="15" s="1"/>
  <c r="H47" i="15"/>
  <c r="G47" i="15"/>
  <c r="I46" i="15"/>
  <c r="J46" i="15" s="1"/>
  <c r="H46" i="15"/>
  <c r="G46" i="15"/>
  <c r="I45" i="15"/>
  <c r="J45" i="15" s="1"/>
  <c r="H45" i="15"/>
  <c r="G45" i="15"/>
  <c r="I44" i="15"/>
  <c r="J44" i="15" s="1"/>
  <c r="H44" i="15"/>
  <c r="G44" i="15"/>
  <c r="I43" i="15"/>
  <c r="J43" i="15" s="1"/>
  <c r="H43" i="15"/>
  <c r="G43" i="15"/>
  <c r="I42" i="15"/>
  <c r="J42" i="15" s="1"/>
  <c r="H42" i="15"/>
  <c r="G42" i="15"/>
  <c r="I41" i="15"/>
  <c r="J41" i="15" s="1"/>
  <c r="H41" i="15"/>
  <c r="G41" i="15"/>
  <c r="I40" i="15"/>
  <c r="J40" i="15" s="1"/>
  <c r="H40" i="15"/>
  <c r="G40" i="15"/>
  <c r="I39" i="15"/>
  <c r="J39" i="15" s="1"/>
  <c r="H39" i="15"/>
  <c r="G39" i="15"/>
  <c r="I38" i="15"/>
  <c r="J38" i="15" s="1"/>
  <c r="H38" i="15"/>
  <c r="G38" i="15"/>
  <c r="J37" i="15"/>
  <c r="I37" i="15"/>
  <c r="H37" i="15"/>
  <c r="G37" i="15"/>
  <c r="J36" i="15"/>
  <c r="I36" i="15"/>
  <c r="H36" i="15"/>
  <c r="G36" i="15"/>
  <c r="I35" i="15"/>
  <c r="J35" i="15" s="1"/>
  <c r="H35" i="15"/>
  <c r="G35" i="15"/>
  <c r="I34" i="15"/>
  <c r="J34" i="15" s="1"/>
  <c r="H34" i="15"/>
  <c r="G34" i="15"/>
  <c r="I33" i="15"/>
  <c r="J33" i="15" s="1"/>
  <c r="H33" i="15"/>
  <c r="G33" i="15"/>
  <c r="I32" i="15"/>
  <c r="J32" i="15" s="1"/>
  <c r="H32" i="15"/>
  <c r="G32" i="15"/>
  <c r="I31" i="15"/>
  <c r="J31" i="15" s="1"/>
  <c r="H31" i="15"/>
  <c r="G31" i="15"/>
  <c r="I30" i="15"/>
  <c r="J30" i="15" s="1"/>
  <c r="H30" i="15"/>
  <c r="G30" i="15"/>
  <c r="I29" i="15"/>
  <c r="J29" i="15" s="1"/>
  <c r="H29" i="15"/>
  <c r="G29" i="15"/>
  <c r="I28" i="15"/>
  <c r="J28" i="15" s="1"/>
  <c r="H28" i="15"/>
  <c r="G28" i="15"/>
  <c r="I27" i="15"/>
  <c r="J27" i="15" s="1"/>
  <c r="H27" i="15"/>
  <c r="G27" i="15"/>
  <c r="I26" i="15"/>
  <c r="J26" i="15" s="1"/>
  <c r="H26" i="15"/>
  <c r="G26" i="15"/>
  <c r="I25" i="15"/>
  <c r="J25" i="15" s="1"/>
  <c r="H25" i="15"/>
  <c r="G25" i="15"/>
  <c r="I24" i="15"/>
  <c r="J24" i="15" s="1"/>
  <c r="H24" i="15"/>
  <c r="G24" i="15"/>
  <c r="I23" i="15"/>
  <c r="J23" i="15" s="1"/>
  <c r="H23" i="15"/>
  <c r="G23" i="15"/>
  <c r="I22" i="15"/>
  <c r="J22" i="15" s="1"/>
  <c r="H22" i="15"/>
  <c r="G22" i="15"/>
  <c r="I21" i="15"/>
  <c r="J21" i="15" s="1"/>
  <c r="H21" i="15"/>
  <c r="G21" i="15"/>
  <c r="I20" i="15"/>
  <c r="J20" i="15" s="1"/>
  <c r="H20" i="15"/>
  <c r="G20" i="15"/>
  <c r="I19" i="15"/>
  <c r="J19" i="15" s="1"/>
  <c r="H19" i="15"/>
  <c r="G19" i="15"/>
  <c r="I18" i="15"/>
  <c r="J18" i="15" s="1"/>
  <c r="H18" i="15"/>
  <c r="G18" i="15"/>
  <c r="I17" i="15"/>
  <c r="J17" i="15" s="1"/>
  <c r="H17" i="15"/>
  <c r="G17" i="15"/>
  <c r="I16" i="15"/>
  <c r="J16" i="15" s="1"/>
  <c r="H16" i="15"/>
  <c r="G16" i="15"/>
  <c r="I15" i="15"/>
  <c r="J15" i="15" s="1"/>
  <c r="H15" i="15"/>
  <c r="G15" i="15"/>
  <c r="J14" i="15"/>
  <c r="I14" i="15"/>
  <c r="H14" i="15"/>
  <c r="G14" i="15"/>
  <c r="J13" i="15"/>
  <c r="I13" i="15"/>
  <c r="H13" i="15"/>
  <c r="G13" i="15"/>
  <c r="J12" i="15"/>
  <c r="I12" i="15"/>
  <c r="H12" i="15"/>
  <c r="G12" i="15"/>
  <c r="I11" i="15"/>
  <c r="J11" i="15" s="1"/>
  <c r="H11" i="15"/>
  <c r="G11" i="15"/>
  <c r="I10" i="15"/>
  <c r="J10" i="15" s="1"/>
  <c r="H10" i="15"/>
  <c r="G10" i="15"/>
  <c r="I9" i="15"/>
  <c r="J9" i="15" s="1"/>
  <c r="H9" i="15"/>
  <c r="G9" i="15"/>
  <c r="I8" i="15"/>
  <c r="J8" i="15" s="1"/>
  <c r="H8" i="15"/>
  <c r="G8" i="15"/>
  <c r="I7" i="15"/>
  <c r="J7" i="15" s="1"/>
  <c r="H7" i="15"/>
  <c r="G7" i="15"/>
  <c r="I6" i="15"/>
  <c r="J6" i="15" s="1"/>
  <c r="H6" i="15"/>
  <c r="G6" i="15"/>
  <c r="I5" i="15"/>
  <c r="J5" i="15" s="1"/>
  <c r="H5" i="15"/>
  <c r="G5" i="15"/>
  <c r="I4" i="15"/>
  <c r="J4" i="15" s="1"/>
  <c r="H4" i="15"/>
  <c r="G4" i="15"/>
  <c r="I3" i="15"/>
  <c r="J3" i="15" s="1"/>
  <c r="K3" i="15" s="1"/>
  <c r="H3" i="15"/>
  <c r="G3" i="15"/>
  <c r="I2" i="15"/>
  <c r="J2" i="15" s="1"/>
  <c r="H2" i="15"/>
  <c r="I3" i="14"/>
  <c r="J3" i="14" s="1"/>
  <c r="K3" i="14" s="1"/>
  <c r="I4" i="14"/>
  <c r="J4" i="14" s="1"/>
  <c r="I5" i="14"/>
  <c r="I6" i="14"/>
  <c r="J6" i="14" s="1"/>
  <c r="I7" i="14"/>
  <c r="J7" i="14" s="1"/>
  <c r="I8" i="14"/>
  <c r="J8" i="14" s="1"/>
  <c r="I9" i="14"/>
  <c r="I10" i="14"/>
  <c r="J10" i="14" s="1"/>
  <c r="I11" i="14"/>
  <c r="J11" i="14" s="1"/>
  <c r="I12" i="14"/>
  <c r="J12" i="14" s="1"/>
  <c r="I13" i="14"/>
  <c r="I14" i="14"/>
  <c r="J14" i="14" s="1"/>
  <c r="I15" i="14"/>
  <c r="I16" i="14"/>
  <c r="J16" i="14" s="1"/>
  <c r="I17" i="14"/>
  <c r="I18" i="14"/>
  <c r="J18" i="14" s="1"/>
  <c r="I19" i="14"/>
  <c r="J19" i="14" s="1"/>
  <c r="I20" i="14"/>
  <c r="J20" i="14" s="1"/>
  <c r="I21" i="14"/>
  <c r="I22" i="14"/>
  <c r="J22" i="14" s="1"/>
  <c r="I23" i="14"/>
  <c r="J23" i="14" s="1"/>
  <c r="I24" i="14"/>
  <c r="J24" i="14" s="1"/>
  <c r="I25" i="14"/>
  <c r="I26" i="14"/>
  <c r="J26" i="14" s="1"/>
  <c r="I27" i="14"/>
  <c r="J27" i="14" s="1"/>
  <c r="I28" i="14"/>
  <c r="J28" i="14" s="1"/>
  <c r="I29" i="14"/>
  <c r="I30" i="14"/>
  <c r="J30" i="14" s="1"/>
  <c r="I31" i="14"/>
  <c r="J31" i="14" s="1"/>
  <c r="I32" i="14"/>
  <c r="J32" i="14" s="1"/>
  <c r="I33" i="14"/>
  <c r="I34" i="14"/>
  <c r="J34" i="14" s="1"/>
  <c r="I35" i="14"/>
  <c r="J35" i="14" s="1"/>
  <c r="I36" i="14"/>
  <c r="J36" i="14" s="1"/>
  <c r="I37" i="14"/>
  <c r="I38" i="14"/>
  <c r="J38" i="14" s="1"/>
  <c r="I39" i="14"/>
  <c r="J39" i="14" s="1"/>
  <c r="I40" i="14"/>
  <c r="J40" i="14" s="1"/>
  <c r="I41" i="14"/>
  <c r="I42" i="14"/>
  <c r="J42" i="14" s="1"/>
  <c r="I43" i="14"/>
  <c r="J43" i="14" s="1"/>
  <c r="I44" i="14"/>
  <c r="J44" i="14" s="1"/>
  <c r="I45" i="14"/>
  <c r="I46" i="14"/>
  <c r="J46" i="14" s="1"/>
  <c r="I47" i="14"/>
  <c r="J47" i="14" s="1"/>
  <c r="I48" i="14"/>
  <c r="J48" i="14" s="1"/>
  <c r="I49" i="14"/>
  <c r="I50" i="14"/>
  <c r="J50" i="14" s="1"/>
  <c r="I51" i="14"/>
  <c r="J51" i="14" s="1"/>
  <c r="I52" i="14"/>
  <c r="J52" i="14" s="1"/>
  <c r="I53" i="14"/>
  <c r="I54" i="14"/>
  <c r="J54" i="14" s="1"/>
  <c r="I55" i="14"/>
  <c r="J55" i="14" s="1"/>
  <c r="I56" i="14"/>
  <c r="J56" i="14" s="1"/>
  <c r="I57" i="14"/>
  <c r="I58" i="14"/>
  <c r="J58" i="14" s="1"/>
  <c r="I59" i="14"/>
  <c r="J59" i="14" s="1"/>
  <c r="I60" i="14"/>
  <c r="J60" i="14" s="1"/>
  <c r="I61" i="14"/>
  <c r="I62" i="14"/>
  <c r="J62" i="14" s="1"/>
  <c r="I63" i="14"/>
  <c r="J63" i="14" s="1"/>
  <c r="I64" i="14"/>
  <c r="J64" i="14" s="1"/>
  <c r="I65" i="14"/>
  <c r="I66" i="14"/>
  <c r="J66" i="14" s="1"/>
  <c r="I67" i="14"/>
  <c r="J67" i="14" s="1"/>
  <c r="I68" i="14"/>
  <c r="J68" i="14" s="1"/>
  <c r="I69" i="14"/>
  <c r="I70" i="14"/>
  <c r="J70" i="14" s="1"/>
  <c r="I71" i="14"/>
  <c r="J71" i="14" s="1"/>
  <c r="I72" i="14"/>
  <c r="J72" i="14" s="1"/>
  <c r="I73" i="14"/>
  <c r="I74" i="14"/>
  <c r="J74" i="14" s="1"/>
  <c r="I75" i="14"/>
  <c r="J75" i="14" s="1"/>
  <c r="I76" i="14"/>
  <c r="J76" i="14" s="1"/>
  <c r="I77" i="14"/>
  <c r="I78" i="14"/>
  <c r="J78" i="14" s="1"/>
  <c r="I79" i="14"/>
  <c r="J79" i="14" s="1"/>
  <c r="I80" i="14"/>
  <c r="J80" i="14" s="1"/>
  <c r="I81" i="14"/>
  <c r="I82" i="14"/>
  <c r="J82" i="14" s="1"/>
  <c r="I83" i="14"/>
  <c r="J83" i="14" s="1"/>
  <c r="I84" i="14"/>
  <c r="J84" i="14" s="1"/>
  <c r="I85" i="14"/>
  <c r="I86" i="14"/>
  <c r="J86" i="14" s="1"/>
  <c r="I87" i="14"/>
  <c r="I88" i="14"/>
  <c r="I89" i="14"/>
  <c r="I90" i="14"/>
  <c r="J90" i="14" s="1"/>
  <c r="I91" i="14"/>
  <c r="J91" i="14" s="1"/>
  <c r="I92" i="14"/>
  <c r="J92" i="14" s="1"/>
  <c r="I93" i="14"/>
  <c r="I94" i="14"/>
  <c r="J94" i="14" s="1"/>
  <c r="I95" i="14"/>
  <c r="J95" i="14" s="1"/>
  <c r="I96" i="14"/>
  <c r="J96" i="14" s="1"/>
  <c r="I97" i="14"/>
  <c r="I98" i="14"/>
  <c r="J98" i="14" s="1"/>
  <c r="I99" i="14"/>
  <c r="J99" i="14" s="1"/>
  <c r="I100" i="14"/>
  <c r="J100" i="14" s="1"/>
  <c r="I101" i="14"/>
  <c r="I102" i="14"/>
  <c r="J102" i="14" s="1"/>
  <c r="I103" i="14"/>
  <c r="J103" i="14" s="1"/>
  <c r="I104" i="14"/>
  <c r="J104" i="14" s="1"/>
  <c r="I105" i="14"/>
  <c r="I106" i="14"/>
  <c r="J106" i="14" s="1"/>
  <c r="I107" i="14"/>
  <c r="J107" i="14" s="1"/>
  <c r="I108" i="14"/>
  <c r="J108" i="14" s="1"/>
  <c r="I109" i="14"/>
  <c r="I110" i="14"/>
  <c r="J110" i="14" s="1"/>
  <c r="I111" i="14"/>
  <c r="J111" i="14" s="1"/>
  <c r="I112" i="14"/>
  <c r="J112" i="14" s="1"/>
  <c r="I113" i="14"/>
  <c r="I114" i="14"/>
  <c r="J114" i="14" s="1"/>
  <c r="I115" i="14"/>
  <c r="J115" i="14" s="1"/>
  <c r="I116" i="14"/>
  <c r="J116" i="14" s="1"/>
  <c r="I117" i="14"/>
  <c r="I118" i="14"/>
  <c r="J118" i="14" s="1"/>
  <c r="I119" i="14"/>
  <c r="J119" i="14" s="1"/>
  <c r="I120" i="14"/>
  <c r="J120" i="14" s="1"/>
  <c r="I121" i="14"/>
  <c r="I122" i="14"/>
  <c r="J122" i="14" s="1"/>
  <c r="I123" i="14"/>
  <c r="J123" i="14" s="1"/>
  <c r="I124" i="14"/>
  <c r="J124" i="14" s="1"/>
  <c r="I125" i="14"/>
  <c r="I126" i="14"/>
  <c r="J126" i="14" s="1"/>
  <c r="I127" i="14"/>
  <c r="J127" i="14" s="1"/>
  <c r="I128" i="14"/>
  <c r="J128" i="14" s="1"/>
  <c r="I129" i="14"/>
  <c r="I130" i="14"/>
  <c r="J130" i="14" s="1"/>
  <c r="I131" i="14"/>
  <c r="J131" i="14" s="1"/>
  <c r="I132" i="14"/>
  <c r="J132" i="14" s="1"/>
  <c r="I133" i="14"/>
  <c r="I134" i="14"/>
  <c r="J134" i="14" s="1"/>
  <c r="I135" i="14"/>
  <c r="J135" i="14" s="1"/>
  <c r="I136" i="14"/>
  <c r="J136" i="14" s="1"/>
  <c r="I137" i="14"/>
  <c r="I138" i="14"/>
  <c r="J138" i="14" s="1"/>
  <c r="I139" i="14"/>
  <c r="J139" i="14" s="1"/>
  <c r="I140" i="14"/>
  <c r="J140" i="14" s="1"/>
  <c r="I141" i="14"/>
  <c r="I142" i="14"/>
  <c r="J142" i="14" s="1"/>
  <c r="I143" i="14"/>
  <c r="J143" i="14" s="1"/>
  <c r="I144" i="14"/>
  <c r="J144" i="14" s="1"/>
  <c r="I145" i="14"/>
  <c r="I146" i="14"/>
  <c r="J146" i="14" s="1"/>
  <c r="I147" i="14"/>
  <c r="J147" i="14" s="1"/>
  <c r="I148" i="14"/>
  <c r="J148" i="14" s="1"/>
  <c r="I149" i="14"/>
  <c r="I150" i="14"/>
  <c r="J150" i="14" s="1"/>
  <c r="I151" i="14"/>
  <c r="J151" i="14" s="1"/>
  <c r="I152" i="14"/>
  <c r="J152" i="14" s="1"/>
  <c r="I153" i="14"/>
  <c r="I154" i="14"/>
  <c r="J154" i="14" s="1"/>
  <c r="I155" i="14"/>
  <c r="J155" i="14" s="1"/>
  <c r="I156" i="14"/>
  <c r="J156" i="14" s="1"/>
  <c r="I157" i="14"/>
  <c r="I158" i="14"/>
  <c r="J158" i="14" s="1"/>
  <c r="I159" i="14"/>
  <c r="J159" i="14" s="1"/>
  <c r="I160" i="14"/>
  <c r="J160" i="14" s="1"/>
  <c r="I161" i="14"/>
  <c r="I162" i="14"/>
  <c r="J162" i="14" s="1"/>
  <c r="I163" i="14"/>
  <c r="J163" i="14" s="1"/>
  <c r="I164" i="14"/>
  <c r="J164" i="14" s="1"/>
  <c r="I165" i="14"/>
  <c r="I166" i="14"/>
  <c r="J166" i="14" s="1"/>
  <c r="I167" i="14"/>
  <c r="J167" i="14" s="1"/>
  <c r="I168" i="14"/>
  <c r="J168" i="14" s="1"/>
  <c r="I169" i="14"/>
  <c r="I170" i="14"/>
  <c r="J170" i="14" s="1"/>
  <c r="I171" i="14"/>
  <c r="I172" i="14"/>
  <c r="J172" i="14" s="1"/>
  <c r="I173" i="14"/>
  <c r="I174" i="14"/>
  <c r="J174" i="14" s="1"/>
  <c r="I175" i="14"/>
  <c r="J175" i="14" s="1"/>
  <c r="I176" i="14"/>
  <c r="J176" i="14" s="1"/>
  <c r="I177" i="14"/>
  <c r="I178" i="14"/>
  <c r="J178" i="14" s="1"/>
  <c r="I179" i="14"/>
  <c r="J179" i="14" s="1"/>
  <c r="I180" i="14"/>
  <c r="J180" i="14" s="1"/>
  <c r="I181" i="14"/>
  <c r="I182" i="14"/>
  <c r="J182" i="14" s="1"/>
  <c r="I183" i="14"/>
  <c r="J183" i="14" s="1"/>
  <c r="I184" i="14"/>
  <c r="J184" i="14" s="1"/>
  <c r="I185" i="14"/>
  <c r="I186" i="14"/>
  <c r="J186" i="14" s="1"/>
  <c r="I187" i="14"/>
  <c r="J187" i="14" s="1"/>
  <c r="I188" i="14"/>
  <c r="J188" i="14" s="1"/>
  <c r="I189" i="14"/>
  <c r="I190" i="14"/>
  <c r="J190" i="14" s="1"/>
  <c r="I191" i="14"/>
  <c r="J191" i="14" s="1"/>
  <c r="I192" i="14"/>
  <c r="J192" i="14" s="1"/>
  <c r="I193" i="14"/>
  <c r="I194" i="14"/>
  <c r="J194" i="14" s="1"/>
  <c r="I195" i="14"/>
  <c r="J195" i="14" s="1"/>
  <c r="I196" i="14"/>
  <c r="J196" i="14" s="1"/>
  <c r="I197" i="14"/>
  <c r="I198" i="14"/>
  <c r="J198" i="14" s="1"/>
  <c r="I199" i="14"/>
  <c r="J199" i="14" s="1"/>
  <c r="I200" i="14"/>
  <c r="J200" i="14" s="1"/>
  <c r="I201" i="14"/>
  <c r="I202" i="14"/>
  <c r="J202" i="14" s="1"/>
  <c r="I203" i="14"/>
  <c r="J203" i="14" s="1"/>
  <c r="J5" i="14"/>
  <c r="J9" i="14"/>
  <c r="J13" i="14"/>
  <c r="J15" i="14"/>
  <c r="J17" i="14"/>
  <c r="J21" i="14"/>
  <c r="J25" i="14"/>
  <c r="J29" i="14"/>
  <c r="J33" i="14"/>
  <c r="J37" i="14"/>
  <c r="J41" i="14"/>
  <c r="J45" i="14"/>
  <c r="J49" i="14"/>
  <c r="J53" i="14"/>
  <c r="J57" i="14"/>
  <c r="J61" i="14"/>
  <c r="J65" i="14"/>
  <c r="J69" i="14"/>
  <c r="J73" i="14"/>
  <c r="J77" i="14"/>
  <c r="J81" i="14"/>
  <c r="J85" i="14"/>
  <c r="J87" i="14"/>
  <c r="J88" i="14"/>
  <c r="J89" i="14"/>
  <c r="J93" i="14"/>
  <c r="J97" i="14"/>
  <c r="J101" i="14"/>
  <c r="J105" i="14"/>
  <c r="J109" i="14"/>
  <c r="J113" i="14"/>
  <c r="J117" i="14"/>
  <c r="J121" i="14"/>
  <c r="J125" i="14"/>
  <c r="J129" i="14"/>
  <c r="J133" i="14"/>
  <c r="J137" i="14"/>
  <c r="J141" i="14"/>
  <c r="J145" i="14"/>
  <c r="J149" i="14"/>
  <c r="J153" i="14"/>
  <c r="J157" i="14"/>
  <c r="J161" i="14"/>
  <c r="J165" i="14"/>
  <c r="J169" i="14"/>
  <c r="J171" i="14"/>
  <c r="J173" i="14"/>
  <c r="J177" i="14"/>
  <c r="J181" i="14"/>
  <c r="J185" i="14"/>
  <c r="J189" i="14"/>
  <c r="J193" i="14"/>
  <c r="J197" i="14"/>
  <c r="J201" i="14"/>
  <c r="I2" i="14"/>
  <c r="J2" i="14" s="1"/>
  <c r="H203" i="14"/>
  <c r="G203" i="14"/>
  <c r="H202" i="14"/>
  <c r="G202" i="14"/>
  <c r="H201" i="14"/>
  <c r="G201" i="14"/>
  <c r="H200" i="14"/>
  <c r="G200" i="14"/>
  <c r="H199" i="14"/>
  <c r="G199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186" i="14"/>
  <c r="G186" i="14"/>
  <c r="H185" i="14"/>
  <c r="G185" i="14"/>
  <c r="H184" i="14"/>
  <c r="G184" i="14"/>
  <c r="H183" i="14"/>
  <c r="G183" i="14"/>
  <c r="H182" i="14"/>
  <c r="G182" i="14"/>
  <c r="H181" i="14"/>
  <c r="G181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32" i="14"/>
  <c r="G132" i="14"/>
  <c r="H131" i="14"/>
  <c r="G131" i="14"/>
  <c r="H130" i="14"/>
  <c r="G130" i="14"/>
  <c r="H129" i="14"/>
  <c r="G129" i="14"/>
  <c r="H128" i="14"/>
  <c r="G128" i="14"/>
  <c r="H127" i="14"/>
  <c r="G127" i="14"/>
  <c r="H126" i="14"/>
  <c r="G126" i="14"/>
  <c r="H125" i="14"/>
  <c r="G125" i="14"/>
  <c r="H124" i="14"/>
  <c r="G124" i="14"/>
  <c r="H123" i="14"/>
  <c r="G123" i="14"/>
  <c r="H122" i="14"/>
  <c r="G122" i="14"/>
  <c r="H121" i="14"/>
  <c r="G121" i="14"/>
  <c r="H120" i="14"/>
  <c r="G120" i="14"/>
  <c r="H119" i="14"/>
  <c r="G119" i="14"/>
  <c r="H118" i="14"/>
  <c r="G118" i="14"/>
  <c r="H117" i="14"/>
  <c r="G117" i="14"/>
  <c r="H116" i="14"/>
  <c r="G116" i="14"/>
  <c r="H115" i="14"/>
  <c r="G115" i="14"/>
  <c r="H114" i="14"/>
  <c r="G114" i="14"/>
  <c r="H113" i="14"/>
  <c r="G113" i="14"/>
  <c r="H112" i="14"/>
  <c r="G112" i="14"/>
  <c r="H111" i="14"/>
  <c r="G111" i="14"/>
  <c r="H110" i="14"/>
  <c r="G110" i="14"/>
  <c r="H109" i="14"/>
  <c r="G109" i="14"/>
  <c r="H108" i="14"/>
  <c r="G108" i="14"/>
  <c r="H107" i="14"/>
  <c r="G107" i="14"/>
  <c r="H106" i="14"/>
  <c r="G106" i="14"/>
  <c r="H105" i="14"/>
  <c r="G105" i="14"/>
  <c r="H104" i="14"/>
  <c r="G104" i="14"/>
  <c r="H103" i="14"/>
  <c r="G103" i="14"/>
  <c r="H102" i="14"/>
  <c r="G102" i="14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I2" i="2"/>
  <c r="H2" i="2"/>
  <c r="I3" i="7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3" i="2"/>
  <c r="K4" i="14" l="1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K97" i="14" s="1"/>
  <c r="K98" i="14" s="1"/>
  <c r="K99" i="14" s="1"/>
  <c r="K100" i="14" s="1"/>
  <c r="K101" i="14" s="1"/>
  <c r="K102" i="14" s="1"/>
  <c r="K103" i="14" s="1"/>
  <c r="K104" i="14" s="1"/>
  <c r="K105" i="14" s="1"/>
  <c r="K106" i="14" s="1"/>
  <c r="K107" i="14" s="1"/>
  <c r="K108" i="14" s="1"/>
  <c r="K109" i="14" s="1"/>
  <c r="K110" i="14" s="1"/>
  <c r="K111" i="14" s="1"/>
  <c r="K112" i="14" s="1"/>
  <c r="K113" i="14" s="1"/>
  <c r="K114" i="14" s="1"/>
  <c r="K115" i="14" s="1"/>
  <c r="K116" i="14" s="1"/>
  <c r="K117" i="14" s="1"/>
  <c r="K118" i="14" s="1"/>
  <c r="K119" i="14" s="1"/>
  <c r="K120" i="14" s="1"/>
  <c r="K121" i="14" s="1"/>
  <c r="K122" i="14" s="1"/>
  <c r="K123" i="14" s="1"/>
  <c r="K124" i="14" s="1"/>
  <c r="K125" i="14" s="1"/>
  <c r="K126" i="14" s="1"/>
  <c r="K127" i="14" s="1"/>
  <c r="K128" i="14" s="1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  <c r="K150" i="14" s="1"/>
  <c r="K151" i="14" s="1"/>
  <c r="K152" i="14" s="1"/>
  <c r="K153" i="14" s="1"/>
  <c r="K154" i="14" s="1"/>
  <c r="K155" i="14" s="1"/>
  <c r="K156" i="14" s="1"/>
  <c r="K157" i="14" s="1"/>
  <c r="K158" i="14" s="1"/>
  <c r="K159" i="14" s="1"/>
  <c r="K160" i="14" s="1"/>
  <c r="K161" i="14" s="1"/>
  <c r="K162" i="14" s="1"/>
  <c r="K163" i="14" s="1"/>
  <c r="K164" i="14" s="1"/>
  <c r="K165" i="14" s="1"/>
  <c r="K166" i="14" s="1"/>
  <c r="K167" i="14" s="1"/>
  <c r="K168" i="14" s="1"/>
  <c r="K169" i="14" s="1"/>
  <c r="K170" i="14" s="1"/>
  <c r="K171" i="14" s="1"/>
  <c r="K172" i="14" s="1"/>
  <c r="K173" i="14" s="1"/>
  <c r="K174" i="14" s="1"/>
  <c r="K175" i="14" s="1"/>
  <c r="K176" i="14" s="1"/>
  <c r="K177" i="14" s="1"/>
  <c r="K178" i="14" s="1"/>
  <c r="K179" i="14" s="1"/>
  <c r="K180" i="14" s="1"/>
  <c r="K181" i="14" s="1"/>
  <c r="K182" i="14" s="1"/>
  <c r="K183" i="14" s="1"/>
  <c r="K184" i="14" s="1"/>
  <c r="K185" i="14" s="1"/>
  <c r="K186" i="14" s="1"/>
  <c r="K187" i="14" s="1"/>
  <c r="K188" i="14" s="1"/>
  <c r="K189" i="14" s="1"/>
  <c r="K190" i="14" s="1"/>
  <c r="K191" i="14" s="1"/>
  <c r="K192" i="14" s="1"/>
  <c r="K193" i="14" s="1"/>
  <c r="K194" i="14" s="1"/>
  <c r="K195" i="14" s="1"/>
  <c r="K196" i="14" s="1"/>
  <c r="K197" i="14" s="1"/>
  <c r="K198" i="14" s="1"/>
  <c r="K199" i="14" s="1"/>
  <c r="K200" i="14" s="1"/>
  <c r="K201" i="14" s="1"/>
  <c r="K202" i="14" s="1"/>
  <c r="K203" i="14" s="1"/>
  <c r="J4" i="16"/>
  <c r="J5" i="16" s="1"/>
  <c r="J6" i="16" s="1"/>
  <c r="J7" i="16" s="1"/>
  <c r="J8" i="16" s="1"/>
  <c r="J9" i="16" s="1"/>
  <c r="J10" i="16" s="1"/>
  <c r="J11" i="16" s="1"/>
  <c r="J12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M84" i="16" s="1"/>
  <c r="M85" i="16" s="1"/>
  <c r="M86" i="16" s="1"/>
  <c r="M87" i="16" s="1"/>
  <c r="M88" i="16" s="1"/>
  <c r="M89" i="16" s="1"/>
  <c r="M90" i="16" s="1"/>
  <c r="M91" i="16" s="1"/>
  <c r="M92" i="16" s="1"/>
  <c r="M93" i="16" s="1"/>
  <c r="M94" i="16" s="1"/>
  <c r="M95" i="16" s="1"/>
  <c r="M96" i="16" s="1"/>
  <c r="M97" i="16" s="1"/>
  <c r="M98" i="16" s="1"/>
  <c r="M99" i="16" s="1"/>
  <c r="M100" i="16" s="1"/>
  <c r="M101" i="16" s="1"/>
  <c r="M102" i="16" s="1"/>
  <c r="M103" i="16" s="1"/>
  <c r="M104" i="16" s="1"/>
  <c r="M105" i="16" s="1"/>
  <c r="M106" i="16" s="1"/>
  <c r="M107" i="16" s="1"/>
  <c r="M108" i="16" s="1"/>
  <c r="M109" i="16" s="1"/>
  <c r="M110" i="16" s="1"/>
  <c r="M111" i="16" s="1"/>
  <c r="M112" i="16" s="1"/>
  <c r="M113" i="16" s="1"/>
  <c r="M114" i="16" s="1"/>
  <c r="M115" i="16" s="1"/>
  <c r="M116" i="16" s="1"/>
  <c r="M117" i="16" s="1"/>
  <c r="M118" i="16" s="1"/>
  <c r="M119" i="16" s="1"/>
  <c r="M120" i="16" s="1"/>
  <c r="M121" i="16" s="1"/>
  <c r="M122" i="16" s="1"/>
  <c r="M123" i="16" s="1"/>
  <c r="M124" i="16" s="1"/>
  <c r="M125" i="16" s="1"/>
  <c r="M126" i="16" s="1"/>
  <c r="M127" i="16" s="1"/>
  <c r="M128" i="16" s="1"/>
  <c r="M129" i="16" s="1"/>
  <c r="M130" i="16" s="1"/>
  <c r="M131" i="16" s="1"/>
  <c r="M132" i="16" s="1"/>
  <c r="M133" i="16" s="1"/>
  <c r="M134" i="16" s="1"/>
  <c r="M135" i="16" s="1"/>
  <c r="M136" i="16" s="1"/>
  <c r="M137" i="16" s="1"/>
  <c r="M138" i="16" s="1"/>
  <c r="M139" i="16" s="1"/>
  <c r="M140" i="16" s="1"/>
  <c r="M141" i="16" s="1"/>
  <c r="M142" i="16" s="1"/>
  <c r="M143" i="16" s="1"/>
  <c r="M144" i="16" s="1"/>
  <c r="M145" i="16" s="1"/>
  <c r="M146" i="16" s="1"/>
  <c r="M147" i="16" s="1"/>
  <c r="M148" i="16" s="1"/>
  <c r="M149" i="16" s="1"/>
  <c r="M150" i="16" s="1"/>
  <c r="M151" i="16" s="1"/>
  <c r="M152" i="16" s="1"/>
  <c r="M153" i="16" s="1"/>
  <c r="M154" i="16" s="1"/>
  <c r="M155" i="16" s="1"/>
  <c r="M156" i="16" s="1"/>
  <c r="M157" i="16" s="1"/>
  <c r="M158" i="16" s="1"/>
  <c r="M159" i="16" s="1"/>
  <c r="M160" i="16" s="1"/>
  <c r="M161" i="16" s="1"/>
  <c r="M162" i="16" s="1"/>
  <c r="M163" i="16" s="1"/>
  <c r="M164" i="16" s="1"/>
  <c r="M165" i="16" s="1"/>
  <c r="M166" i="16" s="1"/>
  <c r="M167" i="16" s="1"/>
  <c r="M168" i="16" s="1"/>
  <c r="M169" i="16" s="1"/>
  <c r="M170" i="16" s="1"/>
  <c r="M171" i="16" s="1"/>
  <c r="M172" i="16" s="1"/>
  <c r="M173" i="16" s="1"/>
  <c r="M174" i="16" s="1"/>
  <c r="M175" i="16" s="1"/>
  <c r="M176" i="16" s="1"/>
  <c r="M177" i="16" s="1"/>
  <c r="M178" i="16" s="1"/>
  <c r="M179" i="16" s="1"/>
  <c r="M180" i="16" s="1"/>
  <c r="M181" i="16" s="1"/>
  <c r="M182" i="16" s="1"/>
  <c r="M183" i="16" s="1"/>
  <c r="M184" i="16" s="1"/>
  <c r="M185" i="16" s="1"/>
  <c r="M186" i="16" s="1"/>
  <c r="M187" i="16" s="1"/>
  <c r="M188" i="16" s="1"/>
  <c r="M189" i="16" s="1"/>
  <c r="M190" i="16" s="1"/>
  <c r="M191" i="16" s="1"/>
  <c r="M192" i="16" s="1"/>
  <c r="M193" i="16" s="1"/>
  <c r="M194" i="16" s="1"/>
  <c r="M195" i="16" s="1"/>
  <c r="M196" i="16" s="1"/>
  <c r="M197" i="16" s="1"/>
  <c r="M198" i="16" s="1"/>
  <c r="M199" i="16" s="1"/>
  <c r="M200" i="16" s="1"/>
  <c r="M201" i="16" s="1"/>
  <c r="M202" i="16" s="1"/>
  <c r="M203" i="16" s="1"/>
  <c r="K5" i="16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K84" i="16" s="1"/>
  <c r="K85" i="16" s="1"/>
  <c r="K86" i="16" s="1"/>
  <c r="K87" i="16" s="1"/>
  <c r="K88" i="16" s="1"/>
  <c r="K89" i="16" s="1"/>
  <c r="K90" i="16" s="1"/>
  <c r="K91" i="16" s="1"/>
  <c r="K92" i="16" s="1"/>
  <c r="K93" i="16" s="1"/>
  <c r="K94" i="16" s="1"/>
  <c r="K95" i="16" s="1"/>
  <c r="K96" i="16" s="1"/>
  <c r="K97" i="16" s="1"/>
  <c r="K98" i="16" s="1"/>
  <c r="K99" i="16" s="1"/>
  <c r="K100" i="16" s="1"/>
  <c r="K101" i="16" s="1"/>
  <c r="K102" i="16" s="1"/>
  <c r="K103" i="16" s="1"/>
  <c r="K104" i="16" s="1"/>
  <c r="K105" i="16" s="1"/>
  <c r="K106" i="16" s="1"/>
  <c r="K107" i="16" s="1"/>
  <c r="K108" i="16" s="1"/>
  <c r="K109" i="16" s="1"/>
  <c r="K110" i="16" s="1"/>
  <c r="K111" i="16" s="1"/>
  <c r="K112" i="16" s="1"/>
  <c r="K113" i="16" s="1"/>
  <c r="K114" i="16" s="1"/>
  <c r="K115" i="16" s="1"/>
  <c r="K116" i="16" s="1"/>
  <c r="K117" i="16" s="1"/>
  <c r="K118" i="16" s="1"/>
  <c r="K119" i="16" s="1"/>
  <c r="K120" i="16" s="1"/>
  <c r="K121" i="16" s="1"/>
  <c r="K122" i="16" s="1"/>
  <c r="K123" i="16" s="1"/>
  <c r="K124" i="16" s="1"/>
  <c r="K125" i="16" s="1"/>
  <c r="K126" i="16" s="1"/>
  <c r="K127" i="16" s="1"/>
  <c r="K128" i="16" s="1"/>
  <c r="K129" i="16" s="1"/>
  <c r="K130" i="16" s="1"/>
  <c r="K131" i="16" s="1"/>
  <c r="K132" i="16" s="1"/>
  <c r="K133" i="16" s="1"/>
  <c r="K134" i="16" s="1"/>
  <c r="K135" i="16" s="1"/>
  <c r="K136" i="16" s="1"/>
  <c r="K137" i="16" s="1"/>
  <c r="K138" i="16" s="1"/>
  <c r="K139" i="16" s="1"/>
  <c r="K140" i="16" s="1"/>
  <c r="K141" i="16" s="1"/>
  <c r="K142" i="16" s="1"/>
  <c r="K143" i="16" s="1"/>
  <c r="K144" i="16" s="1"/>
  <c r="K145" i="16" s="1"/>
  <c r="K146" i="16" s="1"/>
  <c r="K147" i="16" s="1"/>
  <c r="K148" i="16" s="1"/>
  <c r="K149" i="16" s="1"/>
  <c r="K150" i="16" s="1"/>
  <c r="K151" i="16" s="1"/>
  <c r="K152" i="16" s="1"/>
  <c r="K153" i="16" s="1"/>
  <c r="K154" i="16" s="1"/>
  <c r="K155" i="16" s="1"/>
  <c r="K156" i="16" s="1"/>
  <c r="K157" i="16" s="1"/>
  <c r="K158" i="16" s="1"/>
  <c r="K159" i="16" s="1"/>
  <c r="K160" i="16" s="1"/>
  <c r="K161" i="16" s="1"/>
  <c r="K162" i="16" s="1"/>
  <c r="K163" i="16" s="1"/>
  <c r="K164" i="16" s="1"/>
  <c r="K165" i="16" s="1"/>
  <c r="K166" i="16" s="1"/>
  <c r="K167" i="16" s="1"/>
  <c r="K168" i="16" s="1"/>
  <c r="K169" i="16" s="1"/>
  <c r="K170" i="16" s="1"/>
  <c r="K171" i="16" s="1"/>
  <c r="K172" i="16" s="1"/>
  <c r="K173" i="16" s="1"/>
  <c r="K174" i="16" s="1"/>
  <c r="K175" i="16" s="1"/>
  <c r="K176" i="16" s="1"/>
  <c r="K177" i="16" s="1"/>
  <c r="K178" i="16" s="1"/>
  <c r="K179" i="16" s="1"/>
  <c r="K180" i="16" s="1"/>
  <c r="K181" i="16" s="1"/>
  <c r="K182" i="16" s="1"/>
  <c r="K183" i="16" s="1"/>
  <c r="K184" i="16" s="1"/>
  <c r="K185" i="16" s="1"/>
  <c r="K186" i="16" s="1"/>
  <c r="K187" i="16" s="1"/>
  <c r="K188" i="16" s="1"/>
  <c r="K189" i="16" s="1"/>
  <c r="K190" i="16" s="1"/>
  <c r="K191" i="16" s="1"/>
  <c r="K192" i="16" s="1"/>
  <c r="K193" i="16" s="1"/>
  <c r="K194" i="16" s="1"/>
  <c r="K195" i="16" s="1"/>
  <c r="K196" i="16" s="1"/>
  <c r="K197" i="16" s="1"/>
  <c r="K198" i="16" s="1"/>
  <c r="K199" i="16" s="1"/>
  <c r="K200" i="16" s="1"/>
  <c r="K201" i="16" s="1"/>
  <c r="K202" i="16" s="1"/>
  <c r="K203" i="16" s="1"/>
  <c r="L17" i="16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L84" i="16" s="1"/>
  <c r="L85" i="16" s="1"/>
  <c r="L86" i="16" s="1"/>
  <c r="L87" i="16" s="1"/>
  <c r="L88" i="16" s="1"/>
  <c r="L89" i="16" s="1"/>
  <c r="L90" i="16" s="1"/>
  <c r="L91" i="16" s="1"/>
  <c r="L92" i="16" s="1"/>
  <c r="L93" i="16" s="1"/>
  <c r="L94" i="16" s="1"/>
  <c r="L95" i="16" s="1"/>
  <c r="L96" i="16" s="1"/>
  <c r="L97" i="16" s="1"/>
  <c r="L98" i="16" s="1"/>
  <c r="L99" i="16" s="1"/>
  <c r="L100" i="16" s="1"/>
  <c r="L101" i="16" s="1"/>
  <c r="L102" i="16" s="1"/>
  <c r="L103" i="16" s="1"/>
  <c r="L104" i="16" s="1"/>
  <c r="L105" i="16" s="1"/>
  <c r="L106" i="16" s="1"/>
  <c r="L107" i="16" s="1"/>
  <c r="L108" i="16" s="1"/>
  <c r="L109" i="16" s="1"/>
  <c r="L110" i="16" s="1"/>
  <c r="L111" i="16" s="1"/>
  <c r="L112" i="16" s="1"/>
  <c r="L113" i="16" s="1"/>
  <c r="L114" i="16" s="1"/>
  <c r="L115" i="16" s="1"/>
  <c r="L116" i="16" s="1"/>
  <c r="L117" i="16" s="1"/>
  <c r="L118" i="16" s="1"/>
  <c r="L119" i="16" s="1"/>
  <c r="L120" i="16" s="1"/>
  <c r="L121" i="16" s="1"/>
  <c r="L122" i="16" s="1"/>
  <c r="L123" i="16" s="1"/>
  <c r="L124" i="16" s="1"/>
  <c r="L125" i="16" s="1"/>
  <c r="L126" i="16" s="1"/>
  <c r="L127" i="16" s="1"/>
  <c r="L128" i="16" s="1"/>
  <c r="L129" i="16" s="1"/>
  <c r="L130" i="16" s="1"/>
  <c r="L131" i="16" s="1"/>
  <c r="L132" i="16" s="1"/>
  <c r="L133" i="16" s="1"/>
  <c r="L134" i="16" s="1"/>
  <c r="L135" i="16" s="1"/>
  <c r="L136" i="16" s="1"/>
  <c r="L137" i="16" s="1"/>
  <c r="L138" i="16" s="1"/>
  <c r="L139" i="16" s="1"/>
  <c r="L140" i="16" s="1"/>
  <c r="L141" i="16" s="1"/>
  <c r="L142" i="16" s="1"/>
  <c r="L143" i="16" s="1"/>
  <c r="L144" i="16" s="1"/>
  <c r="L145" i="16" s="1"/>
  <c r="L146" i="16" s="1"/>
  <c r="L147" i="16" s="1"/>
  <c r="L148" i="16" s="1"/>
  <c r="L149" i="16" s="1"/>
  <c r="L150" i="16" s="1"/>
  <c r="L151" i="16" s="1"/>
  <c r="L152" i="16" s="1"/>
  <c r="L153" i="16" s="1"/>
  <c r="L154" i="16" s="1"/>
  <c r="L155" i="16" s="1"/>
  <c r="L156" i="16" s="1"/>
  <c r="L157" i="16" s="1"/>
  <c r="L158" i="16" s="1"/>
  <c r="L159" i="16" s="1"/>
  <c r="L160" i="16" s="1"/>
  <c r="L161" i="16" s="1"/>
  <c r="L162" i="16" s="1"/>
  <c r="L163" i="16" s="1"/>
  <c r="L164" i="16" s="1"/>
  <c r="L165" i="16" s="1"/>
  <c r="L166" i="16" s="1"/>
  <c r="L167" i="16" s="1"/>
  <c r="L168" i="16" s="1"/>
  <c r="L169" i="16" s="1"/>
  <c r="L170" i="16" s="1"/>
  <c r="L171" i="16" s="1"/>
  <c r="L172" i="16" s="1"/>
  <c r="L173" i="16" s="1"/>
  <c r="L174" i="16" s="1"/>
  <c r="L175" i="16" s="1"/>
  <c r="L176" i="16" s="1"/>
  <c r="L177" i="16" s="1"/>
  <c r="L178" i="16" s="1"/>
  <c r="L179" i="16" s="1"/>
  <c r="L180" i="16" s="1"/>
  <c r="L181" i="16" s="1"/>
  <c r="L182" i="16" s="1"/>
  <c r="L183" i="16" s="1"/>
  <c r="L184" i="16" s="1"/>
  <c r="L185" i="16" s="1"/>
  <c r="L186" i="16" s="1"/>
  <c r="L187" i="16" s="1"/>
  <c r="L188" i="16" s="1"/>
  <c r="L189" i="16" s="1"/>
  <c r="L190" i="16" s="1"/>
  <c r="L191" i="16" s="1"/>
  <c r="L192" i="16" s="1"/>
  <c r="L193" i="16" s="1"/>
  <c r="L194" i="16" s="1"/>
  <c r="L195" i="16" s="1"/>
  <c r="L196" i="16" s="1"/>
  <c r="L197" i="16" s="1"/>
  <c r="L198" i="16" s="1"/>
  <c r="L199" i="16" s="1"/>
  <c r="L200" i="16" s="1"/>
  <c r="L201" i="16" s="1"/>
  <c r="L202" i="16" s="1"/>
  <c r="L203" i="16" s="1"/>
  <c r="N175" i="16"/>
  <c r="N176" i="16" s="1"/>
  <c r="N177" i="16" s="1"/>
  <c r="N178" i="16" s="1"/>
  <c r="N179" i="16" s="1"/>
  <c r="N180" i="16" s="1"/>
  <c r="N181" i="16" s="1"/>
  <c r="J13" i="16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J200" i="16" s="1"/>
  <c r="J201" i="16" s="1"/>
  <c r="J202" i="16" s="1"/>
  <c r="J203" i="16" s="1"/>
  <c r="K4" i="15"/>
  <c r="K5" i="15" s="1"/>
  <c r="K6" i="15" s="1"/>
  <c r="K7" i="15" s="1"/>
  <c r="N3" i="14" l="1"/>
  <c r="N201" i="14"/>
  <c r="K8" i="15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K178" i="15" s="1"/>
  <c r="K179" i="15" s="1"/>
  <c r="K180" i="15" s="1"/>
  <c r="K181" i="15" s="1"/>
  <c r="K182" i="15" s="1"/>
  <c r="K183" i="15" s="1"/>
  <c r="K184" i="15" s="1"/>
  <c r="K185" i="15" s="1"/>
  <c r="K186" i="15" s="1"/>
  <c r="K187" i="15" s="1"/>
  <c r="K188" i="15" s="1"/>
  <c r="K189" i="15" s="1"/>
  <c r="K190" i="15" s="1"/>
  <c r="K191" i="15" s="1"/>
  <c r="K192" i="15" s="1"/>
  <c r="K193" i="15" s="1"/>
  <c r="K194" i="15" s="1"/>
  <c r="K195" i="15" s="1"/>
  <c r="K196" i="15" s="1"/>
  <c r="K197" i="15" s="1"/>
  <c r="K198" i="15" s="1"/>
  <c r="K199" i="15" s="1"/>
  <c r="K200" i="15" s="1"/>
  <c r="K201" i="15" s="1"/>
  <c r="K202" i="15" s="1"/>
  <c r="N4" i="15" s="1"/>
  <c r="K203" i="15" l="1"/>
  <c r="N201" i="15" s="1"/>
  <c r="N7" i="15" l="1"/>
</calcChain>
</file>

<file path=xl/connections.xml><?xml version="1.0" encoding="utf-8"?>
<connections xmlns="http://schemas.openxmlformats.org/spreadsheetml/2006/main">
  <connection id="1" name="statek" type="6" refreshedVersion="6" background="1" saveData="1">
    <textPr codePage="852" sourceFile="C:\Users\Karol\Desktop\r\matura-informatyka\rozwiazania\2020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2" name="statek1" type="6" refreshedVersion="6" background="1" saveData="1">
    <textPr codePage="852" sourceFile="C:\Users\Karol\Desktop\r\matura-informatyka\rozwiazania\2020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3" name="statek11" type="6" refreshedVersion="6" background="1" saveData="1">
    <textPr codePage="852" sourceFile="C:\Users\Karol\Desktop\r\matura-informatyka\rozwiazania\2020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4" name="statek12" type="6" refreshedVersion="6" background="1" saveData="1">
    <textPr codePage="852" sourceFile="C:\Users\Karol\Desktop\r\matura-informatyka\rozwiazania\2020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5" name="statek121" type="6" refreshedVersion="6" background="1" saveData="1">
    <textPr codePage="852" sourceFile="C:\Users\Karol\Desktop\r\matura-informatyka\rozwiazania\2020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<sst xmlns="http://schemas.openxmlformats.org/spreadsheetml/2006/main" count="3719" uniqueCount="47">
  <si>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</si>
  <si>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</si>
  <si>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</si>
  <si>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</si>
  <si>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</si>
  <si>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</si>
  <si>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</si>
  <si>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</si>
  <si>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</si>
  <si>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</si>
  <si>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</si>
  <si>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</si>
  <si>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</si>
  <si>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</si>
  <si>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</si>
  <si>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</si>
  <si>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</si>
  <si>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</si>
  <si>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</si>
  <si>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</si>
  <si>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</si>
  <si>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</si>
  <si>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</si>
  <si>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</si>
  <si>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</si>
  <si>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Liczba z towar</t>
  </si>
  <si>
    <t>Suma z ile ton</t>
  </si>
  <si>
    <t>2016</t>
  </si>
  <si>
    <t>2017</t>
  </si>
  <si>
    <t>2018</t>
  </si>
  <si>
    <t>Ile dni na morzu</t>
  </si>
  <si>
    <t>Ile kursów ponad 20 dziennych</t>
  </si>
  <si>
    <t>Załadunki</t>
  </si>
  <si>
    <t>Wyładunki</t>
  </si>
  <si>
    <t>Liczba załadunków</t>
  </si>
  <si>
    <t>Liczba wyładunków</t>
  </si>
  <si>
    <t>Data</t>
  </si>
  <si>
    <t>Stan konta kapitana</t>
  </si>
  <si>
    <t>Zapłata</t>
  </si>
  <si>
    <t>Max saldo kapitana</t>
  </si>
  <si>
    <t>Ile ma ostatniego dnia</t>
  </si>
  <si>
    <t>Najmniejszy stan konta</t>
  </si>
  <si>
    <t>Ile T1</t>
  </si>
  <si>
    <t>Ile T2</t>
  </si>
  <si>
    <t>Ile T3</t>
  </si>
  <si>
    <t>Ile T4</t>
  </si>
  <si>
    <t>Ile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</si>
</sst>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NumberFormat="1" applyFill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/>
    <xf numFmtId="3" fontId="0" fillId="0" borderId="0" xfId="0" applyNumberFormat="1"/>
    <xf numFmtId="3" fontId="0" fillId="3" borderId="0" xfId="0" applyNumberFormat="1" applyFill="1"/>
    <xf numFmtId="14" fontId="0" fillId="3" borderId="0" xfId="0" applyNumberFormat="1" applyFill="1"/>
    <xf numFmtId="49" fontId="0" fillId="3" borderId="0" xfId="0" applyNumberFormat="1" applyFill="1"/>
    <xf numFmtId="14" fontId="1" fillId="2" borderId="0" xfId="1" applyNumberFormat="1"/>
    <xf numFmtId="49" fontId="1" fillId="2" borderId="0" xfId="1" applyNumberFormat="1"/>
    <xf numFmtId="0" fontId="1" fillId="2" borderId="0" xfId="1"/>
  </cellXfs>
  <cellStyles count="2">
    <cellStyle name="Dobry" xfId="1" builtinId="26"/>
    <cellStyle name="Normalny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[statek.xlsx]6.4!Tabela przestawna8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Rozładunki</a:t>
            </a:r>
            <a:r>
              <a:rPr lang="pl-PL" baseline="0"/>
              <a:t> i załadunki towaru T5 od 1 stycznia 2016 r. do 18 grudnia 2018 r.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'6.4'!$B$3</c:f>
              <c:strCache>
                <c:ptCount val="1"/>
                <c:pt idx="0">
                  <c:v>Liczba załadunków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'6.4'!$A$4:$A$7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'6.4'!$B$4:$B$7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4-4486-9D77-2107263CA024}"/>
            </c:ext>
          </c:extLst>
        </c:ser>
        <c:ser>
          <c:idx val="1"/>
          <c:order val="1"/>
          <c:tx>
            <c:strRef>
              <c:f>'6.4'!$C$3</c:f>
              <c:strCache>
                <c:ptCount val="1"/>
                <c:pt idx="0">
                  <c:v>Liczba wyładunków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'6.4'!$A$4:$A$7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'6.4'!$C$4:$C$7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4-4486-9D77-2107263C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94831"/>
        <c:axId val="481798159"/>
      </c:barChart>
      <c:catAx>
        <c:axId val="48179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Poszczególne</a:t>
                </a:r>
                <a:r>
                  <a:rPr lang="pl-PL" baseline="0"/>
                  <a:t> lata i/lub miesiące w zależności od filtrów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98159"/>
        <c:crosses val="autoZero"/>
        <c:auto val="1"/>
        <c:lblAlgn val="ctr"/>
        <c:lblOffset val="100"/>
        <c:noMultiLvlLbl val="0"/>
      </c:catAx>
      <c:valAx>
        <c:axId val="4817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załadunków i wyładunków towaru T5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2</xdr:row>
      <xdr:rowOff>9525</xdr:rowOff>
    </xdr:from>
    <xdr:to>
      <xdr:col>16</xdr:col>
      <xdr:colOff>609599</xdr:colOff>
      <xdr:row>34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034.460104282407" createdVersion="6" refreshedVersion="6" minRefreshableVersion="3" recordCount="202">
  <cacheSource type="worksheet">
    <worksheetSource ref="A1:F203" sheet="baza"/>
  </cacheSource>
  <cacheFields count="6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49">
      <sharedItems count="10">
        <s v="Algier"/>
        <s v="Tunis"/>
        <s v="Benghazi"/>
        <s v="Aleksandria"/>
        <s v="Bejrut"/>
        <s v="Palermo"/>
        <s v="Neapol"/>
        <s v="Monako"/>
        <s v="Barcelona"/>
        <s v="Walencja"/>
      </sharedItems>
    </cacheField>
    <cacheField name="towar" numFmtId="49">
      <sharedItems count="5">
        <s v="T4"/>
        <s v="T5"/>
        <s v="T1"/>
        <s v="T2"/>
        <s v="T3"/>
      </sharedItems>
    </cacheField>
    <cacheField name="Z/W" numFmtId="49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034.478682870373" createdVersion="6" refreshedVersion="6" minRefreshableVersion="3" recordCount="202">
  <cacheSource type="worksheet">
    <worksheetSource ref="A1:I203" sheet="baza"/>
  </cacheSource>
  <cacheFields count="10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9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49">
      <sharedItems/>
    </cacheField>
    <cacheField name="towar" numFmtId="49">
      <sharedItems count="5">
        <s v="T4"/>
        <s v="T5"/>
        <s v="T1"/>
        <s v="T2"/>
        <s v="T3"/>
      </sharedItems>
    </cacheField>
    <cacheField name="Z/W" numFmtId="49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Ile dni na morzu" numFmtId="0">
      <sharedItems containsSemiMixedTypes="0" containsString="0" containsNumber="1" containsInteger="1" minValue="0" maxValue="25"/>
    </cacheField>
    <cacheField name="Załadunki" numFmtId="0">
      <sharedItems containsSemiMixedTypes="0" containsString="0" containsNumber="1" containsInteger="1" minValue="0" maxValue="1"/>
    </cacheField>
    <cacheField name="Wyładunki" numFmtId="0">
      <sharedItems containsSemiMixedTypes="0" containsString="0" containsNumber="1" containsInteger="1" minValue="0" maxValue="1"/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x v="0"/>
    <x v="0"/>
    <n v="3"/>
    <n v="80"/>
  </r>
  <r>
    <x v="0"/>
    <x v="0"/>
    <x v="1"/>
    <x v="0"/>
    <n v="32"/>
    <n v="50"/>
  </r>
  <r>
    <x v="0"/>
    <x v="0"/>
    <x v="2"/>
    <x v="0"/>
    <n v="38"/>
    <n v="10"/>
  </r>
  <r>
    <x v="0"/>
    <x v="0"/>
    <x v="3"/>
    <x v="0"/>
    <n v="33"/>
    <n v="30"/>
  </r>
  <r>
    <x v="0"/>
    <x v="0"/>
    <x v="4"/>
    <x v="0"/>
    <n v="43"/>
    <n v="25"/>
  </r>
  <r>
    <x v="1"/>
    <x v="1"/>
    <x v="1"/>
    <x v="1"/>
    <n v="32"/>
    <n v="58"/>
  </r>
  <r>
    <x v="1"/>
    <x v="1"/>
    <x v="3"/>
    <x v="0"/>
    <n v="14"/>
    <n v="26"/>
  </r>
  <r>
    <x v="2"/>
    <x v="2"/>
    <x v="1"/>
    <x v="0"/>
    <n v="44"/>
    <n v="46"/>
  </r>
  <r>
    <x v="2"/>
    <x v="2"/>
    <x v="3"/>
    <x v="0"/>
    <n v="1"/>
    <n v="28"/>
  </r>
  <r>
    <x v="2"/>
    <x v="2"/>
    <x v="0"/>
    <x v="0"/>
    <n v="21"/>
    <n v="74"/>
  </r>
  <r>
    <x v="3"/>
    <x v="3"/>
    <x v="4"/>
    <x v="1"/>
    <n v="43"/>
    <n v="32"/>
  </r>
  <r>
    <x v="3"/>
    <x v="3"/>
    <x v="2"/>
    <x v="1"/>
    <n v="38"/>
    <n v="13"/>
  </r>
  <r>
    <x v="3"/>
    <x v="3"/>
    <x v="0"/>
    <x v="0"/>
    <n v="9"/>
    <n v="59"/>
  </r>
  <r>
    <x v="3"/>
    <x v="3"/>
    <x v="1"/>
    <x v="0"/>
    <n v="8"/>
    <n v="37"/>
  </r>
  <r>
    <x v="4"/>
    <x v="4"/>
    <x v="1"/>
    <x v="1"/>
    <n v="50"/>
    <n v="61"/>
  </r>
  <r>
    <x v="4"/>
    <x v="4"/>
    <x v="4"/>
    <x v="0"/>
    <n v="32"/>
    <n v="20"/>
  </r>
  <r>
    <x v="4"/>
    <x v="4"/>
    <x v="2"/>
    <x v="0"/>
    <n v="7"/>
    <n v="8"/>
  </r>
  <r>
    <x v="4"/>
    <x v="4"/>
    <x v="3"/>
    <x v="0"/>
    <n v="10"/>
    <n v="24"/>
  </r>
  <r>
    <x v="5"/>
    <x v="5"/>
    <x v="2"/>
    <x v="1"/>
    <n v="7"/>
    <n v="12"/>
  </r>
  <r>
    <x v="5"/>
    <x v="5"/>
    <x v="4"/>
    <x v="0"/>
    <n v="25"/>
    <n v="19"/>
  </r>
  <r>
    <x v="5"/>
    <x v="5"/>
    <x v="1"/>
    <x v="0"/>
    <n v="33"/>
    <n v="38"/>
  </r>
  <r>
    <x v="6"/>
    <x v="6"/>
    <x v="3"/>
    <x v="1"/>
    <n v="36"/>
    <n v="35"/>
  </r>
  <r>
    <x v="6"/>
    <x v="6"/>
    <x v="0"/>
    <x v="0"/>
    <n v="5"/>
    <n v="66"/>
  </r>
  <r>
    <x v="6"/>
    <x v="6"/>
    <x v="1"/>
    <x v="0"/>
    <n v="35"/>
    <n v="41"/>
  </r>
  <r>
    <x v="7"/>
    <x v="7"/>
    <x v="0"/>
    <x v="1"/>
    <n v="38"/>
    <n v="98"/>
  </r>
  <r>
    <x v="7"/>
    <x v="7"/>
    <x v="3"/>
    <x v="0"/>
    <n v="10"/>
    <n v="23"/>
  </r>
  <r>
    <x v="8"/>
    <x v="8"/>
    <x v="3"/>
    <x v="1"/>
    <n v="4"/>
    <n v="38"/>
  </r>
  <r>
    <x v="8"/>
    <x v="8"/>
    <x v="0"/>
    <x v="0"/>
    <n v="42"/>
    <n v="60"/>
  </r>
  <r>
    <x v="8"/>
    <x v="8"/>
    <x v="2"/>
    <x v="0"/>
    <n v="28"/>
    <n v="8"/>
  </r>
  <r>
    <x v="8"/>
    <x v="8"/>
    <x v="4"/>
    <x v="0"/>
    <n v="19"/>
    <n v="19"/>
  </r>
  <r>
    <x v="9"/>
    <x v="9"/>
    <x v="4"/>
    <x v="1"/>
    <n v="72"/>
    <n v="28"/>
  </r>
  <r>
    <x v="9"/>
    <x v="9"/>
    <x v="0"/>
    <x v="1"/>
    <n v="42"/>
    <n v="90"/>
  </r>
  <r>
    <x v="9"/>
    <x v="9"/>
    <x v="1"/>
    <x v="0"/>
    <n v="42"/>
    <n v="44"/>
  </r>
  <r>
    <x v="9"/>
    <x v="9"/>
    <x v="3"/>
    <x v="0"/>
    <n v="33"/>
    <n v="26"/>
  </r>
  <r>
    <x v="9"/>
    <x v="9"/>
    <x v="2"/>
    <x v="0"/>
    <n v="9"/>
    <n v="9"/>
  </r>
  <r>
    <x v="10"/>
    <x v="0"/>
    <x v="4"/>
    <x v="1"/>
    <n v="4"/>
    <n v="29"/>
  </r>
  <r>
    <x v="10"/>
    <x v="0"/>
    <x v="2"/>
    <x v="1"/>
    <n v="37"/>
    <n v="12"/>
  </r>
  <r>
    <x v="10"/>
    <x v="0"/>
    <x v="1"/>
    <x v="0"/>
    <n v="35"/>
    <n v="42"/>
  </r>
  <r>
    <x v="10"/>
    <x v="0"/>
    <x v="0"/>
    <x v="0"/>
    <n v="32"/>
    <n v="66"/>
  </r>
  <r>
    <x v="11"/>
    <x v="1"/>
    <x v="0"/>
    <x v="1"/>
    <n v="32"/>
    <n v="92"/>
  </r>
  <r>
    <x v="11"/>
    <x v="1"/>
    <x v="1"/>
    <x v="0"/>
    <n v="48"/>
    <n v="43"/>
  </r>
  <r>
    <x v="12"/>
    <x v="2"/>
    <x v="1"/>
    <x v="1"/>
    <n v="191"/>
    <n v="60"/>
  </r>
  <r>
    <x v="12"/>
    <x v="2"/>
    <x v="3"/>
    <x v="0"/>
    <n v="9"/>
    <n v="24"/>
  </r>
  <r>
    <x v="12"/>
    <x v="2"/>
    <x v="0"/>
    <x v="0"/>
    <n v="36"/>
    <n v="65"/>
  </r>
  <r>
    <x v="13"/>
    <x v="3"/>
    <x v="2"/>
    <x v="0"/>
    <n v="47"/>
    <n v="7"/>
  </r>
  <r>
    <x v="13"/>
    <x v="3"/>
    <x v="1"/>
    <x v="1"/>
    <n v="4"/>
    <n v="63"/>
  </r>
  <r>
    <x v="13"/>
    <x v="3"/>
    <x v="4"/>
    <x v="0"/>
    <n v="8"/>
    <n v="19"/>
  </r>
  <r>
    <x v="13"/>
    <x v="3"/>
    <x v="3"/>
    <x v="0"/>
    <n v="3"/>
    <n v="22"/>
  </r>
  <r>
    <x v="13"/>
    <x v="3"/>
    <x v="0"/>
    <x v="0"/>
    <n v="41"/>
    <n v="59"/>
  </r>
  <r>
    <x v="14"/>
    <x v="4"/>
    <x v="1"/>
    <x v="0"/>
    <n v="44"/>
    <n v="40"/>
  </r>
  <r>
    <x v="14"/>
    <x v="4"/>
    <x v="2"/>
    <x v="1"/>
    <n v="45"/>
    <n v="12"/>
  </r>
  <r>
    <x v="14"/>
    <x v="4"/>
    <x v="4"/>
    <x v="0"/>
    <n v="40"/>
    <n v="20"/>
  </r>
  <r>
    <x v="14"/>
    <x v="4"/>
    <x v="0"/>
    <x v="0"/>
    <n v="3"/>
    <n v="63"/>
  </r>
  <r>
    <x v="14"/>
    <x v="4"/>
    <x v="3"/>
    <x v="0"/>
    <n v="17"/>
    <n v="24"/>
  </r>
  <r>
    <x v="15"/>
    <x v="5"/>
    <x v="2"/>
    <x v="1"/>
    <n v="2"/>
    <n v="12"/>
  </r>
  <r>
    <x v="15"/>
    <x v="5"/>
    <x v="4"/>
    <x v="0"/>
    <n v="14"/>
    <n v="19"/>
  </r>
  <r>
    <x v="15"/>
    <x v="5"/>
    <x v="3"/>
    <x v="0"/>
    <n v="23"/>
    <n v="23"/>
  </r>
  <r>
    <x v="16"/>
    <x v="6"/>
    <x v="2"/>
    <x v="0"/>
    <n v="11"/>
    <n v="8"/>
  </r>
  <r>
    <x v="16"/>
    <x v="6"/>
    <x v="0"/>
    <x v="0"/>
    <n v="17"/>
    <n v="66"/>
  </r>
  <r>
    <x v="16"/>
    <x v="6"/>
    <x v="1"/>
    <x v="0"/>
    <n v="30"/>
    <n v="41"/>
  </r>
  <r>
    <x v="17"/>
    <x v="7"/>
    <x v="0"/>
    <x v="1"/>
    <n v="97"/>
    <n v="98"/>
  </r>
  <r>
    <x v="17"/>
    <x v="7"/>
    <x v="2"/>
    <x v="1"/>
    <n v="11"/>
    <n v="12"/>
  </r>
  <r>
    <x v="17"/>
    <x v="7"/>
    <x v="4"/>
    <x v="0"/>
    <n v="17"/>
    <n v="20"/>
  </r>
  <r>
    <x v="17"/>
    <x v="7"/>
    <x v="3"/>
    <x v="0"/>
    <n v="4"/>
    <n v="23"/>
  </r>
  <r>
    <x v="18"/>
    <x v="8"/>
    <x v="4"/>
    <x v="1"/>
    <n v="79"/>
    <n v="31"/>
  </r>
  <r>
    <x v="18"/>
    <x v="8"/>
    <x v="0"/>
    <x v="0"/>
    <n v="33"/>
    <n v="60"/>
  </r>
  <r>
    <x v="18"/>
    <x v="8"/>
    <x v="3"/>
    <x v="0"/>
    <n v="26"/>
    <n v="23"/>
  </r>
  <r>
    <x v="19"/>
    <x v="9"/>
    <x v="4"/>
    <x v="0"/>
    <n v="40"/>
    <n v="22"/>
  </r>
  <r>
    <x v="19"/>
    <x v="9"/>
    <x v="2"/>
    <x v="0"/>
    <n v="42"/>
    <n v="9"/>
  </r>
  <r>
    <x v="19"/>
    <x v="9"/>
    <x v="3"/>
    <x v="0"/>
    <n v="42"/>
    <n v="26"/>
  </r>
  <r>
    <x v="19"/>
    <x v="9"/>
    <x v="0"/>
    <x v="0"/>
    <n v="9"/>
    <n v="70"/>
  </r>
  <r>
    <x v="19"/>
    <x v="9"/>
    <x v="1"/>
    <x v="0"/>
    <n v="39"/>
    <n v="44"/>
  </r>
  <r>
    <x v="20"/>
    <x v="0"/>
    <x v="1"/>
    <x v="1"/>
    <n v="112"/>
    <n v="59"/>
  </r>
  <r>
    <x v="20"/>
    <x v="0"/>
    <x v="0"/>
    <x v="0"/>
    <n v="34"/>
    <n v="66"/>
  </r>
  <r>
    <x v="20"/>
    <x v="0"/>
    <x v="4"/>
    <x v="0"/>
    <n v="5"/>
    <n v="21"/>
  </r>
  <r>
    <x v="21"/>
    <x v="1"/>
    <x v="0"/>
    <x v="1"/>
    <n v="74"/>
    <n v="92"/>
  </r>
  <r>
    <x v="21"/>
    <x v="1"/>
    <x v="3"/>
    <x v="0"/>
    <n v="14"/>
    <n v="26"/>
  </r>
  <r>
    <x v="22"/>
    <x v="2"/>
    <x v="1"/>
    <x v="1"/>
    <n v="1"/>
    <n v="60"/>
  </r>
  <r>
    <x v="22"/>
    <x v="2"/>
    <x v="3"/>
    <x v="1"/>
    <n v="43"/>
    <n v="36"/>
  </r>
  <r>
    <x v="22"/>
    <x v="2"/>
    <x v="2"/>
    <x v="0"/>
    <n v="30"/>
    <n v="8"/>
  </r>
  <r>
    <x v="22"/>
    <x v="2"/>
    <x v="4"/>
    <x v="0"/>
    <n v="14"/>
    <n v="20"/>
  </r>
  <r>
    <x v="23"/>
    <x v="3"/>
    <x v="3"/>
    <x v="1"/>
    <n v="33"/>
    <n v="38"/>
  </r>
  <r>
    <x v="23"/>
    <x v="3"/>
    <x v="1"/>
    <x v="0"/>
    <n v="35"/>
    <n v="37"/>
  </r>
  <r>
    <x v="23"/>
    <x v="3"/>
    <x v="4"/>
    <x v="0"/>
    <n v="40"/>
    <n v="19"/>
  </r>
  <r>
    <x v="24"/>
    <x v="4"/>
    <x v="3"/>
    <x v="1"/>
    <n v="21"/>
    <n v="36"/>
  </r>
  <r>
    <x v="24"/>
    <x v="4"/>
    <x v="0"/>
    <x v="1"/>
    <n v="2"/>
    <n v="97"/>
  </r>
  <r>
    <x v="24"/>
    <x v="4"/>
    <x v="4"/>
    <x v="0"/>
    <n v="12"/>
    <n v="20"/>
  </r>
  <r>
    <x v="24"/>
    <x v="4"/>
    <x v="2"/>
    <x v="0"/>
    <n v="15"/>
    <n v="8"/>
  </r>
  <r>
    <x v="24"/>
    <x v="4"/>
    <x v="1"/>
    <x v="0"/>
    <n v="1"/>
    <n v="40"/>
  </r>
  <r>
    <x v="25"/>
    <x v="5"/>
    <x v="2"/>
    <x v="1"/>
    <n v="86"/>
    <n v="12"/>
  </r>
  <r>
    <x v="25"/>
    <x v="5"/>
    <x v="4"/>
    <x v="1"/>
    <n v="110"/>
    <n v="31"/>
  </r>
  <r>
    <x v="25"/>
    <x v="5"/>
    <x v="1"/>
    <x v="0"/>
    <n v="33"/>
    <n v="38"/>
  </r>
  <r>
    <x v="25"/>
    <x v="5"/>
    <x v="3"/>
    <x v="0"/>
    <n v="13"/>
    <n v="23"/>
  </r>
  <r>
    <x v="25"/>
    <x v="5"/>
    <x v="0"/>
    <x v="0"/>
    <n v="37"/>
    <n v="61"/>
  </r>
  <r>
    <x v="26"/>
    <x v="6"/>
    <x v="2"/>
    <x v="1"/>
    <n v="1"/>
    <n v="12"/>
  </r>
  <r>
    <x v="26"/>
    <x v="6"/>
    <x v="1"/>
    <x v="1"/>
    <n v="68"/>
    <n v="59"/>
  </r>
  <r>
    <x v="26"/>
    <x v="6"/>
    <x v="0"/>
    <x v="0"/>
    <n v="35"/>
    <n v="66"/>
  </r>
  <r>
    <x v="26"/>
    <x v="6"/>
    <x v="4"/>
    <x v="0"/>
    <n v="25"/>
    <n v="21"/>
  </r>
  <r>
    <x v="26"/>
    <x v="6"/>
    <x v="3"/>
    <x v="0"/>
    <n v="10"/>
    <n v="25"/>
  </r>
  <r>
    <x v="27"/>
    <x v="7"/>
    <x v="3"/>
    <x v="1"/>
    <n v="38"/>
    <n v="37"/>
  </r>
  <r>
    <x v="27"/>
    <x v="7"/>
    <x v="2"/>
    <x v="0"/>
    <n v="22"/>
    <n v="8"/>
  </r>
  <r>
    <x v="27"/>
    <x v="7"/>
    <x v="4"/>
    <x v="0"/>
    <n v="25"/>
    <n v="20"/>
  </r>
  <r>
    <x v="27"/>
    <x v="7"/>
    <x v="1"/>
    <x v="0"/>
    <n v="8"/>
    <n v="39"/>
  </r>
  <r>
    <x v="27"/>
    <x v="7"/>
    <x v="0"/>
    <x v="0"/>
    <n v="45"/>
    <n v="62"/>
  </r>
  <r>
    <x v="28"/>
    <x v="8"/>
    <x v="0"/>
    <x v="1"/>
    <n v="116"/>
    <n v="100"/>
  </r>
  <r>
    <x v="28"/>
    <x v="8"/>
    <x v="4"/>
    <x v="0"/>
    <n v="29"/>
    <n v="19"/>
  </r>
  <r>
    <x v="29"/>
    <x v="9"/>
    <x v="3"/>
    <x v="1"/>
    <n v="5"/>
    <n v="34"/>
  </r>
  <r>
    <x v="29"/>
    <x v="9"/>
    <x v="2"/>
    <x v="1"/>
    <n v="22"/>
    <n v="11"/>
  </r>
  <r>
    <x v="29"/>
    <x v="9"/>
    <x v="4"/>
    <x v="0"/>
    <n v="37"/>
    <n v="22"/>
  </r>
  <r>
    <x v="29"/>
    <x v="9"/>
    <x v="0"/>
    <x v="0"/>
    <n v="10"/>
    <n v="70"/>
  </r>
  <r>
    <x v="29"/>
    <x v="9"/>
    <x v="1"/>
    <x v="0"/>
    <n v="42"/>
    <n v="44"/>
  </r>
  <r>
    <x v="30"/>
    <x v="0"/>
    <x v="0"/>
    <x v="1"/>
    <n v="11"/>
    <n v="94"/>
  </r>
  <r>
    <x v="30"/>
    <x v="0"/>
    <x v="1"/>
    <x v="1"/>
    <n v="48"/>
    <n v="59"/>
  </r>
  <r>
    <x v="30"/>
    <x v="0"/>
    <x v="4"/>
    <x v="0"/>
    <n v="20"/>
    <n v="21"/>
  </r>
  <r>
    <x v="30"/>
    <x v="0"/>
    <x v="3"/>
    <x v="0"/>
    <n v="26"/>
    <n v="25"/>
  </r>
  <r>
    <x v="31"/>
    <x v="1"/>
    <x v="2"/>
    <x v="0"/>
    <n v="24"/>
    <n v="9"/>
  </r>
  <r>
    <x v="31"/>
    <x v="1"/>
    <x v="0"/>
    <x v="0"/>
    <n v="38"/>
    <n v="68"/>
  </r>
  <r>
    <x v="31"/>
    <x v="1"/>
    <x v="4"/>
    <x v="0"/>
    <n v="14"/>
    <n v="21"/>
  </r>
  <r>
    <x v="31"/>
    <x v="1"/>
    <x v="1"/>
    <x v="0"/>
    <n v="4"/>
    <n v="43"/>
  </r>
  <r>
    <x v="32"/>
    <x v="2"/>
    <x v="3"/>
    <x v="1"/>
    <n v="19"/>
    <n v="36"/>
  </r>
  <r>
    <x v="32"/>
    <x v="2"/>
    <x v="0"/>
    <x v="0"/>
    <n v="30"/>
    <n v="65"/>
  </r>
  <r>
    <x v="33"/>
    <x v="3"/>
    <x v="1"/>
    <x v="1"/>
    <n v="6"/>
    <n v="63"/>
  </r>
  <r>
    <x v="33"/>
    <x v="3"/>
    <x v="0"/>
    <x v="0"/>
    <n v="43"/>
    <n v="59"/>
  </r>
  <r>
    <x v="34"/>
    <x v="4"/>
    <x v="1"/>
    <x v="1"/>
    <n v="1"/>
    <n v="61"/>
  </r>
  <r>
    <x v="34"/>
    <x v="4"/>
    <x v="4"/>
    <x v="1"/>
    <n v="147"/>
    <n v="30"/>
  </r>
  <r>
    <x v="34"/>
    <x v="4"/>
    <x v="2"/>
    <x v="0"/>
    <n v="15"/>
    <n v="8"/>
  </r>
  <r>
    <x v="34"/>
    <x v="4"/>
    <x v="0"/>
    <x v="0"/>
    <n v="24"/>
    <n v="63"/>
  </r>
  <r>
    <x v="34"/>
    <x v="4"/>
    <x v="3"/>
    <x v="0"/>
    <n v="19"/>
    <n v="24"/>
  </r>
  <r>
    <x v="35"/>
    <x v="5"/>
    <x v="0"/>
    <x v="1"/>
    <n v="134"/>
    <n v="99"/>
  </r>
  <r>
    <x v="35"/>
    <x v="5"/>
    <x v="1"/>
    <x v="0"/>
    <n v="12"/>
    <n v="38"/>
  </r>
  <r>
    <x v="36"/>
    <x v="6"/>
    <x v="4"/>
    <x v="1"/>
    <n v="4"/>
    <n v="30"/>
  </r>
  <r>
    <x v="36"/>
    <x v="6"/>
    <x v="2"/>
    <x v="0"/>
    <n v="26"/>
    <n v="8"/>
  </r>
  <r>
    <x v="36"/>
    <x v="6"/>
    <x v="0"/>
    <x v="0"/>
    <n v="38"/>
    <n v="66"/>
  </r>
  <r>
    <x v="37"/>
    <x v="7"/>
    <x v="0"/>
    <x v="1"/>
    <n v="38"/>
    <n v="98"/>
  </r>
  <r>
    <x v="37"/>
    <x v="7"/>
    <x v="3"/>
    <x v="1"/>
    <n v="44"/>
    <n v="37"/>
  </r>
  <r>
    <x v="37"/>
    <x v="7"/>
    <x v="2"/>
    <x v="0"/>
    <n v="21"/>
    <n v="8"/>
  </r>
  <r>
    <x v="37"/>
    <x v="7"/>
    <x v="1"/>
    <x v="0"/>
    <n v="10"/>
    <n v="39"/>
  </r>
  <r>
    <x v="38"/>
    <x v="8"/>
    <x v="3"/>
    <x v="1"/>
    <n v="15"/>
    <n v="38"/>
  </r>
  <r>
    <x v="38"/>
    <x v="8"/>
    <x v="1"/>
    <x v="1"/>
    <n v="22"/>
    <n v="63"/>
  </r>
  <r>
    <x v="38"/>
    <x v="8"/>
    <x v="0"/>
    <x v="0"/>
    <n v="9"/>
    <n v="60"/>
  </r>
  <r>
    <x v="38"/>
    <x v="8"/>
    <x v="4"/>
    <x v="0"/>
    <n v="6"/>
    <n v="19"/>
  </r>
  <r>
    <x v="38"/>
    <x v="8"/>
    <x v="2"/>
    <x v="0"/>
    <n v="4"/>
    <n v="8"/>
  </r>
  <r>
    <x v="39"/>
    <x v="9"/>
    <x v="4"/>
    <x v="1"/>
    <n v="6"/>
    <n v="25"/>
  </r>
  <r>
    <x v="39"/>
    <x v="9"/>
    <x v="0"/>
    <x v="0"/>
    <n v="48"/>
    <n v="79"/>
  </r>
  <r>
    <x v="40"/>
    <x v="0"/>
    <x v="1"/>
    <x v="0"/>
    <n v="34"/>
    <n v="42"/>
  </r>
  <r>
    <x v="40"/>
    <x v="0"/>
    <x v="3"/>
    <x v="1"/>
    <n v="49"/>
    <n v="35"/>
  </r>
  <r>
    <x v="40"/>
    <x v="0"/>
    <x v="2"/>
    <x v="0"/>
    <n v="10"/>
    <n v="8"/>
  </r>
  <r>
    <x v="40"/>
    <x v="0"/>
    <x v="4"/>
    <x v="0"/>
    <n v="47"/>
    <n v="21"/>
  </r>
  <r>
    <x v="40"/>
    <x v="0"/>
    <x v="0"/>
    <x v="0"/>
    <n v="48"/>
    <n v="66"/>
  </r>
  <r>
    <x v="41"/>
    <x v="1"/>
    <x v="1"/>
    <x v="1"/>
    <n v="34"/>
    <n v="58"/>
  </r>
  <r>
    <x v="41"/>
    <x v="1"/>
    <x v="2"/>
    <x v="0"/>
    <n v="5"/>
    <n v="9"/>
  </r>
  <r>
    <x v="42"/>
    <x v="2"/>
    <x v="4"/>
    <x v="1"/>
    <n v="46"/>
    <n v="30"/>
  </r>
  <r>
    <x v="42"/>
    <x v="2"/>
    <x v="0"/>
    <x v="0"/>
    <n v="49"/>
    <n v="65"/>
  </r>
  <r>
    <x v="42"/>
    <x v="2"/>
    <x v="2"/>
    <x v="0"/>
    <n v="16"/>
    <n v="8"/>
  </r>
  <r>
    <x v="43"/>
    <x v="3"/>
    <x v="1"/>
    <x v="0"/>
    <n v="5"/>
    <n v="37"/>
  </r>
  <r>
    <x v="43"/>
    <x v="3"/>
    <x v="4"/>
    <x v="1"/>
    <n v="1"/>
    <n v="32"/>
  </r>
  <r>
    <x v="43"/>
    <x v="3"/>
    <x v="2"/>
    <x v="0"/>
    <n v="34"/>
    <n v="7"/>
  </r>
  <r>
    <x v="43"/>
    <x v="3"/>
    <x v="0"/>
    <x v="0"/>
    <n v="29"/>
    <n v="59"/>
  </r>
  <r>
    <x v="44"/>
    <x v="4"/>
    <x v="3"/>
    <x v="0"/>
    <n v="34"/>
    <n v="24"/>
  </r>
  <r>
    <x v="44"/>
    <x v="4"/>
    <x v="4"/>
    <x v="0"/>
    <n v="27"/>
    <n v="20"/>
  </r>
  <r>
    <x v="44"/>
    <x v="4"/>
    <x v="2"/>
    <x v="0"/>
    <n v="40"/>
    <n v="8"/>
  </r>
  <r>
    <x v="45"/>
    <x v="5"/>
    <x v="0"/>
    <x v="1"/>
    <n v="184"/>
    <n v="99"/>
  </r>
  <r>
    <x v="45"/>
    <x v="5"/>
    <x v="1"/>
    <x v="0"/>
    <n v="48"/>
    <n v="38"/>
  </r>
  <r>
    <x v="45"/>
    <x v="5"/>
    <x v="3"/>
    <x v="0"/>
    <n v="21"/>
    <n v="23"/>
  </r>
  <r>
    <x v="46"/>
    <x v="6"/>
    <x v="0"/>
    <x v="0"/>
    <n v="47"/>
    <n v="66"/>
  </r>
  <r>
    <x v="46"/>
    <x v="6"/>
    <x v="3"/>
    <x v="0"/>
    <n v="6"/>
    <n v="25"/>
  </r>
  <r>
    <x v="46"/>
    <x v="6"/>
    <x v="1"/>
    <x v="0"/>
    <n v="47"/>
    <n v="41"/>
  </r>
  <r>
    <x v="47"/>
    <x v="7"/>
    <x v="2"/>
    <x v="1"/>
    <n v="192"/>
    <n v="12"/>
  </r>
  <r>
    <x v="47"/>
    <x v="7"/>
    <x v="3"/>
    <x v="1"/>
    <n v="48"/>
    <n v="37"/>
  </r>
  <r>
    <x v="47"/>
    <x v="7"/>
    <x v="0"/>
    <x v="0"/>
    <n v="18"/>
    <n v="62"/>
  </r>
  <r>
    <x v="47"/>
    <x v="7"/>
    <x v="1"/>
    <x v="0"/>
    <n v="25"/>
    <n v="39"/>
  </r>
  <r>
    <x v="47"/>
    <x v="7"/>
    <x v="4"/>
    <x v="0"/>
    <n v="2"/>
    <n v="20"/>
  </r>
  <r>
    <x v="48"/>
    <x v="8"/>
    <x v="3"/>
    <x v="1"/>
    <n v="13"/>
    <n v="38"/>
  </r>
  <r>
    <x v="48"/>
    <x v="8"/>
    <x v="1"/>
    <x v="1"/>
    <n v="121"/>
    <n v="63"/>
  </r>
  <r>
    <x v="48"/>
    <x v="8"/>
    <x v="4"/>
    <x v="0"/>
    <n v="30"/>
    <n v="19"/>
  </r>
  <r>
    <x v="48"/>
    <x v="8"/>
    <x v="2"/>
    <x v="0"/>
    <n v="46"/>
    <n v="8"/>
  </r>
  <r>
    <x v="49"/>
    <x v="9"/>
    <x v="2"/>
    <x v="1"/>
    <n v="49"/>
    <n v="11"/>
  </r>
  <r>
    <x v="49"/>
    <x v="9"/>
    <x v="0"/>
    <x v="1"/>
    <n v="61"/>
    <n v="90"/>
  </r>
  <r>
    <x v="49"/>
    <x v="9"/>
    <x v="4"/>
    <x v="0"/>
    <n v="19"/>
    <n v="22"/>
  </r>
  <r>
    <x v="49"/>
    <x v="9"/>
    <x v="1"/>
    <x v="0"/>
    <n v="22"/>
    <n v="44"/>
  </r>
  <r>
    <x v="50"/>
    <x v="0"/>
    <x v="3"/>
    <x v="0"/>
    <n v="9"/>
    <n v="25"/>
  </r>
  <r>
    <x v="50"/>
    <x v="0"/>
    <x v="0"/>
    <x v="1"/>
    <n v="4"/>
    <n v="94"/>
  </r>
  <r>
    <x v="50"/>
    <x v="0"/>
    <x v="4"/>
    <x v="0"/>
    <n v="8"/>
    <n v="21"/>
  </r>
  <r>
    <x v="50"/>
    <x v="0"/>
    <x v="2"/>
    <x v="0"/>
    <n v="47"/>
    <n v="8"/>
  </r>
  <r>
    <x v="51"/>
    <x v="1"/>
    <x v="4"/>
    <x v="1"/>
    <n v="82"/>
    <n v="29"/>
  </r>
  <r>
    <x v="51"/>
    <x v="1"/>
    <x v="1"/>
    <x v="1"/>
    <n v="26"/>
    <n v="58"/>
  </r>
  <r>
    <x v="51"/>
    <x v="1"/>
    <x v="2"/>
    <x v="0"/>
    <n v="24"/>
    <n v="9"/>
  </r>
  <r>
    <x v="51"/>
    <x v="1"/>
    <x v="3"/>
    <x v="0"/>
    <n v="36"/>
    <n v="26"/>
  </r>
  <r>
    <x v="51"/>
    <x v="1"/>
    <x v="0"/>
    <x v="0"/>
    <n v="6"/>
    <n v="68"/>
  </r>
  <r>
    <x v="52"/>
    <x v="2"/>
    <x v="3"/>
    <x v="1"/>
    <n v="45"/>
    <n v="36"/>
  </r>
  <r>
    <x v="52"/>
    <x v="2"/>
    <x v="2"/>
    <x v="0"/>
    <n v="18"/>
    <n v="8"/>
  </r>
  <r>
    <x v="52"/>
    <x v="2"/>
    <x v="1"/>
    <x v="0"/>
    <n v="20"/>
    <n v="41"/>
  </r>
  <r>
    <x v="53"/>
    <x v="3"/>
    <x v="4"/>
    <x v="1"/>
    <n v="4"/>
    <n v="32"/>
  </r>
  <r>
    <x v="53"/>
    <x v="3"/>
    <x v="1"/>
    <x v="0"/>
    <n v="48"/>
    <n v="37"/>
  </r>
  <r>
    <x v="54"/>
    <x v="4"/>
    <x v="1"/>
    <x v="1"/>
    <n v="64"/>
    <n v="61"/>
  </r>
  <r>
    <x v="54"/>
    <x v="4"/>
    <x v="0"/>
    <x v="0"/>
    <n v="43"/>
    <n v="63"/>
  </r>
  <r>
    <x v="54"/>
    <x v="4"/>
    <x v="3"/>
    <x v="0"/>
    <n v="24"/>
    <n v="24"/>
  </r>
  <r>
    <x v="55"/>
    <x v="5"/>
    <x v="1"/>
    <x v="1"/>
    <n v="4"/>
    <n v="62"/>
  </r>
  <r>
    <x v="55"/>
    <x v="5"/>
    <x v="4"/>
    <x v="0"/>
    <n v="35"/>
    <n v="19"/>
  </r>
  <r>
    <x v="55"/>
    <x v="5"/>
    <x v="2"/>
    <x v="0"/>
    <n v="41"/>
    <n v="8"/>
  </r>
  <r>
    <x v="55"/>
    <x v="5"/>
    <x v="0"/>
    <x v="0"/>
    <n v="23"/>
    <n v="61"/>
  </r>
  <r>
    <x v="55"/>
    <x v="5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2">
  <r>
    <x v="0"/>
    <s v="Algier"/>
    <x v="0"/>
    <s v="Z"/>
    <n v="3"/>
    <n v="80"/>
    <n v="0"/>
    <n v="1"/>
    <n v="0"/>
  </r>
  <r>
    <x v="0"/>
    <s v="Algier"/>
    <x v="1"/>
    <s v="Z"/>
    <n v="32"/>
    <n v="50"/>
    <n v="0"/>
    <n v="1"/>
    <n v="0"/>
  </r>
  <r>
    <x v="0"/>
    <s v="Algier"/>
    <x v="2"/>
    <s v="Z"/>
    <n v="38"/>
    <n v="10"/>
    <n v="0"/>
    <n v="1"/>
    <n v="0"/>
  </r>
  <r>
    <x v="0"/>
    <s v="Algier"/>
    <x v="3"/>
    <s v="Z"/>
    <n v="33"/>
    <n v="30"/>
    <n v="0"/>
    <n v="1"/>
    <n v="0"/>
  </r>
  <r>
    <x v="0"/>
    <s v="Algier"/>
    <x v="4"/>
    <s v="Z"/>
    <n v="43"/>
    <n v="25"/>
    <n v="0"/>
    <n v="1"/>
    <n v="0"/>
  </r>
  <r>
    <x v="1"/>
    <s v="Tunis"/>
    <x v="1"/>
    <s v="W"/>
    <n v="32"/>
    <n v="58"/>
    <n v="14"/>
    <n v="0"/>
    <n v="1"/>
  </r>
  <r>
    <x v="1"/>
    <s v="Tunis"/>
    <x v="3"/>
    <s v="Z"/>
    <n v="14"/>
    <n v="26"/>
    <n v="0"/>
    <n v="1"/>
    <n v="0"/>
  </r>
  <r>
    <x v="2"/>
    <s v="Benghazi"/>
    <x v="1"/>
    <s v="Z"/>
    <n v="44"/>
    <n v="46"/>
    <n v="7"/>
    <n v="1"/>
    <n v="0"/>
  </r>
  <r>
    <x v="2"/>
    <s v="Benghazi"/>
    <x v="3"/>
    <s v="Z"/>
    <n v="1"/>
    <n v="28"/>
    <n v="0"/>
    <n v="1"/>
    <n v="0"/>
  </r>
  <r>
    <x v="2"/>
    <s v="Benghazi"/>
    <x v="0"/>
    <s v="Z"/>
    <n v="21"/>
    <n v="74"/>
    <n v="0"/>
    <n v="1"/>
    <n v="0"/>
  </r>
  <r>
    <x v="3"/>
    <s v="Aleksandria"/>
    <x v="4"/>
    <s v="W"/>
    <n v="43"/>
    <n v="32"/>
    <n v="25"/>
    <n v="0"/>
    <n v="1"/>
  </r>
  <r>
    <x v="3"/>
    <s v="Aleksandria"/>
    <x v="2"/>
    <s v="W"/>
    <n v="38"/>
    <n v="13"/>
    <n v="0"/>
    <n v="0"/>
    <n v="1"/>
  </r>
  <r>
    <x v="3"/>
    <s v="Aleksandria"/>
    <x v="0"/>
    <s v="Z"/>
    <n v="9"/>
    <n v="59"/>
    <n v="0"/>
    <n v="1"/>
    <n v="0"/>
  </r>
  <r>
    <x v="3"/>
    <s v="Aleksandria"/>
    <x v="1"/>
    <s v="Z"/>
    <n v="8"/>
    <n v="37"/>
    <n v="0"/>
    <n v="1"/>
    <n v="0"/>
  </r>
  <r>
    <x v="4"/>
    <s v="Bejrut"/>
    <x v="1"/>
    <s v="W"/>
    <n v="50"/>
    <n v="61"/>
    <n v="20"/>
    <n v="0"/>
    <n v="1"/>
  </r>
  <r>
    <x v="4"/>
    <s v="Bejrut"/>
    <x v="4"/>
    <s v="Z"/>
    <n v="32"/>
    <n v="20"/>
    <n v="0"/>
    <n v="1"/>
    <n v="0"/>
  </r>
  <r>
    <x v="4"/>
    <s v="Bejrut"/>
    <x v="2"/>
    <s v="Z"/>
    <n v="7"/>
    <n v="8"/>
    <n v="0"/>
    <n v="1"/>
    <n v="0"/>
  </r>
  <r>
    <x v="4"/>
    <s v="Bejrut"/>
    <x v="3"/>
    <s v="Z"/>
    <n v="10"/>
    <n v="24"/>
    <n v="0"/>
    <n v="1"/>
    <n v="0"/>
  </r>
  <r>
    <x v="5"/>
    <s v="Palermo"/>
    <x v="2"/>
    <s v="W"/>
    <n v="7"/>
    <n v="12"/>
    <n v="23"/>
    <n v="0"/>
    <n v="1"/>
  </r>
  <r>
    <x v="5"/>
    <s v="Palermo"/>
    <x v="4"/>
    <s v="Z"/>
    <n v="25"/>
    <n v="19"/>
    <n v="0"/>
    <n v="1"/>
    <n v="0"/>
  </r>
  <r>
    <x v="5"/>
    <s v="Palermo"/>
    <x v="1"/>
    <s v="Z"/>
    <n v="33"/>
    <n v="38"/>
    <n v="0"/>
    <n v="1"/>
    <n v="0"/>
  </r>
  <r>
    <x v="6"/>
    <s v="Neapol"/>
    <x v="3"/>
    <s v="W"/>
    <n v="36"/>
    <n v="35"/>
    <n v="17"/>
    <n v="0"/>
    <n v="1"/>
  </r>
  <r>
    <x v="6"/>
    <s v="Neapol"/>
    <x v="0"/>
    <s v="Z"/>
    <n v="5"/>
    <n v="66"/>
    <n v="0"/>
    <n v="1"/>
    <n v="0"/>
  </r>
  <r>
    <x v="6"/>
    <s v="Neapol"/>
    <x v="1"/>
    <s v="Z"/>
    <n v="35"/>
    <n v="41"/>
    <n v="0"/>
    <n v="1"/>
    <n v="0"/>
  </r>
  <r>
    <x v="7"/>
    <s v="Monako"/>
    <x v="0"/>
    <s v="W"/>
    <n v="38"/>
    <n v="98"/>
    <n v="21"/>
    <n v="0"/>
    <n v="1"/>
  </r>
  <r>
    <x v="7"/>
    <s v="Monako"/>
    <x v="3"/>
    <s v="Z"/>
    <n v="10"/>
    <n v="23"/>
    <n v="0"/>
    <n v="1"/>
    <n v="0"/>
  </r>
  <r>
    <x v="8"/>
    <s v="Barcelona"/>
    <x v="3"/>
    <s v="W"/>
    <n v="4"/>
    <n v="38"/>
    <n v="24"/>
    <n v="0"/>
    <n v="1"/>
  </r>
  <r>
    <x v="8"/>
    <s v="Barcelona"/>
    <x v="0"/>
    <s v="Z"/>
    <n v="42"/>
    <n v="60"/>
    <n v="0"/>
    <n v="1"/>
    <n v="0"/>
  </r>
  <r>
    <x v="8"/>
    <s v="Barcelona"/>
    <x v="2"/>
    <s v="Z"/>
    <n v="28"/>
    <n v="8"/>
    <n v="0"/>
    <n v="1"/>
    <n v="0"/>
  </r>
  <r>
    <x v="8"/>
    <s v="Barcelona"/>
    <x v="4"/>
    <s v="Z"/>
    <n v="19"/>
    <n v="19"/>
    <n v="0"/>
    <n v="1"/>
    <n v="0"/>
  </r>
  <r>
    <x v="9"/>
    <s v="Walencja"/>
    <x v="4"/>
    <s v="W"/>
    <n v="72"/>
    <n v="28"/>
    <n v="12"/>
    <n v="0"/>
    <n v="1"/>
  </r>
  <r>
    <x v="9"/>
    <s v="Walencja"/>
    <x v="0"/>
    <s v="W"/>
    <n v="42"/>
    <n v="90"/>
    <n v="0"/>
    <n v="0"/>
    <n v="1"/>
  </r>
  <r>
    <x v="9"/>
    <s v="Walencja"/>
    <x v="1"/>
    <s v="Z"/>
    <n v="42"/>
    <n v="44"/>
    <n v="0"/>
    <n v="1"/>
    <n v="0"/>
  </r>
  <r>
    <x v="9"/>
    <s v="Walencja"/>
    <x v="3"/>
    <s v="Z"/>
    <n v="33"/>
    <n v="26"/>
    <n v="0"/>
    <n v="1"/>
    <n v="0"/>
  </r>
  <r>
    <x v="9"/>
    <s v="Walencja"/>
    <x v="2"/>
    <s v="Z"/>
    <n v="9"/>
    <n v="9"/>
    <n v="0"/>
    <n v="1"/>
    <n v="0"/>
  </r>
  <r>
    <x v="10"/>
    <s v="Algier"/>
    <x v="4"/>
    <s v="W"/>
    <n v="4"/>
    <n v="29"/>
    <n v="16"/>
    <n v="0"/>
    <n v="1"/>
  </r>
  <r>
    <x v="10"/>
    <s v="Algier"/>
    <x v="2"/>
    <s v="W"/>
    <n v="37"/>
    <n v="12"/>
    <n v="0"/>
    <n v="0"/>
    <n v="1"/>
  </r>
  <r>
    <x v="10"/>
    <s v="Algier"/>
    <x v="1"/>
    <s v="Z"/>
    <n v="35"/>
    <n v="42"/>
    <n v="0"/>
    <n v="1"/>
    <n v="0"/>
  </r>
  <r>
    <x v="10"/>
    <s v="Algier"/>
    <x v="0"/>
    <s v="Z"/>
    <n v="32"/>
    <n v="66"/>
    <n v="0"/>
    <n v="1"/>
    <n v="0"/>
  </r>
  <r>
    <x v="11"/>
    <s v="Tunis"/>
    <x v="0"/>
    <s v="W"/>
    <n v="32"/>
    <n v="92"/>
    <n v="14"/>
    <n v="0"/>
    <n v="1"/>
  </r>
  <r>
    <x v="11"/>
    <s v="Tunis"/>
    <x v="1"/>
    <s v="Z"/>
    <n v="48"/>
    <n v="43"/>
    <n v="0"/>
    <n v="1"/>
    <n v="0"/>
  </r>
  <r>
    <x v="12"/>
    <s v="Benghazi"/>
    <x v="1"/>
    <s v="W"/>
    <n v="191"/>
    <n v="60"/>
    <n v="18"/>
    <n v="0"/>
    <n v="1"/>
  </r>
  <r>
    <x v="12"/>
    <s v="Benghazi"/>
    <x v="3"/>
    <s v="Z"/>
    <n v="9"/>
    <n v="24"/>
    <n v="0"/>
    <n v="1"/>
    <n v="0"/>
  </r>
  <r>
    <x v="12"/>
    <s v="Benghazi"/>
    <x v="0"/>
    <s v="Z"/>
    <n v="36"/>
    <n v="65"/>
    <n v="0"/>
    <n v="1"/>
    <n v="0"/>
  </r>
  <r>
    <x v="13"/>
    <s v="Aleksandria"/>
    <x v="2"/>
    <s v="Z"/>
    <n v="47"/>
    <n v="7"/>
    <n v="25"/>
    <n v="1"/>
    <n v="0"/>
  </r>
  <r>
    <x v="13"/>
    <s v="Aleksandria"/>
    <x v="1"/>
    <s v="W"/>
    <n v="4"/>
    <n v="63"/>
    <n v="0"/>
    <n v="0"/>
    <n v="1"/>
  </r>
  <r>
    <x v="13"/>
    <s v="Aleksandria"/>
    <x v="4"/>
    <s v="Z"/>
    <n v="8"/>
    <n v="19"/>
    <n v="0"/>
    <n v="1"/>
    <n v="0"/>
  </r>
  <r>
    <x v="13"/>
    <s v="Aleksandria"/>
    <x v="3"/>
    <s v="Z"/>
    <n v="3"/>
    <n v="22"/>
    <n v="0"/>
    <n v="1"/>
    <n v="0"/>
  </r>
  <r>
    <x v="13"/>
    <s v="Aleksandria"/>
    <x v="0"/>
    <s v="Z"/>
    <n v="41"/>
    <n v="59"/>
    <n v="0"/>
    <n v="1"/>
    <n v="0"/>
  </r>
  <r>
    <x v="14"/>
    <s v="Bejrut"/>
    <x v="1"/>
    <s v="Z"/>
    <n v="44"/>
    <n v="40"/>
    <n v="20"/>
    <n v="1"/>
    <n v="0"/>
  </r>
  <r>
    <x v="14"/>
    <s v="Bejrut"/>
    <x v="2"/>
    <s v="W"/>
    <n v="45"/>
    <n v="12"/>
    <n v="0"/>
    <n v="0"/>
    <n v="1"/>
  </r>
  <r>
    <x v="14"/>
    <s v="Bejrut"/>
    <x v="4"/>
    <s v="Z"/>
    <n v="40"/>
    <n v="20"/>
    <n v="0"/>
    <n v="1"/>
    <n v="0"/>
  </r>
  <r>
    <x v="14"/>
    <s v="Bejrut"/>
    <x v="0"/>
    <s v="Z"/>
    <n v="3"/>
    <n v="63"/>
    <n v="0"/>
    <n v="1"/>
    <n v="0"/>
  </r>
  <r>
    <x v="14"/>
    <s v="Bejrut"/>
    <x v="3"/>
    <s v="Z"/>
    <n v="17"/>
    <n v="24"/>
    <n v="0"/>
    <n v="1"/>
    <n v="0"/>
  </r>
  <r>
    <x v="15"/>
    <s v="Palermo"/>
    <x v="2"/>
    <s v="W"/>
    <n v="2"/>
    <n v="12"/>
    <n v="23"/>
    <n v="0"/>
    <n v="1"/>
  </r>
  <r>
    <x v="15"/>
    <s v="Palermo"/>
    <x v="4"/>
    <s v="Z"/>
    <n v="14"/>
    <n v="19"/>
    <n v="0"/>
    <n v="1"/>
    <n v="0"/>
  </r>
  <r>
    <x v="15"/>
    <s v="Palermo"/>
    <x v="3"/>
    <s v="Z"/>
    <n v="23"/>
    <n v="23"/>
    <n v="0"/>
    <n v="1"/>
    <n v="0"/>
  </r>
  <r>
    <x v="16"/>
    <s v="Neapol"/>
    <x v="2"/>
    <s v="Z"/>
    <n v="11"/>
    <n v="8"/>
    <n v="17"/>
    <n v="1"/>
    <n v="0"/>
  </r>
  <r>
    <x v="16"/>
    <s v="Neapol"/>
    <x v="0"/>
    <s v="Z"/>
    <n v="17"/>
    <n v="66"/>
    <n v="0"/>
    <n v="1"/>
    <n v="0"/>
  </r>
  <r>
    <x v="16"/>
    <s v="Neapol"/>
    <x v="1"/>
    <s v="Z"/>
    <n v="30"/>
    <n v="41"/>
    <n v="0"/>
    <n v="1"/>
    <n v="0"/>
  </r>
  <r>
    <x v="17"/>
    <s v="Monako"/>
    <x v="0"/>
    <s v="W"/>
    <n v="97"/>
    <n v="98"/>
    <n v="21"/>
    <n v="0"/>
    <n v="1"/>
  </r>
  <r>
    <x v="17"/>
    <s v="Monako"/>
    <x v="2"/>
    <s v="W"/>
    <n v="11"/>
    <n v="12"/>
    <n v="0"/>
    <n v="0"/>
    <n v="1"/>
  </r>
  <r>
    <x v="17"/>
    <s v="Monako"/>
    <x v="4"/>
    <s v="Z"/>
    <n v="17"/>
    <n v="20"/>
    <n v="0"/>
    <n v="1"/>
    <n v="0"/>
  </r>
  <r>
    <x v="17"/>
    <s v="Monako"/>
    <x v="3"/>
    <s v="Z"/>
    <n v="4"/>
    <n v="23"/>
    <n v="0"/>
    <n v="1"/>
    <n v="0"/>
  </r>
  <r>
    <x v="18"/>
    <s v="Barcelona"/>
    <x v="4"/>
    <s v="W"/>
    <n v="79"/>
    <n v="31"/>
    <n v="24"/>
    <n v="0"/>
    <n v="1"/>
  </r>
  <r>
    <x v="18"/>
    <s v="Barcelona"/>
    <x v="0"/>
    <s v="Z"/>
    <n v="33"/>
    <n v="60"/>
    <n v="0"/>
    <n v="1"/>
    <n v="0"/>
  </r>
  <r>
    <x v="18"/>
    <s v="Barcelona"/>
    <x v="3"/>
    <s v="Z"/>
    <n v="26"/>
    <n v="23"/>
    <n v="0"/>
    <n v="1"/>
    <n v="0"/>
  </r>
  <r>
    <x v="19"/>
    <s v="Walencja"/>
    <x v="4"/>
    <s v="Z"/>
    <n v="40"/>
    <n v="22"/>
    <n v="12"/>
    <n v="1"/>
    <n v="0"/>
  </r>
  <r>
    <x v="19"/>
    <s v="Walencja"/>
    <x v="2"/>
    <s v="Z"/>
    <n v="42"/>
    <n v="9"/>
    <n v="0"/>
    <n v="1"/>
    <n v="0"/>
  </r>
  <r>
    <x v="19"/>
    <s v="Walencja"/>
    <x v="3"/>
    <s v="Z"/>
    <n v="42"/>
    <n v="26"/>
    <n v="0"/>
    <n v="1"/>
    <n v="0"/>
  </r>
  <r>
    <x v="19"/>
    <s v="Walencja"/>
    <x v="0"/>
    <s v="Z"/>
    <n v="9"/>
    <n v="70"/>
    <n v="0"/>
    <n v="1"/>
    <n v="0"/>
  </r>
  <r>
    <x v="19"/>
    <s v="Walencja"/>
    <x v="1"/>
    <s v="Z"/>
    <n v="39"/>
    <n v="44"/>
    <n v="0"/>
    <n v="1"/>
    <n v="0"/>
  </r>
  <r>
    <x v="20"/>
    <s v="Algier"/>
    <x v="1"/>
    <s v="W"/>
    <n v="112"/>
    <n v="59"/>
    <n v="16"/>
    <n v="0"/>
    <n v="1"/>
  </r>
  <r>
    <x v="20"/>
    <s v="Algier"/>
    <x v="0"/>
    <s v="Z"/>
    <n v="34"/>
    <n v="66"/>
    <n v="0"/>
    <n v="1"/>
    <n v="0"/>
  </r>
  <r>
    <x v="20"/>
    <s v="Algier"/>
    <x v="4"/>
    <s v="Z"/>
    <n v="5"/>
    <n v="21"/>
    <n v="0"/>
    <n v="1"/>
    <n v="0"/>
  </r>
  <r>
    <x v="21"/>
    <s v="Tunis"/>
    <x v="0"/>
    <s v="W"/>
    <n v="74"/>
    <n v="92"/>
    <n v="14"/>
    <n v="0"/>
    <n v="1"/>
  </r>
  <r>
    <x v="21"/>
    <s v="Tunis"/>
    <x v="3"/>
    <s v="Z"/>
    <n v="14"/>
    <n v="26"/>
    <n v="0"/>
    <n v="1"/>
    <n v="0"/>
  </r>
  <r>
    <x v="22"/>
    <s v="Benghazi"/>
    <x v="1"/>
    <s v="W"/>
    <n v="1"/>
    <n v="60"/>
    <n v="18"/>
    <n v="0"/>
    <n v="1"/>
  </r>
  <r>
    <x v="22"/>
    <s v="Benghazi"/>
    <x v="3"/>
    <s v="W"/>
    <n v="43"/>
    <n v="36"/>
    <n v="0"/>
    <n v="0"/>
    <n v="1"/>
  </r>
  <r>
    <x v="22"/>
    <s v="Benghazi"/>
    <x v="2"/>
    <s v="Z"/>
    <n v="30"/>
    <n v="8"/>
    <n v="0"/>
    <n v="1"/>
    <n v="0"/>
  </r>
  <r>
    <x v="22"/>
    <s v="Benghazi"/>
    <x v="4"/>
    <s v="Z"/>
    <n v="14"/>
    <n v="20"/>
    <n v="0"/>
    <n v="1"/>
    <n v="0"/>
  </r>
  <r>
    <x v="23"/>
    <s v="Aleksandria"/>
    <x v="3"/>
    <s v="W"/>
    <n v="33"/>
    <n v="38"/>
    <n v="25"/>
    <n v="0"/>
    <n v="1"/>
  </r>
  <r>
    <x v="23"/>
    <s v="Aleksandria"/>
    <x v="1"/>
    <s v="Z"/>
    <n v="35"/>
    <n v="37"/>
    <n v="0"/>
    <n v="1"/>
    <n v="0"/>
  </r>
  <r>
    <x v="23"/>
    <s v="Aleksandria"/>
    <x v="4"/>
    <s v="Z"/>
    <n v="40"/>
    <n v="19"/>
    <n v="0"/>
    <n v="1"/>
    <n v="0"/>
  </r>
  <r>
    <x v="24"/>
    <s v="Bejrut"/>
    <x v="3"/>
    <s v="W"/>
    <n v="21"/>
    <n v="36"/>
    <n v="20"/>
    <n v="0"/>
    <n v="1"/>
  </r>
  <r>
    <x v="24"/>
    <s v="Bejrut"/>
    <x v="0"/>
    <s v="W"/>
    <n v="2"/>
    <n v="97"/>
    <n v="0"/>
    <n v="0"/>
    <n v="1"/>
  </r>
  <r>
    <x v="24"/>
    <s v="Bejrut"/>
    <x v="4"/>
    <s v="Z"/>
    <n v="12"/>
    <n v="20"/>
    <n v="0"/>
    <n v="1"/>
    <n v="0"/>
  </r>
  <r>
    <x v="24"/>
    <s v="Bejrut"/>
    <x v="2"/>
    <s v="Z"/>
    <n v="15"/>
    <n v="8"/>
    <n v="0"/>
    <n v="1"/>
    <n v="0"/>
  </r>
  <r>
    <x v="24"/>
    <s v="Bejrut"/>
    <x v="1"/>
    <s v="Z"/>
    <n v="1"/>
    <n v="40"/>
    <n v="0"/>
    <n v="1"/>
    <n v="0"/>
  </r>
  <r>
    <x v="25"/>
    <s v="Palermo"/>
    <x v="2"/>
    <s v="W"/>
    <n v="86"/>
    <n v="12"/>
    <n v="23"/>
    <n v="0"/>
    <n v="1"/>
  </r>
  <r>
    <x v="25"/>
    <s v="Palermo"/>
    <x v="4"/>
    <s v="W"/>
    <n v="110"/>
    <n v="31"/>
    <n v="0"/>
    <n v="0"/>
    <n v="1"/>
  </r>
  <r>
    <x v="25"/>
    <s v="Palermo"/>
    <x v="1"/>
    <s v="Z"/>
    <n v="33"/>
    <n v="38"/>
    <n v="0"/>
    <n v="1"/>
    <n v="0"/>
  </r>
  <r>
    <x v="25"/>
    <s v="Palermo"/>
    <x v="3"/>
    <s v="Z"/>
    <n v="13"/>
    <n v="23"/>
    <n v="0"/>
    <n v="1"/>
    <n v="0"/>
  </r>
  <r>
    <x v="25"/>
    <s v="Palermo"/>
    <x v="0"/>
    <s v="Z"/>
    <n v="37"/>
    <n v="61"/>
    <n v="0"/>
    <n v="1"/>
    <n v="0"/>
  </r>
  <r>
    <x v="26"/>
    <s v="Neapol"/>
    <x v="2"/>
    <s v="W"/>
    <n v="1"/>
    <n v="12"/>
    <n v="17"/>
    <n v="0"/>
    <n v="1"/>
  </r>
  <r>
    <x v="26"/>
    <s v="Neapol"/>
    <x v="1"/>
    <s v="W"/>
    <n v="68"/>
    <n v="59"/>
    <n v="0"/>
    <n v="0"/>
    <n v="1"/>
  </r>
  <r>
    <x v="26"/>
    <s v="Neapol"/>
    <x v="0"/>
    <s v="Z"/>
    <n v="35"/>
    <n v="66"/>
    <n v="0"/>
    <n v="1"/>
    <n v="0"/>
  </r>
  <r>
    <x v="26"/>
    <s v="Neapol"/>
    <x v="4"/>
    <s v="Z"/>
    <n v="25"/>
    <n v="21"/>
    <n v="0"/>
    <n v="1"/>
    <n v="0"/>
  </r>
  <r>
    <x v="26"/>
    <s v="Neapol"/>
    <x v="3"/>
    <s v="Z"/>
    <n v="10"/>
    <n v="25"/>
    <n v="0"/>
    <n v="1"/>
    <n v="0"/>
  </r>
  <r>
    <x v="27"/>
    <s v="Monako"/>
    <x v="3"/>
    <s v="W"/>
    <n v="38"/>
    <n v="37"/>
    <n v="21"/>
    <n v="0"/>
    <n v="1"/>
  </r>
  <r>
    <x v="27"/>
    <s v="Monako"/>
    <x v="2"/>
    <s v="Z"/>
    <n v="22"/>
    <n v="8"/>
    <n v="0"/>
    <n v="1"/>
    <n v="0"/>
  </r>
  <r>
    <x v="27"/>
    <s v="Monako"/>
    <x v="4"/>
    <s v="Z"/>
    <n v="25"/>
    <n v="20"/>
    <n v="0"/>
    <n v="1"/>
    <n v="0"/>
  </r>
  <r>
    <x v="27"/>
    <s v="Monako"/>
    <x v="1"/>
    <s v="Z"/>
    <n v="8"/>
    <n v="39"/>
    <n v="0"/>
    <n v="1"/>
    <n v="0"/>
  </r>
  <r>
    <x v="27"/>
    <s v="Monako"/>
    <x v="0"/>
    <s v="Z"/>
    <n v="45"/>
    <n v="62"/>
    <n v="0"/>
    <n v="1"/>
    <n v="0"/>
  </r>
  <r>
    <x v="28"/>
    <s v="Barcelona"/>
    <x v="0"/>
    <s v="W"/>
    <n v="116"/>
    <n v="100"/>
    <n v="24"/>
    <n v="0"/>
    <n v="1"/>
  </r>
  <r>
    <x v="28"/>
    <s v="Barcelona"/>
    <x v="4"/>
    <s v="Z"/>
    <n v="29"/>
    <n v="19"/>
    <n v="0"/>
    <n v="1"/>
    <n v="0"/>
  </r>
  <r>
    <x v="29"/>
    <s v="Walencja"/>
    <x v="3"/>
    <s v="W"/>
    <n v="5"/>
    <n v="34"/>
    <n v="12"/>
    <n v="0"/>
    <n v="1"/>
  </r>
  <r>
    <x v="29"/>
    <s v="Walencja"/>
    <x v="2"/>
    <s v="W"/>
    <n v="22"/>
    <n v="11"/>
    <n v="0"/>
    <n v="0"/>
    <n v="1"/>
  </r>
  <r>
    <x v="29"/>
    <s v="Walencja"/>
    <x v="4"/>
    <s v="Z"/>
    <n v="37"/>
    <n v="22"/>
    <n v="0"/>
    <n v="1"/>
    <n v="0"/>
  </r>
  <r>
    <x v="29"/>
    <s v="Walencja"/>
    <x v="0"/>
    <s v="Z"/>
    <n v="10"/>
    <n v="70"/>
    <n v="0"/>
    <n v="1"/>
    <n v="0"/>
  </r>
  <r>
    <x v="29"/>
    <s v="Walencja"/>
    <x v="1"/>
    <s v="Z"/>
    <n v="42"/>
    <n v="44"/>
    <n v="0"/>
    <n v="1"/>
    <n v="0"/>
  </r>
  <r>
    <x v="30"/>
    <s v="Algier"/>
    <x v="0"/>
    <s v="W"/>
    <n v="11"/>
    <n v="94"/>
    <n v="16"/>
    <n v="0"/>
    <n v="1"/>
  </r>
  <r>
    <x v="30"/>
    <s v="Algier"/>
    <x v="1"/>
    <s v="W"/>
    <n v="48"/>
    <n v="59"/>
    <n v="0"/>
    <n v="0"/>
    <n v="1"/>
  </r>
  <r>
    <x v="30"/>
    <s v="Algier"/>
    <x v="4"/>
    <s v="Z"/>
    <n v="20"/>
    <n v="21"/>
    <n v="0"/>
    <n v="1"/>
    <n v="0"/>
  </r>
  <r>
    <x v="30"/>
    <s v="Algier"/>
    <x v="3"/>
    <s v="Z"/>
    <n v="26"/>
    <n v="25"/>
    <n v="0"/>
    <n v="1"/>
    <n v="0"/>
  </r>
  <r>
    <x v="31"/>
    <s v="Tunis"/>
    <x v="2"/>
    <s v="Z"/>
    <n v="24"/>
    <n v="9"/>
    <n v="14"/>
    <n v="1"/>
    <n v="0"/>
  </r>
  <r>
    <x v="31"/>
    <s v="Tunis"/>
    <x v="0"/>
    <s v="Z"/>
    <n v="38"/>
    <n v="68"/>
    <n v="0"/>
    <n v="1"/>
    <n v="0"/>
  </r>
  <r>
    <x v="31"/>
    <s v="Tunis"/>
    <x v="4"/>
    <s v="Z"/>
    <n v="14"/>
    <n v="21"/>
    <n v="0"/>
    <n v="1"/>
    <n v="0"/>
  </r>
  <r>
    <x v="31"/>
    <s v="Tunis"/>
    <x v="1"/>
    <s v="Z"/>
    <n v="4"/>
    <n v="43"/>
    <n v="0"/>
    <n v="1"/>
    <n v="0"/>
  </r>
  <r>
    <x v="32"/>
    <s v="Benghazi"/>
    <x v="3"/>
    <s v="W"/>
    <n v="19"/>
    <n v="36"/>
    <n v="18"/>
    <n v="0"/>
    <n v="1"/>
  </r>
  <r>
    <x v="32"/>
    <s v="Benghazi"/>
    <x v="0"/>
    <s v="Z"/>
    <n v="30"/>
    <n v="65"/>
    <n v="0"/>
    <n v="1"/>
    <n v="0"/>
  </r>
  <r>
    <x v="33"/>
    <s v="Aleksandria"/>
    <x v="1"/>
    <s v="W"/>
    <n v="6"/>
    <n v="63"/>
    <n v="25"/>
    <n v="0"/>
    <n v="1"/>
  </r>
  <r>
    <x v="33"/>
    <s v="Aleksandria"/>
    <x v="0"/>
    <s v="Z"/>
    <n v="43"/>
    <n v="59"/>
    <n v="0"/>
    <n v="1"/>
    <n v="0"/>
  </r>
  <r>
    <x v="34"/>
    <s v="Bejrut"/>
    <x v="1"/>
    <s v="W"/>
    <n v="1"/>
    <n v="61"/>
    <n v="20"/>
    <n v="0"/>
    <n v="1"/>
  </r>
  <r>
    <x v="34"/>
    <s v="Bejrut"/>
    <x v="4"/>
    <s v="W"/>
    <n v="147"/>
    <n v="30"/>
    <n v="0"/>
    <n v="0"/>
    <n v="1"/>
  </r>
  <r>
    <x v="34"/>
    <s v="Bejrut"/>
    <x v="2"/>
    <s v="Z"/>
    <n v="15"/>
    <n v="8"/>
    <n v="0"/>
    <n v="1"/>
    <n v="0"/>
  </r>
  <r>
    <x v="34"/>
    <s v="Bejrut"/>
    <x v="0"/>
    <s v="Z"/>
    <n v="24"/>
    <n v="63"/>
    <n v="0"/>
    <n v="1"/>
    <n v="0"/>
  </r>
  <r>
    <x v="34"/>
    <s v="Bejrut"/>
    <x v="3"/>
    <s v="Z"/>
    <n v="19"/>
    <n v="24"/>
    <n v="0"/>
    <n v="1"/>
    <n v="0"/>
  </r>
  <r>
    <x v="35"/>
    <s v="Palermo"/>
    <x v="0"/>
    <s v="W"/>
    <n v="134"/>
    <n v="99"/>
    <n v="23"/>
    <n v="0"/>
    <n v="1"/>
  </r>
  <r>
    <x v="35"/>
    <s v="Palermo"/>
    <x v="1"/>
    <s v="Z"/>
    <n v="12"/>
    <n v="38"/>
    <n v="0"/>
    <n v="1"/>
    <n v="0"/>
  </r>
  <r>
    <x v="36"/>
    <s v="Neapol"/>
    <x v="4"/>
    <s v="W"/>
    <n v="4"/>
    <n v="30"/>
    <n v="17"/>
    <n v="0"/>
    <n v="1"/>
  </r>
  <r>
    <x v="36"/>
    <s v="Neapol"/>
    <x v="2"/>
    <s v="Z"/>
    <n v="26"/>
    <n v="8"/>
    <n v="0"/>
    <n v="1"/>
    <n v="0"/>
  </r>
  <r>
    <x v="36"/>
    <s v="Neapol"/>
    <x v="0"/>
    <s v="Z"/>
    <n v="38"/>
    <n v="66"/>
    <n v="0"/>
    <n v="1"/>
    <n v="0"/>
  </r>
  <r>
    <x v="37"/>
    <s v="Monako"/>
    <x v="0"/>
    <s v="W"/>
    <n v="38"/>
    <n v="98"/>
    <n v="21"/>
    <n v="0"/>
    <n v="1"/>
  </r>
  <r>
    <x v="37"/>
    <s v="Monako"/>
    <x v="3"/>
    <s v="W"/>
    <n v="44"/>
    <n v="37"/>
    <n v="0"/>
    <n v="0"/>
    <n v="1"/>
  </r>
  <r>
    <x v="37"/>
    <s v="Monako"/>
    <x v="2"/>
    <s v="Z"/>
    <n v="21"/>
    <n v="8"/>
    <n v="0"/>
    <n v="1"/>
    <n v="0"/>
  </r>
  <r>
    <x v="37"/>
    <s v="Monako"/>
    <x v="1"/>
    <s v="Z"/>
    <n v="10"/>
    <n v="39"/>
    <n v="0"/>
    <n v="1"/>
    <n v="0"/>
  </r>
  <r>
    <x v="38"/>
    <s v="Barcelona"/>
    <x v="3"/>
    <s v="W"/>
    <n v="15"/>
    <n v="38"/>
    <n v="24"/>
    <n v="0"/>
    <n v="1"/>
  </r>
  <r>
    <x v="38"/>
    <s v="Barcelona"/>
    <x v="1"/>
    <s v="W"/>
    <n v="22"/>
    <n v="63"/>
    <n v="0"/>
    <n v="0"/>
    <n v="1"/>
  </r>
  <r>
    <x v="38"/>
    <s v="Barcelona"/>
    <x v="0"/>
    <s v="Z"/>
    <n v="9"/>
    <n v="60"/>
    <n v="0"/>
    <n v="1"/>
    <n v="0"/>
  </r>
  <r>
    <x v="38"/>
    <s v="Barcelona"/>
    <x v="4"/>
    <s v="Z"/>
    <n v="6"/>
    <n v="19"/>
    <n v="0"/>
    <n v="1"/>
    <n v="0"/>
  </r>
  <r>
    <x v="38"/>
    <s v="Barcelona"/>
    <x v="2"/>
    <s v="Z"/>
    <n v="4"/>
    <n v="8"/>
    <n v="0"/>
    <n v="1"/>
    <n v="0"/>
  </r>
  <r>
    <x v="39"/>
    <s v="Walencja"/>
    <x v="4"/>
    <s v="W"/>
    <n v="6"/>
    <n v="25"/>
    <n v="0"/>
    <n v="0"/>
    <n v="1"/>
  </r>
  <r>
    <x v="39"/>
    <s v="Walencja"/>
    <x v="0"/>
    <s v="Z"/>
    <n v="48"/>
    <n v="79"/>
    <n v="0"/>
    <n v="1"/>
    <n v="0"/>
  </r>
  <r>
    <x v="40"/>
    <s v="Algier"/>
    <x v="1"/>
    <s v="Z"/>
    <n v="34"/>
    <n v="42"/>
    <n v="16"/>
    <n v="1"/>
    <n v="0"/>
  </r>
  <r>
    <x v="40"/>
    <s v="Algier"/>
    <x v="3"/>
    <s v="W"/>
    <n v="49"/>
    <n v="35"/>
    <n v="0"/>
    <n v="0"/>
    <n v="1"/>
  </r>
  <r>
    <x v="40"/>
    <s v="Algier"/>
    <x v="2"/>
    <s v="Z"/>
    <n v="10"/>
    <n v="8"/>
    <n v="0"/>
    <n v="1"/>
    <n v="0"/>
  </r>
  <r>
    <x v="40"/>
    <s v="Algier"/>
    <x v="4"/>
    <s v="Z"/>
    <n v="47"/>
    <n v="21"/>
    <n v="0"/>
    <n v="1"/>
    <n v="0"/>
  </r>
  <r>
    <x v="40"/>
    <s v="Algier"/>
    <x v="0"/>
    <s v="Z"/>
    <n v="48"/>
    <n v="66"/>
    <n v="0"/>
    <n v="1"/>
    <n v="0"/>
  </r>
  <r>
    <x v="41"/>
    <s v="Tunis"/>
    <x v="1"/>
    <s v="W"/>
    <n v="34"/>
    <n v="58"/>
    <n v="14"/>
    <n v="0"/>
    <n v="1"/>
  </r>
  <r>
    <x v="41"/>
    <s v="Tunis"/>
    <x v="2"/>
    <s v="Z"/>
    <n v="5"/>
    <n v="9"/>
    <n v="0"/>
    <n v="1"/>
    <n v="0"/>
  </r>
  <r>
    <x v="42"/>
    <s v="Benghazi"/>
    <x v="4"/>
    <s v="W"/>
    <n v="46"/>
    <n v="30"/>
    <n v="18"/>
    <n v="0"/>
    <n v="1"/>
  </r>
  <r>
    <x v="42"/>
    <s v="Benghazi"/>
    <x v="0"/>
    <s v="Z"/>
    <n v="49"/>
    <n v="65"/>
    <n v="0"/>
    <n v="1"/>
    <n v="0"/>
  </r>
  <r>
    <x v="42"/>
    <s v="Benghazi"/>
    <x v="2"/>
    <s v="Z"/>
    <n v="16"/>
    <n v="8"/>
    <n v="0"/>
    <n v="1"/>
    <n v="0"/>
  </r>
  <r>
    <x v="43"/>
    <s v="Aleksandria"/>
    <x v="1"/>
    <s v="Z"/>
    <n v="5"/>
    <n v="37"/>
    <n v="25"/>
    <n v="1"/>
    <n v="0"/>
  </r>
  <r>
    <x v="43"/>
    <s v="Aleksandria"/>
    <x v="4"/>
    <s v="W"/>
    <n v="1"/>
    <n v="32"/>
    <n v="0"/>
    <n v="0"/>
    <n v="1"/>
  </r>
  <r>
    <x v="43"/>
    <s v="Aleksandria"/>
    <x v="2"/>
    <s v="Z"/>
    <n v="34"/>
    <n v="7"/>
    <n v="0"/>
    <n v="1"/>
    <n v="0"/>
  </r>
  <r>
    <x v="43"/>
    <s v="Aleksandria"/>
    <x v="0"/>
    <s v="Z"/>
    <n v="29"/>
    <n v="59"/>
    <n v="0"/>
    <n v="1"/>
    <n v="0"/>
  </r>
  <r>
    <x v="44"/>
    <s v="Bejrut"/>
    <x v="3"/>
    <s v="Z"/>
    <n v="34"/>
    <n v="24"/>
    <n v="20"/>
    <n v="1"/>
    <n v="0"/>
  </r>
  <r>
    <x v="44"/>
    <s v="Bejrut"/>
    <x v="4"/>
    <s v="Z"/>
    <n v="27"/>
    <n v="20"/>
    <n v="0"/>
    <n v="1"/>
    <n v="0"/>
  </r>
  <r>
    <x v="44"/>
    <s v="Bejrut"/>
    <x v="2"/>
    <s v="Z"/>
    <n v="40"/>
    <n v="8"/>
    <n v="0"/>
    <n v="1"/>
    <n v="0"/>
  </r>
  <r>
    <x v="45"/>
    <s v="Palermo"/>
    <x v="0"/>
    <s v="W"/>
    <n v="184"/>
    <n v="99"/>
    <n v="23"/>
    <n v="0"/>
    <n v="1"/>
  </r>
  <r>
    <x v="45"/>
    <s v="Palermo"/>
    <x v="1"/>
    <s v="Z"/>
    <n v="48"/>
    <n v="38"/>
    <n v="0"/>
    <n v="1"/>
    <n v="0"/>
  </r>
  <r>
    <x v="45"/>
    <s v="Palermo"/>
    <x v="3"/>
    <s v="Z"/>
    <n v="21"/>
    <n v="23"/>
    <n v="0"/>
    <n v="1"/>
    <n v="0"/>
  </r>
  <r>
    <x v="46"/>
    <s v="Neapol"/>
    <x v="0"/>
    <s v="Z"/>
    <n v="47"/>
    <n v="66"/>
    <n v="17"/>
    <n v="1"/>
    <n v="0"/>
  </r>
  <r>
    <x v="46"/>
    <s v="Neapol"/>
    <x v="3"/>
    <s v="Z"/>
    <n v="6"/>
    <n v="25"/>
    <n v="0"/>
    <n v="1"/>
    <n v="0"/>
  </r>
  <r>
    <x v="46"/>
    <s v="Neapol"/>
    <x v="1"/>
    <s v="Z"/>
    <n v="47"/>
    <n v="41"/>
    <n v="0"/>
    <n v="1"/>
    <n v="0"/>
  </r>
  <r>
    <x v="47"/>
    <s v="Monako"/>
    <x v="2"/>
    <s v="W"/>
    <n v="192"/>
    <n v="12"/>
    <n v="21"/>
    <n v="0"/>
    <n v="1"/>
  </r>
  <r>
    <x v="47"/>
    <s v="Monako"/>
    <x v="3"/>
    <s v="W"/>
    <n v="48"/>
    <n v="37"/>
    <n v="0"/>
    <n v="0"/>
    <n v="1"/>
  </r>
  <r>
    <x v="47"/>
    <s v="Monako"/>
    <x v="0"/>
    <s v="Z"/>
    <n v="18"/>
    <n v="62"/>
    <n v="0"/>
    <n v="1"/>
    <n v="0"/>
  </r>
  <r>
    <x v="47"/>
    <s v="Monako"/>
    <x v="1"/>
    <s v="Z"/>
    <n v="25"/>
    <n v="39"/>
    <n v="0"/>
    <n v="1"/>
    <n v="0"/>
  </r>
  <r>
    <x v="47"/>
    <s v="Monako"/>
    <x v="4"/>
    <s v="Z"/>
    <n v="2"/>
    <n v="20"/>
    <n v="0"/>
    <n v="1"/>
    <n v="0"/>
  </r>
  <r>
    <x v="48"/>
    <s v="Barcelona"/>
    <x v="3"/>
    <s v="W"/>
    <n v="13"/>
    <n v="38"/>
    <n v="24"/>
    <n v="0"/>
    <n v="1"/>
  </r>
  <r>
    <x v="48"/>
    <s v="Barcelona"/>
    <x v="1"/>
    <s v="W"/>
    <n v="121"/>
    <n v="63"/>
    <n v="0"/>
    <n v="0"/>
    <n v="1"/>
  </r>
  <r>
    <x v="48"/>
    <s v="Barcelona"/>
    <x v="4"/>
    <s v="Z"/>
    <n v="30"/>
    <n v="19"/>
    <n v="0"/>
    <n v="1"/>
    <n v="0"/>
  </r>
  <r>
    <x v="48"/>
    <s v="Barcelona"/>
    <x v="2"/>
    <s v="Z"/>
    <n v="46"/>
    <n v="8"/>
    <n v="0"/>
    <n v="1"/>
    <n v="0"/>
  </r>
  <r>
    <x v="49"/>
    <s v="Walencja"/>
    <x v="2"/>
    <s v="W"/>
    <n v="49"/>
    <n v="11"/>
    <n v="12"/>
    <n v="0"/>
    <n v="1"/>
  </r>
  <r>
    <x v="49"/>
    <s v="Walencja"/>
    <x v="0"/>
    <s v="W"/>
    <n v="61"/>
    <n v="90"/>
    <n v="0"/>
    <n v="0"/>
    <n v="1"/>
  </r>
  <r>
    <x v="49"/>
    <s v="Walencja"/>
    <x v="4"/>
    <s v="Z"/>
    <n v="19"/>
    <n v="22"/>
    <n v="0"/>
    <n v="1"/>
    <n v="0"/>
  </r>
  <r>
    <x v="49"/>
    <s v="Walencja"/>
    <x v="1"/>
    <s v="Z"/>
    <n v="22"/>
    <n v="44"/>
    <n v="0"/>
    <n v="1"/>
    <n v="0"/>
  </r>
  <r>
    <x v="50"/>
    <s v="Algier"/>
    <x v="3"/>
    <s v="Z"/>
    <n v="9"/>
    <n v="25"/>
    <n v="16"/>
    <n v="1"/>
    <n v="0"/>
  </r>
  <r>
    <x v="50"/>
    <s v="Algier"/>
    <x v="0"/>
    <s v="W"/>
    <n v="4"/>
    <n v="94"/>
    <n v="0"/>
    <n v="0"/>
    <n v="1"/>
  </r>
  <r>
    <x v="50"/>
    <s v="Algier"/>
    <x v="4"/>
    <s v="Z"/>
    <n v="8"/>
    <n v="21"/>
    <n v="0"/>
    <n v="1"/>
    <n v="0"/>
  </r>
  <r>
    <x v="50"/>
    <s v="Algier"/>
    <x v="2"/>
    <s v="Z"/>
    <n v="47"/>
    <n v="8"/>
    <n v="0"/>
    <n v="1"/>
    <n v="0"/>
  </r>
  <r>
    <x v="51"/>
    <s v="Tunis"/>
    <x v="4"/>
    <s v="W"/>
    <n v="82"/>
    <n v="29"/>
    <n v="14"/>
    <n v="0"/>
    <n v="1"/>
  </r>
  <r>
    <x v="51"/>
    <s v="Tunis"/>
    <x v="1"/>
    <s v="W"/>
    <n v="26"/>
    <n v="58"/>
    <n v="0"/>
    <n v="0"/>
    <n v="1"/>
  </r>
  <r>
    <x v="51"/>
    <s v="Tunis"/>
    <x v="2"/>
    <s v="Z"/>
    <n v="24"/>
    <n v="9"/>
    <n v="0"/>
    <n v="1"/>
    <n v="0"/>
  </r>
  <r>
    <x v="51"/>
    <s v="Tunis"/>
    <x v="3"/>
    <s v="Z"/>
    <n v="36"/>
    <n v="26"/>
    <n v="0"/>
    <n v="1"/>
    <n v="0"/>
  </r>
  <r>
    <x v="51"/>
    <s v="Tunis"/>
    <x v="0"/>
    <s v="Z"/>
    <n v="6"/>
    <n v="68"/>
    <n v="0"/>
    <n v="1"/>
    <n v="0"/>
  </r>
  <r>
    <x v="52"/>
    <s v="Benghazi"/>
    <x v="3"/>
    <s v="W"/>
    <n v="45"/>
    <n v="36"/>
    <n v="18"/>
    <n v="0"/>
    <n v="1"/>
  </r>
  <r>
    <x v="52"/>
    <s v="Benghazi"/>
    <x v="2"/>
    <s v="Z"/>
    <n v="18"/>
    <n v="8"/>
    <n v="0"/>
    <n v="1"/>
    <n v="0"/>
  </r>
  <r>
    <x v="52"/>
    <s v="Benghazi"/>
    <x v="1"/>
    <s v="Z"/>
    <n v="20"/>
    <n v="41"/>
    <n v="0"/>
    <n v="1"/>
    <n v="0"/>
  </r>
  <r>
    <x v="53"/>
    <s v="Aleksandria"/>
    <x v="4"/>
    <s v="W"/>
    <n v="4"/>
    <n v="32"/>
    <n v="25"/>
    <n v="0"/>
    <n v="1"/>
  </r>
  <r>
    <x v="53"/>
    <s v="Aleksandria"/>
    <x v="1"/>
    <s v="Z"/>
    <n v="48"/>
    <n v="37"/>
    <n v="0"/>
    <n v="1"/>
    <n v="0"/>
  </r>
  <r>
    <x v="54"/>
    <s v="Bejrut"/>
    <x v="1"/>
    <s v="W"/>
    <n v="64"/>
    <n v="61"/>
    <n v="20"/>
    <n v="0"/>
    <n v="1"/>
  </r>
  <r>
    <x v="54"/>
    <s v="Bejrut"/>
    <x v="0"/>
    <s v="Z"/>
    <n v="43"/>
    <n v="63"/>
    <n v="0"/>
    <n v="1"/>
    <n v="0"/>
  </r>
  <r>
    <x v="54"/>
    <s v="Bejrut"/>
    <x v="3"/>
    <s v="Z"/>
    <n v="24"/>
    <n v="24"/>
    <n v="0"/>
    <n v="1"/>
    <n v="0"/>
  </r>
  <r>
    <x v="55"/>
    <s v="Palermo"/>
    <x v="1"/>
    <s v="W"/>
    <n v="4"/>
    <n v="62"/>
    <n v="23"/>
    <n v="0"/>
    <n v="1"/>
  </r>
  <r>
    <x v="55"/>
    <s v="Palermo"/>
    <x v="4"/>
    <s v="Z"/>
    <n v="35"/>
    <n v="19"/>
    <n v="0"/>
    <n v="1"/>
    <n v="0"/>
  </r>
  <r>
    <x v="55"/>
    <s v="Palermo"/>
    <x v="2"/>
    <s v="Z"/>
    <n v="41"/>
    <n v="8"/>
    <n v="0"/>
    <n v="1"/>
    <n v="0"/>
  </r>
  <r>
    <x v="55"/>
    <s v="Palermo"/>
    <x v="0"/>
    <s v="Z"/>
    <n v="23"/>
    <n v="61"/>
    <n v="0"/>
    <n v="1"/>
    <n v="0"/>
  </r>
  <r>
    <x v="55"/>
    <s v="Palermo"/>
    <x v="3"/>
    <s v="Z"/>
    <n v="46"/>
    <n v="23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0" firstHeaderRow="0" firstDataRow="1" firstDataCol="1"/>
  <pivotFields count="6">
    <pivotField numFmtId="14" showAll="0"/>
    <pivotField showAll="0"/>
    <pivotField axis="axisRow" dataField="1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">
        <item h="1" sd="0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2">
    <field x="3"/>
    <field x="2"/>
  </rowFields>
  <rowItems count="7">
    <i>
      <x v="1"/>
    </i>
    <i r="1">
      <x v="3"/>
    </i>
    <i r="1">
      <x v="4"/>
    </i>
    <i r="1"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towar" fld="2" subtotal="count" baseField="3" baseItem="0"/>
    <dataField name="Suma z ile ton" fld="4" baseField="0" baseItem="0"/>
  </dataFields>
  <formats count="2">
    <format dxfId="1">
      <pivotArea collapsedLevelsAreSubtotals="1" fieldPosition="0">
        <references count="2">
          <reference field="2" count="1">
            <x v="3"/>
          </reference>
          <reference field="3" count="0" selected="0"/>
        </references>
      </pivotArea>
    </format>
    <format dxfId="0">
      <pivotArea dataOnly="0" labelOnly="1" fieldPosition="0">
        <references count="2">
          <reference field="2" count="1">
            <x v="3"/>
          </reference>
          <reference field="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8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 rowHeaderCaption="Data">
  <location ref="A3:C7" firstHeaderRow="0" firstDataRow="1" firstDataCol="1" rowPageCount="1" colPageCount="1"/>
  <pivotFields count="10"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defaultSubtotal="0">
      <items count="5">
        <item x="0"/>
        <item sd="0" x="1"/>
        <item sd="0" x="2"/>
        <item sd="0" x="3"/>
        <item x="4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Liczba załadunków" fld="7" baseField="0" baseItem="0"/>
    <dataField name="Liczba wyładunków" fld="8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ate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ek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ek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ek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atek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/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5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</row>
    <row r="3" spans="1:6" x14ac:dyDescent="0.25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</row>
    <row r="4" spans="1:6" x14ac:dyDescent="0.25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</row>
    <row r="5" spans="1:6" x14ac:dyDescent="0.25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</row>
    <row r="6" spans="1:6" x14ac:dyDescent="0.25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</row>
    <row r="7" spans="1:6" x14ac:dyDescent="0.25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</row>
    <row r="8" spans="1:6" x14ac:dyDescent="0.25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</row>
    <row r="9" spans="1:6" x14ac:dyDescent="0.25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</row>
    <row r="10" spans="1:6" x14ac:dyDescent="0.25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</row>
    <row r="11" spans="1:6" x14ac:dyDescent="0.25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</row>
    <row r="12" spans="1:6" x14ac:dyDescent="0.25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</row>
    <row r="13" spans="1:6" x14ac:dyDescent="0.25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</row>
    <row r="14" spans="1:6" x14ac:dyDescent="0.25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</row>
    <row r="15" spans="1:6" x14ac:dyDescent="0.25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</row>
    <row r="16" spans="1:6" x14ac:dyDescent="0.25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</row>
    <row r="17" spans="1:6" x14ac:dyDescent="0.25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</row>
    <row r="18" spans="1:6" x14ac:dyDescent="0.25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</row>
    <row r="19" spans="1:6" x14ac:dyDescent="0.25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</row>
    <row r="20" spans="1:6" x14ac:dyDescent="0.25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</row>
    <row r="21" spans="1:6" x14ac:dyDescent="0.25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</row>
    <row r="22" spans="1:6" x14ac:dyDescent="0.25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</row>
    <row r="23" spans="1:6" x14ac:dyDescent="0.25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</row>
    <row r="24" spans="1:6" x14ac:dyDescent="0.25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</row>
    <row r="25" spans="1:6" x14ac:dyDescent="0.25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</row>
    <row r="26" spans="1:6" x14ac:dyDescent="0.25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</row>
    <row r="27" spans="1:6" x14ac:dyDescent="0.25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</row>
    <row r="28" spans="1:6" x14ac:dyDescent="0.25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</row>
    <row r="29" spans="1:6" x14ac:dyDescent="0.25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</row>
    <row r="30" spans="1:6" x14ac:dyDescent="0.25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</row>
    <row r="31" spans="1:6" x14ac:dyDescent="0.25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</row>
    <row r="32" spans="1:6" x14ac:dyDescent="0.25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</row>
    <row r="33" spans="1:6" x14ac:dyDescent="0.25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</row>
    <row r="34" spans="1:6" x14ac:dyDescent="0.25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</row>
    <row r="35" spans="1:6" x14ac:dyDescent="0.25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</row>
    <row r="36" spans="1:6" x14ac:dyDescent="0.25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</row>
    <row r="37" spans="1:6" x14ac:dyDescent="0.25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</row>
    <row r="38" spans="1:6" x14ac:dyDescent="0.25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</row>
    <row r="39" spans="1:6" x14ac:dyDescent="0.25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</row>
    <row r="40" spans="1:6" x14ac:dyDescent="0.25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</row>
    <row r="41" spans="1:6" x14ac:dyDescent="0.25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</row>
    <row r="42" spans="1:6" x14ac:dyDescent="0.25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</row>
    <row r="43" spans="1:6" x14ac:dyDescent="0.25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</row>
    <row r="44" spans="1:6" x14ac:dyDescent="0.25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</row>
    <row r="45" spans="1:6" x14ac:dyDescent="0.25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</row>
    <row r="46" spans="1:6" x14ac:dyDescent="0.25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</row>
    <row r="47" spans="1:6" x14ac:dyDescent="0.25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</row>
    <row r="48" spans="1:6" x14ac:dyDescent="0.25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</row>
    <row r="49" spans="1:6" x14ac:dyDescent="0.25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</row>
    <row r="50" spans="1:6" x14ac:dyDescent="0.25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</row>
    <row r="51" spans="1:6" x14ac:dyDescent="0.25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</row>
    <row r="52" spans="1:6" x14ac:dyDescent="0.25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</row>
    <row r="53" spans="1:6" x14ac:dyDescent="0.25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</row>
    <row r="54" spans="1:6" x14ac:dyDescent="0.25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</row>
    <row r="55" spans="1:6" x14ac:dyDescent="0.25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</row>
    <row r="56" spans="1:6" x14ac:dyDescent="0.25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</row>
    <row r="57" spans="1:6" x14ac:dyDescent="0.25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</row>
    <row r="58" spans="1:6" x14ac:dyDescent="0.25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</row>
    <row r="59" spans="1:6" x14ac:dyDescent="0.25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</row>
    <row r="60" spans="1:6" x14ac:dyDescent="0.25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</row>
    <row r="61" spans="1:6" x14ac:dyDescent="0.25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</row>
    <row r="62" spans="1:6" x14ac:dyDescent="0.25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</row>
    <row r="63" spans="1:6" x14ac:dyDescent="0.25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</row>
    <row r="64" spans="1:6" x14ac:dyDescent="0.25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</row>
    <row r="65" spans="1:6" x14ac:dyDescent="0.25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</row>
    <row r="66" spans="1:6" x14ac:dyDescent="0.25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</row>
    <row r="67" spans="1:6" x14ac:dyDescent="0.25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</row>
    <row r="68" spans="1:6" x14ac:dyDescent="0.25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</row>
    <row r="69" spans="1:6" x14ac:dyDescent="0.25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</row>
    <row r="70" spans="1:6" x14ac:dyDescent="0.25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</row>
    <row r="71" spans="1:6" x14ac:dyDescent="0.25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</row>
    <row r="72" spans="1:6" x14ac:dyDescent="0.25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</row>
    <row r="73" spans="1:6" x14ac:dyDescent="0.25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</row>
    <row r="74" spans="1:6" x14ac:dyDescent="0.25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</row>
    <row r="75" spans="1:6" x14ac:dyDescent="0.25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</row>
    <row r="76" spans="1:6" x14ac:dyDescent="0.25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</row>
    <row r="77" spans="1:6" x14ac:dyDescent="0.25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</row>
    <row r="78" spans="1:6" x14ac:dyDescent="0.25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</row>
    <row r="79" spans="1:6" x14ac:dyDescent="0.25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</row>
    <row r="80" spans="1:6" x14ac:dyDescent="0.25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</row>
    <row r="81" spans="1:6" x14ac:dyDescent="0.25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</row>
    <row r="82" spans="1:6" x14ac:dyDescent="0.25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</row>
    <row r="83" spans="1:6" x14ac:dyDescent="0.25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</row>
    <row r="84" spans="1:6" x14ac:dyDescent="0.25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</row>
    <row r="85" spans="1:6" x14ac:dyDescent="0.25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</row>
    <row r="86" spans="1:6" x14ac:dyDescent="0.25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</row>
    <row r="87" spans="1:6" x14ac:dyDescent="0.25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</row>
    <row r="88" spans="1:6" x14ac:dyDescent="0.25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</row>
    <row r="89" spans="1:6" x14ac:dyDescent="0.25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</row>
    <row r="90" spans="1:6" x14ac:dyDescent="0.25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</row>
    <row r="91" spans="1:6" x14ac:dyDescent="0.25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</row>
    <row r="92" spans="1:6" x14ac:dyDescent="0.25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</row>
    <row r="93" spans="1:6" x14ac:dyDescent="0.25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</row>
    <row r="94" spans="1:6" x14ac:dyDescent="0.25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</row>
    <row r="95" spans="1:6" x14ac:dyDescent="0.25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</row>
    <row r="96" spans="1:6" x14ac:dyDescent="0.25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</row>
    <row r="97" spans="1:6" x14ac:dyDescent="0.25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</row>
    <row r="98" spans="1:6" x14ac:dyDescent="0.25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</row>
    <row r="99" spans="1:6" x14ac:dyDescent="0.25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</row>
    <row r="100" spans="1:6" x14ac:dyDescent="0.25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</row>
    <row r="101" spans="1:6" x14ac:dyDescent="0.25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</row>
    <row r="102" spans="1:6" x14ac:dyDescent="0.25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</row>
    <row r="103" spans="1:6" x14ac:dyDescent="0.25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</row>
    <row r="104" spans="1:6" x14ac:dyDescent="0.25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</row>
    <row r="105" spans="1:6" x14ac:dyDescent="0.25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</row>
    <row r="106" spans="1:6" x14ac:dyDescent="0.25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</row>
    <row r="107" spans="1:6" x14ac:dyDescent="0.25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</row>
    <row r="108" spans="1:6" x14ac:dyDescent="0.25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</row>
    <row r="109" spans="1:6" x14ac:dyDescent="0.25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</row>
    <row r="110" spans="1:6" x14ac:dyDescent="0.25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</row>
    <row r="111" spans="1:6" x14ac:dyDescent="0.25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</row>
    <row r="112" spans="1:6" x14ac:dyDescent="0.25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</row>
    <row r="113" spans="1:6" x14ac:dyDescent="0.25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</row>
    <row r="114" spans="1:6" x14ac:dyDescent="0.25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</row>
    <row r="115" spans="1:6" x14ac:dyDescent="0.25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</row>
    <row r="116" spans="1:6" x14ac:dyDescent="0.25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</row>
    <row r="117" spans="1:6" x14ac:dyDescent="0.25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</row>
    <row r="118" spans="1:6" x14ac:dyDescent="0.25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</row>
    <row r="119" spans="1:6" x14ac:dyDescent="0.25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</row>
    <row r="120" spans="1:6" x14ac:dyDescent="0.25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</row>
    <row r="121" spans="1:6" x14ac:dyDescent="0.25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</row>
    <row r="122" spans="1:6" x14ac:dyDescent="0.25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</row>
    <row r="123" spans="1:6" x14ac:dyDescent="0.25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</row>
    <row r="124" spans="1:6" x14ac:dyDescent="0.25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</row>
    <row r="125" spans="1:6" x14ac:dyDescent="0.25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</row>
    <row r="126" spans="1:6" x14ac:dyDescent="0.25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</row>
    <row r="127" spans="1:6" x14ac:dyDescent="0.25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</row>
    <row r="128" spans="1:6" x14ac:dyDescent="0.25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</row>
    <row r="129" spans="1:6" x14ac:dyDescent="0.25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</row>
    <row r="130" spans="1:6" x14ac:dyDescent="0.25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</row>
    <row r="131" spans="1:6" x14ac:dyDescent="0.25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</row>
    <row r="132" spans="1:6" x14ac:dyDescent="0.25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</row>
    <row r="133" spans="1:6" x14ac:dyDescent="0.25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</row>
    <row r="134" spans="1:6" x14ac:dyDescent="0.25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</row>
    <row r="135" spans="1:6" x14ac:dyDescent="0.25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</row>
    <row r="136" spans="1:6" x14ac:dyDescent="0.25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</row>
    <row r="137" spans="1:6" x14ac:dyDescent="0.25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</row>
    <row r="138" spans="1:6" x14ac:dyDescent="0.25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</row>
    <row r="139" spans="1:6" x14ac:dyDescent="0.25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</row>
    <row r="140" spans="1:6" x14ac:dyDescent="0.25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</row>
    <row r="141" spans="1:6" x14ac:dyDescent="0.25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</row>
    <row r="142" spans="1:6" x14ac:dyDescent="0.25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</row>
    <row r="143" spans="1:6" x14ac:dyDescent="0.25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</row>
    <row r="144" spans="1:6" x14ac:dyDescent="0.25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</row>
    <row r="145" spans="1:6" x14ac:dyDescent="0.25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</row>
    <row r="146" spans="1:6" x14ac:dyDescent="0.25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</row>
    <row r="147" spans="1:6" x14ac:dyDescent="0.25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</row>
    <row r="148" spans="1:6" x14ac:dyDescent="0.25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</row>
    <row r="149" spans="1:6" x14ac:dyDescent="0.25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</row>
    <row r="150" spans="1:6" x14ac:dyDescent="0.25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</row>
    <row r="151" spans="1:6" x14ac:dyDescent="0.25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</row>
    <row r="152" spans="1:6" x14ac:dyDescent="0.25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</row>
    <row r="153" spans="1:6" x14ac:dyDescent="0.25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</row>
    <row r="154" spans="1:6" x14ac:dyDescent="0.25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</row>
    <row r="155" spans="1:6" x14ac:dyDescent="0.25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</row>
    <row r="156" spans="1:6" x14ac:dyDescent="0.25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</row>
    <row r="157" spans="1:6" x14ac:dyDescent="0.25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</row>
    <row r="158" spans="1:6" x14ac:dyDescent="0.25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</row>
    <row r="159" spans="1:6" x14ac:dyDescent="0.25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</row>
    <row r="160" spans="1:6" x14ac:dyDescent="0.25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</row>
    <row r="161" spans="1:6" x14ac:dyDescent="0.25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</row>
    <row r="162" spans="1:6" x14ac:dyDescent="0.25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</row>
    <row r="163" spans="1:6" x14ac:dyDescent="0.25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</row>
    <row r="164" spans="1:6" x14ac:dyDescent="0.25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</row>
    <row r="165" spans="1:6" x14ac:dyDescent="0.25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</row>
    <row r="166" spans="1:6" x14ac:dyDescent="0.25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</row>
    <row r="167" spans="1:6" x14ac:dyDescent="0.25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</row>
    <row r="168" spans="1:6" x14ac:dyDescent="0.25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</row>
    <row r="169" spans="1:6" x14ac:dyDescent="0.25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</row>
    <row r="170" spans="1:6" x14ac:dyDescent="0.25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</row>
    <row r="171" spans="1:6" x14ac:dyDescent="0.25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</row>
    <row r="172" spans="1:6" x14ac:dyDescent="0.25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</row>
    <row r="173" spans="1:6" x14ac:dyDescent="0.25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</row>
    <row r="174" spans="1:6" x14ac:dyDescent="0.25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</row>
    <row r="175" spans="1:6" x14ac:dyDescent="0.25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</row>
    <row r="176" spans="1:6" x14ac:dyDescent="0.25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</row>
    <row r="177" spans="1:6" x14ac:dyDescent="0.25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</row>
    <row r="178" spans="1:6" x14ac:dyDescent="0.25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</row>
    <row r="179" spans="1:6" x14ac:dyDescent="0.25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</row>
    <row r="180" spans="1:6" x14ac:dyDescent="0.25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</row>
    <row r="181" spans="1:6" x14ac:dyDescent="0.25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</row>
    <row r="182" spans="1:6" x14ac:dyDescent="0.25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</row>
    <row r="183" spans="1:6" x14ac:dyDescent="0.25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</row>
    <row r="184" spans="1:6" x14ac:dyDescent="0.25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</row>
    <row r="185" spans="1:6" x14ac:dyDescent="0.25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</row>
    <row r="186" spans="1:6" x14ac:dyDescent="0.25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</row>
    <row r="187" spans="1:6" x14ac:dyDescent="0.25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</row>
    <row r="188" spans="1:6" x14ac:dyDescent="0.25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</row>
    <row r="189" spans="1:6" x14ac:dyDescent="0.25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</row>
    <row r="190" spans="1:6" x14ac:dyDescent="0.25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</row>
    <row r="191" spans="1:6" x14ac:dyDescent="0.25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</row>
    <row r="192" spans="1:6" x14ac:dyDescent="0.25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</row>
    <row r="193" spans="1:6" x14ac:dyDescent="0.25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</row>
    <row r="194" spans="1:6" x14ac:dyDescent="0.25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</row>
    <row r="195" spans="1:6" x14ac:dyDescent="0.25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</row>
    <row r="196" spans="1:6" x14ac:dyDescent="0.25">
      <c r="A196" s="2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</row>
    <row r="197" spans="1:6" x14ac:dyDescent="0.25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</row>
    <row r="198" spans="1:6" x14ac:dyDescent="0.25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</row>
    <row r="199" spans="1:6" x14ac:dyDescent="0.25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</row>
    <row r="200" spans="1:6" x14ac:dyDescent="0.25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</row>
    <row r="201" spans="1:6" x14ac:dyDescent="0.25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</row>
    <row r="202" spans="1:6" x14ac:dyDescent="0.25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</row>
    <row r="203" spans="1:6" x14ac:dyDescent="0.25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5.85546875" customWidth="1"/>
    <col min="8" max="8" width="16.7109375" customWidth="1"/>
    <col min="9" max="9" width="13.5703125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30</v>
      </c>
      <c r="H1" s="1" t="s">
        <v>32</v>
      </c>
      <c r="I1" s="1" t="s">
        <v>33</v>
      </c>
    </row>
    <row r="2" spans="1:9" x14ac:dyDescent="0.25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>
        <v>0</v>
      </c>
      <c r="H2">
        <f>IF(D2="Z",1,0)</f>
        <v>1</v>
      </c>
      <c r="I2">
        <f>IF(D2="W",1,0)</f>
        <v>0</v>
      </c>
    </row>
    <row r="3" spans="1:9" x14ac:dyDescent="0.25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>
        <f>IF(A2&lt;&gt;A3,A3-A2-1,0)</f>
        <v>0</v>
      </c>
      <c r="H3">
        <f t="shared" ref="H3:H66" si="0">IF(D3="Z",1,0)</f>
        <v>1</v>
      </c>
      <c r="I3">
        <f t="shared" ref="I3:I66" si="1">IF(D3="W",1,0)</f>
        <v>0</v>
      </c>
    </row>
    <row r="4" spans="1:9" x14ac:dyDescent="0.25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>
        <f t="shared" ref="G4:G67" si="2">IF(A3&lt;&gt;A4,A4-A3-1,0)</f>
        <v>0</v>
      </c>
      <c r="H4">
        <f t="shared" si="0"/>
        <v>1</v>
      </c>
      <c r="I4">
        <f t="shared" si="1"/>
        <v>0</v>
      </c>
    </row>
    <row r="5" spans="1:9" x14ac:dyDescent="0.25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>
        <f t="shared" si="2"/>
        <v>0</v>
      </c>
      <c r="H5">
        <f t="shared" si="0"/>
        <v>1</v>
      </c>
      <c r="I5">
        <f t="shared" si="1"/>
        <v>0</v>
      </c>
    </row>
    <row r="6" spans="1:9" x14ac:dyDescent="0.25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>
        <f t="shared" si="2"/>
        <v>0</v>
      </c>
      <c r="H6">
        <f t="shared" si="0"/>
        <v>1</v>
      </c>
      <c r="I6">
        <f t="shared" si="1"/>
        <v>0</v>
      </c>
    </row>
    <row r="7" spans="1:9" x14ac:dyDescent="0.25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>
        <f t="shared" si="2"/>
        <v>14</v>
      </c>
      <c r="H7">
        <f t="shared" si="0"/>
        <v>0</v>
      </c>
      <c r="I7">
        <f t="shared" si="1"/>
        <v>1</v>
      </c>
    </row>
    <row r="8" spans="1:9" x14ac:dyDescent="0.25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>
        <f t="shared" si="2"/>
        <v>0</v>
      </c>
      <c r="H8">
        <f t="shared" si="0"/>
        <v>1</v>
      </c>
      <c r="I8">
        <f t="shared" si="1"/>
        <v>0</v>
      </c>
    </row>
    <row r="9" spans="1:9" x14ac:dyDescent="0.25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>
        <f t="shared" si="2"/>
        <v>7</v>
      </c>
      <c r="H9">
        <f t="shared" si="0"/>
        <v>1</v>
      </c>
      <c r="I9">
        <f t="shared" si="1"/>
        <v>0</v>
      </c>
    </row>
    <row r="10" spans="1:9" x14ac:dyDescent="0.25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>
        <f t="shared" si="2"/>
        <v>0</v>
      </c>
      <c r="H10">
        <f t="shared" si="0"/>
        <v>1</v>
      </c>
      <c r="I10">
        <f t="shared" si="1"/>
        <v>0</v>
      </c>
    </row>
    <row r="11" spans="1:9" x14ac:dyDescent="0.25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  <c r="G11">
        <f t="shared" si="2"/>
        <v>0</v>
      </c>
      <c r="H11">
        <f t="shared" si="0"/>
        <v>1</v>
      </c>
      <c r="I11">
        <f t="shared" si="1"/>
        <v>0</v>
      </c>
    </row>
    <row r="12" spans="1:9" x14ac:dyDescent="0.25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  <c r="G12">
        <f t="shared" si="2"/>
        <v>25</v>
      </c>
      <c r="H12">
        <f t="shared" si="0"/>
        <v>0</v>
      </c>
      <c r="I12">
        <f t="shared" si="1"/>
        <v>1</v>
      </c>
    </row>
    <row r="13" spans="1:9" x14ac:dyDescent="0.25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>
        <f t="shared" si="2"/>
        <v>0</v>
      </c>
      <c r="H13">
        <f t="shared" si="0"/>
        <v>0</v>
      </c>
      <c r="I13">
        <f t="shared" si="1"/>
        <v>1</v>
      </c>
    </row>
    <row r="14" spans="1:9" x14ac:dyDescent="0.25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>
        <f t="shared" si="2"/>
        <v>0</v>
      </c>
      <c r="H14">
        <f t="shared" si="0"/>
        <v>1</v>
      </c>
      <c r="I14">
        <f t="shared" si="1"/>
        <v>0</v>
      </c>
    </row>
    <row r="15" spans="1:9" x14ac:dyDescent="0.25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>
        <f t="shared" si="2"/>
        <v>0</v>
      </c>
      <c r="H15">
        <f t="shared" si="0"/>
        <v>1</v>
      </c>
      <c r="I15">
        <f t="shared" si="1"/>
        <v>0</v>
      </c>
    </row>
    <row r="16" spans="1:9" x14ac:dyDescent="0.25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>
        <f t="shared" si="2"/>
        <v>20</v>
      </c>
      <c r="H16">
        <f t="shared" si="0"/>
        <v>0</v>
      </c>
      <c r="I16">
        <f t="shared" si="1"/>
        <v>1</v>
      </c>
    </row>
    <row r="17" spans="1:9" x14ac:dyDescent="0.25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>
        <f t="shared" si="2"/>
        <v>0</v>
      </c>
      <c r="H17">
        <f t="shared" si="0"/>
        <v>1</v>
      </c>
      <c r="I17">
        <f t="shared" si="1"/>
        <v>0</v>
      </c>
    </row>
    <row r="18" spans="1:9" x14ac:dyDescent="0.25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>
        <f t="shared" si="2"/>
        <v>0</v>
      </c>
      <c r="H18">
        <f t="shared" si="0"/>
        <v>1</v>
      </c>
      <c r="I18">
        <f t="shared" si="1"/>
        <v>0</v>
      </c>
    </row>
    <row r="19" spans="1:9" x14ac:dyDescent="0.25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>
        <f t="shared" si="2"/>
        <v>0</v>
      </c>
      <c r="H19">
        <f t="shared" si="0"/>
        <v>1</v>
      </c>
      <c r="I19">
        <f t="shared" si="1"/>
        <v>0</v>
      </c>
    </row>
    <row r="20" spans="1:9" x14ac:dyDescent="0.25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>
        <f t="shared" si="2"/>
        <v>23</v>
      </c>
      <c r="H20">
        <f t="shared" si="0"/>
        <v>0</v>
      </c>
      <c r="I20">
        <f t="shared" si="1"/>
        <v>1</v>
      </c>
    </row>
    <row r="21" spans="1:9" x14ac:dyDescent="0.25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>
        <f t="shared" si="2"/>
        <v>0</v>
      </c>
      <c r="H21">
        <f t="shared" si="0"/>
        <v>1</v>
      </c>
      <c r="I21">
        <f t="shared" si="1"/>
        <v>0</v>
      </c>
    </row>
    <row r="22" spans="1:9" x14ac:dyDescent="0.25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>
        <f t="shared" si="2"/>
        <v>0</v>
      </c>
      <c r="H22">
        <f t="shared" si="0"/>
        <v>1</v>
      </c>
      <c r="I22">
        <f t="shared" si="1"/>
        <v>0</v>
      </c>
    </row>
    <row r="23" spans="1:9" x14ac:dyDescent="0.25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>
        <f t="shared" si="2"/>
        <v>17</v>
      </c>
      <c r="H23">
        <f t="shared" si="0"/>
        <v>0</v>
      </c>
      <c r="I23">
        <f t="shared" si="1"/>
        <v>1</v>
      </c>
    </row>
    <row r="24" spans="1:9" x14ac:dyDescent="0.25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>
        <f t="shared" si="2"/>
        <v>0</v>
      </c>
      <c r="H24">
        <f t="shared" si="0"/>
        <v>1</v>
      </c>
      <c r="I24">
        <f t="shared" si="1"/>
        <v>0</v>
      </c>
    </row>
    <row r="25" spans="1:9" x14ac:dyDescent="0.25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>
        <f t="shared" si="2"/>
        <v>0</v>
      </c>
      <c r="H25">
        <f t="shared" si="0"/>
        <v>1</v>
      </c>
      <c r="I25">
        <f t="shared" si="1"/>
        <v>0</v>
      </c>
    </row>
    <row r="26" spans="1:9" x14ac:dyDescent="0.25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>
        <f t="shared" si="2"/>
        <v>21</v>
      </c>
      <c r="H26">
        <f t="shared" si="0"/>
        <v>0</v>
      </c>
      <c r="I26">
        <f t="shared" si="1"/>
        <v>1</v>
      </c>
    </row>
    <row r="27" spans="1:9" x14ac:dyDescent="0.25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>
        <f t="shared" si="2"/>
        <v>0</v>
      </c>
      <c r="H27">
        <f t="shared" si="0"/>
        <v>1</v>
      </c>
      <c r="I27">
        <f t="shared" si="1"/>
        <v>0</v>
      </c>
    </row>
    <row r="28" spans="1:9" x14ac:dyDescent="0.25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>
        <f t="shared" si="2"/>
        <v>24</v>
      </c>
      <c r="H28">
        <f t="shared" si="0"/>
        <v>0</v>
      </c>
      <c r="I28">
        <f t="shared" si="1"/>
        <v>1</v>
      </c>
    </row>
    <row r="29" spans="1:9" x14ac:dyDescent="0.25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>
        <f t="shared" si="2"/>
        <v>0</v>
      </c>
      <c r="H29">
        <f t="shared" si="0"/>
        <v>1</v>
      </c>
      <c r="I29">
        <f t="shared" si="1"/>
        <v>0</v>
      </c>
    </row>
    <row r="30" spans="1:9" x14ac:dyDescent="0.25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>
        <f t="shared" si="2"/>
        <v>0</v>
      </c>
      <c r="H30">
        <f t="shared" si="0"/>
        <v>1</v>
      </c>
      <c r="I30">
        <f t="shared" si="1"/>
        <v>0</v>
      </c>
    </row>
    <row r="31" spans="1:9" x14ac:dyDescent="0.25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>
        <f t="shared" si="2"/>
        <v>0</v>
      </c>
      <c r="H31">
        <f t="shared" si="0"/>
        <v>1</v>
      </c>
      <c r="I31">
        <f t="shared" si="1"/>
        <v>0</v>
      </c>
    </row>
    <row r="32" spans="1:9" x14ac:dyDescent="0.25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>
        <f t="shared" si="2"/>
        <v>12</v>
      </c>
      <c r="H32">
        <f t="shared" si="0"/>
        <v>0</v>
      </c>
      <c r="I32">
        <f t="shared" si="1"/>
        <v>1</v>
      </c>
    </row>
    <row r="33" spans="1:9" x14ac:dyDescent="0.25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>
        <f t="shared" si="2"/>
        <v>0</v>
      </c>
      <c r="H33">
        <f t="shared" si="0"/>
        <v>0</v>
      </c>
      <c r="I33">
        <f t="shared" si="1"/>
        <v>1</v>
      </c>
    </row>
    <row r="34" spans="1:9" x14ac:dyDescent="0.25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>
        <f t="shared" si="2"/>
        <v>0</v>
      </c>
      <c r="H34">
        <f t="shared" si="0"/>
        <v>1</v>
      </c>
      <c r="I34">
        <f t="shared" si="1"/>
        <v>0</v>
      </c>
    </row>
    <row r="35" spans="1:9" x14ac:dyDescent="0.25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>
        <f t="shared" si="2"/>
        <v>0</v>
      </c>
      <c r="H35">
        <f t="shared" si="0"/>
        <v>1</v>
      </c>
      <c r="I35">
        <f t="shared" si="1"/>
        <v>0</v>
      </c>
    </row>
    <row r="36" spans="1:9" x14ac:dyDescent="0.25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>
        <f t="shared" si="2"/>
        <v>0</v>
      </c>
      <c r="H36">
        <f t="shared" si="0"/>
        <v>1</v>
      </c>
      <c r="I36">
        <f t="shared" si="1"/>
        <v>0</v>
      </c>
    </row>
    <row r="37" spans="1:9" x14ac:dyDescent="0.25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>
        <f t="shared" si="2"/>
        <v>16</v>
      </c>
      <c r="H37">
        <f t="shared" si="0"/>
        <v>0</v>
      </c>
      <c r="I37">
        <f t="shared" si="1"/>
        <v>1</v>
      </c>
    </row>
    <row r="38" spans="1:9" x14ac:dyDescent="0.25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>
        <f t="shared" si="2"/>
        <v>0</v>
      </c>
      <c r="H38">
        <f t="shared" si="0"/>
        <v>0</v>
      </c>
      <c r="I38">
        <f t="shared" si="1"/>
        <v>1</v>
      </c>
    </row>
    <row r="39" spans="1:9" x14ac:dyDescent="0.25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>
        <f t="shared" si="2"/>
        <v>0</v>
      </c>
      <c r="H39">
        <f t="shared" si="0"/>
        <v>1</v>
      </c>
      <c r="I39">
        <f t="shared" si="1"/>
        <v>0</v>
      </c>
    </row>
    <row r="40" spans="1:9" x14ac:dyDescent="0.25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>
        <f t="shared" si="2"/>
        <v>0</v>
      </c>
      <c r="H40">
        <f t="shared" si="0"/>
        <v>1</v>
      </c>
      <c r="I40">
        <f t="shared" si="1"/>
        <v>0</v>
      </c>
    </row>
    <row r="41" spans="1:9" x14ac:dyDescent="0.25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>
        <f t="shared" si="2"/>
        <v>14</v>
      </c>
      <c r="H41">
        <f t="shared" si="0"/>
        <v>0</v>
      </c>
      <c r="I41">
        <f t="shared" si="1"/>
        <v>1</v>
      </c>
    </row>
    <row r="42" spans="1:9" x14ac:dyDescent="0.25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>
        <f t="shared" si="2"/>
        <v>0</v>
      </c>
      <c r="H42">
        <f t="shared" si="0"/>
        <v>1</v>
      </c>
      <c r="I42">
        <f t="shared" si="1"/>
        <v>0</v>
      </c>
    </row>
    <row r="43" spans="1:9" x14ac:dyDescent="0.25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>
        <f t="shared" si="2"/>
        <v>18</v>
      </c>
      <c r="H43">
        <f t="shared" si="0"/>
        <v>0</v>
      </c>
      <c r="I43">
        <f t="shared" si="1"/>
        <v>1</v>
      </c>
    </row>
    <row r="44" spans="1:9" x14ac:dyDescent="0.25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>
        <f t="shared" si="2"/>
        <v>0</v>
      </c>
      <c r="H44">
        <f t="shared" si="0"/>
        <v>1</v>
      </c>
      <c r="I44">
        <f t="shared" si="1"/>
        <v>0</v>
      </c>
    </row>
    <row r="45" spans="1:9" x14ac:dyDescent="0.25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>
        <f t="shared" si="2"/>
        <v>0</v>
      </c>
      <c r="H45">
        <f t="shared" si="0"/>
        <v>1</v>
      </c>
      <c r="I45">
        <f t="shared" si="1"/>
        <v>0</v>
      </c>
    </row>
    <row r="46" spans="1:9" x14ac:dyDescent="0.25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>
        <f t="shared" si="2"/>
        <v>25</v>
      </c>
      <c r="H46">
        <f t="shared" si="0"/>
        <v>1</v>
      </c>
      <c r="I46">
        <f t="shared" si="1"/>
        <v>0</v>
      </c>
    </row>
    <row r="47" spans="1:9" x14ac:dyDescent="0.25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>
        <f t="shared" si="2"/>
        <v>0</v>
      </c>
      <c r="H47">
        <f t="shared" si="0"/>
        <v>0</v>
      </c>
      <c r="I47">
        <f t="shared" si="1"/>
        <v>1</v>
      </c>
    </row>
    <row r="48" spans="1:9" x14ac:dyDescent="0.25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>
        <f t="shared" si="2"/>
        <v>0</v>
      </c>
      <c r="H48">
        <f t="shared" si="0"/>
        <v>1</v>
      </c>
      <c r="I48">
        <f t="shared" si="1"/>
        <v>0</v>
      </c>
    </row>
    <row r="49" spans="1:9" x14ac:dyDescent="0.25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>
        <f t="shared" si="2"/>
        <v>0</v>
      </c>
      <c r="H49">
        <f t="shared" si="0"/>
        <v>1</v>
      </c>
      <c r="I49">
        <f t="shared" si="1"/>
        <v>0</v>
      </c>
    </row>
    <row r="50" spans="1:9" x14ac:dyDescent="0.25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>
        <f t="shared" si="2"/>
        <v>0</v>
      </c>
      <c r="H50">
        <f t="shared" si="0"/>
        <v>1</v>
      </c>
      <c r="I50">
        <f t="shared" si="1"/>
        <v>0</v>
      </c>
    </row>
    <row r="51" spans="1:9" x14ac:dyDescent="0.25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>
        <f t="shared" si="2"/>
        <v>20</v>
      </c>
      <c r="H51">
        <f t="shared" si="0"/>
        <v>1</v>
      </c>
      <c r="I51">
        <f t="shared" si="1"/>
        <v>0</v>
      </c>
    </row>
    <row r="52" spans="1:9" x14ac:dyDescent="0.25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>
        <f t="shared" si="2"/>
        <v>0</v>
      </c>
      <c r="H52">
        <f t="shared" si="0"/>
        <v>0</v>
      </c>
      <c r="I52">
        <f t="shared" si="1"/>
        <v>1</v>
      </c>
    </row>
    <row r="53" spans="1:9" x14ac:dyDescent="0.25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>
        <f t="shared" si="2"/>
        <v>0</v>
      </c>
      <c r="H53">
        <f t="shared" si="0"/>
        <v>1</v>
      </c>
      <c r="I53">
        <f t="shared" si="1"/>
        <v>0</v>
      </c>
    </row>
    <row r="54" spans="1:9" x14ac:dyDescent="0.25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>
        <f t="shared" si="2"/>
        <v>0</v>
      </c>
      <c r="H54">
        <f t="shared" si="0"/>
        <v>1</v>
      </c>
      <c r="I54">
        <f t="shared" si="1"/>
        <v>0</v>
      </c>
    </row>
    <row r="55" spans="1:9" x14ac:dyDescent="0.25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>
        <f t="shared" si="2"/>
        <v>0</v>
      </c>
      <c r="H55">
        <f t="shared" si="0"/>
        <v>1</v>
      </c>
      <c r="I55">
        <f t="shared" si="1"/>
        <v>0</v>
      </c>
    </row>
    <row r="56" spans="1:9" x14ac:dyDescent="0.25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>
        <f t="shared" si="2"/>
        <v>23</v>
      </c>
      <c r="H56">
        <f t="shared" si="0"/>
        <v>0</v>
      </c>
      <c r="I56">
        <f t="shared" si="1"/>
        <v>1</v>
      </c>
    </row>
    <row r="57" spans="1:9" x14ac:dyDescent="0.25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>
        <f t="shared" si="2"/>
        <v>0</v>
      </c>
      <c r="H57">
        <f t="shared" si="0"/>
        <v>1</v>
      </c>
      <c r="I57">
        <f t="shared" si="1"/>
        <v>0</v>
      </c>
    </row>
    <row r="58" spans="1:9" x14ac:dyDescent="0.25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>
        <f t="shared" si="2"/>
        <v>0</v>
      </c>
      <c r="H58">
        <f t="shared" si="0"/>
        <v>1</v>
      </c>
      <c r="I58">
        <f t="shared" si="1"/>
        <v>0</v>
      </c>
    </row>
    <row r="59" spans="1:9" x14ac:dyDescent="0.25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>
        <f t="shared" si="2"/>
        <v>17</v>
      </c>
      <c r="H59">
        <f t="shared" si="0"/>
        <v>1</v>
      </c>
      <c r="I59">
        <f t="shared" si="1"/>
        <v>0</v>
      </c>
    </row>
    <row r="60" spans="1:9" x14ac:dyDescent="0.25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>
        <f t="shared" si="2"/>
        <v>0</v>
      </c>
      <c r="H60">
        <f t="shared" si="0"/>
        <v>1</v>
      </c>
      <c r="I60">
        <f t="shared" si="1"/>
        <v>0</v>
      </c>
    </row>
    <row r="61" spans="1:9" x14ac:dyDescent="0.25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>
        <f t="shared" si="2"/>
        <v>0</v>
      </c>
      <c r="H61">
        <f t="shared" si="0"/>
        <v>1</v>
      </c>
      <c r="I61">
        <f t="shared" si="1"/>
        <v>0</v>
      </c>
    </row>
    <row r="62" spans="1:9" x14ac:dyDescent="0.25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>
        <f t="shared" si="2"/>
        <v>21</v>
      </c>
      <c r="H62">
        <f t="shared" si="0"/>
        <v>0</v>
      </c>
      <c r="I62">
        <f t="shared" si="1"/>
        <v>1</v>
      </c>
    </row>
    <row r="63" spans="1:9" x14ac:dyDescent="0.25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>
        <f t="shared" si="2"/>
        <v>0</v>
      </c>
      <c r="H63">
        <f t="shared" si="0"/>
        <v>0</v>
      </c>
      <c r="I63">
        <f t="shared" si="1"/>
        <v>1</v>
      </c>
    </row>
    <row r="64" spans="1:9" x14ac:dyDescent="0.25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>
        <f t="shared" si="2"/>
        <v>0</v>
      </c>
      <c r="H64">
        <f t="shared" si="0"/>
        <v>1</v>
      </c>
      <c r="I64">
        <f t="shared" si="1"/>
        <v>0</v>
      </c>
    </row>
    <row r="65" spans="1:9" x14ac:dyDescent="0.25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>
        <f t="shared" si="2"/>
        <v>0</v>
      </c>
      <c r="H65">
        <f t="shared" si="0"/>
        <v>1</v>
      </c>
      <c r="I65">
        <f t="shared" si="1"/>
        <v>0</v>
      </c>
    </row>
    <row r="66" spans="1:9" x14ac:dyDescent="0.25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>
        <f t="shared" si="2"/>
        <v>24</v>
      </c>
      <c r="H66">
        <f t="shared" si="0"/>
        <v>0</v>
      </c>
      <c r="I66">
        <f t="shared" si="1"/>
        <v>1</v>
      </c>
    </row>
    <row r="67" spans="1:9" x14ac:dyDescent="0.25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>
        <f t="shared" si="2"/>
        <v>0</v>
      </c>
      <c r="H67">
        <f t="shared" ref="H67:H130" si="3">IF(D67="Z",1,0)</f>
        <v>1</v>
      </c>
      <c r="I67">
        <f t="shared" ref="I67:I130" si="4">IF(D67="W",1,0)</f>
        <v>0</v>
      </c>
    </row>
    <row r="68" spans="1:9" x14ac:dyDescent="0.25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>
        <f t="shared" ref="G68:G131" si="5">IF(A67&lt;&gt;A68,A68-A67-1,0)</f>
        <v>0</v>
      </c>
      <c r="H68">
        <f t="shared" si="3"/>
        <v>1</v>
      </c>
      <c r="I68">
        <f t="shared" si="4"/>
        <v>0</v>
      </c>
    </row>
    <row r="69" spans="1:9" x14ac:dyDescent="0.25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>
        <f t="shared" si="5"/>
        <v>12</v>
      </c>
      <c r="H69">
        <f t="shared" si="3"/>
        <v>1</v>
      </c>
      <c r="I69">
        <f t="shared" si="4"/>
        <v>0</v>
      </c>
    </row>
    <row r="70" spans="1:9" x14ac:dyDescent="0.25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>
        <f t="shared" si="5"/>
        <v>0</v>
      </c>
      <c r="H70">
        <f t="shared" si="3"/>
        <v>1</v>
      </c>
      <c r="I70">
        <f t="shared" si="4"/>
        <v>0</v>
      </c>
    </row>
    <row r="71" spans="1:9" x14ac:dyDescent="0.25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>
        <f t="shared" si="5"/>
        <v>0</v>
      </c>
      <c r="H71">
        <f t="shared" si="3"/>
        <v>1</v>
      </c>
      <c r="I71">
        <f t="shared" si="4"/>
        <v>0</v>
      </c>
    </row>
    <row r="72" spans="1:9" x14ac:dyDescent="0.25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>
        <f t="shared" si="5"/>
        <v>0</v>
      </c>
      <c r="H72">
        <f t="shared" si="3"/>
        <v>1</v>
      </c>
      <c r="I72">
        <f t="shared" si="4"/>
        <v>0</v>
      </c>
    </row>
    <row r="73" spans="1:9" x14ac:dyDescent="0.25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>
        <f t="shared" si="5"/>
        <v>0</v>
      </c>
      <c r="H73">
        <f t="shared" si="3"/>
        <v>1</v>
      </c>
      <c r="I73">
        <f t="shared" si="4"/>
        <v>0</v>
      </c>
    </row>
    <row r="74" spans="1:9" x14ac:dyDescent="0.25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>
        <f t="shared" si="5"/>
        <v>16</v>
      </c>
      <c r="H74">
        <f t="shared" si="3"/>
        <v>0</v>
      </c>
      <c r="I74">
        <f t="shared" si="4"/>
        <v>1</v>
      </c>
    </row>
    <row r="75" spans="1:9" x14ac:dyDescent="0.25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>
        <f t="shared" si="5"/>
        <v>0</v>
      </c>
      <c r="H75">
        <f t="shared" si="3"/>
        <v>1</v>
      </c>
      <c r="I75">
        <f t="shared" si="4"/>
        <v>0</v>
      </c>
    </row>
    <row r="76" spans="1:9" x14ac:dyDescent="0.25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>
        <f t="shared" si="5"/>
        <v>0</v>
      </c>
      <c r="H76">
        <f t="shared" si="3"/>
        <v>1</v>
      </c>
      <c r="I76">
        <f t="shared" si="4"/>
        <v>0</v>
      </c>
    </row>
    <row r="77" spans="1:9" x14ac:dyDescent="0.25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>
        <f t="shared" si="5"/>
        <v>14</v>
      </c>
      <c r="H77">
        <f t="shared" si="3"/>
        <v>0</v>
      </c>
      <c r="I77">
        <f t="shared" si="4"/>
        <v>1</v>
      </c>
    </row>
    <row r="78" spans="1:9" x14ac:dyDescent="0.25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>
        <f t="shared" si="5"/>
        <v>0</v>
      </c>
      <c r="H78">
        <f t="shared" si="3"/>
        <v>1</v>
      </c>
      <c r="I78">
        <f t="shared" si="4"/>
        <v>0</v>
      </c>
    </row>
    <row r="79" spans="1:9" x14ac:dyDescent="0.25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>
        <f t="shared" si="5"/>
        <v>18</v>
      </c>
      <c r="H79">
        <f t="shared" si="3"/>
        <v>0</v>
      </c>
      <c r="I79">
        <f t="shared" si="4"/>
        <v>1</v>
      </c>
    </row>
    <row r="80" spans="1:9" x14ac:dyDescent="0.25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>
        <f t="shared" si="5"/>
        <v>0</v>
      </c>
      <c r="H80">
        <f t="shared" si="3"/>
        <v>0</v>
      </c>
      <c r="I80">
        <f t="shared" si="4"/>
        <v>1</v>
      </c>
    </row>
    <row r="81" spans="1:9" x14ac:dyDescent="0.25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>
        <f t="shared" si="5"/>
        <v>0</v>
      </c>
      <c r="H81">
        <f t="shared" si="3"/>
        <v>1</v>
      </c>
      <c r="I81">
        <f t="shared" si="4"/>
        <v>0</v>
      </c>
    </row>
    <row r="82" spans="1:9" x14ac:dyDescent="0.25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>
        <f t="shared" si="5"/>
        <v>0</v>
      </c>
      <c r="H82">
        <f t="shared" si="3"/>
        <v>1</v>
      </c>
      <c r="I82">
        <f t="shared" si="4"/>
        <v>0</v>
      </c>
    </row>
    <row r="83" spans="1:9" x14ac:dyDescent="0.25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>
        <f t="shared" si="5"/>
        <v>25</v>
      </c>
      <c r="H83">
        <f t="shared" si="3"/>
        <v>0</v>
      </c>
      <c r="I83">
        <f t="shared" si="4"/>
        <v>1</v>
      </c>
    </row>
    <row r="84" spans="1:9" x14ac:dyDescent="0.25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>
        <f t="shared" si="5"/>
        <v>0</v>
      </c>
      <c r="H84">
        <f t="shared" si="3"/>
        <v>1</v>
      </c>
      <c r="I84">
        <f t="shared" si="4"/>
        <v>0</v>
      </c>
    </row>
    <row r="85" spans="1:9" x14ac:dyDescent="0.25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>
        <f t="shared" si="5"/>
        <v>0</v>
      </c>
      <c r="H85">
        <f t="shared" si="3"/>
        <v>1</v>
      </c>
      <c r="I85">
        <f t="shared" si="4"/>
        <v>0</v>
      </c>
    </row>
    <row r="86" spans="1:9" x14ac:dyDescent="0.25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>
        <f t="shared" si="5"/>
        <v>20</v>
      </c>
      <c r="H86">
        <f t="shared" si="3"/>
        <v>0</v>
      </c>
      <c r="I86">
        <f t="shared" si="4"/>
        <v>1</v>
      </c>
    </row>
    <row r="87" spans="1:9" x14ac:dyDescent="0.25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>
        <f t="shared" si="5"/>
        <v>0</v>
      </c>
      <c r="H87">
        <f t="shared" si="3"/>
        <v>0</v>
      </c>
      <c r="I87">
        <f t="shared" si="4"/>
        <v>1</v>
      </c>
    </row>
    <row r="88" spans="1:9" x14ac:dyDescent="0.25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>
        <f t="shared" si="5"/>
        <v>0</v>
      </c>
      <c r="H88">
        <f t="shared" si="3"/>
        <v>1</v>
      </c>
      <c r="I88">
        <f t="shared" si="4"/>
        <v>0</v>
      </c>
    </row>
    <row r="89" spans="1:9" x14ac:dyDescent="0.25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>
        <f t="shared" si="5"/>
        <v>0</v>
      </c>
      <c r="H89">
        <f t="shared" si="3"/>
        <v>1</v>
      </c>
      <c r="I89">
        <f t="shared" si="4"/>
        <v>0</v>
      </c>
    </row>
    <row r="90" spans="1:9" x14ac:dyDescent="0.25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>
        <f t="shared" si="5"/>
        <v>0</v>
      </c>
      <c r="H90">
        <f t="shared" si="3"/>
        <v>1</v>
      </c>
      <c r="I90">
        <f t="shared" si="4"/>
        <v>0</v>
      </c>
    </row>
    <row r="91" spans="1:9" x14ac:dyDescent="0.25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>
        <f t="shared" si="5"/>
        <v>23</v>
      </c>
      <c r="H91">
        <f t="shared" si="3"/>
        <v>0</v>
      </c>
      <c r="I91">
        <f t="shared" si="4"/>
        <v>1</v>
      </c>
    </row>
    <row r="92" spans="1:9" x14ac:dyDescent="0.25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>
        <f t="shared" si="5"/>
        <v>0</v>
      </c>
      <c r="H92">
        <f t="shared" si="3"/>
        <v>0</v>
      </c>
      <c r="I92">
        <f t="shared" si="4"/>
        <v>1</v>
      </c>
    </row>
    <row r="93" spans="1:9" x14ac:dyDescent="0.25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>
        <f t="shared" si="5"/>
        <v>0</v>
      </c>
      <c r="H93">
        <f t="shared" si="3"/>
        <v>1</v>
      </c>
      <c r="I93">
        <f t="shared" si="4"/>
        <v>0</v>
      </c>
    </row>
    <row r="94" spans="1:9" x14ac:dyDescent="0.25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>
        <f t="shared" si="5"/>
        <v>0</v>
      </c>
      <c r="H94">
        <f t="shared" si="3"/>
        <v>1</v>
      </c>
      <c r="I94">
        <f t="shared" si="4"/>
        <v>0</v>
      </c>
    </row>
    <row r="95" spans="1:9" x14ac:dyDescent="0.25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>
        <f t="shared" si="5"/>
        <v>0</v>
      </c>
      <c r="H95">
        <f t="shared" si="3"/>
        <v>1</v>
      </c>
      <c r="I95">
        <f t="shared" si="4"/>
        <v>0</v>
      </c>
    </row>
    <row r="96" spans="1:9" x14ac:dyDescent="0.25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>
        <f t="shared" si="5"/>
        <v>17</v>
      </c>
      <c r="H96">
        <f t="shared" si="3"/>
        <v>0</v>
      </c>
      <c r="I96">
        <f t="shared" si="4"/>
        <v>1</v>
      </c>
    </row>
    <row r="97" spans="1:9" x14ac:dyDescent="0.25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>
        <f t="shared" si="5"/>
        <v>0</v>
      </c>
      <c r="H97">
        <f t="shared" si="3"/>
        <v>0</v>
      </c>
      <c r="I97">
        <f t="shared" si="4"/>
        <v>1</v>
      </c>
    </row>
    <row r="98" spans="1:9" x14ac:dyDescent="0.25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>
        <f t="shared" si="5"/>
        <v>0</v>
      </c>
      <c r="H98">
        <f t="shared" si="3"/>
        <v>1</v>
      </c>
      <c r="I98">
        <f t="shared" si="4"/>
        <v>0</v>
      </c>
    </row>
    <row r="99" spans="1:9" x14ac:dyDescent="0.25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>
        <f t="shared" si="5"/>
        <v>0</v>
      </c>
      <c r="H99">
        <f t="shared" si="3"/>
        <v>1</v>
      </c>
      <c r="I99">
        <f t="shared" si="4"/>
        <v>0</v>
      </c>
    </row>
    <row r="100" spans="1:9" x14ac:dyDescent="0.25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>
        <f t="shared" si="5"/>
        <v>0</v>
      </c>
      <c r="H100">
        <f t="shared" si="3"/>
        <v>1</v>
      </c>
      <c r="I100">
        <f t="shared" si="4"/>
        <v>0</v>
      </c>
    </row>
    <row r="101" spans="1:9" x14ac:dyDescent="0.25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>
        <f t="shared" si="5"/>
        <v>21</v>
      </c>
      <c r="H101">
        <f t="shared" si="3"/>
        <v>0</v>
      </c>
      <c r="I101">
        <f t="shared" si="4"/>
        <v>1</v>
      </c>
    </row>
    <row r="102" spans="1:9" x14ac:dyDescent="0.25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>
        <f t="shared" si="5"/>
        <v>0</v>
      </c>
      <c r="H102">
        <f t="shared" si="3"/>
        <v>1</v>
      </c>
      <c r="I102">
        <f t="shared" si="4"/>
        <v>0</v>
      </c>
    </row>
    <row r="103" spans="1:9" x14ac:dyDescent="0.25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>
        <f t="shared" si="5"/>
        <v>0</v>
      </c>
      <c r="H103">
        <f t="shared" si="3"/>
        <v>1</v>
      </c>
      <c r="I103">
        <f t="shared" si="4"/>
        <v>0</v>
      </c>
    </row>
    <row r="104" spans="1:9" x14ac:dyDescent="0.25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>
        <f t="shared" si="5"/>
        <v>0</v>
      </c>
      <c r="H104">
        <f t="shared" si="3"/>
        <v>1</v>
      </c>
      <c r="I104">
        <f t="shared" si="4"/>
        <v>0</v>
      </c>
    </row>
    <row r="105" spans="1:9" x14ac:dyDescent="0.25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>
        <f t="shared" si="5"/>
        <v>0</v>
      </c>
      <c r="H105">
        <f t="shared" si="3"/>
        <v>1</v>
      </c>
      <c r="I105">
        <f t="shared" si="4"/>
        <v>0</v>
      </c>
    </row>
    <row r="106" spans="1:9" x14ac:dyDescent="0.25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>
        <f t="shared" si="5"/>
        <v>24</v>
      </c>
      <c r="H106">
        <f t="shared" si="3"/>
        <v>0</v>
      </c>
      <c r="I106">
        <f t="shared" si="4"/>
        <v>1</v>
      </c>
    </row>
    <row r="107" spans="1:9" x14ac:dyDescent="0.25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>
        <f t="shared" si="5"/>
        <v>0</v>
      </c>
      <c r="H107">
        <f t="shared" si="3"/>
        <v>1</v>
      </c>
      <c r="I107">
        <f t="shared" si="4"/>
        <v>0</v>
      </c>
    </row>
    <row r="108" spans="1:9" x14ac:dyDescent="0.25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>
        <f t="shared" si="5"/>
        <v>12</v>
      </c>
      <c r="H108">
        <f t="shared" si="3"/>
        <v>0</v>
      </c>
      <c r="I108">
        <f t="shared" si="4"/>
        <v>1</v>
      </c>
    </row>
    <row r="109" spans="1:9" x14ac:dyDescent="0.25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>
        <f t="shared" si="5"/>
        <v>0</v>
      </c>
      <c r="H109">
        <f t="shared" si="3"/>
        <v>0</v>
      </c>
      <c r="I109">
        <f t="shared" si="4"/>
        <v>1</v>
      </c>
    </row>
    <row r="110" spans="1:9" x14ac:dyDescent="0.25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>
        <f t="shared" si="5"/>
        <v>0</v>
      </c>
      <c r="H110">
        <f t="shared" si="3"/>
        <v>1</v>
      </c>
      <c r="I110">
        <f t="shared" si="4"/>
        <v>0</v>
      </c>
    </row>
    <row r="111" spans="1:9" x14ac:dyDescent="0.25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>
        <f t="shared" si="5"/>
        <v>0</v>
      </c>
      <c r="H111">
        <f t="shared" si="3"/>
        <v>1</v>
      </c>
      <c r="I111">
        <f t="shared" si="4"/>
        <v>0</v>
      </c>
    </row>
    <row r="112" spans="1:9" x14ac:dyDescent="0.25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>
        <f t="shared" si="5"/>
        <v>0</v>
      </c>
      <c r="H112">
        <f t="shared" si="3"/>
        <v>1</v>
      </c>
      <c r="I112">
        <f t="shared" si="4"/>
        <v>0</v>
      </c>
    </row>
    <row r="113" spans="1:9" x14ac:dyDescent="0.25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>
        <f t="shared" si="5"/>
        <v>16</v>
      </c>
      <c r="H113">
        <f t="shared" si="3"/>
        <v>0</v>
      </c>
      <c r="I113">
        <f t="shared" si="4"/>
        <v>1</v>
      </c>
    </row>
    <row r="114" spans="1:9" x14ac:dyDescent="0.25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>
        <f t="shared" si="5"/>
        <v>0</v>
      </c>
      <c r="H114">
        <f t="shared" si="3"/>
        <v>0</v>
      </c>
      <c r="I114">
        <f t="shared" si="4"/>
        <v>1</v>
      </c>
    </row>
    <row r="115" spans="1:9" x14ac:dyDescent="0.25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>
        <f t="shared" si="5"/>
        <v>0</v>
      </c>
      <c r="H115">
        <f t="shared" si="3"/>
        <v>1</v>
      </c>
      <c r="I115">
        <f t="shared" si="4"/>
        <v>0</v>
      </c>
    </row>
    <row r="116" spans="1:9" x14ac:dyDescent="0.25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>
        <f t="shared" si="5"/>
        <v>0</v>
      </c>
      <c r="H116">
        <f t="shared" si="3"/>
        <v>1</v>
      </c>
      <c r="I116">
        <f t="shared" si="4"/>
        <v>0</v>
      </c>
    </row>
    <row r="117" spans="1:9" x14ac:dyDescent="0.25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>
        <f t="shared" si="5"/>
        <v>14</v>
      </c>
      <c r="H117">
        <f t="shared" si="3"/>
        <v>1</v>
      </c>
      <c r="I117">
        <f t="shared" si="4"/>
        <v>0</v>
      </c>
    </row>
    <row r="118" spans="1:9" x14ac:dyDescent="0.25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>
        <f t="shared" si="5"/>
        <v>0</v>
      </c>
      <c r="H118">
        <f t="shared" si="3"/>
        <v>1</v>
      </c>
      <c r="I118">
        <f t="shared" si="4"/>
        <v>0</v>
      </c>
    </row>
    <row r="119" spans="1:9" x14ac:dyDescent="0.25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>
        <f t="shared" si="5"/>
        <v>0</v>
      </c>
      <c r="H119">
        <f t="shared" si="3"/>
        <v>1</v>
      </c>
      <c r="I119">
        <f t="shared" si="4"/>
        <v>0</v>
      </c>
    </row>
    <row r="120" spans="1:9" x14ac:dyDescent="0.25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>
        <f t="shared" si="5"/>
        <v>0</v>
      </c>
      <c r="H120">
        <f t="shared" si="3"/>
        <v>1</v>
      </c>
      <c r="I120">
        <f t="shared" si="4"/>
        <v>0</v>
      </c>
    </row>
    <row r="121" spans="1:9" x14ac:dyDescent="0.25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>
        <f t="shared" si="5"/>
        <v>18</v>
      </c>
      <c r="H121">
        <f t="shared" si="3"/>
        <v>0</v>
      </c>
      <c r="I121">
        <f t="shared" si="4"/>
        <v>1</v>
      </c>
    </row>
    <row r="122" spans="1:9" x14ac:dyDescent="0.25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>
        <f t="shared" si="5"/>
        <v>0</v>
      </c>
      <c r="H122">
        <f t="shared" si="3"/>
        <v>1</v>
      </c>
      <c r="I122">
        <f t="shared" si="4"/>
        <v>0</v>
      </c>
    </row>
    <row r="123" spans="1:9" x14ac:dyDescent="0.25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>
        <f t="shared" si="5"/>
        <v>25</v>
      </c>
      <c r="H123">
        <f t="shared" si="3"/>
        <v>0</v>
      </c>
      <c r="I123">
        <f t="shared" si="4"/>
        <v>1</v>
      </c>
    </row>
    <row r="124" spans="1:9" x14ac:dyDescent="0.25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>
        <f t="shared" si="5"/>
        <v>0</v>
      </c>
      <c r="H124">
        <f t="shared" si="3"/>
        <v>1</v>
      </c>
      <c r="I124">
        <f t="shared" si="4"/>
        <v>0</v>
      </c>
    </row>
    <row r="125" spans="1:9" x14ac:dyDescent="0.25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>
        <f t="shared" si="5"/>
        <v>20</v>
      </c>
      <c r="H125">
        <f t="shared" si="3"/>
        <v>0</v>
      </c>
      <c r="I125">
        <f t="shared" si="4"/>
        <v>1</v>
      </c>
    </row>
    <row r="126" spans="1:9" x14ac:dyDescent="0.25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>
        <f t="shared" si="5"/>
        <v>0</v>
      </c>
      <c r="H126">
        <f t="shared" si="3"/>
        <v>0</v>
      </c>
      <c r="I126">
        <f t="shared" si="4"/>
        <v>1</v>
      </c>
    </row>
    <row r="127" spans="1:9" x14ac:dyDescent="0.25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>
        <f t="shared" si="5"/>
        <v>0</v>
      </c>
      <c r="H127">
        <f t="shared" si="3"/>
        <v>1</v>
      </c>
      <c r="I127">
        <f t="shared" si="4"/>
        <v>0</v>
      </c>
    </row>
    <row r="128" spans="1:9" x14ac:dyDescent="0.25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>
        <f t="shared" si="5"/>
        <v>0</v>
      </c>
      <c r="H128">
        <f t="shared" si="3"/>
        <v>1</v>
      </c>
      <c r="I128">
        <f t="shared" si="4"/>
        <v>0</v>
      </c>
    </row>
    <row r="129" spans="1:9" x14ac:dyDescent="0.25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>
        <f t="shared" si="5"/>
        <v>0</v>
      </c>
      <c r="H129">
        <f t="shared" si="3"/>
        <v>1</v>
      </c>
      <c r="I129">
        <f t="shared" si="4"/>
        <v>0</v>
      </c>
    </row>
    <row r="130" spans="1:9" x14ac:dyDescent="0.25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>
        <f t="shared" si="5"/>
        <v>23</v>
      </c>
      <c r="H130">
        <f t="shared" si="3"/>
        <v>0</v>
      </c>
      <c r="I130">
        <f t="shared" si="4"/>
        <v>1</v>
      </c>
    </row>
    <row r="131" spans="1:9" x14ac:dyDescent="0.25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>
        <f t="shared" si="5"/>
        <v>0</v>
      </c>
      <c r="H131">
        <f t="shared" ref="H131:H194" si="6">IF(D131="Z",1,0)</f>
        <v>1</v>
      </c>
      <c r="I131">
        <f t="shared" ref="I131:I194" si="7">IF(D131="W",1,0)</f>
        <v>0</v>
      </c>
    </row>
    <row r="132" spans="1:9" x14ac:dyDescent="0.25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>
        <f t="shared" ref="G132:G195" si="8">IF(A131&lt;&gt;A132,A132-A131-1,0)</f>
        <v>17</v>
      </c>
      <c r="H132">
        <f t="shared" si="6"/>
        <v>0</v>
      </c>
      <c r="I132">
        <f t="shared" si="7"/>
        <v>1</v>
      </c>
    </row>
    <row r="133" spans="1:9" x14ac:dyDescent="0.25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>
        <f t="shared" si="8"/>
        <v>0</v>
      </c>
      <c r="H133">
        <f t="shared" si="6"/>
        <v>1</v>
      </c>
      <c r="I133">
        <f t="shared" si="7"/>
        <v>0</v>
      </c>
    </row>
    <row r="134" spans="1:9" x14ac:dyDescent="0.25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>
        <f t="shared" si="8"/>
        <v>0</v>
      </c>
      <c r="H134">
        <f t="shared" si="6"/>
        <v>1</v>
      </c>
      <c r="I134">
        <f t="shared" si="7"/>
        <v>0</v>
      </c>
    </row>
    <row r="135" spans="1:9" x14ac:dyDescent="0.25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>
        <f t="shared" si="8"/>
        <v>21</v>
      </c>
      <c r="H135">
        <f t="shared" si="6"/>
        <v>0</v>
      </c>
      <c r="I135">
        <f t="shared" si="7"/>
        <v>1</v>
      </c>
    </row>
    <row r="136" spans="1:9" x14ac:dyDescent="0.25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>
        <f t="shared" si="8"/>
        <v>0</v>
      </c>
      <c r="H136">
        <f t="shared" si="6"/>
        <v>0</v>
      </c>
      <c r="I136">
        <f t="shared" si="7"/>
        <v>1</v>
      </c>
    </row>
    <row r="137" spans="1:9" x14ac:dyDescent="0.25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>
        <f t="shared" si="8"/>
        <v>0</v>
      </c>
      <c r="H137">
        <f t="shared" si="6"/>
        <v>1</v>
      </c>
      <c r="I137">
        <f t="shared" si="7"/>
        <v>0</v>
      </c>
    </row>
    <row r="138" spans="1:9" x14ac:dyDescent="0.25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>
        <f t="shared" si="8"/>
        <v>0</v>
      </c>
      <c r="H138">
        <f t="shared" si="6"/>
        <v>1</v>
      </c>
      <c r="I138">
        <f t="shared" si="7"/>
        <v>0</v>
      </c>
    </row>
    <row r="139" spans="1:9" x14ac:dyDescent="0.25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>
        <f t="shared" si="8"/>
        <v>24</v>
      </c>
      <c r="H139">
        <f t="shared" si="6"/>
        <v>0</v>
      </c>
      <c r="I139">
        <f t="shared" si="7"/>
        <v>1</v>
      </c>
    </row>
    <row r="140" spans="1:9" x14ac:dyDescent="0.25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>
        <f t="shared" si="8"/>
        <v>0</v>
      </c>
      <c r="H140">
        <f t="shared" si="6"/>
        <v>0</v>
      </c>
      <c r="I140">
        <f t="shared" si="7"/>
        <v>1</v>
      </c>
    </row>
    <row r="141" spans="1:9" x14ac:dyDescent="0.25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>
        <f t="shared" si="8"/>
        <v>0</v>
      </c>
      <c r="H141">
        <f t="shared" si="6"/>
        <v>1</v>
      </c>
      <c r="I141">
        <f t="shared" si="7"/>
        <v>0</v>
      </c>
    </row>
    <row r="142" spans="1:9" x14ac:dyDescent="0.25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>
        <f t="shared" si="8"/>
        <v>0</v>
      </c>
      <c r="H142">
        <f t="shared" si="6"/>
        <v>1</v>
      </c>
      <c r="I142">
        <f t="shared" si="7"/>
        <v>0</v>
      </c>
    </row>
    <row r="143" spans="1:9" x14ac:dyDescent="0.25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>
        <f t="shared" si="8"/>
        <v>0</v>
      </c>
      <c r="H143">
        <f t="shared" si="6"/>
        <v>1</v>
      </c>
      <c r="I143">
        <f t="shared" si="7"/>
        <v>0</v>
      </c>
    </row>
    <row r="144" spans="1:9" x14ac:dyDescent="0.25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>
        <f t="shared" si="8"/>
        <v>0</v>
      </c>
      <c r="H144">
        <f t="shared" si="6"/>
        <v>0</v>
      </c>
      <c r="I144">
        <f t="shared" si="7"/>
        <v>1</v>
      </c>
    </row>
    <row r="145" spans="1:9" x14ac:dyDescent="0.25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>
        <f t="shared" si="8"/>
        <v>0</v>
      </c>
      <c r="H145">
        <f t="shared" si="6"/>
        <v>1</v>
      </c>
      <c r="I145">
        <f t="shared" si="7"/>
        <v>0</v>
      </c>
    </row>
    <row r="146" spans="1:9" x14ac:dyDescent="0.25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>
        <f t="shared" si="8"/>
        <v>16</v>
      </c>
      <c r="H146">
        <f t="shared" si="6"/>
        <v>1</v>
      </c>
      <c r="I146">
        <f t="shared" si="7"/>
        <v>0</v>
      </c>
    </row>
    <row r="147" spans="1:9" x14ac:dyDescent="0.25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>
        <f t="shared" si="8"/>
        <v>0</v>
      </c>
      <c r="H147">
        <f t="shared" si="6"/>
        <v>0</v>
      </c>
      <c r="I147">
        <f t="shared" si="7"/>
        <v>1</v>
      </c>
    </row>
    <row r="148" spans="1:9" x14ac:dyDescent="0.25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>
        <f t="shared" si="8"/>
        <v>0</v>
      </c>
      <c r="H148">
        <f t="shared" si="6"/>
        <v>1</v>
      </c>
      <c r="I148">
        <f t="shared" si="7"/>
        <v>0</v>
      </c>
    </row>
    <row r="149" spans="1:9" x14ac:dyDescent="0.25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>
        <f t="shared" si="8"/>
        <v>0</v>
      </c>
      <c r="H149">
        <f t="shared" si="6"/>
        <v>1</v>
      </c>
      <c r="I149">
        <f t="shared" si="7"/>
        <v>0</v>
      </c>
    </row>
    <row r="150" spans="1:9" x14ac:dyDescent="0.25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>
        <f t="shared" si="8"/>
        <v>0</v>
      </c>
      <c r="H150">
        <f t="shared" si="6"/>
        <v>1</v>
      </c>
      <c r="I150">
        <f t="shared" si="7"/>
        <v>0</v>
      </c>
    </row>
    <row r="151" spans="1:9" x14ac:dyDescent="0.25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>
        <f t="shared" si="8"/>
        <v>14</v>
      </c>
      <c r="H151">
        <f t="shared" si="6"/>
        <v>0</v>
      </c>
      <c r="I151">
        <f t="shared" si="7"/>
        <v>1</v>
      </c>
    </row>
    <row r="152" spans="1:9" x14ac:dyDescent="0.25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>
        <f t="shared" si="8"/>
        <v>0</v>
      </c>
      <c r="H152">
        <f t="shared" si="6"/>
        <v>1</v>
      </c>
      <c r="I152">
        <f t="shared" si="7"/>
        <v>0</v>
      </c>
    </row>
    <row r="153" spans="1:9" x14ac:dyDescent="0.25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>
        <f t="shared" si="8"/>
        <v>18</v>
      </c>
      <c r="H153">
        <f t="shared" si="6"/>
        <v>0</v>
      </c>
      <c r="I153">
        <f t="shared" si="7"/>
        <v>1</v>
      </c>
    </row>
    <row r="154" spans="1:9" x14ac:dyDescent="0.25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>
        <f t="shared" si="8"/>
        <v>0</v>
      </c>
      <c r="H154">
        <f t="shared" si="6"/>
        <v>1</v>
      </c>
      <c r="I154">
        <f t="shared" si="7"/>
        <v>0</v>
      </c>
    </row>
    <row r="155" spans="1:9" x14ac:dyDescent="0.25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>
        <f t="shared" si="8"/>
        <v>0</v>
      </c>
      <c r="H155">
        <f t="shared" si="6"/>
        <v>1</v>
      </c>
      <c r="I155">
        <f t="shared" si="7"/>
        <v>0</v>
      </c>
    </row>
    <row r="156" spans="1:9" x14ac:dyDescent="0.25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>
        <f t="shared" si="8"/>
        <v>25</v>
      </c>
      <c r="H156">
        <f t="shared" si="6"/>
        <v>1</v>
      </c>
      <c r="I156">
        <f t="shared" si="7"/>
        <v>0</v>
      </c>
    </row>
    <row r="157" spans="1:9" x14ac:dyDescent="0.25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>
        <f t="shared" si="8"/>
        <v>0</v>
      </c>
      <c r="H157">
        <f t="shared" si="6"/>
        <v>0</v>
      </c>
      <c r="I157">
        <f t="shared" si="7"/>
        <v>1</v>
      </c>
    </row>
    <row r="158" spans="1:9" x14ac:dyDescent="0.25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>
        <f t="shared" si="8"/>
        <v>0</v>
      </c>
      <c r="H158">
        <f t="shared" si="6"/>
        <v>1</v>
      </c>
      <c r="I158">
        <f t="shared" si="7"/>
        <v>0</v>
      </c>
    </row>
    <row r="159" spans="1:9" x14ac:dyDescent="0.25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>
        <f t="shared" si="8"/>
        <v>0</v>
      </c>
      <c r="H159">
        <f t="shared" si="6"/>
        <v>1</v>
      </c>
      <c r="I159">
        <f t="shared" si="7"/>
        <v>0</v>
      </c>
    </row>
    <row r="160" spans="1:9" x14ac:dyDescent="0.25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>
        <f t="shared" si="8"/>
        <v>20</v>
      </c>
      <c r="H160">
        <f t="shared" si="6"/>
        <v>1</v>
      </c>
      <c r="I160">
        <f t="shared" si="7"/>
        <v>0</v>
      </c>
    </row>
    <row r="161" spans="1:9" x14ac:dyDescent="0.25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>
        <f t="shared" si="8"/>
        <v>0</v>
      </c>
      <c r="H161">
        <f t="shared" si="6"/>
        <v>1</v>
      </c>
      <c r="I161">
        <f t="shared" si="7"/>
        <v>0</v>
      </c>
    </row>
    <row r="162" spans="1:9" x14ac:dyDescent="0.25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>
        <f t="shared" si="8"/>
        <v>0</v>
      </c>
      <c r="H162">
        <f t="shared" si="6"/>
        <v>1</v>
      </c>
      <c r="I162">
        <f t="shared" si="7"/>
        <v>0</v>
      </c>
    </row>
    <row r="163" spans="1:9" x14ac:dyDescent="0.25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>
        <f t="shared" si="8"/>
        <v>23</v>
      </c>
      <c r="H163">
        <f t="shared" si="6"/>
        <v>0</v>
      </c>
      <c r="I163">
        <f t="shared" si="7"/>
        <v>1</v>
      </c>
    </row>
    <row r="164" spans="1:9" x14ac:dyDescent="0.25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>
        <f t="shared" si="8"/>
        <v>0</v>
      </c>
      <c r="H164">
        <f t="shared" si="6"/>
        <v>1</v>
      </c>
      <c r="I164">
        <f t="shared" si="7"/>
        <v>0</v>
      </c>
    </row>
    <row r="165" spans="1:9" x14ac:dyDescent="0.25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>
        <f t="shared" si="8"/>
        <v>0</v>
      </c>
      <c r="H165">
        <f t="shared" si="6"/>
        <v>1</v>
      </c>
      <c r="I165">
        <f t="shared" si="7"/>
        <v>0</v>
      </c>
    </row>
    <row r="166" spans="1:9" x14ac:dyDescent="0.25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>
        <f t="shared" si="8"/>
        <v>17</v>
      </c>
      <c r="H166">
        <f t="shared" si="6"/>
        <v>1</v>
      </c>
      <c r="I166">
        <f t="shared" si="7"/>
        <v>0</v>
      </c>
    </row>
    <row r="167" spans="1:9" x14ac:dyDescent="0.25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>
        <f t="shared" si="8"/>
        <v>0</v>
      </c>
      <c r="H167">
        <f t="shared" si="6"/>
        <v>1</v>
      </c>
      <c r="I167">
        <f t="shared" si="7"/>
        <v>0</v>
      </c>
    </row>
    <row r="168" spans="1:9" x14ac:dyDescent="0.25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>
        <f t="shared" si="8"/>
        <v>0</v>
      </c>
      <c r="H168">
        <f t="shared" si="6"/>
        <v>1</v>
      </c>
      <c r="I168">
        <f t="shared" si="7"/>
        <v>0</v>
      </c>
    </row>
    <row r="169" spans="1:9" x14ac:dyDescent="0.25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>
        <f t="shared" si="8"/>
        <v>21</v>
      </c>
      <c r="H169">
        <f t="shared" si="6"/>
        <v>0</v>
      </c>
      <c r="I169">
        <f t="shared" si="7"/>
        <v>1</v>
      </c>
    </row>
    <row r="170" spans="1:9" x14ac:dyDescent="0.25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>
        <f t="shared" si="8"/>
        <v>0</v>
      </c>
      <c r="H170">
        <f t="shared" si="6"/>
        <v>0</v>
      </c>
      <c r="I170">
        <f t="shared" si="7"/>
        <v>1</v>
      </c>
    </row>
    <row r="171" spans="1:9" x14ac:dyDescent="0.25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>
        <f t="shared" si="8"/>
        <v>0</v>
      </c>
      <c r="H171">
        <f t="shared" si="6"/>
        <v>1</v>
      </c>
      <c r="I171">
        <f t="shared" si="7"/>
        <v>0</v>
      </c>
    </row>
    <row r="172" spans="1:9" x14ac:dyDescent="0.25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>
        <f t="shared" si="8"/>
        <v>0</v>
      </c>
      <c r="H172">
        <f t="shared" si="6"/>
        <v>1</v>
      </c>
      <c r="I172">
        <f t="shared" si="7"/>
        <v>0</v>
      </c>
    </row>
    <row r="173" spans="1:9" x14ac:dyDescent="0.25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  <c r="G173">
        <f t="shared" si="8"/>
        <v>0</v>
      </c>
      <c r="H173">
        <f t="shared" si="6"/>
        <v>1</v>
      </c>
      <c r="I173">
        <f t="shared" si="7"/>
        <v>0</v>
      </c>
    </row>
    <row r="174" spans="1:9" x14ac:dyDescent="0.25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  <c r="G174">
        <f t="shared" si="8"/>
        <v>24</v>
      </c>
      <c r="H174">
        <f t="shared" si="6"/>
        <v>0</v>
      </c>
      <c r="I174">
        <f t="shared" si="7"/>
        <v>1</v>
      </c>
    </row>
    <row r="175" spans="1:9" x14ac:dyDescent="0.25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>
        <f t="shared" si="8"/>
        <v>0</v>
      </c>
      <c r="H175">
        <f t="shared" si="6"/>
        <v>0</v>
      </c>
      <c r="I175">
        <f t="shared" si="7"/>
        <v>1</v>
      </c>
    </row>
    <row r="176" spans="1:9" x14ac:dyDescent="0.25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>
        <f t="shared" si="8"/>
        <v>0</v>
      </c>
      <c r="H176">
        <f t="shared" si="6"/>
        <v>1</v>
      </c>
      <c r="I176">
        <f t="shared" si="7"/>
        <v>0</v>
      </c>
    </row>
    <row r="177" spans="1:9" x14ac:dyDescent="0.25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>
        <f t="shared" si="8"/>
        <v>0</v>
      </c>
      <c r="H177">
        <f t="shared" si="6"/>
        <v>1</v>
      </c>
      <c r="I177">
        <f t="shared" si="7"/>
        <v>0</v>
      </c>
    </row>
    <row r="178" spans="1:9" x14ac:dyDescent="0.25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>
        <f t="shared" si="8"/>
        <v>12</v>
      </c>
      <c r="H178">
        <f t="shared" si="6"/>
        <v>0</v>
      </c>
      <c r="I178">
        <f t="shared" si="7"/>
        <v>1</v>
      </c>
    </row>
    <row r="179" spans="1:9" x14ac:dyDescent="0.25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>
        <f t="shared" si="8"/>
        <v>0</v>
      </c>
      <c r="H179">
        <f t="shared" si="6"/>
        <v>0</v>
      </c>
      <c r="I179">
        <f t="shared" si="7"/>
        <v>1</v>
      </c>
    </row>
    <row r="180" spans="1:9" x14ac:dyDescent="0.25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>
        <f t="shared" si="8"/>
        <v>0</v>
      </c>
      <c r="H180">
        <f t="shared" si="6"/>
        <v>1</v>
      </c>
      <c r="I180">
        <f t="shared" si="7"/>
        <v>0</v>
      </c>
    </row>
    <row r="181" spans="1:9" x14ac:dyDescent="0.25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>
        <f t="shared" si="8"/>
        <v>0</v>
      </c>
      <c r="H181">
        <f t="shared" si="6"/>
        <v>1</v>
      </c>
      <c r="I181">
        <f t="shared" si="7"/>
        <v>0</v>
      </c>
    </row>
    <row r="182" spans="1:9" x14ac:dyDescent="0.25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>
        <f t="shared" si="8"/>
        <v>16</v>
      </c>
      <c r="H182">
        <f t="shared" si="6"/>
        <v>1</v>
      </c>
      <c r="I182">
        <f t="shared" si="7"/>
        <v>0</v>
      </c>
    </row>
    <row r="183" spans="1:9" x14ac:dyDescent="0.25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>
        <f t="shared" si="8"/>
        <v>0</v>
      </c>
      <c r="H183">
        <f t="shared" si="6"/>
        <v>0</v>
      </c>
      <c r="I183">
        <f t="shared" si="7"/>
        <v>1</v>
      </c>
    </row>
    <row r="184" spans="1:9" x14ac:dyDescent="0.25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>
        <f t="shared" si="8"/>
        <v>0</v>
      </c>
      <c r="H184">
        <f t="shared" si="6"/>
        <v>1</v>
      </c>
      <c r="I184">
        <f t="shared" si="7"/>
        <v>0</v>
      </c>
    </row>
    <row r="185" spans="1:9" x14ac:dyDescent="0.25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>
        <f t="shared" si="8"/>
        <v>0</v>
      </c>
      <c r="H185">
        <f t="shared" si="6"/>
        <v>1</v>
      </c>
      <c r="I185">
        <f t="shared" si="7"/>
        <v>0</v>
      </c>
    </row>
    <row r="186" spans="1:9" x14ac:dyDescent="0.25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>
        <f t="shared" si="8"/>
        <v>14</v>
      </c>
      <c r="H186">
        <f t="shared" si="6"/>
        <v>0</v>
      </c>
      <c r="I186">
        <f t="shared" si="7"/>
        <v>1</v>
      </c>
    </row>
    <row r="187" spans="1:9" x14ac:dyDescent="0.25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>
        <f t="shared" si="8"/>
        <v>0</v>
      </c>
      <c r="H187">
        <f t="shared" si="6"/>
        <v>0</v>
      </c>
      <c r="I187">
        <f t="shared" si="7"/>
        <v>1</v>
      </c>
    </row>
    <row r="188" spans="1:9" x14ac:dyDescent="0.25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>
        <f t="shared" si="8"/>
        <v>0</v>
      </c>
      <c r="H188">
        <f t="shared" si="6"/>
        <v>1</v>
      </c>
      <c r="I188">
        <f t="shared" si="7"/>
        <v>0</v>
      </c>
    </row>
    <row r="189" spans="1:9" x14ac:dyDescent="0.25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>
        <f t="shared" si="8"/>
        <v>0</v>
      </c>
      <c r="H189">
        <f t="shared" si="6"/>
        <v>1</v>
      </c>
      <c r="I189">
        <f t="shared" si="7"/>
        <v>0</v>
      </c>
    </row>
    <row r="190" spans="1:9" x14ac:dyDescent="0.25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>
        <f t="shared" si="8"/>
        <v>0</v>
      </c>
      <c r="H190">
        <f t="shared" si="6"/>
        <v>1</v>
      </c>
      <c r="I190">
        <f t="shared" si="7"/>
        <v>0</v>
      </c>
    </row>
    <row r="191" spans="1:9" x14ac:dyDescent="0.25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>
        <f t="shared" si="8"/>
        <v>18</v>
      </c>
      <c r="H191">
        <f t="shared" si="6"/>
        <v>0</v>
      </c>
      <c r="I191">
        <f t="shared" si="7"/>
        <v>1</v>
      </c>
    </row>
    <row r="192" spans="1:9" x14ac:dyDescent="0.25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>
        <f t="shared" si="8"/>
        <v>0</v>
      </c>
      <c r="H192">
        <f t="shared" si="6"/>
        <v>1</v>
      </c>
      <c r="I192">
        <f t="shared" si="7"/>
        <v>0</v>
      </c>
    </row>
    <row r="193" spans="1:9" x14ac:dyDescent="0.25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>
        <f t="shared" si="8"/>
        <v>0</v>
      </c>
      <c r="H193">
        <f t="shared" si="6"/>
        <v>1</v>
      </c>
      <c r="I193">
        <f t="shared" si="7"/>
        <v>0</v>
      </c>
    </row>
    <row r="194" spans="1:9" x14ac:dyDescent="0.25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>
        <f t="shared" si="8"/>
        <v>25</v>
      </c>
      <c r="H194">
        <f t="shared" si="6"/>
        <v>0</v>
      </c>
      <c r="I194">
        <f t="shared" si="7"/>
        <v>1</v>
      </c>
    </row>
    <row r="195" spans="1:9" x14ac:dyDescent="0.25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>
        <f t="shared" si="8"/>
        <v>0</v>
      </c>
      <c r="H195">
        <f t="shared" ref="H195:H203" si="9">IF(D195="Z",1,0)</f>
        <v>1</v>
      </c>
      <c r="I195">
        <f t="shared" ref="I195:I203" si="10">IF(D195="W",1,0)</f>
        <v>0</v>
      </c>
    </row>
    <row r="196" spans="1:9" x14ac:dyDescent="0.25">
      <c r="A196" s="2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  <c r="G196">
        <f t="shared" ref="G196:G203" si="11">IF(A195&lt;&gt;A196,A196-A195-1,0)</f>
        <v>20</v>
      </c>
      <c r="H196">
        <f t="shared" si="9"/>
        <v>0</v>
      </c>
      <c r="I196">
        <f t="shared" si="10"/>
        <v>1</v>
      </c>
    </row>
    <row r="197" spans="1:9" x14ac:dyDescent="0.25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>
        <f t="shared" si="11"/>
        <v>0</v>
      </c>
      <c r="H197">
        <f t="shared" si="9"/>
        <v>1</v>
      </c>
      <c r="I197">
        <f t="shared" si="10"/>
        <v>0</v>
      </c>
    </row>
    <row r="198" spans="1:9" x14ac:dyDescent="0.25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>
        <f t="shared" si="11"/>
        <v>0</v>
      </c>
      <c r="H198">
        <f t="shared" si="9"/>
        <v>1</v>
      </c>
      <c r="I198">
        <f t="shared" si="10"/>
        <v>0</v>
      </c>
    </row>
    <row r="199" spans="1:9" x14ac:dyDescent="0.25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>
        <f t="shared" si="11"/>
        <v>23</v>
      </c>
      <c r="H199">
        <f t="shared" si="9"/>
        <v>0</v>
      </c>
      <c r="I199">
        <f t="shared" si="10"/>
        <v>1</v>
      </c>
    </row>
    <row r="200" spans="1:9" x14ac:dyDescent="0.25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>
        <f t="shared" si="11"/>
        <v>0</v>
      </c>
      <c r="H200">
        <f t="shared" si="9"/>
        <v>1</v>
      </c>
      <c r="I200">
        <f t="shared" si="10"/>
        <v>0</v>
      </c>
    </row>
    <row r="201" spans="1:9" x14ac:dyDescent="0.25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>
        <f t="shared" si="11"/>
        <v>0</v>
      </c>
      <c r="H201">
        <f t="shared" si="9"/>
        <v>1</v>
      </c>
      <c r="I201">
        <f t="shared" si="10"/>
        <v>0</v>
      </c>
    </row>
    <row r="202" spans="1:9" x14ac:dyDescent="0.25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>
        <f t="shared" si="11"/>
        <v>0</v>
      </c>
      <c r="H202">
        <f t="shared" si="9"/>
        <v>1</v>
      </c>
      <c r="I202">
        <f t="shared" si="10"/>
        <v>0</v>
      </c>
    </row>
    <row r="203" spans="1:9" x14ac:dyDescent="0.25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  <c r="G203">
        <f t="shared" si="11"/>
        <v>0</v>
      </c>
      <c r="H203">
        <f t="shared" si="9"/>
        <v>1</v>
      </c>
      <c r="I203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F9" sqref="F9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13.42578125" bestFit="1" customWidth="1"/>
  </cols>
  <sheetData>
    <row r="3" spans="1:3" x14ac:dyDescent="0.25">
      <c r="A3" s="3" t="s">
        <v>23</v>
      </c>
      <c r="B3" t="s">
        <v>25</v>
      </c>
      <c r="C3" t="s">
        <v>26</v>
      </c>
    </row>
    <row r="4" spans="1:3" x14ac:dyDescent="0.25">
      <c r="A4" s="4" t="s">
        <v>8</v>
      </c>
      <c r="B4" s="5">
        <v>136</v>
      </c>
      <c r="C4" s="5">
        <v>3425</v>
      </c>
    </row>
    <row r="5" spans="1:3" x14ac:dyDescent="0.25">
      <c r="A5" s="8" t="s">
        <v>7</v>
      </c>
      <c r="B5" s="6">
        <v>32</v>
      </c>
      <c r="C5" s="6">
        <v>905</v>
      </c>
    </row>
    <row r="6" spans="1:3" x14ac:dyDescent="0.25">
      <c r="A6" s="7" t="s">
        <v>9</v>
      </c>
      <c r="B6" s="5">
        <v>27</v>
      </c>
      <c r="C6" s="5">
        <v>784</v>
      </c>
    </row>
    <row r="7" spans="1:3" x14ac:dyDescent="0.25">
      <c r="A7" s="7" t="s">
        <v>12</v>
      </c>
      <c r="B7" s="5">
        <v>27</v>
      </c>
      <c r="C7" s="5">
        <v>633</v>
      </c>
    </row>
    <row r="8" spans="1:3" x14ac:dyDescent="0.25">
      <c r="A8" s="7" t="s">
        <v>10</v>
      </c>
      <c r="B8" s="5">
        <v>25</v>
      </c>
      <c r="C8" s="5">
        <v>620</v>
      </c>
    </row>
    <row r="9" spans="1:3" x14ac:dyDescent="0.25">
      <c r="A9" s="7" t="s">
        <v>11</v>
      </c>
      <c r="B9" s="5">
        <v>25</v>
      </c>
      <c r="C9" s="5">
        <v>483</v>
      </c>
    </row>
    <row r="10" spans="1:3" x14ac:dyDescent="0.25">
      <c r="A10" s="4" t="s">
        <v>24</v>
      </c>
      <c r="B10" s="5">
        <v>136</v>
      </c>
      <c r="C10" s="5">
        <v>3425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G1" sqref="G1"/>
    </sheetView>
  </sheetViews>
  <sheetFormatPr defaultRowHeight="15" x14ac:dyDescent="0.25"/>
  <cols>
    <col min="1" max="1" width="14.140625" customWidth="1"/>
    <col min="7" max="7" width="19.85546875" customWidth="1"/>
    <col min="9" max="9" width="2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</row>
    <row r="2" spans="1:9" x14ac:dyDescent="0.25">
      <c r="A2" s="2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I2" s="9" t="s">
        <v>31</v>
      </c>
    </row>
    <row r="3" spans="1:9" x14ac:dyDescent="0.25">
      <c r="A3" s="2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v>0</v>
      </c>
      <c r="I3" s="9">
        <f>COUNTIFS(G:G,"&gt;20")</f>
        <v>22</v>
      </c>
    </row>
    <row r="4" spans="1:9" x14ac:dyDescent="0.25">
      <c r="A4" s="2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v>0</v>
      </c>
    </row>
    <row r="5" spans="1:9" x14ac:dyDescent="0.25">
      <c r="A5" s="2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v>0</v>
      </c>
    </row>
    <row r="6" spans="1:9" x14ac:dyDescent="0.25">
      <c r="A6" s="2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v>0</v>
      </c>
    </row>
    <row r="7" spans="1:9" x14ac:dyDescent="0.25">
      <c r="A7" s="2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v>14</v>
      </c>
    </row>
    <row r="8" spans="1:9" x14ac:dyDescent="0.25">
      <c r="A8" s="2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v>0</v>
      </c>
    </row>
    <row r="9" spans="1:9" x14ac:dyDescent="0.25">
      <c r="A9" s="2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v>7</v>
      </c>
    </row>
    <row r="10" spans="1:9" x14ac:dyDescent="0.25">
      <c r="A10" s="2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v>0</v>
      </c>
    </row>
    <row r="11" spans="1:9" x14ac:dyDescent="0.25">
      <c r="A11" s="2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v>0</v>
      </c>
    </row>
    <row r="12" spans="1:9" x14ac:dyDescent="0.25">
      <c r="A12" s="2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v>25</v>
      </c>
    </row>
    <row r="13" spans="1:9" x14ac:dyDescent="0.25">
      <c r="A13" s="2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v>0</v>
      </c>
    </row>
    <row r="14" spans="1:9" x14ac:dyDescent="0.25">
      <c r="A14" s="2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v>0</v>
      </c>
    </row>
    <row r="15" spans="1:9" x14ac:dyDescent="0.25">
      <c r="A15" s="2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v>0</v>
      </c>
    </row>
    <row r="16" spans="1:9" x14ac:dyDescent="0.25">
      <c r="A16" s="2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v>20</v>
      </c>
    </row>
    <row r="17" spans="1:7" x14ac:dyDescent="0.25">
      <c r="A17" s="2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v>0</v>
      </c>
    </row>
    <row r="18" spans="1:7" x14ac:dyDescent="0.25">
      <c r="A18" s="2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v>0</v>
      </c>
    </row>
    <row r="19" spans="1:7" x14ac:dyDescent="0.25">
      <c r="A19" s="2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v>0</v>
      </c>
    </row>
    <row r="20" spans="1:7" x14ac:dyDescent="0.25">
      <c r="A20" s="2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v>23</v>
      </c>
    </row>
    <row r="21" spans="1:7" x14ac:dyDescent="0.25">
      <c r="A21" s="2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v>0</v>
      </c>
    </row>
    <row r="22" spans="1:7" x14ac:dyDescent="0.25">
      <c r="A22" s="2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v>0</v>
      </c>
    </row>
    <row r="23" spans="1:7" x14ac:dyDescent="0.25">
      <c r="A23" s="2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v>17</v>
      </c>
    </row>
    <row r="24" spans="1:7" x14ac:dyDescent="0.25">
      <c r="A24" s="2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v>0</v>
      </c>
    </row>
    <row r="25" spans="1:7" x14ac:dyDescent="0.25">
      <c r="A25" s="2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v>0</v>
      </c>
    </row>
    <row r="26" spans="1:7" x14ac:dyDescent="0.25">
      <c r="A26" s="2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v>21</v>
      </c>
    </row>
    <row r="27" spans="1:7" x14ac:dyDescent="0.25">
      <c r="A27" s="2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v>0</v>
      </c>
    </row>
    <row r="28" spans="1:7" x14ac:dyDescent="0.25">
      <c r="A28" s="2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v>24</v>
      </c>
    </row>
    <row r="29" spans="1:7" x14ac:dyDescent="0.25">
      <c r="A29" s="2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v>0</v>
      </c>
    </row>
    <row r="30" spans="1:7" x14ac:dyDescent="0.25">
      <c r="A30" s="2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v>0</v>
      </c>
    </row>
    <row r="31" spans="1:7" x14ac:dyDescent="0.25">
      <c r="A31" s="2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v>0</v>
      </c>
    </row>
    <row r="32" spans="1:7" x14ac:dyDescent="0.25">
      <c r="A32" s="2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v>12</v>
      </c>
    </row>
    <row r="33" spans="1:7" x14ac:dyDescent="0.25">
      <c r="A33" s="2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v>0</v>
      </c>
    </row>
    <row r="34" spans="1:7" x14ac:dyDescent="0.25">
      <c r="A34" s="2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v>0</v>
      </c>
    </row>
    <row r="35" spans="1:7" x14ac:dyDescent="0.25">
      <c r="A35" s="2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v>0</v>
      </c>
    </row>
    <row r="36" spans="1:7" x14ac:dyDescent="0.25">
      <c r="A36" s="2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v>0</v>
      </c>
    </row>
    <row r="37" spans="1:7" x14ac:dyDescent="0.25">
      <c r="A37" s="2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v>16</v>
      </c>
    </row>
    <row r="38" spans="1:7" x14ac:dyDescent="0.25">
      <c r="A38" s="2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v>0</v>
      </c>
    </row>
    <row r="39" spans="1:7" x14ac:dyDescent="0.25">
      <c r="A39" s="2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v>0</v>
      </c>
    </row>
    <row r="40" spans="1:7" x14ac:dyDescent="0.25">
      <c r="A40" s="2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v>0</v>
      </c>
    </row>
    <row r="41" spans="1:7" x14ac:dyDescent="0.25">
      <c r="A41" s="2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v>14</v>
      </c>
    </row>
    <row r="42" spans="1:7" x14ac:dyDescent="0.25">
      <c r="A42" s="2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v>0</v>
      </c>
    </row>
    <row r="43" spans="1:7" x14ac:dyDescent="0.25">
      <c r="A43" s="2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v>18</v>
      </c>
    </row>
    <row r="44" spans="1:7" x14ac:dyDescent="0.25">
      <c r="A44" s="2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v>0</v>
      </c>
    </row>
    <row r="45" spans="1:7" x14ac:dyDescent="0.25">
      <c r="A45" s="2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v>0</v>
      </c>
    </row>
    <row r="46" spans="1:7" x14ac:dyDescent="0.25">
      <c r="A46" s="2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v>25</v>
      </c>
    </row>
    <row r="47" spans="1:7" x14ac:dyDescent="0.25">
      <c r="A47" s="2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v>0</v>
      </c>
    </row>
    <row r="48" spans="1:7" x14ac:dyDescent="0.25">
      <c r="A48" s="2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v>0</v>
      </c>
    </row>
    <row r="49" spans="1:7" x14ac:dyDescent="0.25">
      <c r="A49" s="2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v>0</v>
      </c>
    </row>
    <row r="50" spans="1:7" x14ac:dyDescent="0.25">
      <c r="A50" s="2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v>0</v>
      </c>
    </row>
    <row r="51" spans="1:7" x14ac:dyDescent="0.25">
      <c r="A51" s="2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v>20</v>
      </c>
    </row>
    <row r="52" spans="1:7" x14ac:dyDescent="0.25">
      <c r="A52" s="2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v>0</v>
      </c>
    </row>
    <row r="53" spans="1:7" x14ac:dyDescent="0.25">
      <c r="A53" s="2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v>0</v>
      </c>
    </row>
    <row r="54" spans="1:7" x14ac:dyDescent="0.25">
      <c r="A54" s="2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v>0</v>
      </c>
    </row>
    <row r="55" spans="1:7" x14ac:dyDescent="0.25">
      <c r="A55" s="2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v>0</v>
      </c>
    </row>
    <row r="56" spans="1:7" x14ac:dyDescent="0.25">
      <c r="A56" s="2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v>23</v>
      </c>
    </row>
    <row r="57" spans="1:7" x14ac:dyDescent="0.25">
      <c r="A57" s="2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v>0</v>
      </c>
    </row>
    <row r="58" spans="1:7" x14ac:dyDescent="0.25">
      <c r="A58" s="2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v>0</v>
      </c>
    </row>
    <row r="59" spans="1:7" x14ac:dyDescent="0.25">
      <c r="A59" s="2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v>17</v>
      </c>
    </row>
    <row r="60" spans="1:7" x14ac:dyDescent="0.25">
      <c r="A60" s="2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v>0</v>
      </c>
    </row>
    <row r="61" spans="1:7" x14ac:dyDescent="0.25">
      <c r="A61" s="2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v>0</v>
      </c>
    </row>
    <row r="62" spans="1:7" x14ac:dyDescent="0.25">
      <c r="A62" s="2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v>21</v>
      </c>
    </row>
    <row r="63" spans="1:7" x14ac:dyDescent="0.25">
      <c r="A63" s="2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v>0</v>
      </c>
    </row>
    <row r="64" spans="1:7" x14ac:dyDescent="0.25">
      <c r="A64" s="2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v>0</v>
      </c>
    </row>
    <row r="65" spans="1:7" x14ac:dyDescent="0.25">
      <c r="A65" s="2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v>0</v>
      </c>
    </row>
    <row r="66" spans="1:7" x14ac:dyDescent="0.25">
      <c r="A66" s="2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v>24</v>
      </c>
    </row>
    <row r="67" spans="1:7" x14ac:dyDescent="0.25">
      <c r="A67" s="2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v>0</v>
      </c>
    </row>
    <row r="68" spans="1:7" x14ac:dyDescent="0.25">
      <c r="A68" s="2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v>0</v>
      </c>
    </row>
    <row r="69" spans="1:7" x14ac:dyDescent="0.25">
      <c r="A69" s="2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v>12</v>
      </c>
    </row>
    <row r="70" spans="1:7" x14ac:dyDescent="0.25">
      <c r="A70" s="2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v>0</v>
      </c>
    </row>
    <row r="71" spans="1:7" x14ac:dyDescent="0.25">
      <c r="A71" s="2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v>0</v>
      </c>
    </row>
    <row r="72" spans="1:7" x14ac:dyDescent="0.25">
      <c r="A72" s="2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v>0</v>
      </c>
    </row>
    <row r="73" spans="1:7" x14ac:dyDescent="0.25">
      <c r="A73" s="2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v>0</v>
      </c>
    </row>
    <row r="74" spans="1:7" x14ac:dyDescent="0.25">
      <c r="A74" s="2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v>16</v>
      </c>
    </row>
    <row r="75" spans="1:7" x14ac:dyDescent="0.25">
      <c r="A75" s="2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v>0</v>
      </c>
    </row>
    <row r="76" spans="1:7" x14ac:dyDescent="0.25">
      <c r="A76" s="2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v>0</v>
      </c>
    </row>
    <row r="77" spans="1:7" x14ac:dyDescent="0.25">
      <c r="A77" s="2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v>14</v>
      </c>
    </row>
    <row r="78" spans="1:7" x14ac:dyDescent="0.25">
      <c r="A78" s="2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v>0</v>
      </c>
    </row>
    <row r="79" spans="1:7" x14ac:dyDescent="0.25">
      <c r="A79" s="2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v>18</v>
      </c>
    </row>
    <row r="80" spans="1:7" x14ac:dyDescent="0.25">
      <c r="A80" s="2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v>0</v>
      </c>
    </row>
    <row r="81" spans="1:7" x14ac:dyDescent="0.25">
      <c r="A81" s="2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v>0</v>
      </c>
    </row>
    <row r="82" spans="1:7" x14ac:dyDescent="0.25">
      <c r="A82" s="2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v>0</v>
      </c>
    </row>
    <row r="83" spans="1:7" x14ac:dyDescent="0.25">
      <c r="A83" s="2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v>25</v>
      </c>
    </row>
    <row r="84" spans="1:7" x14ac:dyDescent="0.25">
      <c r="A84" s="2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v>0</v>
      </c>
    </row>
    <row r="85" spans="1:7" x14ac:dyDescent="0.25">
      <c r="A85" s="2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v>0</v>
      </c>
    </row>
    <row r="86" spans="1:7" x14ac:dyDescent="0.25">
      <c r="A86" s="2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v>20</v>
      </c>
    </row>
    <row r="87" spans="1:7" x14ac:dyDescent="0.25">
      <c r="A87" s="2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v>0</v>
      </c>
    </row>
    <row r="88" spans="1:7" x14ac:dyDescent="0.25">
      <c r="A88" s="2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v>0</v>
      </c>
    </row>
    <row r="89" spans="1:7" x14ac:dyDescent="0.25">
      <c r="A89" s="2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v>0</v>
      </c>
    </row>
    <row r="90" spans="1:7" x14ac:dyDescent="0.25">
      <c r="A90" s="2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v>0</v>
      </c>
    </row>
    <row r="91" spans="1:7" x14ac:dyDescent="0.25">
      <c r="A91" s="2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v>23</v>
      </c>
    </row>
    <row r="92" spans="1:7" x14ac:dyDescent="0.25">
      <c r="A92" s="2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v>0</v>
      </c>
    </row>
    <row r="93" spans="1:7" x14ac:dyDescent="0.25">
      <c r="A93" s="2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v>0</v>
      </c>
    </row>
    <row r="94" spans="1:7" x14ac:dyDescent="0.25">
      <c r="A94" s="2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v>0</v>
      </c>
    </row>
    <row r="95" spans="1:7" x14ac:dyDescent="0.25">
      <c r="A95" s="2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v>0</v>
      </c>
    </row>
    <row r="96" spans="1:7" x14ac:dyDescent="0.25">
      <c r="A96" s="2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v>17</v>
      </c>
    </row>
    <row r="97" spans="1:7" x14ac:dyDescent="0.25">
      <c r="A97" s="2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v>0</v>
      </c>
    </row>
    <row r="98" spans="1:7" x14ac:dyDescent="0.25">
      <c r="A98" s="2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v>0</v>
      </c>
    </row>
    <row r="99" spans="1:7" x14ac:dyDescent="0.25">
      <c r="A99" s="2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v>0</v>
      </c>
    </row>
    <row r="100" spans="1:7" x14ac:dyDescent="0.25">
      <c r="A100" s="2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v>0</v>
      </c>
    </row>
    <row r="101" spans="1:7" x14ac:dyDescent="0.25">
      <c r="A101" s="2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v>21</v>
      </c>
    </row>
    <row r="102" spans="1:7" x14ac:dyDescent="0.25">
      <c r="A102" s="2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v>0</v>
      </c>
    </row>
    <row r="103" spans="1:7" x14ac:dyDescent="0.25">
      <c r="A103" s="2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v>0</v>
      </c>
    </row>
    <row r="104" spans="1:7" x14ac:dyDescent="0.25">
      <c r="A104" s="2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v>0</v>
      </c>
    </row>
    <row r="105" spans="1:7" x14ac:dyDescent="0.25">
      <c r="A105" s="2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v>0</v>
      </c>
    </row>
    <row r="106" spans="1:7" x14ac:dyDescent="0.25">
      <c r="A106" s="2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v>24</v>
      </c>
    </row>
    <row r="107" spans="1:7" x14ac:dyDescent="0.25">
      <c r="A107" s="2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v>0</v>
      </c>
    </row>
    <row r="108" spans="1:7" x14ac:dyDescent="0.25">
      <c r="A108" s="2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v>12</v>
      </c>
    </row>
    <row r="109" spans="1:7" x14ac:dyDescent="0.25">
      <c r="A109" s="2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v>0</v>
      </c>
    </row>
    <row r="110" spans="1:7" x14ac:dyDescent="0.25">
      <c r="A110" s="2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v>0</v>
      </c>
    </row>
    <row r="111" spans="1:7" x14ac:dyDescent="0.25">
      <c r="A111" s="2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v>0</v>
      </c>
    </row>
    <row r="112" spans="1:7" x14ac:dyDescent="0.25">
      <c r="A112" s="2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v>0</v>
      </c>
    </row>
    <row r="113" spans="1:7" x14ac:dyDescent="0.25">
      <c r="A113" s="2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v>16</v>
      </c>
    </row>
    <row r="114" spans="1:7" x14ac:dyDescent="0.25">
      <c r="A114" s="2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v>0</v>
      </c>
    </row>
    <row r="115" spans="1:7" x14ac:dyDescent="0.25">
      <c r="A115" s="2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v>0</v>
      </c>
    </row>
    <row r="116" spans="1:7" x14ac:dyDescent="0.25">
      <c r="A116" s="2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v>0</v>
      </c>
    </row>
    <row r="117" spans="1:7" x14ac:dyDescent="0.25">
      <c r="A117" s="2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v>14</v>
      </c>
    </row>
    <row r="118" spans="1:7" x14ac:dyDescent="0.25">
      <c r="A118" s="2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v>0</v>
      </c>
    </row>
    <row r="119" spans="1:7" x14ac:dyDescent="0.25">
      <c r="A119" s="2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v>0</v>
      </c>
    </row>
    <row r="120" spans="1:7" x14ac:dyDescent="0.25">
      <c r="A120" s="2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v>0</v>
      </c>
    </row>
    <row r="121" spans="1:7" x14ac:dyDescent="0.25">
      <c r="A121" s="2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v>18</v>
      </c>
    </row>
    <row r="122" spans="1:7" x14ac:dyDescent="0.25">
      <c r="A122" s="2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v>0</v>
      </c>
    </row>
    <row r="123" spans="1:7" x14ac:dyDescent="0.25">
      <c r="A123" s="2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v>25</v>
      </c>
    </row>
    <row r="124" spans="1:7" x14ac:dyDescent="0.25">
      <c r="A124" s="2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v>0</v>
      </c>
    </row>
    <row r="125" spans="1:7" x14ac:dyDescent="0.25">
      <c r="A125" s="2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v>20</v>
      </c>
    </row>
    <row r="126" spans="1:7" x14ac:dyDescent="0.25">
      <c r="A126" s="2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v>0</v>
      </c>
    </row>
    <row r="127" spans="1:7" x14ac:dyDescent="0.25">
      <c r="A127" s="2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v>0</v>
      </c>
    </row>
    <row r="128" spans="1:7" x14ac:dyDescent="0.25">
      <c r="A128" s="2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v>0</v>
      </c>
    </row>
    <row r="129" spans="1:7" x14ac:dyDescent="0.25">
      <c r="A129" s="2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v>0</v>
      </c>
    </row>
    <row r="130" spans="1:7" x14ac:dyDescent="0.25">
      <c r="A130" s="2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v>23</v>
      </c>
    </row>
    <row r="131" spans="1:7" x14ac:dyDescent="0.25">
      <c r="A131" s="2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v>0</v>
      </c>
    </row>
    <row r="132" spans="1:7" x14ac:dyDescent="0.25">
      <c r="A132" s="2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v>17</v>
      </c>
    </row>
    <row r="133" spans="1:7" x14ac:dyDescent="0.25">
      <c r="A133" s="2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v>0</v>
      </c>
    </row>
    <row r="134" spans="1:7" x14ac:dyDescent="0.25">
      <c r="A134" s="2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v>0</v>
      </c>
    </row>
    <row r="135" spans="1:7" x14ac:dyDescent="0.25">
      <c r="A135" s="2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v>21</v>
      </c>
    </row>
    <row r="136" spans="1:7" x14ac:dyDescent="0.25">
      <c r="A136" s="2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v>0</v>
      </c>
    </row>
    <row r="137" spans="1:7" x14ac:dyDescent="0.25">
      <c r="A137" s="2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v>0</v>
      </c>
    </row>
    <row r="138" spans="1:7" x14ac:dyDescent="0.25">
      <c r="A138" s="2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v>0</v>
      </c>
    </row>
    <row r="139" spans="1:7" x14ac:dyDescent="0.25">
      <c r="A139" s="2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v>24</v>
      </c>
    </row>
    <row r="140" spans="1:7" x14ac:dyDescent="0.25">
      <c r="A140" s="2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v>0</v>
      </c>
    </row>
    <row r="141" spans="1:7" x14ac:dyDescent="0.25">
      <c r="A141" s="2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v>0</v>
      </c>
    </row>
    <row r="142" spans="1:7" x14ac:dyDescent="0.25">
      <c r="A142" s="2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v>0</v>
      </c>
    </row>
    <row r="143" spans="1:7" x14ac:dyDescent="0.25">
      <c r="A143" s="2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v>0</v>
      </c>
    </row>
    <row r="144" spans="1:7" x14ac:dyDescent="0.25">
      <c r="A144" s="2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v>0</v>
      </c>
    </row>
    <row r="145" spans="1:7" x14ac:dyDescent="0.25">
      <c r="A145" s="2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v>0</v>
      </c>
    </row>
    <row r="146" spans="1:7" x14ac:dyDescent="0.25">
      <c r="A146" s="2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v>16</v>
      </c>
    </row>
    <row r="147" spans="1:7" x14ac:dyDescent="0.25">
      <c r="A147" s="2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v>0</v>
      </c>
    </row>
    <row r="148" spans="1:7" x14ac:dyDescent="0.25">
      <c r="A148" s="2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v>0</v>
      </c>
    </row>
    <row r="149" spans="1:7" x14ac:dyDescent="0.25">
      <c r="A149" s="2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v>0</v>
      </c>
    </row>
    <row r="150" spans="1:7" x14ac:dyDescent="0.25">
      <c r="A150" s="2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v>0</v>
      </c>
    </row>
    <row r="151" spans="1:7" x14ac:dyDescent="0.25">
      <c r="A151" s="2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v>14</v>
      </c>
    </row>
    <row r="152" spans="1:7" x14ac:dyDescent="0.25">
      <c r="A152" s="2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v>0</v>
      </c>
    </row>
    <row r="153" spans="1:7" x14ac:dyDescent="0.25">
      <c r="A153" s="2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v>18</v>
      </c>
    </row>
    <row r="154" spans="1:7" x14ac:dyDescent="0.25">
      <c r="A154" s="2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v>0</v>
      </c>
    </row>
    <row r="155" spans="1:7" x14ac:dyDescent="0.25">
      <c r="A155" s="2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v>0</v>
      </c>
    </row>
    <row r="156" spans="1:7" x14ac:dyDescent="0.25">
      <c r="A156" s="2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v>25</v>
      </c>
    </row>
    <row r="157" spans="1:7" x14ac:dyDescent="0.25">
      <c r="A157" s="2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v>0</v>
      </c>
    </row>
    <row r="158" spans="1:7" x14ac:dyDescent="0.25">
      <c r="A158" s="2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v>0</v>
      </c>
    </row>
    <row r="159" spans="1:7" x14ac:dyDescent="0.25">
      <c r="A159" s="2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v>0</v>
      </c>
    </row>
    <row r="160" spans="1:7" x14ac:dyDescent="0.25">
      <c r="A160" s="2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v>20</v>
      </c>
    </row>
    <row r="161" spans="1:7" x14ac:dyDescent="0.25">
      <c r="A161" s="2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v>0</v>
      </c>
    </row>
    <row r="162" spans="1:7" x14ac:dyDescent="0.25">
      <c r="A162" s="2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v>0</v>
      </c>
    </row>
    <row r="163" spans="1:7" x14ac:dyDescent="0.25">
      <c r="A163" s="2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v>23</v>
      </c>
    </row>
    <row r="164" spans="1:7" x14ac:dyDescent="0.25">
      <c r="A164" s="2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v>0</v>
      </c>
    </row>
    <row r="165" spans="1:7" x14ac:dyDescent="0.25">
      <c r="A165" s="2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v>0</v>
      </c>
    </row>
    <row r="166" spans="1:7" x14ac:dyDescent="0.25">
      <c r="A166" s="2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v>17</v>
      </c>
    </row>
    <row r="167" spans="1:7" x14ac:dyDescent="0.25">
      <c r="A167" s="2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v>0</v>
      </c>
    </row>
    <row r="168" spans="1:7" x14ac:dyDescent="0.25">
      <c r="A168" s="2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v>0</v>
      </c>
    </row>
    <row r="169" spans="1:7" x14ac:dyDescent="0.25">
      <c r="A169" s="2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v>21</v>
      </c>
    </row>
    <row r="170" spans="1:7" x14ac:dyDescent="0.25">
      <c r="A170" s="2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v>0</v>
      </c>
    </row>
    <row r="171" spans="1:7" x14ac:dyDescent="0.25">
      <c r="A171" s="2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v>0</v>
      </c>
    </row>
    <row r="172" spans="1:7" x14ac:dyDescent="0.25">
      <c r="A172" s="2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v>0</v>
      </c>
    </row>
    <row r="173" spans="1:7" x14ac:dyDescent="0.25">
      <c r="A173" s="2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v>0</v>
      </c>
    </row>
    <row r="174" spans="1:7" x14ac:dyDescent="0.25">
      <c r="A174" s="2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v>24</v>
      </c>
    </row>
    <row r="175" spans="1:7" x14ac:dyDescent="0.25">
      <c r="A175" s="2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v>0</v>
      </c>
    </row>
    <row r="176" spans="1:7" x14ac:dyDescent="0.25">
      <c r="A176" s="2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v>0</v>
      </c>
    </row>
    <row r="177" spans="1:7" x14ac:dyDescent="0.25">
      <c r="A177" s="2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v>0</v>
      </c>
    </row>
    <row r="178" spans="1:7" x14ac:dyDescent="0.25">
      <c r="A178" s="2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v>12</v>
      </c>
    </row>
    <row r="179" spans="1:7" x14ac:dyDescent="0.25">
      <c r="A179" s="2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v>0</v>
      </c>
    </row>
    <row r="180" spans="1:7" x14ac:dyDescent="0.25">
      <c r="A180" s="2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v>0</v>
      </c>
    </row>
    <row r="181" spans="1:7" x14ac:dyDescent="0.25">
      <c r="A181" s="2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v>0</v>
      </c>
    </row>
    <row r="182" spans="1:7" x14ac:dyDescent="0.25">
      <c r="A182" s="2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v>16</v>
      </c>
    </row>
    <row r="183" spans="1:7" x14ac:dyDescent="0.25">
      <c r="A183" s="2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v>0</v>
      </c>
    </row>
    <row r="184" spans="1:7" x14ac:dyDescent="0.25">
      <c r="A184" s="2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v>0</v>
      </c>
    </row>
    <row r="185" spans="1:7" x14ac:dyDescent="0.25">
      <c r="A185" s="2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v>0</v>
      </c>
    </row>
    <row r="186" spans="1:7" x14ac:dyDescent="0.25">
      <c r="A186" s="2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v>14</v>
      </c>
    </row>
    <row r="187" spans="1:7" x14ac:dyDescent="0.25">
      <c r="A187" s="2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v>0</v>
      </c>
    </row>
    <row r="188" spans="1:7" x14ac:dyDescent="0.25">
      <c r="A188" s="2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v>0</v>
      </c>
    </row>
    <row r="189" spans="1:7" x14ac:dyDescent="0.25">
      <c r="A189" s="2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v>0</v>
      </c>
    </row>
    <row r="190" spans="1:7" x14ac:dyDescent="0.25">
      <c r="A190" s="2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v>0</v>
      </c>
    </row>
    <row r="191" spans="1:7" x14ac:dyDescent="0.25">
      <c r="A191" s="2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v>18</v>
      </c>
    </row>
    <row r="192" spans="1:7" x14ac:dyDescent="0.25">
      <c r="A192" s="2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v>0</v>
      </c>
    </row>
    <row r="193" spans="1:7" x14ac:dyDescent="0.25">
      <c r="A193" s="2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v>0</v>
      </c>
    </row>
    <row r="194" spans="1:7" x14ac:dyDescent="0.25">
      <c r="A194" s="2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v>25</v>
      </c>
    </row>
    <row r="195" spans="1:7" x14ac:dyDescent="0.25">
      <c r="A195" s="2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v>0</v>
      </c>
    </row>
    <row r="196" spans="1:7" x14ac:dyDescent="0.25">
      <c r="A196" s="2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v>20</v>
      </c>
    </row>
    <row r="197" spans="1:7" x14ac:dyDescent="0.25">
      <c r="A197" s="2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v>0</v>
      </c>
    </row>
    <row r="198" spans="1:7" x14ac:dyDescent="0.25">
      <c r="A198" s="2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v>0</v>
      </c>
    </row>
    <row r="199" spans="1:7" x14ac:dyDescent="0.25">
      <c r="A199" s="2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v>23</v>
      </c>
    </row>
    <row r="200" spans="1:7" x14ac:dyDescent="0.25">
      <c r="A200" s="2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v>0</v>
      </c>
    </row>
    <row r="201" spans="1:7" x14ac:dyDescent="0.25">
      <c r="A201" s="2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v>0</v>
      </c>
    </row>
    <row r="202" spans="1:7" x14ac:dyDescent="0.25">
      <c r="A202" s="2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v>0</v>
      </c>
    </row>
    <row r="203" spans="1:7" x14ac:dyDescent="0.25">
      <c r="A203" s="2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03"/>
  <sheetViews>
    <sheetView workbookViewId="0">
      <selection activeCell="Q9" sqref="Q9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5.85546875" customWidth="1"/>
    <col min="8" max="8" width="16.7109375" customWidth="1"/>
    <col min="9" max="9" width="13.5703125" customWidth="1"/>
    <col min="10" max="10" width="8.5703125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30</v>
      </c>
      <c r="H1" s="1" t="s">
        <v>32</v>
      </c>
      <c r="I1" s="1" t="s">
        <v>33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</row>
    <row r="2" spans="1:14" x14ac:dyDescent="0.25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>
        <v>0</v>
      </c>
      <c r="H2">
        <f>IF(D2="Z",1,-1)</f>
        <v>1</v>
      </c>
      <c r="I2">
        <f>IF(D2="W",1,0)</f>
        <v>0</v>
      </c>
      <c r="J2">
        <f>IF($C2="T1",$E2*$H2,0)</f>
        <v>0</v>
      </c>
      <c r="K2">
        <f>IF($C2="T2",$E2*$H2,0)</f>
        <v>0</v>
      </c>
      <c r="L2">
        <f>IF($C2="T3",$E2*$H2,0)</f>
        <v>0</v>
      </c>
      <c r="M2">
        <f>IF($C2="T4",$E2*$H2,0)</f>
        <v>3</v>
      </c>
      <c r="N2">
        <f>IF($C2="T5",$E2*$H2,0)</f>
        <v>0</v>
      </c>
    </row>
    <row r="3" spans="1:14" x14ac:dyDescent="0.25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>
        <f>IF(A2&lt;&gt;A3,A3-A2-1,0)</f>
        <v>0</v>
      </c>
      <c r="H3">
        <f t="shared" ref="H3:H66" si="0">IF(D3="Z",1,-1)</f>
        <v>1</v>
      </c>
      <c r="I3">
        <f t="shared" ref="I3:I66" si="1">IF(D3="W",1,0)</f>
        <v>0</v>
      </c>
      <c r="J3">
        <f>IF($C3="T1",J2+$E3*$H3,J2)</f>
        <v>0</v>
      </c>
      <c r="K3">
        <f>IF($C3="T2",K2+$E3*$H3,K2)</f>
        <v>0</v>
      </c>
      <c r="L3">
        <f>IF($C3="T3",L2+$E3*$H3,L2)</f>
        <v>0</v>
      </c>
      <c r="M3">
        <f>IF($C3="T4",M2+$E3*$H3,M2)</f>
        <v>3</v>
      </c>
      <c r="N3">
        <f>IF($C3="T5",N2+$E3*$H3,N2)</f>
        <v>32</v>
      </c>
    </row>
    <row r="4" spans="1:14" x14ac:dyDescent="0.25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>
        <f t="shared" ref="G4:G67" si="2">IF(A3&lt;&gt;A4,A4-A3-1,0)</f>
        <v>0</v>
      </c>
      <c r="H4">
        <f t="shared" si="0"/>
        <v>1</v>
      </c>
      <c r="I4">
        <f t="shared" si="1"/>
        <v>0</v>
      </c>
      <c r="J4">
        <f t="shared" ref="J4:J67" si="3">IF($C4="T1",J3+$E4*$H4,J3)</f>
        <v>38</v>
      </c>
      <c r="K4">
        <f t="shared" ref="K4:K67" si="4">IF($C4="T2",K3+$E4*$H4,K3)</f>
        <v>0</v>
      </c>
      <c r="L4">
        <f t="shared" ref="L4:L67" si="5">IF($C4="T3",L3+$E4*$H4,L3)</f>
        <v>0</v>
      </c>
      <c r="M4">
        <f t="shared" ref="M4:N67" si="6">IF($C4="T4",M3+$E4*$H4,M3)</f>
        <v>3</v>
      </c>
      <c r="N4">
        <f t="shared" ref="N4:N15" si="7">IF($C4="T5",N3+$E4*$H4,N3)</f>
        <v>32</v>
      </c>
    </row>
    <row r="5" spans="1:14" x14ac:dyDescent="0.25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>
        <f t="shared" si="2"/>
        <v>0</v>
      </c>
      <c r="H5">
        <f t="shared" si="0"/>
        <v>1</v>
      </c>
      <c r="I5">
        <f t="shared" si="1"/>
        <v>0</v>
      </c>
      <c r="J5">
        <f t="shared" si="3"/>
        <v>38</v>
      </c>
      <c r="K5">
        <f t="shared" si="4"/>
        <v>33</v>
      </c>
      <c r="L5">
        <f t="shared" si="5"/>
        <v>0</v>
      </c>
      <c r="M5">
        <f t="shared" si="6"/>
        <v>3</v>
      </c>
      <c r="N5">
        <f t="shared" si="7"/>
        <v>32</v>
      </c>
    </row>
    <row r="6" spans="1:14" x14ac:dyDescent="0.25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>
        <f t="shared" si="2"/>
        <v>0</v>
      </c>
      <c r="H6">
        <f t="shared" si="0"/>
        <v>1</v>
      </c>
      <c r="I6">
        <f t="shared" si="1"/>
        <v>0</v>
      </c>
      <c r="J6">
        <f t="shared" si="3"/>
        <v>38</v>
      </c>
      <c r="K6">
        <f t="shared" si="4"/>
        <v>33</v>
      </c>
      <c r="L6">
        <f t="shared" si="5"/>
        <v>43</v>
      </c>
      <c r="M6">
        <f t="shared" si="6"/>
        <v>3</v>
      </c>
      <c r="N6">
        <f t="shared" si="7"/>
        <v>32</v>
      </c>
    </row>
    <row r="7" spans="1:14" x14ac:dyDescent="0.25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>
        <f t="shared" si="2"/>
        <v>14</v>
      </c>
      <c r="H7">
        <f t="shared" si="0"/>
        <v>-1</v>
      </c>
      <c r="I7">
        <f t="shared" si="1"/>
        <v>1</v>
      </c>
      <c r="J7">
        <f t="shared" si="3"/>
        <v>38</v>
      </c>
      <c r="K7">
        <f t="shared" si="4"/>
        <v>33</v>
      </c>
      <c r="L7">
        <f t="shared" si="5"/>
        <v>43</v>
      </c>
      <c r="M7">
        <f t="shared" si="6"/>
        <v>3</v>
      </c>
      <c r="N7">
        <f t="shared" si="7"/>
        <v>0</v>
      </c>
    </row>
    <row r="8" spans="1:14" x14ac:dyDescent="0.25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>
        <f t="shared" si="2"/>
        <v>0</v>
      </c>
      <c r="H8">
        <f t="shared" si="0"/>
        <v>1</v>
      </c>
      <c r="I8">
        <f t="shared" si="1"/>
        <v>0</v>
      </c>
      <c r="J8">
        <f t="shared" si="3"/>
        <v>38</v>
      </c>
      <c r="K8">
        <f t="shared" si="4"/>
        <v>47</v>
      </c>
      <c r="L8">
        <f t="shared" si="5"/>
        <v>43</v>
      </c>
      <c r="M8">
        <f t="shared" si="6"/>
        <v>3</v>
      </c>
      <c r="N8">
        <f t="shared" si="7"/>
        <v>0</v>
      </c>
    </row>
    <row r="9" spans="1:14" x14ac:dyDescent="0.25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>
        <f t="shared" si="2"/>
        <v>7</v>
      </c>
      <c r="H9">
        <f t="shared" si="0"/>
        <v>1</v>
      </c>
      <c r="I9">
        <f t="shared" si="1"/>
        <v>0</v>
      </c>
      <c r="J9">
        <f t="shared" si="3"/>
        <v>38</v>
      </c>
      <c r="K9">
        <f t="shared" si="4"/>
        <v>47</v>
      </c>
      <c r="L9">
        <f t="shared" si="5"/>
        <v>43</v>
      </c>
      <c r="M9">
        <f t="shared" si="6"/>
        <v>3</v>
      </c>
      <c r="N9">
        <f t="shared" si="7"/>
        <v>44</v>
      </c>
    </row>
    <row r="10" spans="1:14" x14ac:dyDescent="0.25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>
        <f t="shared" si="2"/>
        <v>0</v>
      </c>
      <c r="H10">
        <f t="shared" si="0"/>
        <v>1</v>
      </c>
      <c r="I10">
        <f t="shared" si="1"/>
        <v>0</v>
      </c>
      <c r="J10">
        <f t="shared" si="3"/>
        <v>38</v>
      </c>
      <c r="K10">
        <f t="shared" si="4"/>
        <v>48</v>
      </c>
      <c r="L10">
        <f t="shared" si="5"/>
        <v>43</v>
      </c>
      <c r="M10">
        <f t="shared" si="6"/>
        <v>3</v>
      </c>
      <c r="N10">
        <f t="shared" si="7"/>
        <v>44</v>
      </c>
    </row>
    <row r="11" spans="1:14" x14ac:dyDescent="0.25">
      <c r="A11" s="14">
        <v>42393</v>
      </c>
      <c r="B11" s="15" t="s">
        <v>15</v>
      </c>
      <c r="C11" s="15" t="s">
        <v>7</v>
      </c>
      <c r="D11" s="15" t="s">
        <v>8</v>
      </c>
      <c r="E11" s="16">
        <v>21</v>
      </c>
      <c r="F11" s="16">
        <v>74</v>
      </c>
      <c r="G11" s="16">
        <f t="shared" si="2"/>
        <v>0</v>
      </c>
      <c r="H11" s="16">
        <f t="shared" si="0"/>
        <v>1</v>
      </c>
      <c r="I11" s="16">
        <f t="shared" si="1"/>
        <v>0</v>
      </c>
      <c r="J11" s="16">
        <f t="shared" si="3"/>
        <v>38</v>
      </c>
      <c r="K11" s="16">
        <f t="shared" si="4"/>
        <v>48</v>
      </c>
      <c r="L11" s="16">
        <f t="shared" si="5"/>
        <v>43</v>
      </c>
      <c r="M11" s="16">
        <f t="shared" si="6"/>
        <v>24</v>
      </c>
      <c r="N11" s="16">
        <f t="shared" si="7"/>
        <v>44</v>
      </c>
    </row>
    <row r="12" spans="1:14" x14ac:dyDescent="0.25">
      <c r="A12" s="14">
        <v>42419</v>
      </c>
      <c r="B12" s="15" t="s">
        <v>16</v>
      </c>
      <c r="C12" s="15" t="s">
        <v>12</v>
      </c>
      <c r="D12" s="15" t="s">
        <v>14</v>
      </c>
      <c r="E12" s="16">
        <v>43</v>
      </c>
      <c r="F12" s="16">
        <v>32</v>
      </c>
      <c r="G12" s="16">
        <f t="shared" si="2"/>
        <v>25</v>
      </c>
      <c r="H12" s="16">
        <f t="shared" si="0"/>
        <v>-1</v>
      </c>
      <c r="I12" s="16">
        <f t="shared" si="1"/>
        <v>1</v>
      </c>
      <c r="J12" s="16">
        <f t="shared" si="3"/>
        <v>38</v>
      </c>
      <c r="K12" s="16">
        <f t="shared" si="4"/>
        <v>48</v>
      </c>
      <c r="L12" s="16">
        <f t="shared" si="5"/>
        <v>0</v>
      </c>
      <c r="M12" s="16">
        <f t="shared" si="6"/>
        <v>24</v>
      </c>
      <c r="N12" s="16">
        <f t="shared" si="7"/>
        <v>44</v>
      </c>
    </row>
    <row r="13" spans="1:14" x14ac:dyDescent="0.25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>
        <f t="shared" si="2"/>
        <v>0</v>
      </c>
      <c r="H13">
        <f t="shared" si="0"/>
        <v>-1</v>
      </c>
      <c r="I13">
        <f t="shared" si="1"/>
        <v>1</v>
      </c>
      <c r="J13">
        <f t="shared" si="3"/>
        <v>0</v>
      </c>
      <c r="K13">
        <f t="shared" si="4"/>
        <v>48</v>
      </c>
      <c r="L13">
        <f t="shared" si="5"/>
        <v>0</v>
      </c>
      <c r="M13">
        <f t="shared" si="6"/>
        <v>24</v>
      </c>
      <c r="N13">
        <f t="shared" si="7"/>
        <v>44</v>
      </c>
    </row>
    <row r="14" spans="1:14" x14ac:dyDescent="0.25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>
        <f t="shared" si="2"/>
        <v>0</v>
      </c>
      <c r="H14">
        <f t="shared" si="0"/>
        <v>1</v>
      </c>
      <c r="I14">
        <f t="shared" si="1"/>
        <v>0</v>
      </c>
      <c r="J14">
        <f t="shared" si="3"/>
        <v>0</v>
      </c>
      <c r="K14">
        <f t="shared" si="4"/>
        <v>48</v>
      </c>
      <c r="L14">
        <f t="shared" si="5"/>
        <v>0</v>
      </c>
      <c r="M14">
        <f t="shared" si="6"/>
        <v>33</v>
      </c>
      <c r="N14">
        <f t="shared" si="7"/>
        <v>44</v>
      </c>
    </row>
    <row r="15" spans="1:14" x14ac:dyDescent="0.25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>
        <f t="shared" si="2"/>
        <v>0</v>
      </c>
      <c r="H15">
        <f t="shared" si="0"/>
        <v>1</v>
      </c>
      <c r="I15">
        <f t="shared" si="1"/>
        <v>0</v>
      </c>
      <c r="J15">
        <f t="shared" si="3"/>
        <v>0</v>
      </c>
      <c r="K15">
        <f t="shared" si="4"/>
        <v>48</v>
      </c>
      <c r="L15">
        <f t="shared" si="5"/>
        <v>0</v>
      </c>
      <c r="M15">
        <f t="shared" si="6"/>
        <v>33</v>
      </c>
      <c r="N15">
        <f t="shared" si="7"/>
        <v>52</v>
      </c>
    </row>
    <row r="16" spans="1:14" hidden="1" x14ac:dyDescent="0.25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>
        <f t="shared" si="2"/>
        <v>20</v>
      </c>
      <c r="H16">
        <f t="shared" si="0"/>
        <v>-1</v>
      </c>
      <c r="I16">
        <f t="shared" si="1"/>
        <v>1</v>
      </c>
      <c r="J16">
        <f t="shared" si="3"/>
        <v>0</v>
      </c>
      <c r="K16">
        <f t="shared" si="4"/>
        <v>48</v>
      </c>
      <c r="L16">
        <f t="shared" si="5"/>
        <v>0</v>
      </c>
      <c r="M16">
        <f t="shared" si="6"/>
        <v>33</v>
      </c>
    </row>
    <row r="17" spans="1:13" hidden="1" x14ac:dyDescent="0.25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>
        <f t="shared" si="2"/>
        <v>0</v>
      </c>
      <c r="H17">
        <f t="shared" si="0"/>
        <v>1</v>
      </c>
      <c r="I17">
        <f t="shared" si="1"/>
        <v>0</v>
      </c>
      <c r="J17">
        <f t="shared" si="3"/>
        <v>0</v>
      </c>
      <c r="K17">
        <f t="shared" si="4"/>
        <v>48</v>
      </c>
      <c r="L17">
        <f t="shared" si="5"/>
        <v>32</v>
      </c>
      <c r="M17">
        <f t="shared" si="6"/>
        <v>33</v>
      </c>
    </row>
    <row r="18" spans="1:13" hidden="1" x14ac:dyDescent="0.25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>
        <f t="shared" si="2"/>
        <v>0</v>
      </c>
      <c r="H18">
        <f t="shared" si="0"/>
        <v>1</v>
      </c>
      <c r="I18">
        <f t="shared" si="1"/>
        <v>0</v>
      </c>
      <c r="J18">
        <f t="shared" si="3"/>
        <v>7</v>
      </c>
      <c r="K18">
        <f t="shared" si="4"/>
        <v>48</v>
      </c>
      <c r="L18">
        <f t="shared" si="5"/>
        <v>32</v>
      </c>
      <c r="M18">
        <f t="shared" si="6"/>
        <v>33</v>
      </c>
    </row>
    <row r="19" spans="1:13" hidden="1" x14ac:dyDescent="0.25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>
        <f t="shared" si="2"/>
        <v>0</v>
      </c>
      <c r="H19">
        <f t="shared" si="0"/>
        <v>1</v>
      </c>
      <c r="I19">
        <f t="shared" si="1"/>
        <v>0</v>
      </c>
      <c r="J19">
        <f t="shared" si="3"/>
        <v>7</v>
      </c>
      <c r="K19">
        <f t="shared" si="4"/>
        <v>58</v>
      </c>
      <c r="L19">
        <f t="shared" si="5"/>
        <v>32</v>
      </c>
      <c r="M19">
        <f t="shared" si="6"/>
        <v>33</v>
      </c>
    </row>
    <row r="20" spans="1:13" hidden="1" x14ac:dyDescent="0.25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>
        <f t="shared" si="2"/>
        <v>23</v>
      </c>
      <c r="H20">
        <f t="shared" si="0"/>
        <v>-1</v>
      </c>
      <c r="I20">
        <f t="shared" si="1"/>
        <v>1</v>
      </c>
      <c r="J20">
        <f t="shared" si="3"/>
        <v>0</v>
      </c>
      <c r="K20">
        <f t="shared" si="4"/>
        <v>58</v>
      </c>
      <c r="L20">
        <f t="shared" si="5"/>
        <v>32</v>
      </c>
      <c r="M20">
        <f t="shared" si="6"/>
        <v>33</v>
      </c>
    </row>
    <row r="21" spans="1:13" hidden="1" x14ac:dyDescent="0.25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>
        <f t="shared" si="2"/>
        <v>0</v>
      </c>
      <c r="H21">
        <f t="shared" si="0"/>
        <v>1</v>
      </c>
      <c r="I21">
        <f t="shared" si="1"/>
        <v>0</v>
      </c>
      <c r="J21">
        <f t="shared" si="3"/>
        <v>0</v>
      </c>
      <c r="K21">
        <f t="shared" si="4"/>
        <v>58</v>
      </c>
      <c r="L21">
        <f t="shared" si="5"/>
        <v>57</v>
      </c>
      <c r="M21">
        <f t="shared" si="6"/>
        <v>33</v>
      </c>
    </row>
    <row r="22" spans="1:13" hidden="1" x14ac:dyDescent="0.25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>
        <f t="shared" si="2"/>
        <v>0</v>
      </c>
      <c r="H22">
        <f t="shared" si="0"/>
        <v>1</v>
      </c>
      <c r="I22">
        <f t="shared" si="1"/>
        <v>0</v>
      </c>
      <c r="J22">
        <f t="shared" si="3"/>
        <v>0</v>
      </c>
      <c r="K22">
        <f t="shared" si="4"/>
        <v>58</v>
      </c>
      <c r="L22">
        <f t="shared" si="5"/>
        <v>57</v>
      </c>
      <c r="M22">
        <f t="shared" si="6"/>
        <v>33</v>
      </c>
    </row>
    <row r="23" spans="1:13" hidden="1" x14ac:dyDescent="0.25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>
        <f t="shared" si="2"/>
        <v>17</v>
      </c>
      <c r="H23">
        <f t="shared" si="0"/>
        <v>-1</v>
      </c>
      <c r="I23">
        <f t="shared" si="1"/>
        <v>1</v>
      </c>
      <c r="J23">
        <f t="shared" si="3"/>
        <v>0</v>
      </c>
      <c r="K23">
        <f t="shared" si="4"/>
        <v>22</v>
      </c>
      <c r="L23">
        <f t="shared" si="5"/>
        <v>57</v>
      </c>
      <c r="M23">
        <f t="shared" si="6"/>
        <v>33</v>
      </c>
    </row>
    <row r="24" spans="1:13" hidden="1" x14ac:dyDescent="0.25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>
        <f t="shared" si="2"/>
        <v>0</v>
      </c>
      <c r="H24">
        <f t="shared" si="0"/>
        <v>1</v>
      </c>
      <c r="I24">
        <f t="shared" si="1"/>
        <v>0</v>
      </c>
      <c r="J24">
        <f t="shared" si="3"/>
        <v>0</v>
      </c>
      <c r="K24">
        <f t="shared" si="4"/>
        <v>22</v>
      </c>
      <c r="L24">
        <f t="shared" si="5"/>
        <v>57</v>
      </c>
      <c r="M24">
        <f t="shared" si="6"/>
        <v>38</v>
      </c>
    </row>
    <row r="25" spans="1:13" hidden="1" x14ac:dyDescent="0.25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>
        <f t="shared" si="2"/>
        <v>0</v>
      </c>
      <c r="H25">
        <f t="shared" si="0"/>
        <v>1</v>
      </c>
      <c r="I25">
        <f t="shared" si="1"/>
        <v>0</v>
      </c>
      <c r="J25">
        <f t="shared" si="3"/>
        <v>0</v>
      </c>
      <c r="K25">
        <f t="shared" si="4"/>
        <v>22</v>
      </c>
      <c r="L25">
        <f t="shared" si="5"/>
        <v>57</v>
      </c>
      <c r="M25">
        <f t="shared" si="6"/>
        <v>38</v>
      </c>
    </row>
    <row r="26" spans="1:13" hidden="1" x14ac:dyDescent="0.25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>
        <f t="shared" si="2"/>
        <v>21</v>
      </c>
      <c r="H26">
        <f t="shared" si="0"/>
        <v>-1</v>
      </c>
      <c r="I26">
        <f t="shared" si="1"/>
        <v>1</v>
      </c>
      <c r="J26">
        <f t="shared" si="3"/>
        <v>0</v>
      </c>
      <c r="K26">
        <f t="shared" si="4"/>
        <v>22</v>
      </c>
      <c r="L26">
        <f t="shared" si="5"/>
        <v>57</v>
      </c>
      <c r="M26">
        <f t="shared" si="6"/>
        <v>0</v>
      </c>
    </row>
    <row r="27" spans="1:13" hidden="1" x14ac:dyDescent="0.25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>
        <f t="shared" si="2"/>
        <v>0</v>
      </c>
      <c r="H27">
        <f t="shared" si="0"/>
        <v>1</v>
      </c>
      <c r="I27">
        <f t="shared" si="1"/>
        <v>0</v>
      </c>
      <c r="J27">
        <f t="shared" si="3"/>
        <v>0</v>
      </c>
      <c r="K27">
        <f t="shared" si="4"/>
        <v>32</v>
      </c>
      <c r="L27">
        <f t="shared" si="5"/>
        <v>57</v>
      </c>
      <c r="M27">
        <f t="shared" si="6"/>
        <v>0</v>
      </c>
    </row>
    <row r="28" spans="1:13" hidden="1" x14ac:dyDescent="0.25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>
        <f t="shared" si="2"/>
        <v>24</v>
      </c>
      <c r="H28">
        <f t="shared" si="0"/>
        <v>-1</v>
      </c>
      <c r="I28">
        <f t="shared" si="1"/>
        <v>1</v>
      </c>
      <c r="J28">
        <f t="shared" si="3"/>
        <v>0</v>
      </c>
      <c r="K28">
        <f t="shared" si="4"/>
        <v>28</v>
      </c>
      <c r="L28">
        <f t="shared" si="5"/>
        <v>57</v>
      </c>
      <c r="M28">
        <f t="shared" si="6"/>
        <v>0</v>
      </c>
    </row>
    <row r="29" spans="1:13" hidden="1" x14ac:dyDescent="0.25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>
        <f t="shared" si="2"/>
        <v>0</v>
      </c>
      <c r="H29">
        <f t="shared" si="0"/>
        <v>1</v>
      </c>
      <c r="I29">
        <f t="shared" si="1"/>
        <v>0</v>
      </c>
      <c r="J29">
        <f t="shared" si="3"/>
        <v>0</v>
      </c>
      <c r="K29">
        <f t="shared" si="4"/>
        <v>28</v>
      </c>
      <c r="L29">
        <f t="shared" si="5"/>
        <v>57</v>
      </c>
      <c r="M29">
        <f t="shared" si="6"/>
        <v>42</v>
      </c>
    </row>
    <row r="30" spans="1:13" hidden="1" x14ac:dyDescent="0.25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>
        <f t="shared" si="2"/>
        <v>0</v>
      </c>
      <c r="H30">
        <f t="shared" si="0"/>
        <v>1</v>
      </c>
      <c r="I30">
        <f t="shared" si="1"/>
        <v>0</v>
      </c>
      <c r="J30">
        <f t="shared" si="3"/>
        <v>28</v>
      </c>
      <c r="K30">
        <f t="shared" si="4"/>
        <v>28</v>
      </c>
      <c r="L30">
        <f t="shared" si="5"/>
        <v>57</v>
      </c>
      <c r="M30">
        <f t="shared" si="6"/>
        <v>42</v>
      </c>
    </row>
    <row r="31" spans="1:13" hidden="1" x14ac:dyDescent="0.25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>
        <f t="shared" si="2"/>
        <v>0</v>
      </c>
      <c r="H31">
        <f t="shared" si="0"/>
        <v>1</v>
      </c>
      <c r="I31">
        <f t="shared" si="1"/>
        <v>0</v>
      </c>
      <c r="J31">
        <f t="shared" si="3"/>
        <v>28</v>
      </c>
      <c r="K31">
        <f t="shared" si="4"/>
        <v>28</v>
      </c>
      <c r="L31">
        <f t="shared" si="5"/>
        <v>76</v>
      </c>
      <c r="M31">
        <f t="shared" si="6"/>
        <v>42</v>
      </c>
    </row>
    <row r="32" spans="1:13" hidden="1" x14ac:dyDescent="0.25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>
        <f t="shared" si="2"/>
        <v>12</v>
      </c>
      <c r="H32">
        <f t="shared" si="0"/>
        <v>-1</v>
      </c>
      <c r="I32">
        <f t="shared" si="1"/>
        <v>1</v>
      </c>
      <c r="J32">
        <f t="shared" si="3"/>
        <v>28</v>
      </c>
      <c r="K32">
        <f t="shared" si="4"/>
        <v>28</v>
      </c>
      <c r="L32">
        <f t="shared" si="5"/>
        <v>4</v>
      </c>
      <c r="M32">
        <f t="shared" si="6"/>
        <v>42</v>
      </c>
    </row>
    <row r="33" spans="1:13" hidden="1" x14ac:dyDescent="0.25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>
        <f t="shared" si="2"/>
        <v>0</v>
      </c>
      <c r="H33">
        <f t="shared" si="0"/>
        <v>-1</v>
      </c>
      <c r="I33">
        <f t="shared" si="1"/>
        <v>1</v>
      </c>
      <c r="J33">
        <f t="shared" si="3"/>
        <v>28</v>
      </c>
      <c r="K33">
        <f t="shared" si="4"/>
        <v>28</v>
      </c>
      <c r="L33">
        <f t="shared" si="5"/>
        <v>4</v>
      </c>
      <c r="M33">
        <f t="shared" si="6"/>
        <v>0</v>
      </c>
    </row>
    <row r="34" spans="1:13" hidden="1" x14ac:dyDescent="0.25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>
        <f t="shared" si="2"/>
        <v>0</v>
      </c>
      <c r="H34">
        <f t="shared" si="0"/>
        <v>1</v>
      </c>
      <c r="I34">
        <f t="shared" si="1"/>
        <v>0</v>
      </c>
      <c r="J34">
        <f t="shared" si="3"/>
        <v>28</v>
      </c>
      <c r="K34">
        <f t="shared" si="4"/>
        <v>28</v>
      </c>
      <c r="L34">
        <f t="shared" si="5"/>
        <v>4</v>
      </c>
      <c r="M34">
        <f t="shared" si="6"/>
        <v>0</v>
      </c>
    </row>
    <row r="35" spans="1:13" hidden="1" x14ac:dyDescent="0.25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>
        <f t="shared" si="2"/>
        <v>0</v>
      </c>
      <c r="H35">
        <f t="shared" si="0"/>
        <v>1</v>
      </c>
      <c r="I35">
        <f t="shared" si="1"/>
        <v>0</v>
      </c>
      <c r="J35">
        <f t="shared" si="3"/>
        <v>28</v>
      </c>
      <c r="K35">
        <f t="shared" si="4"/>
        <v>61</v>
      </c>
      <c r="L35">
        <f t="shared" si="5"/>
        <v>4</v>
      </c>
      <c r="M35">
        <f t="shared" si="6"/>
        <v>0</v>
      </c>
    </row>
    <row r="36" spans="1:13" hidden="1" x14ac:dyDescent="0.25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>
        <f t="shared" si="2"/>
        <v>0</v>
      </c>
      <c r="H36">
        <f t="shared" si="0"/>
        <v>1</v>
      </c>
      <c r="I36">
        <f t="shared" si="1"/>
        <v>0</v>
      </c>
      <c r="J36">
        <f t="shared" si="3"/>
        <v>37</v>
      </c>
      <c r="K36">
        <f t="shared" si="4"/>
        <v>61</v>
      </c>
      <c r="L36">
        <f t="shared" si="5"/>
        <v>4</v>
      </c>
      <c r="M36">
        <f t="shared" si="6"/>
        <v>0</v>
      </c>
    </row>
    <row r="37" spans="1:13" hidden="1" x14ac:dyDescent="0.25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>
        <f t="shared" si="2"/>
        <v>16</v>
      </c>
      <c r="H37">
        <f t="shared" si="0"/>
        <v>-1</v>
      </c>
      <c r="I37">
        <f t="shared" si="1"/>
        <v>1</v>
      </c>
      <c r="J37">
        <f t="shared" si="3"/>
        <v>37</v>
      </c>
      <c r="K37">
        <f t="shared" si="4"/>
        <v>61</v>
      </c>
      <c r="L37">
        <f t="shared" si="5"/>
        <v>0</v>
      </c>
      <c r="M37">
        <f t="shared" si="6"/>
        <v>0</v>
      </c>
    </row>
    <row r="38" spans="1:13" hidden="1" x14ac:dyDescent="0.25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>
        <f t="shared" si="2"/>
        <v>0</v>
      </c>
      <c r="H38">
        <f t="shared" si="0"/>
        <v>-1</v>
      </c>
      <c r="I38">
        <f t="shared" si="1"/>
        <v>1</v>
      </c>
      <c r="J38">
        <f t="shared" si="3"/>
        <v>0</v>
      </c>
      <c r="K38">
        <f t="shared" si="4"/>
        <v>61</v>
      </c>
      <c r="L38">
        <f t="shared" si="5"/>
        <v>0</v>
      </c>
      <c r="M38">
        <f t="shared" si="6"/>
        <v>0</v>
      </c>
    </row>
    <row r="39" spans="1:13" hidden="1" x14ac:dyDescent="0.25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>
        <f t="shared" si="2"/>
        <v>0</v>
      </c>
      <c r="H39">
        <f t="shared" si="0"/>
        <v>1</v>
      </c>
      <c r="I39">
        <f t="shared" si="1"/>
        <v>0</v>
      </c>
      <c r="J39">
        <f t="shared" si="3"/>
        <v>0</v>
      </c>
      <c r="K39">
        <f t="shared" si="4"/>
        <v>61</v>
      </c>
      <c r="L39">
        <f t="shared" si="5"/>
        <v>0</v>
      </c>
      <c r="M39">
        <f t="shared" si="6"/>
        <v>0</v>
      </c>
    </row>
    <row r="40" spans="1:13" hidden="1" x14ac:dyDescent="0.25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>
        <f t="shared" si="2"/>
        <v>0</v>
      </c>
      <c r="H40">
        <f t="shared" si="0"/>
        <v>1</v>
      </c>
      <c r="I40">
        <f t="shared" si="1"/>
        <v>0</v>
      </c>
      <c r="J40">
        <f t="shared" si="3"/>
        <v>0</v>
      </c>
      <c r="K40">
        <f t="shared" si="4"/>
        <v>61</v>
      </c>
      <c r="L40">
        <f t="shared" si="5"/>
        <v>0</v>
      </c>
      <c r="M40">
        <f t="shared" si="6"/>
        <v>32</v>
      </c>
    </row>
    <row r="41" spans="1:13" hidden="1" x14ac:dyDescent="0.25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>
        <f t="shared" si="2"/>
        <v>14</v>
      </c>
      <c r="H41">
        <f t="shared" si="0"/>
        <v>-1</v>
      </c>
      <c r="I41">
        <f t="shared" si="1"/>
        <v>1</v>
      </c>
      <c r="J41">
        <f t="shared" si="3"/>
        <v>0</v>
      </c>
      <c r="K41">
        <f t="shared" si="4"/>
        <v>61</v>
      </c>
      <c r="L41">
        <f t="shared" si="5"/>
        <v>0</v>
      </c>
      <c r="M41">
        <f t="shared" si="6"/>
        <v>0</v>
      </c>
    </row>
    <row r="42" spans="1:13" hidden="1" x14ac:dyDescent="0.25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>
        <f t="shared" si="2"/>
        <v>0</v>
      </c>
      <c r="H42">
        <f t="shared" si="0"/>
        <v>1</v>
      </c>
      <c r="I42">
        <f t="shared" si="1"/>
        <v>0</v>
      </c>
      <c r="J42">
        <f t="shared" si="3"/>
        <v>0</v>
      </c>
      <c r="K42">
        <f t="shared" si="4"/>
        <v>61</v>
      </c>
      <c r="L42">
        <f t="shared" si="5"/>
        <v>0</v>
      </c>
      <c r="M42">
        <f t="shared" si="6"/>
        <v>0</v>
      </c>
    </row>
    <row r="43" spans="1:13" hidden="1" x14ac:dyDescent="0.25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>
        <f t="shared" si="2"/>
        <v>18</v>
      </c>
      <c r="H43">
        <f t="shared" si="0"/>
        <v>-1</v>
      </c>
      <c r="I43">
        <f t="shared" si="1"/>
        <v>1</v>
      </c>
      <c r="J43">
        <f t="shared" si="3"/>
        <v>0</v>
      </c>
      <c r="K43">
        <f t="shared" si="4"/>
        <v>61</v>
      </c>
      <c r="L43">
        <f t="shared" si="5"/>
        <v>0</v>
      </c>
      <c r="M43">
        <f t="shared" si="6"/>
        <v>0</v>
      </c>
    </row>
    <row r="44" spans="1:13" hidden="1" x14ac:dyDescent="0.25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>
        <f t="shared" si="2"/>
        <v>0</v>
      </c>
      <c r="H44">
        <f t="shared" si="0"/>
        <v>1</v>
      </c>
      <c r="I44">
        <f t="shared" si="1"/>
        <v>0</v>
      </c>
      <c r="J44">
        <f t="shared" si="3"/>
        <v>0</v>
      </c>
      <c r="K44">
        <f t="shared" si="4"/>
        <v>70</v>
      </c>
      <c r="L44">
        <f t="shared" si="5"/>
        <v>0</v>
      </c>
      <c r="M44">
        <f t="shared" si="6"/>
        <v>0</v>
      </c>
    </row>
    <row r="45" spans="1:13" hidden="1" x14ac:dyDescent="0.25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>
        <f t="shared" si="2"/>
        <v>0</v>
      </c>
      <c r="H45">
        <f t="shared" si="0"/>
        <v>1</v>
      </c>
      <c r="I45">
        <f t="shared" si="1"/>
        <v>0</v>
      </c>
      <c r="J45">
        <f t="shared" si="3"/>
        <v>0</v>
      </c>
      <c r="K45">
        <f t="shared" si="4"/>
        <v>70</v>
      </c>
      <c r="L45">
        <f t="shared" si="5"/>
        <v>0</v>
      </c>
      <c r="M45">
        <f t="shared" si="6"/>
        <v>36</v>
      </c>
    </row>
    <row r="46" spans="1:13" hidden="1" x14ac:dyDescent="0.25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>
        <f t="shared" si="2"/>
        <v>25</v>
      </c>
      <c r="H46">
        <f t="shared" si="0"/>
        <v>1</v>
      </c>
      <c r="I46">
        <f t="shared" si="1"/>
        <v>0</v>
      </c>
      <c r="J46">
        <f t="shared" si="3"/>
        <v>47</v>
      </c>
      <c r="K46">
        <f t="shared" si="4"/>
        <v>70</v>
      </c>
      <c r="L46">
        <f t="shared" si="5"/>
        <v>0</v>
      </c>
      <c r="M46">
        <f t="shared" si="6"/>
        <v>36</v>
      </c>
    </row>
    <row r="47" spans="1:13" hidden="1" x14ac:dyDescent="0.25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>
        <f t="shared" si="2"/>
        <v>0</v>
      </c>
      <c r="H47">
        <f t="shared" si="0"/>
        <v>-1</v>
      </c>
      <c r="I47">
        <f t="shared" si="1"/>
        <v>1</v>
      </c>
      <c r="J47">
        <f t="shared" si="3"/>
        <v>47</v>
      </c>
      <c r="K47">
        <f t="shared" si="4"/>
        <v>70</v>
      </c>
      <c r="L47">
        <f t="shared" si="5"/>
        <v>0</v>
      </c>
      <c r="M47">
        <f t="shared" si="6"/>
        <v>36</v>
      </c>
    </row>
    <row r="48" spans="1:13" hidden="1" x14ac:dyDescent="0.25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>
        <f t="shared" si="2"/>
        <v>0</v>
      </c>
      <c r="H48">
        <f t="shared" si="0"/>
        <v>1</v>
      </c>
      <c r="I48">
        <f t="shared" si="1"/>
        <v>0</v>
      </c>
      <c r="J48">
        <f t="shared" si="3"/>
        <v>47</v>
      </c>
      <c r="K48">
        <f t="shared" si="4"/>
        <v>70</v>
      </c>
      <c r="L48">
        <f t="shared" si="5"/>
        <v>8</v>
      </c>
      <c r="M48">
        <f t="shared" si="6"/>
        <v>36</v>
      </c>
    </row>
    <row r="49" spans="1:13" hidden="1" x14ac:dyDescent="0.25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>
        <f t="shared" si="2"/>
        <v>0</v>
      </c>
      <c r="H49">
        <f t="shared" si="0"/>
        <v>1</v>
      </c>
      <c r="I49">
        <f t="shared" si="1"/>
        <v>0</v>
      </c>
      <c r="J49">
        <f t="shared" si="3"/>
        <v>47</v>
      </c>
      <c r="K49">
        <f t="shared" si="4"/>
        <v>73</v>
      </c>
      <c r="L49">
        <f t="shared" si="5"/>
        <v>8</v>
      </c>
      <c r="M49">
        <f t="shared" si="6"/>
        <v>36</v>
      </c>
    </row>
    <row r="50" spans="1:13" hidden="1" x14ac:dyDescent="0.25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>
        <f t="shared" si="2"/>
        <v>0</v>
      </c>
      <c r="H50">
        <f t="shared" si="0"/>
        <v>1</v>
      </c>
      <c r="I50">
        <f t="shared" si="1"/>
        <v>0</v>
      </c>
      <c r="J50">
        <f t="shared" si="3"/>
        <v>47</v>
      </c>
      <c r="K50">
        <f t="shared" si="4"/>
        <v>73</v>
      </c>
      <c r="L50">
        <f t="shared" si="5"/>
        <v>8</v>
      </c>
      <c r="M50">
        <f t="shared" si="6"/>
        <v>77</v>
      </c>
    </row>
    <row r="51" spans="1:13" hidden="1" x14ac:dyDescent="0.25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>
        <f t="shared" si="2"/>
        <v>20</v>
      </c>
      <c r="H51">
        <f t="shared" si="0"/>
        <v>1</v>
      </c>
      <c r="I51">
        <f t="shared" si="1"/>
        <v>0</v>
      </c>
      <c r="J51">
        <f t="shared" si="3"/>
        <v>47</v>
      </c>
      <c r="K51">
        <f t="shared" si="4"/>
        <v>73</v>
      </c>
      <c r="L51">
        <f t="shared" si="5"/>
        <v>8</v>
      </c>
      <c r="M51">
        <f t="shared" si="6"/>
        <v>77</v>
      </c>
    </row>
    <row r="52" spans="1:13" hidden="1" x14ac:dyDescent="0.25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>
        <f t="shared" si="2"/>
        <v>0</v>
      </c>
      <c r="H52">
        <f t="shared" si="0"/>
        <v>-1</v>
      </c>
      <c r="I52">
        <f t="shared" si="1"/>
        <v>1</v>
      </c>
      <c r="J52">
        <f t="shared" si="3"/>
        <v>2</v>
      </c>
      <c r="K52">
        <f t="shared" si="4"/>
        <v>73</v>
      </c>
      <c r="L52">
        <f t="shared" si="5"/>
        <v>8</v>
      </c>
      <c r="M52">
        <f t="shared" si="6"/>
        <v>77</v>
      </c>
    </row>
    <row r="53" spans="1:13" hidden="1" x14ac:dyDescent="0.25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>
        <f t="shared" si="2"/>
        <v>0</v>
      </c>
      <c r="H53">
        <f t="shared" si="0"/>
        <v>1</v>
      </c>
      <c r="I53">
        <f t="shared" si="1"/>
        <v>0</v>
      </c>
      <c r="J53">
        <f t="shared" si="3"/>
        <v>2</v>
      </c>
      <c r="K53">
        <f t="shared" si="4"/>
        <v>73</v>
      </c>
      <c r="L53">
        <f t="shared" si="5"/>
        <v>48</v>
      </c>
      <c r="M53">
        <f t="shared" si="6"/>
        <v>77</v>
      </c>
    </row>
    <row r="54" spans="1:13" hidden="1" x14ac:dyDescent="0.25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>
        <f t="shared" si="2"/>
        <v>0</v>
      </c>
      <c r="H54">
        <f t="shared" si="0"/>
        <v>1</v>
      </c>
      <c r="I54">
        <f t="shared" si="1"/>
        <v>0</v>
      </c>
      <c r="J54">
        <f t="shared" si="3"/>
        <v>2</v>
      </c>
      <c r="K54">
        <f t="shared" si="4"/>
        <v>73</v>
      </c>
      <c r="L54">
        <f t="shared" si="5"/>
        <v>48</v>
      </c>
      <c r="M54">
        <f t="shared" si="6"/>
        <v>80</v>
      </c>
    </row>
    <row r="55" spans="1:13" hidden="1" x14ac:dyDescent="0.25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>
        <f t="shared" si="2"/>
        <v>0</v>
      </c>
      <c r="H55">
        <f t="shared" si="0"/>
        <v>1</v>
      </c>
      <c r="I55">
        <f t="shared" si="1"/>
        <v>0</v>
      </c>
      <c r="J55">
        <f t="shared" si="3"/>
        <v>2</v>
      </c>
      <c r="K55">
        <f t="shared" si="4"/>
        <v>90</v>
      </c>
      <c r="L55">
        <f t="shared" si="5"/>
        <v>48</v>
      </c>
      <c r="M55">
        <f t="shared" si="6"/>
        <v>80</v>
      </c>
    </row>
    <row r="56" spans="1:13" hidden="1" x14ac:dyDescent="0.25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>
        <f t="shared" si="2"/>
        <v>23</v>
      </c>
      <c r="H56">
        <f t="shared" si="0"/>
        <v>-1</v>
      </c>
      <c r="I56">
        <f t="shared" si="1"/>
        <v>1</v>
      </c>
      <c r="J56">
        <f t="shared" si="3"/>
        <v>0</v>
      </c>
      <c r="K56">
        <f t="shared" si="4"/>
        <v>90</v>
      </c>
      <c r="L56">
        <f t="shared" si="5"/>
        <v>48</v>
      </c>
      <c r="M56">
        <f t="shared" si="6"/>
        <v>80</v>
      </c>
    </row>
    <row r="57" spans="1:13" hidden="1" x14ac:dyDescent="0.25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>
        <f t="shared" si="2"/>
        <v>0</v>
      </c>
      <c r="H57">
        <f t="shared" si="0"/>
        <v>1</v>
      </c>
      <c r="I57">
        <f t="shared" si="1"/>
        <v>0</v>
      </c>
      <c r="J57">
        <f t="shared" si="3"/>
        <v>0</v>
      </c>
      <c r="K57">
        <f t="shared" si="4"/>
        <v>90</v>
      </c>
      <c r="L57">
        <f t="shared" si="5"/>
        <v>62</v>
      </c>
      <c r="M57">
        <f t="shared" si="6"/>
        <v>80</v>
      </c>
    </row>
    <row r="58" spans="1:13" hidden="1" x14ac:dyDescent="0.25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>
        <f t="shared" si="2"/>
        <v>0</v>
      </c>
      <c r="H58">
        <f t="shared" si="0"/>
        <v>1</v>
      </c>
      <c r="I58">
        <f t="shared" si="1"/>
        <v>0</v>
      </c>
      <c r="J58">
        <f t="shared" si="3"/>
        <v>0</v>
      </c>
      <c r="K58">
        <f t="shared" si="4"/>
        <v>113</v>
      </c>
      <c r="L58">
        <f t="shared" si="5"/>
        <v>62</v>
      </c>
      <c r="M58">
        <f t="shared" si="6"/>
        <v>80</v>
      </c>
    </row>
    <row r="59" spans="1:13" hidden="1" x14ac:dyDescent="0.25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>
        <f t="shared" si="2"/>
        <v>17</v>
      </c>
      <c r="H59">
        <f t="shared" si="0"/>
        <v>1</v>
      </c>
      <c r="I59">
        <f t="shared" si="1"/>
        <v>0</v>
      </c>
      <c r="J59">
        <f t="shared" si="3"/>
        <v>11</v>
      </c>
      <c r="K59">
        <f t="shared" si="4"/>
        <v>113</v>
      </c>
      <c r="L59">
        <f t="shared" si="5"/>
        <v>62</v>
      </c>
      <c r="M59">
        <f t="shared" si="6"/>
        <v>80</v>
      </c>
    </row>
    <row r="60" spans="1:13" hidden="1" x14ac:dyDescent="0.25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>
        <f t="shared" si="2"/>
        <v>0</v>
      </c>
      <c r="H60">
        <f t="shared" si="0"/>
        <v>1</v>
      </c>
      <c r="I60">
        <f t="shared" si="1"/>
        <v>0</v>
      </c>
      <c r="J60">
        <f t="shared" si="3"/>
        <v>11</v>
      </c>
      <c r="K60">
        <f t="shared" si="4"/>
        <v>113</v>
      </c>
      <c r="L60">
        <f t="shared" si="5"/>
        <v>62</v>
      </c>
      <c r="M60">
        <f t="shared" si="6"/>
        <v>97</v>
      </c>
    </row>
    <row r="61" spans="1:13" hidden="1" x14ac:dyDescent="0.25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>
        <f t="shared" si="2"/>
        <v>0</v>
      </c>
      <c r="H61">
        <f t="shared" si="0"/>
        <v>1</v>
      </c>
      <c r="I61">
        <f t="shared" si="1"/>
        <v>0</v>
      </c>
      <c r="J61">
        <f t="shared" si="3"/>
        <v>11</v>
      </c>
      <c r="K61">
        <f t="shared" si="4"/>
        <v>113</v>
      </c>
      <c r="L61">
        <f t="shared" si="5"/>
        <v>62</v>
      </c>
      <c r="M61">
        <f t="shared" si="6"/>
        <v>97</v>
      </c>
    </row>
    <row r="62" spans="1:13" hidden="1" x14ac:dyDescent="0.25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>
        <f t="shared" si="2"/>
        <v>21</v>
      </c>
      <c r="H62">
        <f t="shared" si="0"/>
        <v>-1</v>
      </c>
      <c r="I62">
        <f t="shared" si="1"/>
        <v>1</v>
      </c>
      <c r="J62">
        <f t="shared" si="3"/>
        <v>11</v>
      </c>
      <c r="K62">
        <f t="shared" si="4"/>
        <v>113</v>
      </c>
      <c r="L62">
        <f t="shared" si="5"/>
        <v>62</v>
      </c>
      <c r="M62">
        <f t="shared" si="6"/>
        <v>0</v>
      </c>
    </row>
    <row r="63" spans="1:13" hidden="1" x14ac:dyDescent="0.25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>
        <f t="shared" si="2"/>
        <v>0</v>
      </c>
      <c r="H63">
        <f t="shared" si="0"/>
        <v>-1</v>
      </c>
      <c r="I63">
        <f t="shared" si="1"/>
        <v>1</v>
      </c>
      <c r="J63">
        <f t="shared" si="3"/>
        <v>0</v>
      </c>
      <c r="K63">
        <f t="shared" si="4"/>
        <v>113</v>
      </c>
      <c r="L63">
        <f t="shared" si="5"/>
        <v>62</v>
      </c>
      <c r="M63">
        <f t="shared" si="6"/>
        <v>0</v>
      </c>
    </row>
    <row r="64" spans="1:13" hidden="1" x14ac:dyDescent="0.25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>
        <f t="shared" si="2"/>
        <v>0</v>
      </c>
      <c r="H64">
        <f t="shared" si="0"/>
        <v>1</v>
      </c>
      <c r="I64">
        <f t="shared" si="1"/>
        <v>0</v>
      </c>
      <c r="J64">
        <f t="shared" si="3"/>
        <v>0</v>
      </c>
      <c r="K64">
        <f t="shared" si="4"/>
        <v>113</v>
      </c>
      <c r="L64">
        <f t="shared" si="5"/>
        <v>79</v>
      </c>
      <c r="M64">
        <f t="shared" si="6"/>
        <v>0</v>
      </c>
    </row>
    <row r="65" spans="1:13" hidden="1" x14ac:dyDescent="0.25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>
        <f t="shared" si="2"/>
        <v>0</v>
      </c>
      <c r="H65">
        <f t="shared" si="0"/>
        <v>1</v>
      </c>
      <c r="I65">
        <f t="shared" si="1"/>
        <v>0</v>
      </c>
      <c r="J65">
        <f t="shared" si="3"/>
        <v>0</v>
      </c>
      <c r="K65">
        <f t="shared" si="4"/>
        <v>117</v>
      </c>
      <c r="L65">
        <f t="shared" si="5"/>
        <v>79</v>
      </c>
      <c r="M65">
        <f t="shared" si="6"/>
        <v>0</v>
      </c>
    </row>
    <row r="66" spans="1:13" hidden="1" x14ac:dyDescent="0.25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>
        <f t="shared" si="2"/>
        <v>24</v>
      </c>
      <c r="H66">
        <f t="shared" si="0"/>
        <v>-1</v>
      </c>
      <c r="I66">
        <f t="shared" si="1"/>
        <v>1</v>
      </c>
      <c r="J66">
        <f t="shared" si="3"/>
        <v>0</v>
      </c>
      <c r="K66">
        <f t="shared" si="4"/>
        <v>117</v>
      </c>
      <c r="L66">
        <f t="shared" si="5"/>
        <v>0</v>
      </c>
      <c r="M66">
        <f t="shared" si="6"/>
        <v>0</v>
      </c>
    </row>
    <row r="67" spans="1:13" hidden="1" x14ac:dyDescent="0.25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>
        <f t="shared" si="2"/>
        <v>0</v>
      </c>
      <c r="H67">
        <f t="shared" ref="H67:H130" si="8">IF(D67="Z",1,-1)</f>
        <v>1</v>
      </c>
      <c r="I67">
        <f t="shared" ref="I67:I130" si="9">IF(D67="W",1,0)</f>
        <v>0</v>
      </c>
      <c r="J67">
        <f t="shared" si="3"/>
        <v>0</v>
      </c>
      <c r="K67">
        <f t="shared" si="4"/>
        <v>117</v>
      </c>
      <c r="L67">
        <f t="shared" si="5"/>
        <v>0</v>
      </c>
      <c r="M67">
        <f t="shared" si="6"/>
        <v>33</v>
      </c>
    </row>
    <row r="68" spans="1:13" hidden="1" x14ac:dyDescent="0.25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>
        <f t="shared" ref="G68:G131" si="10">IF(A67&lt;&gt;A68,A68-A67-1,0)</f>
        <v>0</v>
      </c>
      <c r="H68">
        <f t="shared" si="8"/>
        <v>1</v>
      </c>
      <c r="I68">
        <f t="shared" si="9"/>
        <v>0</v>
      </c>
      <c r="J68">
        <f t="shared" ref="J68:J131" si="11">IF($C68="T1",J67+$E68*$H68,J67)</f>
        <v>0</v>
      </c>
      <c r="K68">
        <f t="shared" ref="K68:K131" si="12">IF($C68="T2",K67+$E68*$H68,K67)</f>
        <v>143</v>
      </c>
      <c r="L68">
        <f t="shared" ref="L68:L131" si="13">IF($C68="T3",L67+$E68*$H68,L67)</f>
        <v>0</v>
      </c>
      <c r="M68">
        <f t="shared" ref="M68:M131" si="14">IF($C68="T4",M67+$E68*$H68,M67)</f>
        <v>33</v>
      </c>
    </row>
    <row r="69" spans="1:13" hidden="1" x14ac:dyDescent="0.25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>
        <f t="shared" si="10"/>
        <v>12</v>
      </c>
      <c r="H69">
        <f t="shared" si="8"/>
        <v>1</v>
      </c>
      <c r="I69">
        <f t="shared" si="9"/>
        <v>0</v>
      </c>
      <c r="J69">
        <f t="shared" si="11"/>
        <v>0</v>
      </c>
      <c r="K69">
        <f t="shared" si="12"/>
        <v>143</v>
      </c>
      <c r="L69">
        <f t="shared" si="13"/>
        <v>40</v>
      </c>
      <c r="M69">
        <f t="shared" si="14"/>
        <v>33</v>
      </c>
    </row>
    <row r="70" spans="1:13" hidden="1" x14ac:dyDescent="0.25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>
        <f t="shared" si="10"/>
        <v>0</v>
      </c>
      <c r="H70">
        <f t="shared" si="8"/>
        <v>1</v>
      </c>
      <c r="I70">
        <f t="shared" si="9"/>
        <v>0</v>
      </c>
      <c r="J70">
        <f t="shared" si="11"/>
        <v>42</v>
      </c>
      <c r="K70">
        <f t="shared" si="12"/>
        <v>143</v>
      </c>
      <c r="L70">
        <f t="shared" si="13"/>
        <v>40</v>
      </c>
      <c r="M70">
        <f t="shared" si="14"/>
        <v>33</v>
      </c>
    </row>
    <row r="71" spans="1:13" hidden="1" x14ac:dyDescent="0.25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>
        <f t="shared" si="10"/>
        <v>0</v>
      </c>
      <c r="H71">
        <f t="shared" si="8"/>
        <v>1</v>
      </c>
      <c r="I71">
        <f t="shared" si="9"/>
        <v>0</v>
      </c>
      <c r="J71">
        <f t="shared" si="11"/>
        <v>42</v>
      </c>
      <c r="K71">
        <f t="shared" si="12"/>
        <v>185</v>
      </c>
      <c r="L71">
        <f t="shared" si="13"/>
        <v>40</v>
      </c>
      <c r="M71">
        <f t="shared" si="14"/>
        <v>33</v>
      </c>
    </row>
    <row r="72" spans="1:13" hidden="1" x14ac:dyDescent="0.25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>
        <f t="shared" si="10"/>
        <v>0</v>
      </c>
      <c r="H72">
        <f t="shared" si="8"/>
        <v>1</v>
      </c>
      <c r="I72">
        <f t="shared" si="9"/>
        <v>0</v>
      </c>
      <c r="J72">
        <f t="shared" si="11"/>
        <v>42</v>
      </c>
      <c r="K72">
        <f t="shared" si="12"/>
        <v>185</v>
      </c>
      <c r="L72">
        <f t="shared" si="13"/>
        <v>40</v>
      </c>
      <c r="M72">
        <f t="shared" si="14"/>
        <v>42</v>
      </c>
    </row>
    <row r="73" spans="1:13" hidden="1" x14ac:dyDescent="0.25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>
        <f t="shared" si="10"/>
        <v>0</v>
      </c>
      <c r="H73">
        <f t="shared" si="8"/>
        <v>1</v>
      </c>
      <c r="I73">
        <f t="shared" si="9"/>
        <v>0</v>
      </c>
      <c r="J73">
        <f t="shared" si="11"/>
        <v>42</v>
      </c>
      <c r="K73">
        <f t="shared" si="12"/>
        <v>185</v>
      </c>
      <c r="L73">
        <f t="shared" si="13"/>
        <v>40</v>
      </c>
      <c r="M73">
        <f t="shared" si="14"/>
        <v>42</v>
      </c>
    </row>
    <row r="74" spans="1:13" hidden="1" x14ac:dyDescent="0.25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>
        <f t="shared" si="10"/>
        <v>16</v>
      </c>
      <c r="H74">
        <f t="shared" si="8"/>
        <v>-1</v>
      </c>
      <c r="I74">
        <f t="shared" si="9"/>
        <v>1</v>
      </c>
      <c r="J74">
        <f t="shared" si="11"/>
        <v>42</v>
      </c>
      <c r="K74">
        <f t="shared" si="12"/>
        <v>185</v>
      </c>
      <c r="L74">
        <f t="shared" si="13"/>
        <v>40</v>
      </c>
      <c r="M74">
        <f t="shared" si="14"/>
        <v>42</v>
      </c>
    </row>
    <row r="75" spans="1:13" hidden="1" x14ac:dyDescent="0.25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>
        <f t="shared" si="10"/>
        <v>0</v>
      </c>
      <c r="H75">
        <f t="shared" si="8"/>
        <v>1</v>
      </c>
      <c r="I75">
        <f t="shared" si="9"/>
        <v>0</v>
      </c>
      <c r="J75">
        <f t="shared" si="11"/>
        <v>42</v>
      </c>
      <c r="K75">
        <f t="shared" si="12"/>
        <v>185</v>
      </c>
      <c r="L75">
        <f t="shared" si="13"/>
        <v>40</v>
      </c>
      <c r="M75">
        <f t="shared" si="14"/>
        <v>76</v>
      </c>
    </row>
    <row r="76" spans="1:13" hidden="1" x14ac:dyDescent="0.25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>
        <f t="shared" si="10"/>
        <v>0</v>
      </c>
      <c r="H76">
        <f t="shared" si="8"/>
        <v>1</v>
      </c>
      <c r="I76">
        <f t="shared" si="9"/>
        <v>0</v>
      </c>
      <c r="J76">
        <f t="shared" si="11"/>
        <v>42</v>
      </c>
      <c r="K76">
        <f t="shared" si="12"/>
        <v>185</v>
      </c>
      <c r="L76">
        <f t="shared" si="13"/>
        <v>45</v>
      </c>
      <c r="M76">
        <f t="shared" si="14"/>
        <v>76</v>
      </c>
    </row>
    <row r="77" spans="1:13" hidden="1" x14ac:dyDescent="0.25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>
        <f t="shared" si="10"/>
        <v>14</v>
      </c>
      <c r="H77">
        <f t="shared" si="8"/>
        <v>-1</v>
      </c>
      <c r="I77">
        <f t="shared" si="9"/>
        <v>1</v>
      </c>
      <c r="J77">
        <f t="shared" si="11"/>
        <v>42</v>
      </c>
      <c r="K77">
        <f t="shared" si="12"/>
        <v>185</v>
      </c>
      <c r="L77">
        <f t="shared" si="13"/>
        <v>45</v>
      </c>
      <c r="M77">
        <f t="shared" si="14"/>
        <v>2</v>
      </c>
    </row>
    <row r="78" spans="1:13" hidden="1" x14ac:dyDescent="0.25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>
        <f t="shared" si="10"/>
        <v>0</v>
      </c>
      <c r="H78">
        <f t="shared" si="8"/>
        <v>1</v>
      </c>
      <c r="I78">
        <f t="shared" si="9"/>
        <v>0</v>
      </c>
      <c r="J78">
        <f t="shared" si="11"/>
        <v>42</v>
      </c>
      <c r="K78">
        <f t="shared" si="12"/>
        <v>199</v>
      </c>
      <c r="L78">
        <f t="shared" si="13"/>
        <v>45</v>
      </c>
      <c r="M78">
        <f t="shared" si="14"/>
        <v>2</v>
      </c>
    </row>
    <row r="79" spans="1:13" hidden="1" x14ac:dyDescent="0.25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>
        <f t="shared" si="10"/>
        <v>18</v>
      </c>
      <c r="H79">
        <f t="shared" si="8"/>
        <v>-1</v>
      </c>
      <c r="I79">
        <f t="shared" si="9"/>
        <v>1</v>
      </c>
      <c r="J79">
        <f t="shared" si="11"/>
        <v>42</v>
      </c>
      <c r="K79">
        <f t="shared" si="12"/>
        <v>199</v>
      </c>
      <c r="L79">
        <f t="shared" si="13"/>
        <v>45</v>
      </c>
      <c r="M79">
        <f t="shared" si="14"/>
        <v>2</v>
      </c>
    </row>
    <row r="80" spans="1:13" hidden="1" x14ac:dyDescent="0.25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>
        <f t="shared" si="10"/>
        <v>0</v>
      </c>
      <c r="H80">
        <f t="shared" si="8"/>
        <v>-1</v>
      </c>
      <c r="I80">
        <f t="shared" si="9"/>
        <v>1</v>
      </c>
      <c r="J80">
        <f t="shared" si="11"/>
        <v>42</v>
      </c>
      <c r="K80">
        <f t="shared" si="12"/>
        <v>156</v>
      </c>
      <c r="L80">
        <f t="shared" si="13"/>
        <v>45</v>
      </c>
      <c r="M80">
        <f t="shared" si="14"/>
        <v>2</v>
      </c>
    </row>
    <row r="81" spans="1:13" hidden="1" x14ac:dyDescent="0.25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>
        <f t="shared" si="10"/>
        <v>0</v>
      </c>
      <c r="H81">
        <f t="shared" si="8"/>
        <v>1</v>
      </c>
      <c r="I81">
        <f t="shared" si="9"/>
        <v>0</v>
      </c>
      <c r="J81">
        <f t="shared" si="11"/>
        <v>72</v>
      </c>
      <c r="K81">
        <f t="shared" si="12"/>
        <v>156</v>
      </c>
      <c r="L81">
        <f t="shared" si="13"/>
        <v>45</v>
      </c>
      <c r="M81">
        <f t="shared" si="14"/>
        <v>2</v>
      </c>
    </row>
    <row r="82" spans="1:13" hidden="1" x14ac:dyDescent="0.25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>
        <f t="shared" si="10"/>
        <v>0</v>
      </c>
      <c r="H82">
        <f t="shared" si="8"/>
        <v>1</v>
      </c>
      <c r="I82">
        <f t="shared" si="9"/>
        <v>0</v>
      </c>
      <c r="J82">
        <f t="shared" si="11"/>
        <v>72</v>
      </c>
      <c r="K82">
        <f t="shared" si="12"/>
        <v>156</v>
      </c>
      <c r="L82">
        <f t="shared" si="13"/>
        <v>59</v>
      </c>
      <c r="M82">
        <f t="shared" si="14"/>
        <v>2</v>
      </c>
    </row>
    <row r="83" spans="1:13" hidden="1" x14ac:dyDescent="0.25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>
        <f t="shared" si="10"/>
        <v>25</v>
      </c>
      <c r="H83">
        <f t="shared" si="8"/>
        <v>-1</v>
      </c>
      <c r="I83">
        <f t="shared" si="9"/>
        <v>1</v>
      </c>
      <c r="J83">
        <f t="shared" si="11"/>
        <v>72</v>
      </c>
      <c r="K83">
        <f t="shared" si="12"/>
        <v>123</v>
      </c>
      <c r="L83">
        <f t="shared" si="13"/>
        <v>59</v>
      </c>
      <c r="M83">
        <f t="shared" si="14"/>
        <v>2</v>
      </c>
    </row>
    <row r="84" spans="1:13" hidden="1" x14ac:dyDescent="0.25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>
        <f t="shared" si="10"/>
        <v>0</v>
      </c>
      <c r="H84">
        <f t="shared" si="8"/>
        <v>1</v>
      </c>
      <c r="I84">
        <f t="shared" si="9"/>
        <v>0</v>
      </c>
      <c r="J84">
        <f t="shared" si="11"/>
        <v>72</v>
      </c>
      <c r="K84">
        <f t="shared" si="12"/>
        <v>123</v>
      </c>
      <c r="L84">
        <f t="shared" si="13"/>
        <v>59</v>
      </c>
      <c r="M84">
        <f t="shared" si="14"/>
        <v>2</v>
      </c>
    </row>
    <row r="85" spans="1:13" hidden="1" x14ac:dyDescent="0.25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>
        <f t="shared" si="10"/>
        <v>0</v>
      </c>
      <c r="H85">
        <f t="shared" si="8"/>
        <v>1</v>
      </c>
      <c r="I85">
        <f t="shared" si="9"/>
        <v>0</v>
      </c>
      <c r="J85">
        <f t="shared" si="11"/>
        <v>72</v>
      </c>
      <c r="K85">
        <f t="shared" si="12"/>
        <v>123</v>
      </c>
      <c r="L85">
        <f t="shared" si="13"/>
        <v>99</v>
      </c>
      <c r="M85">
        <f t="shared" si="14"/>
        <v>2</v>
      </c>
    </row>
    <row r="86" spans="1:13" hidden="1" x14ac:dyDescent="0.25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>
        <f t="shared" si="10"/>
        <v>20</v>
      </c>
      <c r="H86">
        <f t="shared" si="8"/>
        <v>-1</v>
      </c>
      <c r="I86">
        <f t="shared" si="9"/>
        <v>1</v>
      </c>
      <c r="J86">
        <f t="shared" si="11"/>
        <v>72</v>
      </c>
      <c r="K86">
        <f t="shared" si="12"/>
        <v>102</v>
      </c>
      <c r="L86">
        <f t="shared" si="13"/>
        <v>99</v>
      </c>
      <c r="M86">
        <f t="shared" si="14"/>
        <v>2</v>
      </c>
    </row>
    <row r="87" spans="1:13" hidden="1" x14ac:dyDescent="0.25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>
        <f t="shared" si="10"/>
        <v>0</v>
      </c>
      <c r="H87">
        <f t="shared" si="8"/>
        <v>-1</v>
      </c>
      <c r="I87">
        <f t="shared" si="9"/>
        <v>1</v>
      </c>
      <c r="J87">
        <f t="shared" si="11"/>
        <v>72</v>
      </c>
      <c r="K87">
        <f t="shared" si="12"/>
        <v>102</v>
      </c>
      <c r="L87">
        <f t="shared" si="13"/>
        <v>99</v>
      </c>
      <c r="M87">
        <f t="shared" si="14"/>
        <v>0</v>
      </c>
    </row>
    <row r="88" spans="1:13" hidden="1" x14ac:dyDescent="0.25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>
        <f t="shared" si="10"/>
        <v>0</v>
      </c>
      <c r="H88">
        <f t="shared" si="8"/>
        <v>1</v>
      </c>
      <c r="I88">
        <f t="shared" si="9"/>
        <v>0</v>
      </c>
      <c r="J88">
        <f t="shared" si="11"/>
        <v>72</v>
      </c>
      <c r="K88">
        <f t="shared" si="12"/>
        <v>102</v>
      </c>
      <c r="L88">
        <f t="shared" si="13"/>
        <v>111</v>
      </c>
      <c r="M88">
        <f t="shared" si="14"/>
        <v>0</v>
      </c>
    </row>
    <row r="89" spans="1:13" hidden="1" x14ac:dyDescent="0.25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>
        <f t="shared" si="10"/>
        <v>0</v>
      </c>
      <c r="H89">
        <f t="shared" si="8"/>
        <v>1</v>
      </c>
      <c r="I89">
        <f t="shared" si="9"/>
        <v>0</v>
      </c>
      <c r="J89">
        <f t="shared" si="11"/>
        <v>87</v>
      </c>
      <c r="K89">
        <f t="shared" si="12"/>
        <v>102</v>
      </c>
      <c r="L89">
        <f t="shared" si="13"/>
        <v>111</v>
      </c>
      <c r="M89">
        <f t="shared" si="14"/>
        <v>0</v>
      </c>
    </row>
    <row r="90" spans="1:13" hidden="1" x14ac:dyDescent="0.25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>
        <f t="shared" si="10"/>
        <v>0</v>
      </c>
      <c r="H90">
        <f t="shared" si="8"/>
        <v>1</v>
      </c>
      <c r="I90">
        <f t="shared" si="9"/>
        <v>0</v>
      </c>
      <c r="J90">
        <f t="shared" si="11"/>
        <v>87</v>
      </c>
      <c r="K90">
        <f t="shared" si="12"/>
        <v>102</v>
      </c>
      <c r="L90">
        <f t="shared" si="13"/>
        <v>111</v>
      </c>
      <c r="M90">
        <f t="shared" si="14"/>
        <v>0</v>
      </c>
    </row>
    <row r="91" spans="1:13" hidden="1" x14ac:dyDescent="0.25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>
        <f t="shared" si="10"/>
        <v>23</v>
      </c>
      <c r="H91">
        <f t="shared" si="8"/>
        <v>-1</v>
      </c>
      <c r="I91">
        <f t="shared" si="9"/>
        <v>1</v>
      </c>
      <c r="J91">
        <f t="shared" si="11"/>
        <v>1</v>
      </c>
      <c r="K91">
        <f t="shared" si="12"/>
        <v>102</v>
      </c>
      <c r="L91">
        <f t="shared" si="13"/>
        <v>111</v>
      </c>
      <c r="M91">
        <f t="shared" si="14"/>
        <v>0</v>
      </c>
    </row>
    <row r="92" spans="1:13" hidden="1" x14ac:dyDescent="0.25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>
        <f t="shared" si="10"/>
        <v>0</v>
      </c>
      <c r="H92">
        <f t="shared" si="8"/>
        <v>-1</v>
      </c>
      <c r="I92">
        <f t="shared" si="9"/>
        <v>1</v>
      </c>
      <c r="J92">
        <f t="shared" si="11"/>
        <v>1</v>
      </c>
      <c r="K92">
        <f t="shared" si="12"/>
        <v>102</v>
      </c>
      <c r="L92">
        <f t="shared" si="13"/>
        <v>1</v>
      </c>
      <c r="M92">
        <f t="shared" si="14"/>
        <v>0</v>
      </c>
    </row>
    <row r="93" spans="1:13" hidden="1" x14ac:dyDescent="0.25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>
        <f t="shared" si="10"/>
        <v>0</v>
      </c>
      <c r="H93">
        <f t="shared" si="8"/>
        <v>1</v>
      </c>
      <c r="I93">
        <f t="shared" si="9"/>
        <v>0</v>
      </c>
      <c r="J93">
        <f t="shared" si="11"/>
        <v>1</v>
      </c>
      <c r="K93">
        <f t="shared" si="12"/>
        <v>102</v>
      </c>
      <c r="L93">
        <f t="shared" si="13"/>
        <v>1</v>
      </c>
      <c r="M93">
        <f t="shared" si="14"/>
        <v>0</v>
      </c>
    </row>
    <row r="94" spans="1:13" hidden="1" x14ac:dyDescent="0.25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>
        <f t="shared" si="10"/>
        <v>0</v>
      </c>
      <c r="H94">
        <f t="shared" si="8"/>
        <v>1</v>
      </c>
      <c r="I94">
        <f t="shared" si="9"/>
        <v>0</v>
      </c>
      <c r="J94">
        <f t="shared" si="11"/>
        <v>1</v>
      </c>
      <c r="K94">
        <f t="shared" si="12"/>
        <v>115</v>
      </c>
      <c r="L94">
        <f t="shared" si="13"/>
        <v>1</v>
      </c>
      <c r="M94">
        <f t="shared" si="14"/>
        <v>0</v>
      </c>
    </row>
    <row r="95" spans="1:13" hidden="1" x14ac:dyDescent="0.25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>
        <f t="shared" si="10"/>
        <v>0</v>
      </c>
      <c r="H95">
        <f t="shared" si="8"/>
        <v>1</v>
      </c>
      <c r="I95">
        <f t="shared" si="9"/>
        <v>0</v>
      </c>
      <c r="J95">
        <f t="shared" si="11"/>
        <v>1</v>
      </c>
      <c r="K95">
        <f t="shared" si="12"/>
        <v>115</v>
      </c>
      <c r="L95">
        <f t="shared" si="13"/>
        <v>1</v>
      </c>
      <c r="M95">
        <f t="shared" si="14"/>
        <v>37</v>
      </c>
    </row>
    <row r="96" spans="1:13" hidden="1" x14ac:dyDescent="0.25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>
        <f t="shared" si="10"/>
        <v>17</v>
      </c>
      <c r="H96">
        <f t="shared" si="8"/>
        <v>-1</v>
      </c>
      <c r="I96">
        <f t="shared" si="9"/>
        <v>1</v>
      </c>
      <c r="J96">
        <f t="shared" si="11"/>
        <v>0</v>
      </c>
      <c r="K96">
        <f t="shared" si="12"/>
        <v>115</v>
      </c>
      <c r="L96">
        <f t="shared" si="13"/>
        <v>1</v>
      </c>
      <c r="M96">
        <f t="shared" si="14"/>
        <v>37</v>
      </c>
    </row>
    <row r="97" spans="1:13" hidden="1" x14ac:dyDescent="0.25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>
        <f t="shared" si="10"/>
        <v>0</v>
      </c>
      <c r="H97">
        <f t="shared" si="8"/>
        <v>-1</v>
      </c>
      <c r="I97">
        <f t="shared" si="9"/>
        <v>1</v>
      </c>
      <c r="J97">
        <f t="shared" si="11"/>
        <v>0</v>
      </c>
      <c r="K97">
        <f t="shared" si="12"/>
        <v>115</v>
      </c>
      <c r="L97">
        <f t="shared" si="13"/>
        <v>1</v>
      </c>
      <c r="M97">
        <f t="shared" si="14"/>
        <v>37</v>
      </c>
    </row>
    <row r="98" spans="1:13" hidden="1" x14ac:dyDescent="0.25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>
        <f t="shared" si="10"/>
        <v>0</v>
      </c>
      <c r="H98">
        <f t="shared" si="8"/>
        <v>1</v>
      </c>
      <c r="I98">
        <f t="shared" si="9"/>
        <v>0</v>
      </c>
      <c r="J98">
        <f t="shared" si="11"/>
        <v>0</v>
      </c>
      <c r="K98">
        <f t="shared" si="12"/>
        <v>115</v>
      </c>
      <c r="L98">
        <f t="shared" si="13"/>
        <v>1</v>
      </c>
      <c r="M98">
        <f t="shared" si="14"/>
        <v>72</v>
      </c>
    </row>
    <row r="99" spans="1:13" hidden="1" x14ac:dyDescent="0.25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>
        <f t="shared" si="10"/>
        <v>0</v>
      </c>
      <c r="H99">
        <f t="shared" si="8"/>
        <v>1</v>
      </c>
      <c r="I99">
        <f t="shared" si="9"/>
        <v>0</v>
      </c>
      <c r="J99">
        <f t="shared" si="11"/>
        <v>0</v>
      </c>
      <c r="K99">
        <f t="shared" si="12"/>
        <v>115</v>
      </c>
      <c r="L99">
        <f t="shared" si="13"/>
        <v>26</v>
      </c>
      <c r="M99">
        <f t="shared" si="14"/>
        <v>72</v>
      </c>
    </row>
    <row r="100" spans="1:13" hidden="1" x14ac:dyDescent="0.25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>
        <f t="shared" si="10"/>
        <v>0</v>
      </c>
      <c r="H100">
        <f t="shared" si="8"/>
        <v>1</v>
      </c>
      <c r="I100">
        <f t="shared" si="9"/>
        <v>0</v>
      </c>
      <c r="J100">
        <f t="shared" si="11"/>
        <v>0</v>
      </c>
      <c r="K100">
        <f t="shared" si="12"/>
        <v>125</v>
      </c>
      <c r="L100">
        <f t="shared" si="13"/>
        <v>26</v>
      </c>
      <c r="M100">
        <f t="shared" si="14"/>
        <v>72</v>
      </c>
    </row>
    <row r="101" spans="1:13" hidden="1" x14ac:dyDescent="0.25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>
        <f t="shared" si="10"/>
        <v>21</v>
      </c>
      <c r="H101">
        <f t="shared" si="8"/>
        <v>-1</v>
      </c>
      <c r="I101">
        <f t="shared" si="9"/>
        <v>1</v>
      </c>
      <c r="J101">
        <f t="shared" si="11"/>
        <v>0</v>
      </c>
      <c r="K101">
        <f t="shared" si="12"/>
        <v>87</v>
      </c>
      <c r="L101">
        <f t="shared" si="13"/>
        <v>26</v>
      </c>
      <c r="M101">
        <f t="shared" si="14"/>
        <v>72</v>
      </c>
    </row>
    <row r="102" spans="1:13" hidden="1" x14ac:dyDescent="0.25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>
        <f t="shared" si="10"/>
        <v>0</v>
      </c>
      <c r="H102">
        <f t="shared" si="8"/>
        <v>1</v>
      </c>
      <c r="I102">
        <f t="shared" si="9"/>
        <v>0</v>
      </c>
      <c r="J102">
        <f t="shared" si="11"/>
        <v>22</v>
      </c>
      <c r="K102">
        <f t="shared" si="12"/>
        <v>87</v>
      </c>
      <c r="L102">
        <f t="shared" si="13"/>
        <v>26</v>
      </c>
      <c r="M102">
        <f t="shared" si="14"/>
        <v>72</v>
      </c>
    </row>
    <row r="103" spans="1:13" hidden="1" x14ac:dyDescent="0.25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>
        <f t="shared" si="10"/>
        <v>0</v>
      </c>
      <c r="H103">
        <f t="shared" si="8"/>
        <v>1</v>
      </c>
      <c r="I103">
        <f t="shared" si="9"/>
        <v>0</v>
      </c>
      <c r="J103">
        <f t="shared" si="11"/>
        <v>22</v>
      </c>
      <c r="K103">
        <f t="shared" si="12"/>
        <v>87</v>
      </c>
      <c r="L103">
        <f t="shared" si="13"/>
        <v>51</v>
      </c>
      <c r="M103">
        <f t="shared" si="14"/>
        <v>72</v>
      </c>
    </row>
    <row r="104" spans="1:13" hidden="1" x14ac:dyDescent="0.25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>
        <f t="shared" si="10"/>
        <v>0</v>
      </c>
      <c r="H104">
        <f t="shared" si="8"/>
        <v>1</v>
      </c>
      <c r="I104">
        <f t="shared" si="9"/>
        <v>0</v>
      </c>
      <c r="J104">
        <f t="shared" si="11"/>
        <v>22</v>
      </c>
      <c r="K104">
        <f t="shared" si="12"/>
        <v>87</v>
      </c>
      <c r="L104">
        <f t="shared" si="13"/>
        <v>51</v>
      </c>
      <c r="M104">
        <f t="shared" si="14"/>
        <v>72</v>
      </c>
    </row>
    <row r="105" spans="1:13" hidden="1" x14ac:dyDescent="0.25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>
        <f t="shared" si="10"/>
        <v>0</v>
      </c>
      <c r="H105">
        <f t="shared" si="8"/>
        <v>1</v>
      </c>
      <c r="I105">
        <f t="shared" si="9"/>
        <v>0</v>
      </c>
      <c r="J105">
        <f t="shared" si="11"/>
        <v>22</v>
      </c>
      <c r="K105">
        <f t="shared" si="12"/>
        <v>87</v>
      </c>
      <c r="L105">
        <f t="shared" si="13"/>
        <v>51</v>
      </c>
      <c r="M105">
        <f t="shared" si="14"/>
        <v>117</v>
      </c>
    </row>
    <row r="106" spans="1:13" hidden="1" x14ac:dyDescent="0.25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>
        <f t="shared" si="10"/>
        <v>24</v>
      </c>
      <c r="H106">
        <f t="shared" si="8"/>
        <v>-1</v>
      </c>
      <c r="I106">
        <f t="shared" si="9"/>
        <v>1</v>
      </c>
      <c r="J106">
        <f t="shared" si="11"/>
        <v>22</v>
      </c>
      <c r="K106">
        <f t="shared" si="12"/>
        <v>87</v>
      </c>
      <c r="L106">
        <f t="shared" si="13"/>
        <v>51</v>
      </c>
      <c r="M106">
        <f t="shared" si="14"/>
        <v>1</v>
      </c>
    </row>
    <row r="107" spans="1:13" hidden="1" x14ac:dyDescent="0.25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>
        <f t="shared" si="10"/>
        <v>0</v>
      </c>
      <c r="H107">
        <f t="shared" si="8"/>
        <v>1</v>
      </c>
      <c r="I107">
        <f t="shared" si="9"/>
        <v>0</v>
      </c>
      <c r="J107">
        <f t="shared" si="11"/>
        <v>22</v>
      </c>
      <c r="K107">
        <f t="shared" si="12"/>
        <v>87</v>
      </c>
      <c r="L107">
        <f t="shared" si="13"/>
        <v>80</v>
      </c>
      <c r="M107">
        <f t="shared" si="14"/>
        <v>1</v>
      </c>
    </row>
    <row r="108" spans="1:13" hidden="1" x14ac:dyDescent="0.25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>
        <f t="shared" si="10"/>
        <v>12</v>
      </c>
      <c r="H108">
        <f t="shared" si="8"/>
        <v>-1</v>
      </c>
      <c r="I108">
        <f t="shared" si="9"/>
        <v>1</v>
      </c>
      <c r="J108">
        <f t="shared" si="11"/>
        <v>22</v>
      </c>
      <c r="K108">
        <f t="shared" si="12"/>
        <v>82</v>
      </c>
      <c r="L108">
        <f t="shared" si="13"/>
        <v>80</v>
      </c>
      <c r="M108">
        <f t="shared" si="14"/>
        <v>1</v>
      </c>
    </row>
    <row r="109" spans="1:13" hidden="1" x14ac:dyDescent="0.25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>
        <f t="shared" si="10"/>
        <v>0</v>
      </c>
      <c r="H109">
        <f t="shared" si="8"/>
        <v>-1</v>
      </c>
      <c r="I109">
        <f t="shared" si="9"/>
        <v>1</v>
      </c>
      <c r="J109">
        <f t="shared" si="11"/>
        <v>0</v>
      </c>
      <c r="K109">
        <f t="shared" si="12"/>
        <v>82</v>
      </c>
      <c r="L109">
        <f t="shared" si="13"/>
        <v>80</v>
      </c>
      <c r="M109">
        <f t="shared" si="14"/>
        <v>1</v>
      </c>
    </row>
    <row r="110" spans="1:13" hidden="1" x14ac:dyDescent="0.25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>
        <f t="shared" si="10"/>
        <v>0</v>
      </c>
      <c r="H110">
        <f t="shared" si="8"/>
        <v>1</v>
      </c>
      <c r="I110">
        <f t="shared" si="9"/>
        <v>0</v>
      </c>
      <c r="J110">
        <f t="shared" si="11"/>
        <v>0</v>
      </c>
      <c r="K110">
        <f t="shared" si="12"/>
        <v>82</v>
      </c>
      <c r="L110">
        <f t="shared" si="13"/>
        <v>117</v>
      </c>
      <c r="M110">
        <f t="shared" si="14"/>
        <v>1</v>
      </c>
    </row>
    <row r="111" spans="1:13" hidden="1" x14ac:dyDescent="0.25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>
        <f t="shared" si="10"/>
        <v>0</v>
      </c>
      <c r="H111">
        <f t="shared" si="8"/>
        <v>1</v>
      </c>
      <c r="I111">
        <f t="shared" si="9"/>
        <v>0</v>
      </c>
      <c r="J111">
        <f t="shared" si="11"/>
        <v>0</v>
      </c>
      <c r="K111">
        <f t="shared" si="12"/>
        <v>82</v>
      </c>
      <c r="L111">
        <f t="shared" si="13"/>
        <v>117</v>
      </c>
      <c r="M111">
        <f t="shared" si="14"/>
        <v>11</v>
      </c>
    </row>
    <row r="112" spans="1:13" hidden="1" x14ac:dyDescent="0.25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>
        <f t="shared" si="10"/>
        <v>0</v>
      </c>
      <c r="H112">
        <f t="shared" si="8"/>
        <v>1</v>
      </c>
      <c r="I112">
        <f t="shared" si="9"/>
        <v>0</v>
      </c>
      <c r="J112">
        <f t="shared" si="11"/>
        <v>0</v>
      </c>
      <c r="K112">
        <f t="shared" si="12"/>
        <v>82</v>
      </c>
      <c r="L112">
        <f t="shared" si="13"/>
        <v>117</v>
      </c>
      <c r="M112">
        <f t="shared" si="14"/>
        <v>11</v>
      </c>
    </row>
    <row r="113" spans="1:13" hidden="1" x14ac:dyDescent="0.25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>
        <f t="shared" si="10"/>
        <v>16</v>
      </c>
      <c r="H113">
        <f t="shared" si="8"/>
        <v>-1</v>
      </c>
      <c r="I113">
        <f t="shared" si="9"/>
        <v>1</v>
      </c>
      <c r="J113">
        <f t="shared" si="11"/>
        <v>0</v>
      </c>
      <c r="K113">
        <f t="shared" si="12"/>
        <v>82</v>
      </c>
      <c r="L113">
        <f t="shared" si="13"/>
        <v>117</v>
      </c>
      <c r="M113">
        <f t="shared" si="14"/>
        <v>0</v>
      </c>
    </row>
    <row r="114" spans="1:13" hidden="1" x14ac:dyDescent="0.25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>
        <f t="shared" si="10"/>
        <v>0</v>
      </c>
      <c r="H114">
        <f t="shared" si="8"/>
        <v>-1</v>
      </c>
      <c r="I114">
        <f t="shared" si="9"/>
        <v>1</v>
      </c>
      <c r="J114">
        <f t="shared" si="11"/>
        <v>0</v>
      </c>
      <c r="K114">
        <f t="shared" si="12"/>
        <v>82</v>
      </c>
      <c r="L114">
        <f t="shared" si="13"/>
        <v>117</v>
      </c>
      <c r="M114">
        <f t="shared" si="14"/>
        <v>0</v>
      </c>
    </row>
    <row r="115" spans="1:13" hidden="1" x14ac:dyDescent="0.25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>
        <f t="shared" si="10"/>
        <v>0</v>
      </c>
      <c r="H115">
        <f t="shared" si="8"/>
        <v>1</v>
      </c>
      <c r="I115">
        <f t="shared" si="9"/>
        <v>0</v>
      </c>
      <c r="J115">
        <f t="shared" si="11"/>
        <v>0</v>
      </c>
      <c r="K115">
        <f t="shared" si="12"/>
        <v>82</v>
      </c>
      <c r="L115">
        <f t="shared" si="13"/>
        <v>137</v>
      </c>
      <c r="M115">
        <f t="shared" si="14"/>
        <v>0</v>
      </c>
    </row>
    <row r="116" spans="1:13" hidden="1" x14ac:dyDescent="0.25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>
        <f t="shared" si="10"/>
        <v>0</v>
      </c>
      <c r="H116">
        <f t="shared" si="8"/>
        <v>1</v>
      </c>
      <c r="I116">
        <f t="shared" si="9"/>
        <v>0</v>
      </c>
      <c r="J116">
        <f t="shared" si="11"/>
        <v>0</v>
      </c>
      <c r="K116">
        <f t="shared" si="12"/>
        <v>108</v>
      </c>
      <c r="L116">
        <f t="shared" si="13"/>
        <v>137</v>
      </c>
      <c r="M116">
        <f t="shared" si="14"/>
        <v>0</v>
      </c>
    </row>
    <row r="117" spans="1:13" hidden="1" x14ac:dyDescent="0.25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>
        <f t="shared" si="10"/>
        <v>14</v>
      </c>
      <c r="H117">
        <f t="shared" si="8"/>
        <v>1</v>
      </c>
      <c r="I117">
        <f t="shared" si="9"/>
        <v>0</v>
      </c>
      <c r="J117">
        <f t="shared" si="11"/>
        <v>24</v>
      </c>
      <c r="K117">
        <f t="shared" si="12"/>
        <v>108</v>
      </c>
      <c r="L117">
        <f t="shared" si="13"/>
        <v>137</v>
      </c>
      <c r="M117">
        <f t="shared" si="14"/>
        <v>0</v>
      </c>
    </row>
    <row r="118" spans="1:13" hidden="1" x14ac:dyDescent="0.25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>
        <f t="shared" si="10"/>
        <v>0</v>
      </c>
      <c r="H118">
        <f t="shared" si="8"/>
        <v>1</v>
      </c>
      <c r="I118">
        <f t="shared" si="9"/>
        <v>0</v>
      </c>
      <c r="J118">
        <f t="shared" si="11"/>
        <v>24</v>
      </c>
      <c r="K118">
        <f t="shared" si="12"/>
        <v>108</v>
      </c>
      <c r="L118">
        <f t="shared" si="13"/>
        <v>137</v>
      </c>
      <c r="M118">
        <f t="shared" si="14"/>
        <v>38</v>
      </c>
    </row>
    <row r="119" spans="1:13" hidden="1" x14ac:dyDescent="0.25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>
        <f t="shared" si="10"/>
        <v>0</v>
      </c>
      <c r="H119">
        <f t="shared" si="8"/>
        <v>1</v>
      </c>
      <c r="I119">
        <f t="shared" si="9"/>
        <v>0</v>
      </c>
      <c r="J119">
        <f t="shared" si="11"/>
        <v>24</v>
      </c>
      <c r="K119">
        <f t="shared" si="12"/>
        <v>108</v>
      </c>
      <c r="L119">
        <f t="shared" si="13"/>
        <v>151</v>
      </c>
      <c r="M119">
        <f t="shared" si="14"/>
        <v>38</v>
      </c>
    </row>
    <row r="120" spans="1:13" hidden="1" x14ac:dyDescent="0.25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>
        <f t="shared" si="10"/>
        <v>0</v>
      </c>
      <c r="H120">
        <f t="shared" si="8"/>
        <v>1</v>
      </c>
      <c r="I120">
        <f t="shared" si="9"/>
        <v>0</v>
      </c>
      <c r="J120">
        <f t="shared" si="11"/>
        <v>24</v>
      </c>
      <c r="K120">
        <f t="shared" si="12"/>
        <v>108</v>
      </c>
      <c r="L120">
        <f t="shared" si="13"/>
        <v>151</v>
      </c>
      <c r="M120">
        <f t="shared" si="14"/>
        <v>38</v>
      </c>
    </row>
    <row r="121" spans="1:13" hidden="1" x14ac:dyDescent="0.25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>
        <f t="shared" si="10"/>
        <v>18</v>
      </c>
      <c r="H121">
        <f t="shared" si="8"/>
        <v>-1</v>
      </c>
      <c r="I121">
        <f t="shared" si="9"/>
        <v>1</v>
      </c>
      <c r="J121">
        <f t="shared" si="11"/>
        <v>24</v>
      </c>
      <c r="K121">
        <f t="shared" si="12"/>
        <v>89</v>
      </c>
      <c r="L121">
        <f t="shared" si="13"/>
        <v>151</v>
      </c>
      <c r="M121">
        <f t="shared" si="14"/>
        <v>38</v>
      </c>
    </row>
    <row r="122" spans="1:13" hidden="1" x14ac:dyDescent="0.25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>
        <f t="shared" si="10"/>
        <v>0</v>
      </c>
      <c r="H122">
        <f t="shared" si="8"/>
        <v>1</v>
      </c>
      <c r="I122">
        <f t="shared" si="9"/>
        <v>0</v>
      </c>
      <c r="J122">
        <f t="shared" si="11"/>
        <v>24</v>
      </c>
      <c r="K122">
        <f t="shared" si="12"/>
        <v>89</v>
      </c>
      <c r="L122">
        <f t="shared" si="13"/>
        <v>151</v>
      </c>
      <c r="M122">
        <f t="shared" si="14"/>
        <v>68</v>
      </c>
    </row>
    <row r="123" spans="1:13" hidden="1" x14ac:dyDescent="0.25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>
        <f t="shared" si="10"/>
        <v>25</v>
      </c>
      <c r="H123">
        <f t="shared" si="8"/>
        <v>-1</v>
      </c>
      <c r="I123">
        <f t="shared" si="9"/>
        <v>1</v>
      </c>
      <c r="J123">
        <f t="shared" si="11"/>
        <v>24</v>
      </c>
      <c r="K123">
        <f t="shared" si="12"/>
        <v>89</v>
      </c>
      <c r="L123">
        <f t="shared" si="13"/>
        <v>151</v>
      </c>
      <c r="M123">
        <f t="shared" si="14"/>
        <v>68</v>
      </c>
    </row>
    <row r="124" spans="1:13" hidden="1" x14ac:dyDescent="0.25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>
        <f t="shared" si="10"/>
        <v>0</v>
      </c>
      <c r="H124">
        <f t="shared" si="8"/>
        <v>1</v>
      </c>
      <c r="I124">
        <f t="shared" si="9"/>
        <v>0</v>
      </c>
      <c r="J124">
        <f t="shared" si="11"/>
        <v>24</v>
      </c>
      <c r="K124">
        <f t="shared" si="12"/>
        <v>89</v>
      </c>
      <c r="L124">
        <f t="shared" si="13"/>
        <v>151</v>
      </c>
      <c r="M124">
        <f t="shared" si="14"/>
        <v>111</v>
      </c>
    </row>
    <row r="125" spans="1:13" hidden="1" x14ac:dyDescent="0.25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>
        <f t="shared" si="10"/>
        <v>20</v>
      </c>
      <c r="H125">
        <f t="shared" si="8"/>
        <v>-1</v>
      </c>
      <c r="I125">
        <f t="shared" si="9"/>
        <v>1</v>
      </c>
      <c r="J125">
        <f t="shared" si="11"/>
        <v>24</v>
      </c>
      <c r="K125">
        <f t="shared" si="12"/>
        <v>89</v>
      </c>
      <c r="L125">
        <f t="shared" si="13"/>
        <v>151</v>
      </c>
      <c r="M125">
        <f t="shared" si="14"/>
        <v>111</v>
      </c>
    </row>
    <row r="126" spans="1:13" hidden="1" x14ac:dyDescent="0.25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>
        <f t="shared" si="10"/>
        <v>0</v>
      </c>
      <c r="H126">
        <f t="shared" si="8"/>
        <v>-1</v>
      </c>
      <c r="I126">
        <f t="shared" si="9"/>
        <v>1</v>
      </c>
      <c r="J126">
        <f t="shared" si="11"/>
        <v>24</v>
      </c>
      <c r="K126">
        <f t="shared" si="12"/>
        <v>89</v>
      </c>
      <c r="L126">
        <f t="shared" si="13"/>
        <v>4</v>
      </c>
      <c r="M126">
        <f t="shared" si="14"/>
        <v>111</v>
      </c>
    </row>
    <row r="127" spans="1:13" hidden="1" x14ac:dyDescent="0.25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>
        <f t="shared" si="10"/>
        <v>0</v>
      </c>
      <c r="H127">
        <f t="shared" si="8"/>
        <v>1</v>
      </c>
      <c r="I127">
        <f t="shared" si="9"/>
        <v>0</v>
      </c>
      <c r="J127">
        <f t="shared" si="11"/>
        <v>39</v>
      </c>
      <c r="K127">
        <f t="shared" si="12"/>
        <v>89</v>
      </c>
      <c r="L127">
        <f t="shared" si="13"/>
        <v>4</v>
      </c>
      <c r="M127">
        <f t="shared" si="14"/>
        <v>111</v>
      </c>
    </row>
    <row r="128" spans="1:13" hidden="1" x14ac:dyDescent="0.25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>
        <f t="shared" si="10"/>
        <v>0</v>
      </c>
      <c r="H128">
        <f t="shared" si="8"/>
        <v>1</v>
      </c>
      <c r="I128">
        <f t="shared" si="9"/>
        <v>0</v>
      </c>
      <c r="J128">
        <f t="shared" si="11"/>
        <v>39</v>
      </c>
      <c r="K128">
        <f t="shared" si="12"/>
        <v>89</v>
      </c>
      <c r="L128">
        <f t="shared" si="13"/>
        <v>4</v>
      </c>
      <c r="M128">
        <f t="shared" si="14"/>
        <v>135</v>
      </c>
    </row>
    <row r="129" spans="1:13" hidden="1" x14ac:dyDescent="0.25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>
        <f t="shared" si="10"/>
        <v>0</v>
      </c>
      <c r="H129">
        <f t="shared" si="8"/>
        <v>1</v>
      </c>
      <c r="I129">
        <f t="shared" si="9"/>
        <v>0</v>
      </c>
      <c r="J129">
        <f t="shared" si="11"/>
        <v>39</v>
      </c>
      <c r="K129">
        <f t="shared" si="12"/>
        <v>108</v>
      </c>
      <c r="L129">
        <f t="shared" si="13"/>
        <v>4</v>
      </c>
      <c r="M129">
        <f t="shared" si="14"/>
        <v>135</v>
      </c>
    </row>
    <row r="130" spans="1:13" hidden="1" x14ac:dyDescent="0.25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>
        <f t="shared" si="10"/>
        <v>23</v>
      </c>
      <c r="H130">
        <f t="shared" si="8"/>
        <v>-1</v>
      </c>
      <c r="I130">
        <f t="shared" si="9"/>
        <v>1</v>
      </c>
      <c r="J130">
        <f t="shared" si="11"/>
        <v>39</v>
      </c>
      <c r="K130">
        <f t="shared" si="12"/>
        <v>108</v>
      </c>
      <c r="L130">
        <f t="shared" si="13"/>
        <v>4</v>
      </c>
      <c r="M130">
        <f t="shared" si="14"/>
        <v>1</v>
      </c>
    </row>
    <row r="131" spans="1:13" hidden="1" x14ac:dyDescent="0.25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>
        <f t="shared" si="10"/>
        <v>0</v>
      </c>
      <c r="H131">
        <f t="shared" ref="H131:H194" si="15">IF(D131="Z",1,-1)</f>
        <v>1</v>
      </c>
      <c r="I131">
        <f t="shared" ref="I131:I194" si="16">IF(D131="W",1,0)</f>
        <v>0</v>
      </c>
      <c r="J131">
        <f t="shared" si="11"/>
        <v>39</v>
      </c>
      <c r="K131">
        <f t="shared" si="12"/>
        <v>108</v>
      </c>
      <c r="L131">
        <f t="shared" si="13"/>
        <v>4</v>
      </c>
      <c r="M131">
        <f t="shared" si="14"/>
        <v>1</v>
      </c>
    </row>
    <row r="132" spans="1:13" hidden="1" x14ac:dyDescent="0.25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>
        <f t="shared" ref="G132:G195" si="17">IF(A131&lt;&gt;A132,A132-A131-1,0)</f>
        <v>17</v>
      </c>
      <c r="H132">
        <f t="shared" si="15"/>
        <v>-1</v>
      </c>
      <c r="I132">
        <f t="shared" si="16"/>
        <v>1</v>
      </c>
      <c r="J132">
        <f t="shared" ref="J132:J195" si="18">IF($C132="T1",J131+$E132*$H132,J131)</f>
        <v>39</v>
      </c>
      <c r="K132">
        <f t="shared" ref="K132:K195" si="19">IF($C132="T2",K131+$E132*$H132,K131)</f>
        <v>108</v>
      </c>
      <c r="L132">
        <f t="shared" ref="L132:L195" si="20">IF($C132="T3",L131+$E132*$H132,L131)</f>
        <v>0</v>
      </c>
      <c r="M132">
        <f t="shared" ref="M132:N195" si="21">IF($C132="T4",M131+$E132*$H132,M131)</f>
        <v>1</v>
      </c>
    </row>
    <row r="133" spans="1:13" hidden="1" x14ac:dyDescent="0.25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>
        <f t="shared" si="17"/>
        <v>0</v>
      </c>
      <c r="H133">
        <f t="shared" si="15"/>
        <v>1</v>
      </c>
      <c r="I133">
        <f t="shared" si="16"/>
        <v>0</v>
      </c>
      <c r="J133">
        <f t="shared" si="18"/>
        <v>65</v>
      </c>
      <c r="K133">
        <f t="shared" si="19"/>
        <v>108</v>
      </c>
      <c r="L133">
        <f t="shared" si="20"/>
        <v>0</v>
      </c>
      <c r="M133">
        <f t="shared" si="21"/>
        <v>1</v>
      </c>
    </row>
    <row r="134" spans="1:13" hidden="1" x14ac:dyDescent="0.25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>
        <f t="shared" si="17"/>
        <v>0</v>
      </c>
      <c r="H134">
        <f t="shared" si="15"/>
        <v>1</v>
      </c>
      <c r="I134">
        <f t="shared" si="16"/>
        <v>0</v>
      </c>
      <c r="J134">
        <f t="shared" si="18"/>
        <v>65</v>
      </c>
      <c r="K134">
        <f t="shared" si="19"/>
        <v>108</v>
      </c>
      <c r="L134">
        <f t="shared" si="20"/>
        <v>0</v>
      </c>
      <c r="M134">
        <f t="shared" si="21"/>
        <v>39</v>
      </c>
    </row>
    <row r="135" spans="1:13" hidden="1" x14ac:dyDescent="0.25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>
        <f t="shared" si="17"/>
        <v>21</v>
      </c>
      <c r="H135">
        <f t="shared" si="15"/>
        <v>-1</v>
      </c>
      <c r="I135">
        <f t="shared" si="16"/>
        <v>1</v>
      </c>
      <c r="J135">
        <f t="shared" si="18"/>
        <v>65</v>
      </c>
      <c r="K135">
        <f t="shared" si="19"/>
        <v>108</v>
      </c>
      <c r="L135">
        <f t="shared" si="20"/>
        <v>0</v>
      </c>
      <c r="M135">
        <f t="shared" si="21"/>
        <v>1</v>
      </c>
    </row>
    <row r="136" spans="1:13" hidden="1" x14ac:dyDescent="0.25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>
        <f t="shared" si="17"/>
        <v>0</v>
      </c>
      <c r="H136">
        <f t="shared" si="15"/>
        <v>-1</v>
      </c>
      <c r="I136">
        <f t="shared" si="16"/>
        <v>1</v>
      </c>
      <c r="J136">
        <f t="shared" si="18"/>
        <v>65</v>
      </c>
      <c r="K136">
        <f t="shared" si="19"/>
        <v>64</v>
      </c>
      <c r="L136">
        <f t="shared" si="20"/>
        <v>0</v>
      </c>
      <c r="M136">
        <f t="shared" si="21"/>
        <v>1</v>
      </c>
    </row>
    <row r="137" spans="1:13" hidden="1" x14ac:dyDescent="0.25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>
        <f t="shared" si="17"/>
        <v>0</v>
      </c>
      <c r="H137">
        <f t="shared" si="15"/>
        <v>1</v>
      </c>
      <c r="I137">
        <f t="shared" si="16"/>
        <v>0</v>
      </c>
      <c r="J137">
        <f t="shared" si="18"/>
        <v>86</v>
      </c>
      <c r="K137">
        <f t="shared" si="19"/>
        <v>64</v>
      </c>
      <c r="L137">
        <f t="shared" si="20"/>
        <v>0</v>
      </c>
      <c r="M137">
        <f t="shared" si="21"/>
        <v>1</v>
      </c>
    </row>
    <row r="138" spans="1:13" hidden="1" x14ac:dyDescent="0.25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>
        <f t="shared" si="17"/>
        <v>0</v>
      </c>
      <c r="H138">
        <f t="shared" si="15"/>
        <v>1</v>
      </c>
      <c r="I138">
        <f t="shared" si="16"/>
        <v>0</v>
      </c>
      <c r="J138">
        <f t="shared" si="18"/>
        <v>86</v>
      </c>
      <c r="K138">
        <f t="shared" si="19"/>
        <v>64</v>
      </c>
      <c r="L138">
        <f t="shared" si="20"/>
        <v>0</v>
      </c>
      <c r="M138">
        <f t="shared" si="21"/>
        <v>1</v>
      </c>
    </row>
    <row r="139" spans="1:13" hidden="1" x14ac:dyDescent="0.25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>
        <f t="shared" si="17"/>
        <v>24</v>
      </c>
      <c r="H139">
        <f t="shared" si="15"/>
        <v>-1</v>
      </c>
      <c r="I139">
        <f t="shared" si="16"/>
        <v>1</v>
      </c>
      <c r="J139">
        <f t="shared" si="18"/>
        <v>86</v>
      </c>
      <c r="K139">
        <f t="shared" si="19"/>
        <v>49</v>
      </c>
      <c r="L139">
        <f t="shared" si="20"/>
        <v>0</v>
      </c>
      <c r="M139">
        <f t="shared" si="21"/>
        <v>1</v>
      </c>
    </row>
    <row r="140" spans="1:13" hidden="1" x14ac:dyDescent="0.25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>
        <f t="shared" si="17"/>
        <v>0</v>
      </c>
      <c r="H140">
        <f t="shared" si="15"/>
        <v>-1</v>
      </c>
      <c r="I140">
        <f t="shared" si="16"/>
        <v>1</v>
      </c>
      <c r="J140">
        <f t="shared" si="18"/>
        <v>86</v>
      </c>
      <c r="K140">
        <f t="shared" si="19"/>
        <v>49</v>
      </c>
      <c r="L140">
        <f t="shared" si="20"/>
        <v>0</v>
      </c>
      <c r="M140">
        <f t="shared" si="21"/>
        <v>1</v>
      </c>
    </row>
    <row r="141" spans="1:13" hidden="1" x14ac:dyDescent="0.25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>
        <f t="shared" si="17"/>
        <v>0</v>
      </c>
      <c r="H141">
        <f t="shared" si="15"/>
        <v>1</v>
      </c>
      <c r="I141">
        <f t="shared" si="16"/>
        <v>0</v>
      </c>
      <c r="J141">
        <f t="shared" si="18"/>
        <v>86</v>
      </c>
      <c r="K141">
        <f t="shared" si="19"/>
        <v>49</v>
      </c>
      <c r="L141">
        <f t="shared" si="20"/>
        <v>0</v>
      </c>
      <c r="M141">
        <f t="shared" si="21"/>
        <v>10</v>
      </c>
    </row>
    <row r="142" spans="1:13" hidden="1" x14ac:dyDescent="0.25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>
        <f t="shared" si="17"/>
        <v>0</v>
      </c>
      <c r="H142">
        <f t="shared" si="15"/>
        <v>1</v>
      </c>
      <c r="I142">
        <f t="shared" si="16"/>
        <v>0</v>
      </c>
      <c r="J142">
        <f t="shared" si="18"/>
        <v>86</v>
      </c>
      <c r="K142">
        <f t="shared" si="19"/>
        <v>49</v>
      </c>
      <c r="L142">
        <f t="shared" si="20"/>
        <v>6</v>
      </c>
      <c r="M142">
        <f t="shared" si="21"/>
        <v>10</v>
      </c>
    </row>
    <row r="143" spans="1:13" hidden="1" x14ac:dyDescent="0.25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>
        <f t="shared" si="17"/>
        <v>0</v>
      </c>
      <c r="H143">
        <f t="shared" si="15"/>
        <v>1</v>
      </c>
      <c r="I143">
        <f t="shared" si="16"/>
        <v>0</v>
      </c>
      <c r="J143">
        <f t="shared" si="18"/>
        <v>90</v>
      </c>
      <c r="K143">
        <f t="shared" si="19"/>
        <v>49</v>
      </c>
      <c r="L143">
        <f t="shared" si="20"/>
        <v>6</v>
      </c>
      <c r="M143">
        <f t="shared" si="21"/>
        <v>10</v>
      </c>
    </row>
    <row r="144" spans="1:13" hidden="1" x14ac:dyDescent="0.25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>
        <f t="shared" si="17"/>
        <v>0</v>
      </c>
      <c r="H144">
        <f t="shared" si="15"/>
        <v>-1</v>
      </c>
      <c r="I144">
        <f t="shared" si="16"/>
        <v>1</v>
      </c>
      <c r="J144">
        <f t="shared" si="18"/>
        <v>90</v>
      </c>
      <c r="K144">
        <f t="shared" si="19"/>
        <v>49</v>
      </c>
      <c r="L144">
        <f t="shared" si="20"/>
        <v>0</v>
      </c>
      <c r="M144">
        <f t="shared" si="21"/>
        <v>10</v>
      </c>
    </row>
    <row r="145" spans="1:13" hidden="1" x14ac:dyDescent="0.25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>
        <f t="shared" si="17"/>
        <v>0</v>
      </c>
      <c r="H145">
        <f t="shared" si="15"/>
        <v>1</v>
      </c>
      <c r="I145">
        <f t="shared" si="16"/>
        <v>0</v>
      </c>
      <c r="J145">
        <f t="shared" si="18"/>
        <v>90</v>
      </c>
      <c r="K145">
        <f t="shared" si="19"/>
        <v>49</v>
      </c>
      <c r="L145">
        <f t="shared" si="20"/>
        <v>0</v>
      </c>
      <c r="M145">
        <f t="shared" si="21"/>
        <v>58</v>
      </c>
    </row>
    <row r="146" spans="1:13" hidden="1" x14ac:dyDescent="0.25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>
        <f t="shared" si="17"/>
        <v>16</v>
      </c>
      <c r="H146">
        <f t="shared" si="15"/>
        <v>1</v>
      </c>
      <c r="I146">
        <f t="shared" si="16"/>
        <v>0</v>
      </c>
      <c r="J146">
        <f t="shared" si="18"/>
        <v>90</v>
      </c>
      <c r="K146">
        <f t="shared" si="19"/>
        <v>49</v>
      </c>
      <c r="L146">
        <f t="shared" si="20"/>
        <v>0</v>
      </c>
      <c r="M146">
        <f t="shared" si="21"/>
        <v>58</v>
      </c>
    </row>
    <row r="147" spans="1:13" hidden="1" x14ac:dyDescent="0.25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>
        <f t="shared" si="17"/>
        <v>0</v>
      </c>
      <c r="H147">
        <f t="shared" si="15"/>
        <v>-1</v>
      </c>
      <c r="I147">
        <f t="shared" si="16"/>
        <v>1</v>
      </c>
      <c r="J147">
        <f t="shared" si="18"/>
        <v>90</v>
      </c>
      <c r="K147">
        <f t="shared" si="19"/>
        <v>0</v>
      </c>
      <c r="L147">
        <f t="shared" si="20"/>
        <v>0</v>
      </c>
      <c r="M147">
        <f t="shared" si="21"/>
        <v>58</v>
      </c>
    </row>
    <row r="148" spans="1:13" hidden="1" x14ac:dyDescent="0.25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>
        <f t="shared" si="17"/>
        <v>0</v>
      </c>
      <c r="H148">
        <f t="shared" si="15"/>
        <v>1</v>
      </c>
      <c r="I148">
        <f t="shared" si="16"/>
        <v>0</v>
      </c>
      <c r="J148">
        <f t="shared" si="18"/>
        <v>100</v>
      </c>
      <c r="K148">
        <f t="shared" si="19"/>
        <v>0</v>
      </c>
      <c r="L148">
        <f t="shared" si="20"/>
        <v>0</v>
      </c>
      <c r="M148">
        <f t="shared" si="21"/>
        <v>58</v>
      </c>
    </row>
    <row r="149" spans="1:13" hidden="1" x14ac:dyDescent="0.25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>
        <f t="shared" si="17"/>
        <v>0</v>
      </c>
      <c r="H149">
        <f t="shared" si="15"/>
        <v>1</v>
      </c>
      <c r="I149">
        <f t="shared" si="16"/>
        <v>0</v>
      </c>
      <c r="J149">
        <f t="shared" si="18"/>
        <v>100</v>
      </c>
      <c r="K149">
        <f t="shared" si="19"/>
        <v>0</v>
      </c>
      <c r="L149">
        <f t="shared" si="20"/>
        <v>47</v>
      </c>
      <c r="M149">
        <f t="shared" si="21"/>
        <v>58</v>
      </c>
    </row>
    <row r="150" spans="1:13" hidden="1" x14ac:dyDescent="0.25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>
        <f t="shared" si="17"/>
        <v>0</v>
      </c>
      <c r="H150">
        <f t="shared" si="15"/>
        <v>1</v>
      </c>
      <c r="I150">
        <f t="shared" si="16"/>
        <v>0</v>
      </c>
      <c r="J150">
        <f t="shared" si="18"/>
        <v>100</v>
      </c>
      <c r="K150">
        <f t="shared" si="19"/>
        <v>0</v>
      </c>
      <c r="L150">
        <f t="shared" si="20"/>
        <v>47</v>
      </c>
      <c r="M150">
        <f t="shared" si="21"/>
        <v>106</v>
      </c>
    </row>
    <row r="151" spans="1:13" hidden="1" x14ac:dyDescent="0.25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>
        <f t="shared" si="17"/>
        <v>14</v>
      </c>
      <c r="H151">
        <f t="shared" si="15"/>
        <v>-1</v>
      </c>
      <c r="I151">
        <f t="shared" si="16"/>
        <v>1</v>
      </c>
      <c r="J151">
        <f t="shared" si="18"/>
        <v>100</v>
      </c>
      <c r="K151">
        <f t="shared" si="19"/>
        <v>0</v>
      </c>
      <c r="L151">
        <f t="shared" si="20"/>
        <v>47</v>
      </c>
      <c r="M151">
        <f t="shared" si="21"/>
        <v>106</v>
      </c>
    </row>
    <row r="152" spans="1:13" hidden="1" x14ac:dyDescent="0.25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>
        <f t="shared" si="17"/>
        <v>0</v>
      </c>
      <c r="H152">
        <f t="shared" si="15"/>
        <v>1</v>
      </c>
      <c r="I152">
        <f t="shared" si="16"/>
        <v>0</v>
      </c>
      <c r="J152">
        <f t="shared" si="18"/>
        <v>105</v>
      </c>
      <c r="K152">
        <f t="shared" si="19"/>
        <v>0</v>
      </c>
      <c r="L152">
        <f t="shared" si="20"/>
        <v>47</v>
      </c>
      <c r="M152">
        <f t="shared" si="21"/>
        <v>106</v>
      </c>
    </row>
    <row r="153" spans="1:13" hidden="1" x14ac:dyDescent="0.25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>
        <f t="shared" si="17"/>
        <v>18</v>
      </c>
      <c r="H153">
        <f t="shared" si="15"/>
        <v>-1</v>
      </c>
      <c r="I153">
        <f t="shared" si="16"/>
        <v>1</v>
      </c>
      <c r="J153">
        <f t="shared" si="18"/>
        <v>105</v>
      </c>
      <c r="K153">
        <f t="shared" si="19"/>
        <v>0</v>
      </c>
      <c r="L153">
        <f t="shared" si="20"/>
        <v>1</v>
      </c>
      <c r="M153">
        <f t="shared" si="21"/>
        <v>106</v>
      </c>
    </row>
    <row r="154" spans="1:13" hidden="1" x14ac:dyDescent="0.25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>
        <f t="shared" si="17"/>
        <v>0</v>
      </c>
      <c r="H154">
        <f t="shared" si="15"/>
        <v>1</v>
      </c>
      <c r="I154">
        <f t="shared" si="16"/>
        <v>0</v>
      </c>
      <c r="J154">
        <f t="shared" si="18"/>
        <v>105</v>
      </c>
      <c r="K154">
        <f t="shared" si="19"/>
        <v>0</v>
      </c>
      <c r="L154">
        <f t="shared" si="20"/>
        <v>1</v>
      </c>
      <c r="M154">
        <f t="shared" si="21"/>
        <v>155</v>
      </c>
    </row>
    <row r="155" spans="1:13" hidden="1" x14ac:dyDescent="0.25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>
        <f t="shared" si="17"/>
        <v>0</v>
      </c>
      <c r="H155">
        <f t="shared" si="15"/>
        <v>1</v>
      </c>
      <c r="I155">
        <f t="shared" si="16"/>
        <v>0</v>
      </c>
      <c r="J155">
        <f t="shared" si="18"/>
        <v>121</v>
      </c>
      <c r="K155">
        <f t="shared" si="19"/>
        <v>0</v>
      </c>
      <c r="L155">
        <f t="shared" si="20"/>
        <v>1</v>
      </c>
      <c r="M155">
        <f t="shared" si="21"/>
        <v>155</v>
      </c>
    </row>
    <row r="156" spans="1:13" hidden="1" x14ac:dyDescent="0.25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>
        <f t="shared" si="17"/>
        <v>25</v>
      </c>
      <c r="H156">
        <f t="shared" si="15"/>
        <v>1</v>
      </c>
      <c r="I156">
        <f t="shared" si="16"/>
        <v>0</v>
      </c>
      <c r="J156">
        <f t="shared" si="18"/>
        <v>121</v>
      </c>
      <c r="K156">
        <f t="shared" si="19"/>
        <v>0</v>
      </c>
      <c r="L156">
        <f t="shared" si="20"/>
        <v>1</v>
      </c>
      <c r="M156">
        <f t="shared" si="21"/>
        <v>155</v>
      </c>
    </row>
    <row r="157" spans="1:13" hidden="1" x14ac:dyDescent="0.25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>
        <f t="shared" si="17"/>
        <v>0</v>
      </c>
      <c r="H157">
        <f t="shared" si="15"/>
        <v>-1</v>
      </c>
      <c r="I157">
        <f t="shared" si="16"/>
        <v>1</v>
      </c>
      <c r="J157">
        <f t="shared" si="18"/>
        <v>121</v>
      </c>
      <c r="K157">
        <f t="shared" si="19"/>
        <v>0</v>
      </c>
      <c r="L157">
        <f t="shared" si="20"/>
        <v>0</v>
      </c>
      <c r="M157">
        <f t="shared" si="21"/>
        <v>155</v>
      </c>
    </row>
    <row r="158" spans="1:13" hidden="1" x14ac:dyDescent="0.25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>
        <f t="shared" si="17"/>
        <v>0</v>
      </c>
      <c r="H158">
        <f t="shared" si="15"/>
        <v>1</v>
      </c>
      <c r="I158">
        <f t="shared" si="16"/>
        <v>0</v>
      </c>
      <c r="J158">
        <f t="shared" si="18"/>
        <v>155</v>
      </c>
      <c r="K158">
        <f t="shared" si="19"/>
        <v>0</v>
      </c>
      <c r="L158">
        <f t="shared" si="20"/>
        <v>0</v>
      </c>
      <c r="M158">
        <f t="shared" si="21"/>
        <v>155</v>
      </c>
    </row>
    <row r="159" spans="1:13" hidden="1" x14ac:dyDescent="0.25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>
        <f t="shared" si="17"/>
        <v>0</v>
      </c>
      <c r="H159">
        <f t="shared" si="15"/>
        <v>1</v>
      </c>
      <c r="I159">
        <f t="shared" si="16"/>
        <v>0</v>
      </c>
      <c r="J159">
        <f t="shared" si="18"/>
        <v>155</v>
      </c>
      <c r="K159">
        <f t="shared" si="19"/>
        <v>0</v>
      </c>
      <c r="L159">
        <f t="shared" si="20"/>
        <v>0</v>
      </c>
      <c r="M159">
        <f t="shared" si="21"/>
        <v>184</v>
      </c>
    </row>
    <row r="160" spans="1:13" hidden="1" x14ac:dyDescent="0.25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>
        <f t="shared" si="17"/>
        <v>20</v>
      </c>
      <c r="H160">
        <f t="shared" si="15"/>
        <v>1</v>
      </c>
      <c r="I160">
        <f t="shared" si="16"/>
        <v>0</v>
      </c>
      <c r="J160">
        <f t="shared" si="18"/>
        <v>155</v>
      </c>
      <c r="K160">
        <f t="shared" si="19"/>
        <v>34</v>
      </c>
      <c r="L160">
        <f t="shared" si="20"/>
        <v>0</v>
      </c>
      <c r="M160">
        <f t="shared" si="21"/>
        <v>184</v>
      </c>
    </row>
    <row r="161" spans="1:14" hidden="1" x14ac:dyDescent="0.25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>
        <f t="shared" si="17"/>
        <v>0</v>
      </c>
      <c r="H161">
        <f t="shared" si="15"/>
        <v>1</v>
      </c>
      <c r="I161">
        <f t="shared" si="16"/>
        <v>0</v>
      </c>
      <c r="J161">
        <f t="shared" si="18"/>
        <v>155</v>
      </c>
      <c r="K161">
        <f t="shared" si="19"/>
        <v>34</v>
      </c>
      <c r="L161">
        <f t="shared" si="20"/>
        <v>27</v>
      </c>
      <c r="M161">
        <f t="shared" si="21"/>
        <v>184</v>
      </c>
    </row>
    <row r="162" spans="1:14" hidden="1" x14ac:dyDescent="0.25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>
        <f t="shared" si="17"/>
        <v>0</v>
      </c>
      <c r="H162">
        <f t="shared" si="15"/>
        <v>1</v>
      </c>
      <c r="I162">
        <f t="shared" si="16"/>
        <v>0</v>
      </c>
      <c r="J162">
        <f t="shared" si="18"/>
        <v>195</v>
      </c>
      <c r="K162">
        <f t="shared" si="19"/>
        <v>34</v>
      </c>
      <c r="L162">
        <f t="shared" si="20"/>
        <v>27</v>
      </c>
      <c r="M162">
        <f t="shared" si="21"/>
        <v>184</v>
      </c>
    </row>
    <row r="163" spans="1:14" hidden="1" x14ac:dyDescent="0.25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>
        <f t="shared" si="17"/>
        <v>23</v>
      </c>
      <c r="H163">
        <f t="shared" si="15"/>
        <v>-1</v>
      </c>
      <c r="I163">
        <f t="shared" si="16"/>
        <v>1</v>
      </c>
      <c r="J163">
        <f t="shared" si="18"/>
        <v>195</v>
      </c>
      <c r="K163">
        <f t="shared" si="19"/>
        <v>34</v>
      </c>
      <c r="L163">
        <f t="shared" si="20"/>
        <v>27</v>
      </c>
      <c r="M163">
        <f t="shared" si="21"/>
        <v>0</v>
      </c>
    </row>
    <row r="164" spans="1:14" hidden="1" x14ac:dyDescent="0.25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>
        <f t="shared" si="17"/>
        <v>0</v>
      </c>
      <c r="H164">
        <f t="shared" si="15"/>
        <v>1</v>
      </c>
      <c r="I164">
        <f t="shared" si="16"/>
        <v>0</v>
      </c>
      <c r="J164">
        <f t="shared" si="18"/>
        <v>195</v>
      </c>
      <c r="K164">
        <f t="shared" si="19"/>
        <v>34</v>
      </c>
      <c r="L164">
        <f t="shared" si="20"/>
        <v>27</v>
      </c>
      <c r="M164">
        <f t="shared" si="21"/>
        <v>0</v>
      </c>
    </row>
    <row r="165" spans="1:14" hidden="1" x14ac:dyDescent="0.25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>
        <f t="shared" si="17"/>
        <v>0</v>
      </c>
      <c r="H165">
        <f t="shared" si="15"/>
        <v>1</v>
      </c>
      <c r="I165">
        <f t="shared" si="16"/>
        <v>0</v>
      </c>
      <c r="J165">
        <f t="shared" si="18"/>
        <v>195</v>
      </c>
      <c r="K165">
        <f t="shared" si="19"/>
        <v>55</v>
      </c>
      <c r="L165">
        <f t="shared" si="20"/>
        <v>27</v>
      </c>
      <c r="M165">
        <f t="shared" si="21"/>
        <v>0</v>
      </c>
    </row>
    <row r="166" spans="1:14" hidden="1" x14ac:dyDescent="0.25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>
        <f t="shared" si="17"/>
        <v>17</v>
      </c>
      <c r="H166">
        <f t="shared" si="15"/>
        <v>1</v>
      </c>
      <c r="I166">
        <f t="shared" si="16"/>
        <v>0</v>
      </c>
      <c r="J166">
        <f t="shared" si="18"/>
        <v>195</v>
      </c>
      <c r="K166">
        <f t="shared" si="19"/>
        <v>55</v>
      </c>
      <c r="L166">
        <f t="shared" si="20"/>
        <v>27</v>
      </c>
      <c r="M166">
        <f t="shared" si="21"/>
        <v>47</v>
      </c>
    </row>
    <row r="167" spans="1:14" hidden="1" x14ac:dyDescent="0.25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>
        <f t="shared" si="17"/>
        <v>0</v>
      </c>
      <c r="H167">
        <f t="shared" si="15"/>
        <v>1</v>
      </c>
      <c r="I167">
        <f t="shared" si="16"/>
        <v>0</v>
      </c>
      <c r="J167">
        <f t="shared" si="18"/>
        <v>195</v>
      </c>
      <c r="K167">
        <f t="shared" si="19"/>
        <v>61</v>
      </c>
      <c r="L167">
        <f t="shared" si="20"/>
        <v>27</v>
      </c>
      <c r="M167">
        <f t="shared" si="21"/>
        <v>47</v>
      </c>
    </row>
    <row r="168" spans="1:14" hidden="1" x14ac:dyDescent="0.25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>
        <f t="shared" si="17"/>
        <v>0</v>
      </c>
      <c r="H168">
        <f t="shared" si="15"/>
        <v>1</v>
      </c>
      <c r="I168">
        <f t="shared" si="16"/>
        <v>0</v>
      </c>
      <c r="J168">
        <f t="shared" si="18"/>
        <v>195</v>
      </c>
      <c r="K168">
        <f t="shared" si="19"/>
        <v>61</v>
      </c>
      <c r="L168">
        <f t="shared" si="20"/>
        <v>27</v>
      </c>
      <c r="M168">
        <f t="shared" si="21"/>
        <v>47</v>
      </c>
    </row>
    <row r="169" spans="1:14" x14ac:dyDescent="0.25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>
        <f t="shared" si="17"/>
        <v>21</v>
      </c>
      <c r="H169">
        <f t="shared" si="15"/>
        <v>-1</v>
      </c>
      <c r="I169">
        <f t="shared" si="16"/>
        <v>1</v>
      </c>
      <c r="J169">
        <f t="shared" si="18"/>
        <v>3</v>
      </c>
      <c r="K169">
        <f t="shared" si="19"/>
        <v>61</v>
      </c>
      <c r="L169">
        <f t="shared" si="20"/>
        <v>27</v>
      </c>
      <c r="M169">
        <f t="shared" si="21"/>
        <v>47</v>
      </c>
      <c r="N169">
        <f>IF($C169="T5",N168+$E169*$H169,N168)</f>
        <v>0</v>
      </c>
    </row>
    <row r="170" spans="1:14" x14ac:dyDescent="0.25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>
        <f t="shared" si="17"/>
        <v>0</v>
      </c>
      <c r="H170">
        <f t="shared" si="15"/>
        <v>-1</v>
      </c>
      <c r="I170">
        <f t="shared" si="16"/>
        <v>1</v>
      </c>
      <c r="J170">
        <f t="shared" si="18"/>
        <v>3</v>
      </c>
      <c r="K170">
        <f t="shared" si="19"/>
        <v>13</v>
      </c>
      <c r="L170">
        <f t="shared" si="20"/>
        <v>27</v>
      </c>
      <c r="M170">
        <f t="shared" si="21"/>
        <v>47</v>
      </c>
      <c r="N170">
        <f t="shared" ref="N169:N181" si="22">IF($C170="T5",N169+$E170*$H170,N169)</f>
        <v>0</v>
      </c>
    </row>
    <row r="171" spans="1:14" x14ac:dyDescent="0.25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>
        <f t="shared" si="17"/>
        <v>0</v>
      </c>
      <c r="H171">
        <f t="shared" si="15"/>
        <v>1</v>
      </c>
      <c r="I171">
        <f t="shared" si="16"/>
        <v>0</v>
      </c>
      <c r="J171">
        <f t="shared" si="18"/>
        <v>3</v>
      </c>
      <c r="K171">
        <f t="shared" si="19"/>
        <v>13</v>
      </c>
      <c r="L171">
        <f t="shared" si="20"/>
        <v>27</v>
      </c>
      <c r="M171">
        <f t="shared" si="21"/>
        <v>65</v>
      </c>
      <c r="N171">
        <f t="shared" si="22"/>
        <v>0</v>
      </c>
    </row>
    <row r="172" spans="1:14" x14ac:dyDescent="0.25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>
        <f t="shared" si="17"/>
        <v>0</v>
      </c>
      <c r="H172">
        <f t="shared" si="15"/>
        <v>1</v>
      </c>
      <c r="I172">
        <f t="shared" si="16"/>
        <v>0</v>
      </c>
      <c r="J172">
        <f t="shared" si="18"/>
        <v>3</v>
      </c>
      <c r="K172">
        <f t="shared" si="19"/>
        <v>13</v>
      </c>
      <c r="L172">
        <f t="shared" si="20"/>
        <v>27</v>
      </c>
      <c r="M172">
        <f t="shared" si="21"/>
        <v>65</v>
      </c>
      <c r="N172">
        <f t="shared" si="22"/>
        <v>25</v>
      </c>
    </row>
    <row r="173" spans="1:14" x14ac:dyDescent="0.25">
      <c r="A173" s="14">
        <v>43292</v>
      </c>
      <c r="B173" s="15" t="s">
        <v>20</v>
      </c>
      <c r="C173" s="15" t="s">
        <v>12</v>
      </c>
      <c r="D173" s="15" t="s">
        <v>8</v>
      </c>
      <c r="E173" s="16">
        <v>2</v>
      </c>
      <c r="F173" s="16">
        <v>20</v>
      </c>
      <c r="G173" s="16">
        <f t="shared" si="17"/>
        <v>0</v>
      </c>
      <c r="H173" s="16">
        <f t="shared" si="15"/>
        <v>1</v>
      </c>
      <c r="I173" s="16">
        <f t="shared" si="16"/>
        <v>0</v>
      </c>
      <c r="J173" s="16">
        <f t="shared" si="18"/>
        <v>3</v>
      </c>
      <c r="K173" s="16">
        <f t="shared" si="19"/>
        <v>13</v>
      </c>
      <c r="L173" s="16">
        <f t="shared" si="20"/>
        <v>29</v>
      </c>
      <c r="M173" s="16">
        <f t="shared" si="21"/>
        <v>65</v>
      </c>
      <c r="N173" s="16">
        <f t="shared" si="22"/>
        <v>25</v>
      </c>
    </row>
    <row r="174" spans="1:14" x14ac:dyDescent="0.25">
      <c r="A174" s="14">
        <v>43317</v>
      </c>
      <c r="B174" s="15" t="s">
        <v>21</v>
      </c>
      <c r="C174" s="15" t="s">
        <v>11</v>
      </c>
      <c r="D174" s="15" t="s">
        <v>14</v>
      </c>
      <c r="E174" s="16">
        <v>13</v>
      </c>
      <c r="F174" s="16">
        <v>38</v>
      </c>
      <c r="G174" s="16">
        <f t="shared" si="17"/>
        <v>24</v>
      </c>
      <c r="H174" s="16">
        <f t="shared" si="15"/>
        <v>-1</v>
      </c>
      <c r="I174" s="16">
        <f t="shared" si="16"/>
        <v>1</v>
      </c>
      <c r="J174" s="16">
        <f t="shared" si="18"/>
        <v>3</v>
      </c>
      <c r="K174" s="16">
        <f t="shared" si="19"/>
        <v>0</v>
      </c>
      <c r="L174" s="16">
        <f t="shared" si="20"/>
        <v>29</v>
      </c>
      <c r="M174" s="16">
        <f t="shared" si="21"/>
        <v>65</v>
      </c>
      <c r="N174" s="16">
        <f t="shared" si="22"/>
        <v>25</v>
      </c>
    </row>
    <row r="175" spans="1:14" x14ac:dyDescent="0.25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>
        <f t="shared" si="17"/>
        <v>0</v>
      </c>
      <c r="H175">
        <f t="shared" si="15"/>
        <v>-1</v>
      </c>
      <c r="I175">
        <f t="shared" si="16"/>
        <v>1</v>
      </c>
      <c r="J175">
        <f t="shared" si="18"/>
        <v>3</v>
      </c>
      <c r="K175">
        <f t="shared" si="19"/>
        <v>0</v>
      </c>
      <c r="L175">
        <f t="shared" si="20"/>
        <v>29</v>
      </c>
      <c r="M175">
        <f t="shared" si="21"/>
        <v>65</v>
      </c>
      <c r="N175">
        <f t="shared" si="22"/>
        <v>-96</v>
      </c>
    </row>
    <row r="176" spans="1:14" x14ac:dyDescent="0.25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>
        <f t="shared" si="17"/>
        <v>0</v>
      </c>
      <c r="H176">
        <f t="shared" si="15"/>
        <v>1</v>
      </c>
      <c r="I176">
        <f t="shared" si="16"/>
        <v>0</v>
      </c>
      <c r="J176">
        <f t="shared" si="18"/>
        <v>3</v>
      </c>
      <c r="K176">
        <f t="shared" si="19"/>
        <v>0</v>
      </c>
      <c r="L176">
        <f t="shared" si="20"/>
        <v>59</v>
      </c>
      <c r="M176">
        <f t="shared" si="21"/>
        <v>65</v>
      </c>
      <c r="N176">
        <f t="shared" si="22"/>
        <v>-96</v>
      </c>
    </row>
    <row r="177" spans="1:14" x14ac:dyDescent="0.25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>
        <f t="shared" si="17"/>
        <v>0</v>
      </c>
      <c r="H177">
        <f t="shared" si="15"/>
        <v>1</v>
      </c>
      <c r="I177">
        <f t="shared" si="16"/>
        <v>0</v>
      </c>
      <c r="J177">
        <f t="shared" si="18"/>
        <v>49</v>
      </c>
      <c r="K177">
        <f t="shared" si="19"/>
        <v>0</v>
      </c>
      <c r="L177">
        <f t="shared" si="20"/>
        <v>59</v>
      </c>
      <c r="M177">
        <f t="shared" si="21"/>
        <v>65</v>
      </c>
      <c r="N177">
        <f t="shared" si="22"/>
        <v>-96</v>
      </c>
    </row>
    <row r="178" spans="1:14" x14ac:dyDescent="0.25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>
        <f t="shared" si="17"/>
        <v>12</v>
      </c>
      <c r="H178">
        <f t="shared" si="15"/>
        <v>-1</v>
      </c>
      <c r="I178">
        <f t="shared" si="16"/>
        <v>1</v>
      </c>
      <c r="J178">
        <f t="shared" si="18"/>
        <v>0</v>
      </c>
      <c r="K178">
        <f t="shared" si="19"/>
        <v>0</v>
      </c>
      <c r="L178">
        <f t="shared" si="20"/>
        <v>59</v>
      </c>
      <c r="M178">
        <f t="shared" si="21"/>
        <v>65</v>
      </c>
      <c r="N178">
        <f t="shared" si="22"/>
        <v>-96</v>
      </c>
    </row>
    <row r="179" spans="1:14" x14ac:dyDescent="0.25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>
        <f t="shared" si="17"/>
        <v>0</v>
      </c>
      <c r="H179">
        <f t="shared" si="15"/>
        <v>-1</v>
      </c>
      <c r="I179">
        <f t="shared" si="16"/>
        <v>1</v>
      </c>
      <c r="J179">
        <f t="shared" si="18"/>
        <v>0</v>
      </c>
      <c r="K179">
        <f t="shared" si="19"/>
        <v>0</v>
      </c>
      <c r="L179">
        <f t="shared" si="20"/>
        <v>59</v>
      </c>
      <c r="M179">
        <f t="shared" si="21"/>
        <v>4</v>
      </c>
      <c r="N179">
        <f t="shared" si="22"/>
        <v>-96</v>
      </c>
    </row>
    <row r="180" spans="1:14" x14ac:dyDescent="0.25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>
        <f t="shared" si="17"/>
        <v>0</v>
      </c>
      <c r="H180">
        <f t="shared" si="15"/>
        <v>1</v>
      </c>
      <c r="I180">
        <f t="shared" si="16"/>
        <v>0</v>
      </c>
      <c r="J180">
        <f t="shared" si="18"/>
        <v>0</v>
      </c>
      <c r="K180">
        <f t="shared" si="19"/>
        <v>0</v>
      </c>
      <c r="L180">
        <f t="shared" si="20"/>
        <v>78</v>
      </c>
      <c r="M180">
        <f t="shared" si="21"/>
        <v>4</v>
      </c>
      <c r="N180">
        <f t="shared" si="22"/>
        <v>-96</v>
      </c>
    </row>
    <row r="181" spans="1:14" x14ac:dyDescent="0.25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>
        <f t="shared" si="17"/>
        <v>0</v>
      </c>
      <c r="H181">
        <f t="shared" si="15"/>
        <v>1</v>
      </c>
      <c r="I181">
        <f t="shared" si="16"/>
        <v>0</v>
      </c>
      <c r="J181">
        <f t="shared" si="18"/>
        <v>0</v>
      </c>
      <c r="K181">
        <f t="shared" si="19"/>
        <v>0</v>
      </c>
      <c r="L181">
        <f t="shared" si="20"/>
        <v>78</v>
      </c>
      <c r="M181">
        <f t="shared" si="21"/>
        <v>4</v>
      </c>
      <c r="N181">
        <f t="shared" si="22"/>
        <v>-74</v>
      </c>
    </row>
    <row r="182" spans="1:14" hidden="1" x14ac:dyDescent="0.25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>
        <f t="shared" si="17"/>
        <v>16</v>
      </c>
      <c r="H182">
        <f t="shared" si="15"/>
        <v>1</v>
      </c>
      <c r="I182">
        <f t="shared" si="16"/>
        <v>0</v>
      </c>
      <c r="J182">
        <f t="shared" si="18"/>
        <v>0</v>
      </c>
      <c r="K182">
        <f t="shared" si="19"/>
        <v>9</v>
      </c>
      <c r="L182">
        <f t="shared" si="20"/>
        <v>78</v>
      </c>
      <c r="M182">
        <f t="shared" si="21"/>
        <v>4</v>
      </c>
    </row>
    <row r="183" spans="1:14" hidden="1" x14ac:dyDescent="0.25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>
        <f t="shared" si="17"/>
        <v>0</v>
      </c>
      <c r="H183">
        <f t="shared" si="15"/>
        <v>-1</v>
      </c>
      <c r="I183">
        <f t="shared" si="16"/>
        <v>1</v>
      </c>
      <c r="J183">
        <f t="shared" si="18"/>
        <v>0</v>
      </c>
      <c r="K183">
        <f t="shared" si="19"/>
        <v>9</v>
      </c>
      <c r="L183">
        <f t="shared" si="20"/>
        <v>78</v>
      </c>
      <c r="M183">
        <f t="shared" si="21"/>
        <v>0</v>
      </c>
    </row>
    <row r="184" spans="1:14" hidden="1" x14ac:dyDescent="0.25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>
        <f t="shared" si="17"/>
        <v>0</v>
      </c>
      <c r="H184">
        <f t="shared" si="15"/>
        <v>1</v>
      </c>
      <c r="I184">
        <f t="shared" si="16"/>
        <v>0</v>
      </c>
      <c r="J184">
        <f t="shared" si="18"/>
        <v>0</v>
      </c>
      <c r="K184">
        <f t="shared" si="19"/>
        <v>9</v>
      </c>
      <c r="L184">
        <f t="shared" si="20"/>
        <v>86</v>
      </c>
      <c r="M184">
        <f t="shared" si="21"/>
        <v>0</v>
      </c>
    </row>
    <row r="185" spans="1:14" hidden="1" x14ac:dyDescent="0.25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>
        <f t="shared" si="17"/>
        <v>0</v>
      </c>
      <c r="H185">
        <f t="shared" si="15"/>
        <v>1</v>
      </c>
      <c r="I185">
        <f t="shared" si="16"/>
        <v>0</v>
      </c>
      <c r="J185">
        <f t="shared" si="18"/>
        <v>47</v>
      </c>
      <c r="K185">
        <f t="shared" si="19"/>
        <v>9</v>
      </c>
      <c r="L185">
        <f t="shared" si="20"/>
        <v>86</v>
      </c>
      <c r="M185">
        <f t="shared" si="21"/>
        <v>0</v>
      </c>
    </row>
    <row r="186" spans="1:14" hidden="1" x14ac:dyDescent="0.25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>
        <f t="shared" si="17"/>
        <v>14</v>
      </c>
      <c r="H186">
        <f t="shared" si="15"/>
        <v>-1</v>
      </c>
      <c r="I186">
        <f t="shared" si="16"/>
        <v>1</v>
      </c>
      <c r="J186">
        <f t="shared" si="18"/>
        <v>47</v>
      </c>
      <c r="K186">
        <f t="shared" si="19"/>
        <v>9</v>
      </c>
      <c r="L186">
        <f t="shared" si="20"/>
        <v>4</v>
      </c>
      <c r="M186">
        <f t="shared" si="21"/>
        <v>0</v>
      </c>
    </row>
    <row r="187" spans="1:14" hidden="1" x14ac:dyDescent="0.25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>
        <f t="shared" si="17"/>
        <v>0</v>
      </c>
      <c r="H187">
        <f t="shared" si="15"/>
        <v>-1</v>
      </c>
      <c r="I187">
        <f t="shared" si="16"/>
        <v>1</v>
      </c>
      <c r="J187">
        <f t="shared" si="18"/>
        <v>47</v>
      </c>
      <c r="K187">
        <f t="shared" si="19"/>
        <v>9</v>
      </c>
      <c r="L187">
        <f t="shared" si="20"/>
        <v>4</v>
      </c>
      <c r="M187">
        <f t="shared" si="21"/>
        <v>0</v>
      </c>
    </row>
    <row r="188" spans="1:14" hidden="1" x14ac:dyDescent="0.25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>
        <f t="shared" si="17"/>
        <v>0</v>
      </c>
      <c r="H188">
        <f t="shared" si="15"/>
        <v>1</v>
      </c>
      <c r="I188">
        <f t="shared" si="16"/>
        <v>0</v>
      </c>
      <c r="J188">
        <f t="shared" si="18"/>
        <v>71</v>
      </c>
      <c r="K188">
        <f t="shared" si="19"/>
        <v>9</v>
      </c>
      <c r="L188">
        <f t="shared" si="20"/>
        <v>4</v>
      </c>
      <c r="M188">
        <f t="shared" si="21"/>
        <v>0</v>
      </c>
    </row>
    <row r="189" spans="1:14" hidden="1" x14ac:dyDescent="0.25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>
        <f t="shared" si="17"/>
        <v>0</v>
      </c>
      <c r="H189">
        <f t="shared" si="15"/>
        <v>1</v>
      </c>
      <c r="I189">
        <f t="shared" si="16"/>
        <v>0</v>
      </c>
      <c r="J189">
        <f t="shared" si="18"/>
        <v>71</v>
      </c>
      <c r="K189">
        <f t="shared" si="19"/>
        <v>45</v>
      </c>
      <c r="L189">
        <f t="shared" si="20"/>
        <v>4</v>
      </c>
      <c r="M189">
        <f t="shared" si="21"/>
        <v>0</v>
      </c>
    </row>
    <row r="190" spans="1:14" hidden="1" x14ac:dyDescent="0.25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>
        <f t="shared" si="17"/>
        <v>0</v>
      </c>
      <c r="H190">
        <f t="shared" si="15"/>
        <v>1</v>
      </c>
      <c r="I190">
        <f t="shared" si="16"/>
        <v>0</v>
      </c>
      <c r="J190">
        <f t="shared" si="18"/>
        <v>71</v>
      </c>
      <c r="K190">
        <f t="shared" si="19"/>
        <v>45</v>
      </c>
      <c r="L190">
        <f t="shared" si="20"/>
        <v>4</v>
      </c>
      <c r="M190">
        <f t="shared" si="21"/>
        <v>6</v>
      </c>
    </row>
    <row r="191" spans="1:14" hidden="1" x14ac:dyDescent="0.25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>
        <f t="shared" si="17"/>
        <v>18</v>
      </c>
      <c r="H191">
        <f t="shared" si="15"/>
        <v>-1</v>
      </c>
      <c r="I191">
        <f t="shared" si="16"/>
        <v>1</v>
      </c>
      <c r="J191">
        <f t="shared" si="18"/>
        <v>71</v>
      </c>
      <c r="K191">
        <f t="shared" si="19"/>
        <v>0</v>
      </c>
      <c r="L191">
        <f t="shared" si="20"/>
        <v>4</v>
      </c>
      <c r="M191">
        <f t="shared" si="21"/>
        <v>6</v>
      </c>
    </row>
    <row r="192" spans="1:14" hidden="1" x14ac:dyDescent="0.25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>
        <f t="shared" si="17"/>
        <v>0</v>
      </c>
      <c r="H192">
        <f t="shared" si="15"/>
        <v>1</v>
      </c>
      <c r="I192">
        <f t="shared" si="16"/>
        <v>0</v>
      </c>
      <c r="J192">
        <f t="shared" si="18"/>
        <v>89</v>
      </c>
      <c r="K192">
        <f t="shared" si="19"/>
        <v>0</v>
      </c>
      <c r="L192">
        <f t="shared" si="20"/>
        <v>4</v>
      </c>
      <c r="M192">
        <f t="shared" si="21"/>
        <v>6</v>
      </c>
    </row>
    <row r="193" spans="1:13" hidden="1" x14ac:dyDescent="0.25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>
        <f t="shared" si="17"/>
        <v>0</v>
      </c>
      <c r="H193">
        <f t="shared" si="15"/>
        <v>1</v>
      </c>
      <c r="I193">
        <f t="shared" si="16"/>
        <v>0</v>
      </c>
      <c r="J193">
        <f t="shared" si="18"/>
        <v>89</v>
      </c>
      <c r="K193">
        <f t="shared" si="19"/>
        <v>0</v>
      </c>
      <c r="L193">
        <f t="shared" si="20"/>
        <v>4</v>
      </c>
      <c r="M193">
        <f t="shared" si="21"/>
        <v>6</v>
      </c>
    </row>
    <row r="194" spans="1:13" hidden="1" x14ac:dyDescent="0.25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>
        <f t="shared" si="17"/>
        <v>25</v>
      </c>
      <c r="H194">
        <f t="shared" si="15"/>
        <v>-1</v>
      </c>
      <c r="I194">
        <f t="shared" si="16"/>
        <v>1</v>
      </c>
      <c r="J194">
        <f t="shared" si="18"/>
        <v>89</v>
      </c>
      <c r="K194">
        <f t="shared" si="19"/>
        <v>0</v>
      </c>
      <c r="L194">
        <f t="shared" si="20"/>
        <v>0</v>
      </c>
      <c r="M194">
        <f t="shared" si="21"/>
        <v>6</v>
      </c>
    </row>
    <row r="195" spans="1:13" hidden="1" x14ac:dyDescent="0.25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>
        <f t="shared" si="17"/>
        <v>0</v>
      </c>
      <c r="H195">
        <f t="shared" ref="H195:H203" si="23">IF(D195="Z",1,-1)</f>
        <v>1</v>
      </c>
      <c r="I195">
        <f t="shared" ref="I195:I203" si="24">IF(D195="W",1,0)</f>
        <v>0</v>
      </c>
      <c r="J195">
        <f t="shared" si="18"/>
        <v>89</v>
      </c>
      <c r="K195">
        <f t="shared" si="19"/>
        <v>0</v>
      </c>
      <c r="L195">
        <f t="shared" si="20"/>
        <v>0</v>
      </c>
      <c r="M195">
        <f t="shared" si="21"/>
        <v>6</v>
      </c>
    </row>
    <row r="196" spans="1:13" hidden="1" x14ac:dyDescent="0.25">
      <c r="A196" s="2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  <c r="G196">
        <f t="shared" ref="G196:G203" si="25">IF(A195&lt;&gt;A196,A196-A195-1,0)</f>
        <v>20</v>
      </c>
      <c r="H196">
        <f t="shared" si="23"/>
        <v>-1</v>
      </c>
      <c r="I196">
        <f t="shared" si="24"/>
        <v>1</v>
      </c>
      <c r="J196">
        <f t="shared" ref="J196:J203" si="26">IF($C196="T1",J195+$E196*$H196,J195)</f>
        <v>89</v>
      </c>
      <c r="K196">
        <f t="shared" ref="K196:K203" si="27">IF($C196="T2",K195+$E196*$H196,K195)</f>
        <v>0</v>
      </c>
      <c r="L196">
        <f t="shared" ref="L196:L203" si="28">IF($C196="T3",L195+$E196*$H196,L195)</f>
        <v>0</v>
      </c>
      <c r="M196">
        <f t="shared" ref="M196:M203" si="29">IF($C196="T4",M195+$E196*$H196,M195)</f>
        <v>6</v>
      </c>
    </row>
    <row r="197" spans="1:13" hidden="1" x14ac:dyDescent="0.25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>
        <f t="shared" si="25"/>
        <v>0</v>
      </c>
      <c r="H197">
        <f t="shared" si="23"/>
        <v>1</v>
      </c>
      <c r="I197">
        <f t="shared" si="24"/>
        <v>0</v>
      </c>
      <c r="J197">
        <f t="shared" si="26"/>
        <v>89</v>
      </c>
      <c r="K197">
        <f t="shared" si="27"/>
        <v>0</v>
      </c>
      <c r="L197">
        <f t="shared" si="28"/>
        <v>0</v>
      </c>
      <c r="M197">
        <f t="shared" si="29"/>
        <v>49</v>
      </c>
    </row>
    <row r="198" spans="1:13" hidden="1" x14ac:dyDescent="0.25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>
        <f t="shared" si="25"/>
        <v>0</v>
      </c>
      <c r="H198">
        <f t="shared" si="23"/>
        <v>1</v>
      </c>
      <c r="I198">
        <f t="shared" si="24"/>
        <v>0</v>
      </c>
      <c r="J198">
        <f t="shared" si="26"/>
        <v>89</v>
      </c>
      <c r="K198">
        <f t="shared" si="27"/>
        <v>24</v>
      </c>
      <c r="L198">
        <f t="shared" si="28"/>
        <v>0</v>
      </c>
      <c r="M198">
        <f t="shared" si="29"/>
        <v>49</v>
      </c>
    </row>
    <row r="199" spans="1:13" hidden="1" x14ac:dyDescent="0.25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>
        <f t="shared" si="25"/>
        <v>23</v>
      </c>
      <c r="H199">
        <f t="shared" si="23"/>
        <v>-1</v>
      </c>
      <c r="I199">
        <f t="shared" si="24"/>
        <v>1</v>
      </c>
      <c r="J199">
        <f t="shared" si="26"/>
        <v>89</v>
      </c>
      <c r="K199">
        <f t="shared" si="27"/>
        <v>24</v>
      </c>
      <c r="L199">
        <f t="shared" si="28"/>
        <v>0</v>
      </c>
      <c r="M199">
        <f t="shared" si="29"/>
        <v>49</v>
      </c>
    </row>
    <row r="200" spans="1:13" hidden="1" x14ac:dyDescent="0.25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>
        <f t="shared" si="25"/>
        <v>0</v>
      </c>
      <c r="H200">
        <f t="shared" si="23"/>
        <v>1</v>
      </c>
      <c r="I200">
        <f t="shared" si="24"/>
        <v>0</v>
      </c>
      <c r="J200">
        <f t="shared" si="26"/>
        <v>89</v>
      </c>
      <c r="K200">
        <f t="shared" si="27"/>
        <v>24</v>
      </c>
      <c r="L200">
        <f t="shared" si="28"/>
        <v>35</v>
      </c>
      <c r="M200">
        <f t="shared" si="29"/>
        <v>49</v>
      </c>
    </row>
    <row r="201" spans="1:13" hidden="1" x14ac:dyDescent="0.25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>
        <f t="shared" si="25"/>
        <v>0</v>
      </c>
      <c r="H201">
        <f t="shared" si="23"/>
        <v>1</v>
      </c>
      <c r="I201">
        <f t="shared" si="24"/>
        <v>0</v>
      </c>
      <c r="J201">
        <f t="shared" si="26"/>
        <v>130</v>
      </c>
      <c r="K201">
        <f t="shared" si="27"/>
        <v>24</v>
      </c>
      <c r="L201">
        <f t="shared" si="28"/>
        <v>35</v>
      </c>
      <c r="M201">
        <f t="shared" si="29"/>
        <v>49</v>
      </c>
    </row>
    <row r="202" spans="1:13" hidden="1" x14ac:dyDescent="0.25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>
        <f t="shared" si="25"/>
        <v>0</v>
      </c>
      <c r="H202">
        <f t="shared" si="23"/>
        <v>1</v>
      </c>
      <c r="I202">
        <f t="shared" si="24"/>
        <v>0</v>
      </c>
      <c r="J202">
        <f t="shared" si="26"/>
        <v>130</v>
      </c>
      <c r="K202">
        <f t="shared" si="27"/>
        <v>24</v>
      </c>
      <c r="L202">
        <f t="shared" si="28"/>
        <v>35</v>
      </c>
      <c r="M202">
        <f t="shared" si="29"/>
        <v>72</v>
      </c>
    </row>
    <row r="203" spans="1:13" hidden="1" x14ac:dyDescent="0.25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  <c r="G203">
        <f t="shared" si="25"/>
        <v>0</v>
      </c>
      <c r="H203">
        <f t="shared" si="23"/>
        <v>1</v>
      </c>
      <c r="I203">
        <f t="shared" si="24"/>
        <v>0</v>
      </c>
      <c r="J203">
        <f t="shared" si="26"/>
        <v>130</v>
      </c>
      <c r="K203">
        <f t="shared" si="27"/>
        <v>70</v>
      </c>
      <c r="L203">
        <f t="shared" si="28"/>
        <v>35</v>
      </c>
      <c r="M203">
        <f t="shared" si="29"/>
        <v>72</v>
      </c>
    </row>
  </sheetData>
  <autoFilter ref="A1:N203">
    <filterColumn colId="0">
      <filters>
        <dateGroupItem year="2018" month="7" dateTimeGrouping="month"/>
        <dateGroupItem year="2018" month="8" dateTimeGrouping="month"/>
        <dateGroupItem year="2016" month="1" dateTimeGrouping="month"/>
        <dateGroupItem year="2016" month="2" dateTimeGrouping="mont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6" sqref="A6"/>
    </sheetView>
  </sheetViews>
  <sheetFormatPr defaultRowHeight="15" x14ac:dyDescent="0.25"/>
  <cols>
    <col min="1" max="1" width="14.28515625" customWidth="1"/>
    <col min="2" max="2" width="17.5703125" bestFit="1" customWidth="1"/>
    <col min="3" max="3" width="18.28515625" bestFit="1" customWidth="1"/>
  </cols>
  <sheetData>
    <row r="1" spans="1:3" x14ac:dyDescent="0.25">
      <c r="A1" s="3" t="s">
        <v>2</v>
      </c>
      <c r="B1" t="s">
        <v>9</v>
      </c>
    </row>
    <row r="3" spans="1:3" x14ac:dyDescent="0.25">
      <c r="A3" s="3" t="s">
        <v>36</v>
      </c>
      <c r="B3" t="s">
        <v>34</v>
      </c>
      <c r="C3" t="s">
        <v>35</v>
      </c>
    </row>
    <row r="4" spans="1:3" x14ac:dyDescent="0.25">
      <c r="A4" s="4" t="s">
        <v>27</v>
      </c>
      <c r="B4" s="5">
        <v>10</v>
      </c>
      <c r="C4" s="5">
        <v>4</v>
      </c>
    </row>
    <row r="5" spans="1:3" x14ac:dyDescent="0.25">
      <c r="A5" s="4" t="s">
        <v>28</v>
      </c>
      <c r="B5" s="5">
        <v>8</v>
      </c>
      <c r="C5" s="5">
        <v>6</v>
      </c>
    </row>
    <row r="6" spans="1:3" x14ac:dyDescent="0.25">
      <c r="A6" s="4" t="s">
        <v>29</v>
      </c>
      <c r="B6" s="5">
        <v>9</v>
      </c>
      <c r="C6" s="5">
        <v>6</v>
      </c>
    </row>
    <row r="7" spans="1:3" x14ac:dyDescent="0.25">
      <c r="A7" s="4" t="s">
        <v>24</v>
      </c>
      <c r="B7" s="5">
        <v>27</v>
      </c>
      <c r="C7" s="5">
        <v>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workbookViewId="0">
      <selection activeCell="O7" sqref="O7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5.85546875" customWidth="1"/>
    <col min="8" max="8" width="16.7109375" customWidth="1"/>
    <col min="9" max="9" width="13.5703125" customWidth="1"/>
    <col min="10" max="10" width="24.5703125" customWidth="1"/>
    <col min="11" max="11" width="11.140625" customWidth="1"/>
    <col min="13" max="13" width="9.140625" customWidth="1"/>
    <col min="14" max="14" width="19" customWidth="1"/>
    <col min="15" max="15" width="28.5703125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30</v>
      </c>
      <c r="H1" s="1" t="s">
        <v>32</v>
      </c>
      <c r="I1" s="1" t="s">
        <v>33</v>
      </c>
      <c r="J1" s="1" t="s">
        <v>38</v>
      </c>
      <c r="K1" s="1" t="s">
        <v>37</v>
      </c>
    </row>
    <row r="2" spans="1:14" x14ac:dyDescent="0.25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>
        <v>0</v>
      </c>
      <c r="H2">
        <f>IF(D2="Z",1,0)</f>
        <v>1</v>
      </c>
      <c r="I2">
        <f>IF(D2="W",1,-1)</f>
        <v>-1</v>
      </c>
      <c r="J2" s="10">
        <f>F2*E2*I2</f>
        <v>-240</v>
      </c>
      <c r="K2" s="10">
        <f>500000-240</f>
        <v>499760</v>
      </c>
      <c r="N2" s="9" t="s">
        <v>39</v>
      </c>
    </row>
    <row r="3" spans="1:14" x14ac:dyDescent="0.25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>
        <f>IF(A2&lt;&gt;A3,A3-A2-1,0)</f>
        <v>0</v>
      </c>
      <c r="H3">
        <f t="shared" ref="H3:H66" si="0">IF(D3="Z",1,0)</f>
        <v>1</v>
      </c>
      <c r="I3">
        <f t="shared" ref="I3:I66" si="1">IF(D3="W",1,-1)</f>
        <v>-1</v>
      </c>
      <c r="J3" s="10">
        <f t="shared" ref="J3:J66" si="2">F3*E3*I3</f>
        <v>-1600</v>
      </c>
      <c r="K3" s="10">
        <f>K2+J3</f>
        <v>498160</v>
      </c>
      <c r="N3" s="13">
        <f>MAX(K:K)</f>
        <v>552335</v>
      </c>
    </row>
    <row r="4" spans="1:14" x14ac:dyDescent="0.25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>
        <f t="shared" ref="G4:G67" si="3">IF(A3&lt;&gt;A4,A4-A3-1,0)</f>
        <v>0</v>
      </c>
      <c r="H4">
        <f t="shared" si="0"/>
        <v>1</v>
      </c>
      <c r="I4">
        <f t="shared" si="1"/>
        <v>-1</v>
      </c>
      <c r="J4" s="10">
        <f t="shared" si="2"/>
        <v>-380</v>
      </c>
      <c r="K4" s="10">
        <f t="shared" ref="K4:K67" si="4">K3+J4</f>
        <v>497780</v>
      </c>
    </row>
    <row r="5" spans="1:14" x14ac:dyDescent="0.25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>
        <f t="shared" si="3"/>
        <v>0</v>
      </c>
      <c r="H5">
        <f t="shared" si="0"/>
        <v>1</v>
      </c>
      <c r="I5">
        <f t="shared" si="1"/>
        <v>-1</v>
      </c>
      <c r="J5" s="10">
        <f t="shared" si="2"/>
        <v>-990</v>
      </c>
      <c r="K5" s="10">
        <f t="shared" si="4"/>
        <v>496790</v>
      </c>
    </row>
    <row r="6" spans="1:14" x14ac:dyDescent="0.25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>
        <f t="shared" si="3"/>
        <v>0</v>
      </c>
      <c r="H6">
        <f t="shared" si="0"/>
        <v>1</v>
      </c>
      <c r="I6">
        <f t="shared" si="1"/>
        <v>-1</v>
      </c>
      <c r="J6" s="10">
        <f t="shared" si="2"/>
        <v>-1075</v>
      </c>
      <c r="K6" s="10">
        <f t="shared" si="4"/>
        <v>495715</v>
      </c>
    </row>
    <row r="7" spans="1:14" x14ac:dyDescent="0.25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>
        <f t="shared" si="3"/>
        <v>14</v>
      </c>
      <c r="H7">
        <f t="shared" si="0"/>
        <v>0</v>
      </c>
      <c r="I7">
        <f t="shared" si="1"/>
        <v>1</v>
      </c>
      <c r="J7" s="10">
        <f t="shared" si="2"/>
        <v>1856</v>
      </c>
      <c r="K7" s="10">
        <f t="shared" si="4"/>
        <v>497571</v>
      </c>
    </row>
    <row r="8" spans="1:14" x14ac:dyDescent="0.25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>
        <f t="shared" si="3"/>
        <v>0</v>
      </c>
      <c r="H8">
        <f t="shared" si="0"/>
        <v>1</v>
      </c>
      <c r="I8">
        <f t="shared" si="1"/>
        <v>-1</v>
      </c>
      <c r="J8" s="10">
        <f t="shared" si="2"/>
        <v>-364</v>
      </c>
      <c r="K8" s="10">
        <f t="shared" si="4"/>
        <v>497207</v>
      </c>
    </row>
    <row r="9" spans="1:14" x14ac:dyDescent="0.25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>
        <f t="shared" si="3"/>
        <v>7</v>
      </c>
      <c r="H9">
        <f t="shared" si="0"/>
        <v>1</v>
      </c>
      <c r="I9">
        <f t="shared" si="1"/>
        <v>-1</v>
      </c>
      <c r="J9" s="10">
        <f t="shared" si="2"/>
        <v>-2024</v>
      </c>
      <c r="K9" s="10">
        <f t="shared" si="4"/>
        <v>495183</v>
      </c>
    </row>
    <row r="10" spans="1:14" x14ac:dyDescent="0.25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>
        <f t="shared" si="3"/>
        <v>0</v>
      </c>
      <c r="H10">
        <f t="shared" si="0"/>
        <v>1</v>
      </c>
      <c r="I10">
        <f t="shared" si="1"/>
        <v>-1</v>
      </c>
      <c r="J10" s="10">
        <f t="shared" si="2"/>
        <v>-28</v>
      </c>
      <c r="K10" s="10">
        <f t="shared" si="4"/>
        <v>495155</v>
      </c>
    </row>
    <row r="11" spans="1:14" x14ac:dyDescent="0.25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  <c r="G11">
        <f t="shared" si="3"/>
        <v>0</v>
      </c>
      <c r="H11">
        <f t="shared" si="0"/>
        <v>1</v>
      </c>
      <c r="I11">
        <f t="shared" si="1"/>
        <v>-1</v>
      </c>
      <c r="J11" s="10">
        <f t="shared" si="2"/>
        <v>-1554</v>
      </c>
      <c r="K11" s="10">
        <f t="shared" si="4"/>
        <v>493601</v>
      </c>
    </row>
    <row r="12" spans="1:14" x14ac:dyDescent="0.25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  <c r="G12">
        <f t="shared" si="3"/>
        <v>25</v>
      </c>
      <c r="H12">
        <f t="shared" si="0"/>
        <v>0</v>
      </c>
      <c r="I12">
        <f t="shared" si="1"/>
        <v>1</v>
      </c>
      <c r="J12" s="10">
        <f t="shared" si="2"/>
        <v>1376</v>
      </c>
      <c r="K12" s="10">
        <f t="shared" si="4"/>
        <v>494977</v>
      </c>
    </row>
    <row r="13" spans="1:14" x14ac:dyDescent="0.25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>
        <f t="shared" si="3"/>
        <v>0</v>
      </c>
      <c r="H13">
        <f t="shared" si="0"/>
        <v>0</v>
      </c>
      <c r="I13">
        <f t="shared" si="1"/>
        <v>1</v>
      </c>
      <c r="J13" s="10">
        <f t="shared" si="2"/>
        <v>494</v>
      </c>
      <c r="K13" s="10">
        <f t="shared" si="4"/>
        <v>495471</v>
      </c>
    </row>
    <row r="14" spans="1:14" x14ac:dyDescent="0.25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>
        <f t="shared" si="3"/>
        <v>0</v>
      </c>
      <c r="H14">
        <f t="shared" si="0"/>
        <v>1</v>
      </c>
      <c r="I14">
        <f t="shared" si="1"/>
        <v>-1</v>
      </c>
      <c r="J14" s="10">
        <f t="shared" si="2"/>
        <v>-531</v>
      </c>
      <c r="K14" s="10">
        <f t="shared" si="4"/>
        <v>494940</v>
      </c>
    </row>
    <row r="15" spans="1:14" x14ac:dyDescent="0.25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>
        <f t="shared" si="3"/>
        <v>0</v>
      </c>
      <c r="H15">
        <f t="shared" si="0"/>
        <v>1</v>
      </c>
      <c r="I15">
        <f t="shared" si="1"/>
        <v>-1</v>
      </c>
      <c r="J15" s="10">
        <f t="shared" si="2"/>
        <v>-296</v>
      </c>
      <c r="K15" s="10">
        <f t="shared" si="4"/>
        <v>494644</v>
      </c>
    </row>
    <row r="16" spans="1:14" x14ac:dyDescent="0.25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>
        <f t="shared" si="3"/>
        <v>20</v>
      </c>
      <c r="H16">
        <f t="shared" si="0"/>
        <v>0</v>
      </c>
      <c r="I16">
        <f t="shared" si="1"/>
        <v>1</v>
      </c>
      <c r="J16" s="10">
        <f t="shared" si="2"/>
        <v>3050</v>
      </c>
      <c r="K16" s="10">
        <f t="shared" si="4"/>
        <v>497694</v>
      </c>
    </row>
    <row r="17" spans="1:11" x14ac:dyDescent="0.25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>
        <f t="shared" si="3"/>
        <v>0</v>
      </c>
      <c r="H17">
        <f t="shared" si="0"/>
        <v>1</v>
      </c>
      <c r="I17">
        <f t="shared" si="1"/>
        <v>-1</v>
      </c>
      <c r="J17" s="10">
        <f t="shared" si="2"/>
        <v>-640</v>
      </c>
      <c r="K17" s="10">
        <f t="shared" si="4"/>
        <v>497054</v>
      </c>
    </row>
    <row r="18" spans="1:11" x14ac:dyDescent="0.25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>
        <f t="shared" si="3"/>
        <v>0</v>
      </c>
      <c r="H18">
        <f t="shared" si="0"/>
        <v>1</v>
      </c>
      <c r="I18">
        <f t="shared" si="1"/>
        <v>-1</v>
      </c>
      <c r="J18" s="10">
        <f t="shared" si="2"/>
        <v>-56</v>
      </c>
      <c r="K18" s="10">
        <f t="shared" si="4"/>
        <v>496998</v>
      </c>
    </row>
    <row r="19" spans="1:11" x14ac:dyDescent="0.25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>
        <f t="shared" si="3"/>
        <v>0</v>
      </c>
      <c r="H19">
        <f t="shared" si="0"/>
        <v>1</v>
      </c>
      <c r="I19">
        <f t="shared" si="1"/>
        <v>-1</v>
      </c>
      <c r="J19" s="10">
        <f t="shared" si="2"/>
        <v>-240</v>
      </c>
      <c r="K19" s="10">
        <f t="shared" si="4"/>
        <v>496758</v>
      </c>
    </row>
    <row r="20" spans="1:11" x14ac:dyDescent="0.25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>
        <f t="shared" si="3"/>
        <v>23</v>
      </c>
      <c r="H20">
        <f t="shared" si="0"/>
        <v>0</v>
      </c>
      <c r="I20">
        <f t="shared" si="1"/>
        <v>1</v>
      </c>
      <c r="J20" s="10">
        <f t="shared" si="2"/>
        <v>84</v>
      </c>
      <c r="K20" s="10">
        <f t="shared" si="4"/>
        <v>496842</v>
      </c>
    </row>
    <row r="21" spans="1:11" x14ac:dyDescent="0.25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>
        <f t="shared" si="3"/>
        <v>0</v>
      </c>
      <c r="H21">
        <f t="shared" si="0"/>
        <v>1</v>
      </c>
      <c r="I21">
        <f t="shared" si="1"/>
        <v>-1</v>
      </c>
      <c r="J21" s="10">
        <f t="shared" si="2"/>
        <v>-475</v>
      </c>
      <c r="K21" s="10">
        <f t="shared" si="4"/>
        <v>496367</v>
      </c>
    </row>
    <row r="22" spans="1:11" x14ac:dyDescent="0.25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>
        <f t="shared" si="3"/>
        <v>0</v>
      </c>
      <c r="H22">
        <f t="shared" si="0"/>
        <v>1</v>
      </c>
      <c r="I22">
        <f t="shared" si="1"/>
        <v>-1</v>
      </c>
      <c r="J22" s="10">
        <f t="shared" si="2"/>
        <v>-1254</v>
      </c>
      <c r="K22" s="10">
        <f t="shared" si="4"/>
        <v>495113</v>
      </c>
    </row>
    <row r="23" spans="1:11" x14ac:dyDescent="0.25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>
        <f t="shared" si="3"/>
        <v>17</v>
      </c>
      <c r="H23">
        <f t="shared" si="0"/>
        <v>0</v>
      </c>
      <c r="I23">
        <f t="shared" si="1"/>
        <v>1</v>
      </c>
      <c r="J23" s="10">
        <f t="shared" si="2"/>
        <v>1260</v>
      </c>
      <c r="K23" s="10">
        <f t="shared" si="4"/>
        <v>496373</v>
      </c>
    </row>
    <row r="24" spans="1:11" x14ac:dyDescent="0.25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>
        <f t="shared" si="3"/>
        <v>0</v>
      </c>
      <c r="H24">
        <f t="shared" si="0"/>
        <v>1</v>
      </c>
      <c r="I24">
        <f t="shared" si="1"/>
        <v>-1</v>
      </c>
      <c r="J24" s="10">
        <f t="shared" si="2"/>
        <v>-330</v>
      </c>
      <c r="K24" s="10">
        <f t="shared" si="4"/>
        <v>496043</v>
      </c>
    </row>
    <row r="25" spans="1:11" x14ac:dyDescent="0.25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>
        <f t="shared" si="3"/>
        <v>0</v>
      </c>
      <c r="H25">
        <f t="shared" si="0"/>
        <v>1</v>
      </c>
      <c r="I25">
        <f t="shared" si="1"/>
        <v>-1</v>
      </c>
      <c r="J25" s="10">
        <f t="shared" si="2"/>
        <v>-1435</v>
      </c>
      <c r="K25" s="10">
        <f t="shared" si="4"/>
        <v>494608</v>
      </c>
    </row>
    <row r="26" spans="1:11" x14ac:dyDescent="0.25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>
        <f t="shared" si="3"/>
        <v>21</v>
      </c>
      <c r="H26">
        <f t="shared" si="0"/>
        <v>0</v>
      </c>
      <c r="I26">
        <f t="shared" si="1"/>
        <v>1</v>
      </c>
      <c r="J26" s="10">
        <f t="shared" si="2"/>
        <v>3724</v>
      </c>
      <c r="K26" s="10">
        <f t="shared" si="4"/>
        <v>498332</v>
      </c>
    </row>
    <row r="27" spans="1:11" x14ac:dyDescent="0.25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>
        <f t="shared" si="3"/>
        <v>0</v>
      </c>
      <c r="H27">
        <f t="shared" si="0"/>
        <v>1</v>
      </c>
      <c r="I27">
        <f t="shared" si="1"/>
        <v>-1</v>
      </c>
      <c r="J27" s="10">
        <f t="shared" si="2"/>
        <v>-230</v>
      </c>
      <c r="K27" s="10">
        <f t="shared" si="4"/>
        <v>498102</v>
      </c>
    </row>
    <row r="28" spans="1:11" x14ac:dyDescent="0.25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>
        <f t="shared" si="3"/>
        <v>24</v>
      </c>
      <c r="H28">
        <f t="shared" si="0"/>
        <v>0</v>
      </c>
      <c r="I28">
        <f t="shared" si="1"/>
        <v>1</v>
      </c>
      <c r="J28" s="10">
        <f t="shared" si="2"/>
        <v>152</v>
      </c>
      <c r="K28" s="10">
        <f t="shared" si="4"/>
        <v>498254</v>
      </c>
    </row>
    <row r="29" spans="1:11" x14ac:dyDescent="0.25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>
        <f t="shared" si="3"/>
        <v>0</v>
      </c>
      <c r="H29">
        <f t="shared" si="0"/>
        <v>1</v>
      </c>
      <c r="I29">
        <f t="shared" si="1"/>
        <v>-1</v>
      </c>
      <c r="J29" s="10">
        <f t="shared" si="2"/>
        <v>-2520</v>
      </c>
      <c r="K29" s="10">
        <f t="shared" si="4"/>
        <v>495734</v>
      </c>
    </row>
    <row r="30" spans="1:11" x14ac:dyDescent="0.25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>
        <f t="shared" si="3"/>
        <v>0</v>
      </c>
      <c r="H30">
        <f t="shared" si="0"/>
        <v>1</v>
      </c>
      <c r="I30">
        <f t="shared" si="1"/>
        <v>-1</v>
      </c>
      <c r="J30" s="10">
        <f t="shared" si="2"/>
        <v>-224</v>
      </c>
      <c r="K30" s="10">
        <f t="shared" si="4"/>
        <v>495510</v>
      </c>
    </row>
    <row r="31" spans="1:11" x14ac:dyDescent="0.25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>
        <f t="shared" si="3"/>
        <v>0</v>
      </c>
      <c r="H31">
        <f t="shared" si="0"/>
        <v>1</v>
      </c>
      <c r="I31">
        <f t="shared" si="1"/>
        <v>-1</v>
      </c>
      <c r="J31" s="10">
        <f t="shared" si="2"/>
        <v>-361</v>
      </c>
      <c r="K31" s="10">
        <f t="shared" si="4"/>
        <v>495149</v>
      </c>
    </row>
    <row r="32" spans="1:11" x14ac:dyDescent="0.25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>
        <f t="shared" si="3"/>
        <v>12</v>
      </c>
      <c r="H32">
        <f t="shared" si="0"/>
        <v>0</v>
      </c>
      <c r="I32">
        <f t="shared" si="1"/>
        <v>1</v>
      </c>
      <c r="J32" s="10">
        <f t="shared" si="2"/>
        <v>2016</v>
      </c>
      <c r="K32" s="10">
        <f t="shared" si="4"/>
        <v>497165</v>
      </c>
    </row>
    <row r="33" spans="1:11" x14ac:dyDescent="0.25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>
        <f t="shared" si="3"/>
        <v>0</v>
      </c>
      <c r="H33">
        <f t="shared" si="0"/>
        <v>0</v>
      </c>
      <c r="I33">
        <f t="shared" si="1"/>
        <v>1</v>
      </c>
      <c r="J33" s="10">
        <f t="shared" si="2"/>
        <v>3780</v>
      </c>
      <c r="K33" s="10">
        <f t="shared" si="4"/>
        <v>500945</v>
      </c>
    </row>
    <row r="34" spans="1:11" x14ac:dyDescent="0.25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>
        <f t="shared" si="3"/>
        <v>0</v>
      </c>
      <c r="H34">
        <f t="shared" si="0"/>
        <v>1</v>
      </c>
      <c r="I34">
        <f t="shared" si="1"/>
        <v>-1</v>
      </c>
      <c r="J34" s="10">
        <f t="shared" si="2"/>
        <v>-1848</v>
      </c>
      <c r="K34" s="10">
        <f t="shared" si="4"/>
        <v>499097</v>
      </c>
    </row>
    <row r="35" spans="1:11" x14ac:dyDescent="0.25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>
        <f t="shared" si="3"/>
        <v>0</v>
      </c>
      <c r="H35">
        <f t="shared" si="0"/>
        <v>1</v>
      </c>
      <c r="I35">
        <f t="shared" si="1"/>
        <v>-1</v>
      </c>
      <c r="J35" s="10">
        <f t="shared" si="2"/>
        <v>-858</v>
      </c>
      <c r="K35" s="10">
        <f t="shared" si="4"/>
        <v>498239</v>
      </c>
    </row>
    <row r="36" spans="1:11" x14ac:dyDescent="0.25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>
        <f t="shared" si="3"/>
        <v>0</v>
      </c>
      <c r="H36">
        <f t="shared" si="0"/>
        <v>1</v>
      </c>
      <c r="I36">
        <f t="shared" si="1"/>
        <v>-1</v>
      </c>
      <c r="J36" s="10">
        <f t="shared" si="2"/>
        <v>-81</v>
      </c>
      <c r="K36" s="10">
        <f t="shared" si="4"/>
        <v>498158</v>
      </c>
    </row>
    <row r="37" spans="1:11" x14ac:dyDescent="0.25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>
        <f t="shared" si="3"/>
        <v>16</v>
      </c>
      <c r="H37">
        <f t="shared" si="0"/>
        <v>0</v>
      </c>
      <c r="I37">
        <f t="shared" si="1"/>
        <v>1</v>
      </c>
      <c r="J37" s="10">
        <f t="shared" si="2"/>
        <v>116</v>
      </c>
      <c r="K37" s="10">
        <f t="shared" si="4"/>
        <v>498274</v>
      </c>
    </row>
    <row r="38" spans="1:11" x14ac:dyDescent="0.25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>
        <f t="shared" si="3"/>
        <v>0</v>
      </c>
      <c r="H38">
        <f t="shared" si="0"/>
        <v>0</v>
      </c>
      <c r="I38">
        <f t="shared" si="1"/>
        <v>1</v>
      </c>
      <c r="J38" s="10">
        <f t="shared" si="2"/>
        <v>444</v>
      </c>
      <c r="K38" s="10">
        <f t="shared" si="4"/>
        <v>498718</v>
      </c>
    </row>
    <row r="39" spans="1:11" x14ac:dyDescent="0.25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>
        <f t="shared" si="3"/>
        <v>0</v>
      </c>
      <c r="H39">
        <f t="shared" si="0"/>
        <v>1</v>
      </c>
      <c r="I39">
        <f t="shared" si="1"/>
        <v>-1</v>
      </c>
      <c r="J39" s="10">
        <f t="shared" si="2"/>
        <v>-1470</v>
      </c>
      <c r="K39" s="10">
        <f t="shared" si="4"/>
        <v>497248</v>
      </c>
    </row>
    <row r="40" spans="1:11" x14ac:dyDescent="0.25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>
        <f t="shared" si="3"/>
        <v>0</v>
      </c>
      <c r="H40">
        <f t="shared" si="0"/>
        <v>1</v>
      </c>
      <c r="I40">
        <f t="shared" si="1"/>
        <v>-1</v>
      </c>
      <c r="J40" s="10">
        <f t="shared" si="2"/>
        <v>-2112</v>
      </c>
      <c r="K40" s="10">
        <f t="shared" si="4"/>
        <v>495136</v>
      </c>
    </row>
    <row r="41" spans="1:11" x14ac:dyDescent="0.25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>
        <f t="shared" si="3"/>
        <v>14</v>
      </c>
      <c r="H41">
        <f t="shared" si="0"/>
        <v>0</v>
      </c>
      <c r="I41">
        <f t="shared" si="1"/>
        <v>1</v>
      </c>
      <c r="J41" s="10">
        <f t="shared" si="2"/>
        <v>2944</v>
      </c>
      <c r="K41" s="10">
        <f t="shared" si="4"/>
        <v>498080</v>
      </c>
    </row>
    <row r="42" spans="1:11" x14ac:dyDescent="0.25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>
        <f t="shared" si="3"/>
        <v>0</v>
      </c>
      <c r="H42">
        <f t="shared" si="0"/>
        <v>1</v>
      </c>
      <c r="I42">
        <f t="shared" si="1"/>
        <v>-1</v>
      </c>
      <c r="J42" s="10">
        <f t="shared" si="2"/>
        <v>-2064</v>
      </c>
      <c r="K42" s="10">
        <f t="shared" si="4"/>
        <v>496016</v>
      </c>
    </row>
    <row r="43" spans="1:11" x14ac:dyDescent="0.25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>
        <f t="shared" si="3"/>
        <v>18</v>
      </c>
      <c r="H43">
        <f t="shared" si="0"/>
        <v>0</v>
      </c>
      <c r="I43">
        <f t="shared" si="1"/>
        <v>1</v>
      </c>
      <c r="J43" s="10">
        <f t="shared" si="2"/>
        <v>11460</v>
      </c>
      <c r="K43" s="10">
        <f t="shared" si="4"/>
        <v>507476</v>
      </c>
    </row>
    <row r="44" spans="1:11" x14ac:dyDescent="0.25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>
        <f t="shared" si="3"/>
        <v>0</v>
      </c>
      <c r="H44">
        <f t="shared" si="0"/>
        <v>1</v>
      </c>
      <c r="I44">
        <f t="shared" si="1"/>
        <v>-1</v>
      </c>
      <c r="J44" s="10">
        <f t="shared" si="2"/>
        <v>-216</v>
      </c>
      <c r="K44" s="10">
        <f t="shared" si="4"/>
        <v>507260</v>
      </c>
    </row>
    <row r="45" spans="1:11" x14ac:dyDescent="0.25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>
        <f t="shared" si="3"/>
        <v>0</v>
      </c>
      <c r="H45">
        <f t="shared" si="0"/>
        <v>1</v>
      </c>
      <c r="I45">
        <f t="shared" si="1"/>
        <v>-1</v>
      </c>
      <c r="J45" s="10">
        <f t="shared" si="2"/>
        <v>-2340</v>
      </c>
      <c r="K45" s="10">
        <f t="shared" si="4"/>
        <v>504920</v>
      </c>
    </row>
    <row r="46" spans="1:11" x14ac:dyDescent="0.25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>
        <f t="shared" si="3"/>
        <v>25</v>
      </c>
      <c r="H46">
        <f t="shared" si="0"/>
        <v>1</v>
      </c>
      <c r="I46">
        <f t="shared" si="1"/>
        <v>-1</v>
      </c>
      <c r="J46" s="10">
        <f t="shared" si="2"/>
        <v>-329</v>
      </c>
      <c r="K46" s="10">
        <f t="shared" si="4"/>
        <v>504591</v>
      </c>
    </row>
    <row r="47" spans="1:11" x14ac:dyDescent="0.25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>
        <f t="shared" si="3"/>
        <v>0</v>
      </c>
      <c r="H47">
        <f t="shared" si="0"/>
        <v>0</v>
      </c>
      <c r="I47">
        <f t="shared" si="1"/>
        <v>1</v>
      </c>
      <c r="J47" s="10">
        <f t="shared" si="2"/>
        <v>252</v>
      </c>
      <c r="K47" s="10">
        <f t="shared" si="4"/>
        <v>504843</v>
      </c>
    </row>
    <row r="48" spans="1:11" x14ac:dyDescent="0.25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>
        <f t="shared" si="3"/>
        <v>0</v>
      </c>
      <c r="H48">
        <f t="shared" si="0"/>
        <v>1</v>
      </c>
      <c r="I48">
        <f t="shared" si="1"/>
        <v>-1</v>
      </c>
      <c r="J48" s="10">
        <f t="shared" si="2"/>
        <v>-152</v>
      </c>
      <c r="K48" s="10">
        <f t="shared" si="4"/>
        <v>504691</v>
      </c>
    </row>
    <row r="49" spans="1:11" x14ac:dyDescent="0.25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>
        <f t="shared" si="3"/>
        <v>0</v>
      </c>
      <c r="H49">
        <f t="shared" si="0"/>
        <v>1</v>
      </c>
      <c r="I49">
        <f t="shared" si="1"/>
        <v>-1</v>
      </c>
      <c r="J49" s="10">
        <f t="shared" si="2"/>
        <v>-66</v>
      </c>
      <c r="K49" s="10">
        <f t="shared" si="4"/>
        <v>504625</v>
      </c>
    </row>
    <row r="50" spans="1:11" x14ac:dyDescent="0.25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>
        <f t="shared" si="3"/>
        <v>0</v>
      </c>
      <c r="H50">
        <f t="shared" si="0"/>
        <v>1</v>
      </c>
      <c r="I50">
        <f t="shared" si="1"/>
        <v>-1</v>
      </c>
      <c r="J50" s="10">
        <f t="shared" si="2"/>
        <v>-2419</v>
      </c>
      <c r="K50" s="10">
        <f t="shared" si="4"/>
        <v>502206</v>
      </c>
    </row>
    <row r="51" spans="1:11" x14ac:dyDescent="0.25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>
        <f t="shared" si="3"/>
        <v>20</v>
      </c>
      <c r="H51">
        <f t="shared" si="0"/>
        <v>1</v>
      </c>
      <c r="I51">
        <f t="shared" si="1"/>
        <v>-1</v>
      </c>
      <c r="J51" s="10">
        <f t="shared" si="2"/>
        <v>-1760</v>
      </c>
      <c r="K51" s="10">
        <f t="shared" si="4"/>
        <v>500446</v>
      </c>
    </row>
    <row r="52" spans="1:11" x14ac:dyDescent="0.25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>
        <f t="shared" si="3"/>
        <v>0</v>
      </c>
      <c r="H52">
        <f t="shared" si="0"/>
        <v>0</v>
      </c>
      <c r="I52">
        <f t="shared" si="1"/>
        <v>1</v>
      </c>
      <c r="J52" s="10">
        <f t="shared" si="2"/>
        <v>540</v>
      </c>
      <c r="K52" s="10">
        <f t="shared" si="4"/>
        <v>500986</v>
      </c>
    </row>
    <row r="53" spans="1:11" x14ac:dyDescent="0.25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>
        <f t="shared" si="3"/>
        <v>0</v>
      </c>
      <c r="H53">
        <f t="shared" si="0"/>
        <v>1</v>
      </c>
      <c r="I53">
        <f t="shared" si="1"/>
        <v>-1</v>
      </c>
      <c r="J53" s="10">
        <f t="shared" si="2"/>
        <v>-800</v>
      </c>
      <c r="K53" s="10">
        <f t="shared" si="4"/>
        <v>500186</v>
      </c>
    </row>
    <row r="54" spans="1:11" x14ac:dyDescent="0.25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>
        <f t="shared" si="3"/>
        <v>0</v>
      </c>
      <c r="H54">
        <f t="shared" si="0"/>
        <v>1</v>
      </c>
      <c r="I54">
        <f t="shared" si="1"/>
        <v>-1</v>
      </c>
      <c r="J54" s="10">
        <f t="shared" si="2"/>
        <v>-189</v>
      </c>
      <c r="K54" s="10">
        <f t="shared" si="4"/>
        <v>499997</v>
      </c>
    </row>
    <row r="55" spans="1:11" x14ac:dyDescent="0.25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>
        <f t="shared" si="3"/>
        <v>0</v>
      </c>
      <c r="H55">
        <f t="shared" si="0"/>
        <v>1</v>
      </c>
      <c r="I55">
        <f t="shared" si="1"/>
        <v>-1</v>
      </c>
      <c r="J55" s="10">
        <f t="shared" si="2"/>
        <v>-408</v>
      </c>
      <c r="K55" s="10">
        <f t="shared" si="4"/>
        <v>499589</v>
      </c>
    </row>
    <row r="56" spans="1:11" x14ac:dyDescent="0.25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>
        <f t="shared" si="3"/>
        <v>23</v>
      </c>
      <c r="H56">
        <f t="shared" si="0"/>
        <v>0</v>
      </c>
      <c r="I56">
        <f t="shared" si="1"/>
        <v>1</v>
      </c>
      <c r="J56" s="10">
        <f t="shared" si="2"/>
        <v>24</v>
      </c>
      <c r="K56" s="10">
        <f t="shared" si="4"/>
        <v>499613</v>
      </c>
    </row>
    <row r="57" spans="1:11" x14ac:dyDescent="0.25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>
        <f t="shared" si="3"/>
        <v>0</v>
      </c>
      <c r="H57">
        <f t="shared" si="0"/>
        <v>1</v>
      </c>
      <c r="I57">
        <f t="shared" si="1"/>
        <v>-1</v>
      </c>
      <c r="J57" s="10">
        <f t="shared" si="2"/>
        <v>-266</v>
      </c>
      <c r="K57" s="10">
        <f t="shared" si="4"/>
        <v>499347</v>
      </c>
    </row>
    <row r="58" spans="1:11" x14ac:dyDescent="0.25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>
        <f t="shared" si="3"/>
        <v>0</v>
      </c>
      <c r="H58">
        <f t="shared" si="0"/>
        <v>1</v>
      </c>
      <c r="I58">
        <f t="shared" si="1"/>
        <v>-1</v>
      </c>
      <c r="J58" s="10">
        <f t="shared" si="2"/>
        <v>-529</v>
      </c>
      <c r="K58" s="10">
        <f t="shared" si="4"/>
        <v>498818</v>
      </c>
    </row>
    <row r="59" spans="1:11" x14ac:dyDescent="0.25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>
        <f t="shared" si="3"/>
        <v>17</v>
      </c>
      <c r="H59">
        <f t="shared" si="0"/>
        <v>1</v>
      </c>
      <c r="I59">
        <f t="shared" si="1"/>
        <v>-1</v>
      </c>
      <c r="J59" s="10">
        <f t="shared" si="2"/>
        <v>-88</v>
      </c>
      <c r="K59" s="10">
        <f t="shared" si="4"/>
        <v>498730</v>
      </c>
    </row>
    <row r="60" spans="1:11" x14ac:dyDescent="0.25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>
        <f t="shared" si="3"/>
        <v>0</v>
      </c>
      <c r="H60">
        <f t="shared" si="0"/>
        <v>1</v>
      </c>
      <c r="I60">
        <f t="shared" si="1"/>
        <v>-1</v>
      </c>
      <c r="J60" s="10">
        <f t="shared" si="2"/>
        <v>-1122</v>
      </c>
      <c r="K60" s="10">
        <f t="shared" si="4"/>
        <v>497608</v>
      </c>
    </row>
    <row r="61" spans="1:11" x14ac:dyDescent="0.25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>
        <f t="shared" si="3"/>
        <v>0</v>
      </c>
      <c r="H61">
        <f t="shared" si="0"/>
        <v>1</v>
      </c>
      <c r="I61">
        <f t="shared" si="1"/>
        <v>-1</v>
      </c>
      <c r="J61" s="10">
        <f t="shared" si="2"/>
        <v>-1230</v>
      </c>
      <c r="K61" s="10">
        <f t="shared" si="4"/>
        <v>496378</v>
      </c>
    </row>
    <row r="62" spans="1:11" x14ac:dyDescent="0.25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>
        <f t="shared" si="3"/>
        <v>21</v>
      </c>
      <c r="H62">
        <f t="shared" si="0"/>
        <v>0</v>
      </c>
      <c r="I62">
        <f t="shared" si="1"/>
        <v>1</v>
      </c>
      <c r="J62" s="10">
        <f t="shared" si="2"/>
        <v>9506</v>
      </c>
      <c r="K62" s="10">
        <f t="shared" si="4"/>
        <v>505884</v>
      </c>
    </row>
    <row r="63" spans="1:11" x14ac:dyDescent="0.25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>
        <f t="shared" si="3"/>
        <v>0</v>
      </c>
      <c r="H63">
        <f t="shared" si="0"/>
        <v>0</v>
      </c>
      <c r="I63">
        <f t="shared" si="1"/>
        <v>1</v>
      </c>
      <c r="J63" s="10">
        <f t="shared" si="2"/>
        <v>132</v>
      </c>
      <c r="K63" s="10">
        <f t="shared" si="4"/>
        <v>506016</v>
      </c>
    </row>
    <row r="64" spans="1:11" x14ac:dyDescent="0.25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>
        <f t="shared" si="3"/>
        <v>0</v>
      </c>
      <c r="H64">
        <f t="shared" si="0"/>
        <v>1</v>
      </c>
      <c r="I64">
        <f t="shared" si="1"/>
        <v>-1</v>
      </c>
      <c r="J64" s="10">
        <f t="shared" si="2"/>
        <v>-340</v>
      </c>
      <c r="K64" s="10">
        <f t="shared" si="4"/>
        <v>505676</v>
      </c>
    </row>
    <row r="65" spans="1:11" x14ac:dyDescent="0.25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>
        <f t="shared" si="3"/>
        <v>0</v>
      </c>
      <c r="H65">
        <f t="shared" si="0"/>
        <v>1</v>
      </c>
      <c r="I65">
        <f t="shared" si="1"/>
        <v>-1</v>
      </c>
      <c r="J65" s="10">
        <f t="shared" si="2"/>
        <v>-92</v>
      </c>
      <c r="K65" s="10">
        <f t="shared" si="4"/>
        <v>505584</v>
      </c>
    </row>
    <row r="66" spans="1:11" x14ac:dyDescent="0.25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>
        <f t="shared" si="3"/>
        <v>24</v>
      </c>
      <c r="H66">
        <f t="shared" si="0"/>
        <v>0</v>
      </c>
      <c r="I66">
        <f t="shared" si="1"/>
        <v>1</v>
      </c>
      <c r="J66" s="10">
        <f t="shared" si="2"/>
        <v>2449</v>
      </c>
      <c r="K66" s="10">
        <f t="shared" si="4"/>
        <v>508033</v>
      </c>
    </row>
    <row r="67" spans="1:11" x14ac:dyDescent="0.25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>
        <f t="shared" si="3"/>
        <v>0</v>
      </c>
      <c r="H67">
        <f t="shared" ref="H67:H130" si="5">IF(D67="Z",1,0)</f>
        <v>1</v>
      </c>
      <c r="I67">
        <f t="shared" ref="I67:I130" si="6">IF(D67="W",1,-1)</f>
        <v>-1</v>
      </c>
      <c r="J67" s="10">
        <f t="shared" ref="J67:J130" si="7">F67*E67*I67</f>
        <v>-1980</v>
      </c>
      <c r="K67" s="10">
        <f t="shared" si="4"/>
        <v>506053</v>
      </c>
    </row>
    <row r="68" spans="1:11" x14ac:dyDescent="0.25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>
        <f t="shared" ref="G68:G131" si="8">IF(A67&lt;&gt;A68,A68-A67-1,0)</f>
        <v>0</v>
      </c>
      <c r="H68">
        <f t="shared" si="5"/>
        <v>1</v>
      </c>
      <c r="I68">
        <f t="shared" si="6"/>
        <v>-1</v>
      </c>
      <c r="J68" s="10">
        <f t="shared" si="7"/>
        <v>-598</v>
      </c>
      <c r="K68" s="10">
        <f t="shared" ref="K68:K131" si="9">K67+J68</f>
        <v>505455</v>
      </c>
    </row>
    <row r="69" spans="1:11" x14ac:dyDescent="0.25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>
        <f t="shared" si="8"/>
        <v>12</v>
      </c>
      <c r="H69">
        <f t="shared" si="5"/>
        <v>1</v>
      </c>
      <c r="I69">
        <f t="shared" si="6"/>
        <v>-1</v>
      </c>
      <c r="J69" s="10">
        <f t="shared" si="7"/>
        <v>-880</v>
      </c>
      <c r="K69" s="10">
        <f t="shared" si="9"/>
        <v>504575</v>
      </c>
    </row>
    <row r="70" spans="1:11" x14ac:dyDescent="0.25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>
        <f t="shared" si="8"/>
        <v>0</v>
      </c>
      <c r="H70">
        <f t="shared" si="5"/>
        <v>1</v>
      </c>
      <c r="I70">
        <f t="shared" si="6"/>
        <v>-1</v>
      </c>
      <c r="J70" s="10">
        <f t="shared" si="7"/>
        <v>-378</v>
      </c>
      <c r="K70" s="10">
        <f t="shared" si="9"/>
        <v>504197</v>
      </c>
    </row>
    <row r="71" spans="1:11" x14ac:dyDescent="0.25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>
        <f t="shared" si="8"/>
        <v>0</v>
      </c>
      <c r="H71">
        <f t="shared" si="5"/>
        <v>1</v>
      </c>
      <c r="I71">
        <f t="shared" si="6"/>
        <v>-1</v>
      </c>
      <c r="J71" s="10">
        <f t="shared" si="7"/>
        <v>-1092</v>
      </c>
      <c r="K71" s="10">
        <f t="shared" si="9"/>
        <v>503105</v>
      </c>
    </row>
    <row r="72" spans="1:11" x14ac:dyDescent="0.25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>
        <f t="shared" si="8"/>
        <v>0</v>
      </c>
      <c r="H72">
        <f t="shared" si="5"/>
        <v>1</v>
      </c>
      <c r="I72">
        <f t="shared" si="6"/>
        <v>-1</v>
      </c>
      <c r="J72" s="10">
        <f t="shared" si="7"/>
        <v>-630</v>
      </c>
      <c r="K72" s="10">
        <f t="shared" si="9"/>
        <v>502475</v>
      </c>
    </row>
    <row r="73" spans="1:11" x14ac:dyDescent="0.25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>
        <f t="shared" si="8"/>
        <v>0</v>
      </c>
      <c r="H73">
        <f t="shared" si="5"/>
        <v>1</v>
      </c>
      <c r="I73">
        <f t="shared" si="6"/>
        <v>-1</v>
      </c>
      <c r="J73" s="10">
        <f t="shared" si="7"/>
        <v>-1716</v>
      </c>
      <c r="K73" s="10">
        <f t="shared" si="9"/>
        <v>500759</v>
      </c>
    </row>
    <row r="74" spans="1:11" x14ac:dyDescent="0.25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>
        <f t="shared" si="8"/>
        <v>16</v>
      </c>
      <c r="H74">
        <f t="shared" si="5"/>
        <v>0</v>
      </c>
      <c r="I74">
        <f t="shared" si="6"/>
        <v>1</v>
      </c>
      <c r="J74" s="10">
        <f t="shared" si="7"/>
        <v>6608</v>
      </c>
      <c r="K74" s="10">
        <f t="shared" si="9"/>
        <v>507367</v>
      </c>
    </row>
    <row r="75" spans="1:11" x14ac:dyDescent="0.25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>
        <f t="shared" si="8"/>
        <v>0</v>
      </c>
      <c r="H75">
        <f t="shared" si="5"/>
        <v>1</v>
      </c>
      <c r="I75">
        <f t="shared" si="6"/>
        <v>-1</v>
      </c>
      <c r="J75" s="10">
        <f t="shared" si="7"/>
        <v>-2244</v>
      </c>
      <c r="K75" s="10">
        <f t="shared" si="9"/>
        <v>505123</v>
      </c>
    </row>
    <row r="76" spans="1:11" x14ac:dyDescent="0.25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>
        <f t="shared" si="8"/>
        <v>0</v>
      </c>
      <c r="H76">
        <f t="shared" si="5"/>
        <v>1</v>
      </c>
      <c r="I76">
        <f t="shared" si="6"/>
        <v>-1</v>
      </c>
      <c r="J76" s="10">
        <f t="shared" si="7"/>
        <v>-105</v>
      </c>
      <c r="K76" s="10">
        <f t="shared" si="9"/>
        <v>505018</v>
      </c>
    </row>
    <row r="77" spans="1:11" x14ac:dyDescent="0.25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>
        <f t="shared" si="8"/>
        <v>14</v>
      </c>
      <c r="H77">
        <f t="shared" si="5"/>
        <v>0</v>
      </c>
      <c r="I77">
        <f t="shared" si="6"/>
        <v>1</v>
      </c>
      <c r="J77" s="10">
        <f t="shared" si="7"/>
        <v>6808</v>
      </c>
      <c r="K77" s="10">
        <f t="shared" si="9"/>
        <v>511826</v>
      </c>
    </row>
    <row r="78" spans="1:11" x14ac:dyDescent="0.25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>
        <f t="shared" si="8"/>
        <v>0</v>
      </c>
      <c r="H78">
        <f t="shared" si="5"/>
        <v>1</v>
      </c>
      <c r="I78">
        <f t="shared" si="6"/>
        <v>-1</v>
      </c>
      <c r="J78" s="10">
        <f t="shared" si="7"/>
        <v>-364</v>
      </c>
      <c r="K78" s="10">
        <f t="shared" si="9"/>
        <v>511462</v>
      </c>
    </row>
    <row r="79" spans="1:11" x14ac:dyDescent="0.25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>
        <f t="shared" si="8"/>
        <v>18</v>
      </c>
      <c r="H79">
        <f t="shared" si="5"/>
        <v>0</v>
      </c>
      <c r="I79">
        <f t="shared" si="6"/>
        <v>1</v>
      </c>
      <c r="J79" s="10">
        <f t="shared" si="7"/>
        <v>60</v>
      </c>
      <c r="K79" s="10">
        <f t="shared" si="9"/>
        <v>511522</v>
      </c>
    </row>
    <row r="80" spans="1:11" x14ac:dyDescent="0.25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>
        <f t="shared" si="8"/>
        <v>0</v>
      </c>
      <c r="H80">
        <f t="shared" si="5"/>
        <v>0</v>
      </c>
      <c r="I80">
        <f t="shared" si="6"/>
        <v>1</v>
      </c>
      <c r="J80" s="10">
        <f t="shared" si="7"/>
        <v>1548</v>
      </c>
      <c r="K80" s="10">
        <f t="shared" si="9"/>
        <v>513070</v>
      </c>
    </row>
    <row r="81" spans="1:11" x14ac:dyDescent="0.25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>
        <f t="shared" si="8"/>
        <v>0</v>
      </c>
      <c r="H81">
        <f t="shared" si="5"/>
        <v>1</v>
      </c>
      <c r="I81">
        <f t="shared" si="6"/>
        <v>-1</v>
      </c>
      <c r="J81" s="10">
        <f t="shared" si="7"/>
        <v>-240</v>
      </c>
      <c r="K81" s="10">
        <f t="shared" si="9"/>
        <v>512830</v>
      </c>
    </row>
    <row r="82" spans="1:11" x14ac:dyDescent="0.25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>
        <f t="shared" si="8"/>
        <v>0</v>
      </c>
      <c r="H82">
        <f t="shared" si="5"/>
        <v>1</v>
      </c>
      <c r="I82">
        <f t="shared" si="6"/>
        <v>-1</v>
      </c>
      <c r="J82" s="10">
        <f t="shared" si="7"/>
        <v>-280</v>
      </c>
      <c r="K82" s="10">
        <f t="shared" si="9"/>
        <v>512550</v>
      </c>
    </row>
    <row r="83" spans="1:11" x14ac:dyDescent="0.25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>
        <f t="shared" si="8"/>
        <v>25</v>
      </c>
      <c r="H83">
        <f t="shared" si="5"/>
        <v>0</v>
      </c>
      <c r="I83">
        <f t="shared" si="6"/>
        <v>1</v>
      </c>
      <c r="J83" s="10">
        <f t="shared" si="7"/>
        <v>1254</v>
      </c>
      <c r="K83" s="10">
        <f t="shared" si="9"/>
        <v>513804</v>
      </c>
    </row>
    <row r="84" spans="1:11" x14ac:dyDescent="0.25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>
        <f t="shared" si="8"/>
        <v>0</v>
      </c>
      <c r="H84">
        <f t="shared" si="5"/>
        <v>1</v>
      </c>
      <c r="I84">
        <f t="shared" si="6"/>
        <v>-1</v>
      </c>
      <c r="J84" s="10">
        <f t="shared" si="7"/>
        <v>-1295</v>
      </c>
      <c r="K84" s="10">
        <f t="shared" si="9"/>
        <v>512509</v>
      </c>
    </row>
    <row r="85" spans="1:11" x14ac:dyDescent="0.25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>
        <f t="shared" si="8"/>
        <v>0</v>
      </c>
      <c r="H85">
        <f t="shared" si="5"/>
        <v>1</v>
      </c>
      <c r="I85">
        <f t="shared" si="6"/>
        <v>-1</v>
      </c>
      <c r="J85" s="10">
        <f t="shared" si="7"/>
        <v>-760</v>
      </c>
      <c r="K85" s="10">
        <f t="shared" si="9"/>
        <v>511749</v>
      </c>
    </row>
    <row r="86" spans="1:11" x14ac:dyDescent="0.25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>
        <f t="shared" si="8"/>
        <v>20</v>
      </c>
      <c r="H86">
        <f t="shared" si="5"/>
        <v>0</v>
      </c>
      <c r="I86">
        <f t="shared" si="6"/>
        <v>1</v>
      </c>
      <c r="J86" s="10">
        <f t="shared" si="7"/>
        <v>756</v>
      </c>
      <c r="K86" s="10">
        <f t="shared" si="9"/>
        <v>512505</v>
      </c>
    </row>
    <row r="87" spans="1:11" x14ac:dyDescent="0.25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>
        <f t="shared" si="8"/>
        <v>0</v>
      </c>
      <c r="H87">
        <f t="shared" si="5"/>
        <v>0</v>
      </c>
      <c r="I87">
        <f t="shared" si="6"/>
        <v>1</v>
      </c>
      <c r="J87" s="10">
        <f t="shared" si="7"/>
        <v>194</v>
      </c>
      <c r="K87" s="10">
        <f t="shared" si="9"/>
        <v>512699</v>
      </c>
    </row>
    <row r="88" spans="1:11" x14ac:dyDescent="0.25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>
        <f t="shared" si="8"/>
        <v>0</v>
      </c>
      <c r="H88">
        <f t="shared" si="5"/>
        <v>1</v>
      </c>
      <c r="I88">
        <f t="shared" si="6"/>
        <v>-1</v>
      </c>
      <c r="J88" s="10">
        <f t="shared" si="7"/>
        <v>-240</v>
      </c>
      <c r="K88" s="10">
        <f t="shared" si="9"/>
        <v>512459</v>
      </c>
    </row>
    <row r="89" spans="1:11" x14ac:dyDescent="0.25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>
        <f t="shared" si="8"/>
        <v>0</v>
      </c>
      <c r="H89">
        <f t="shared" si="5"/>
        <v>1</v>
      </c>
      <c r="I89">
        <f t="shared" si="6"/>
        <v>-1</v>
      </c>
      <c r="J89" s="10">
        <f t="shared" si="7"/>
        <v>-120</v>
      </c>
      <c r="K89" s="10">
        <f t="shared" si="9"/>
        <v>512339</v>
      </c>
    </row>
    <row r="90" spans="1:11" x14ac:dyDescent="0.25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>
        <f t="shared" si="8"/>
        <v>0</v>
      </c>
      <c r="H90">
        <f t="shared" si="5"/>
        <v>1</v>
      </c>
      <c r="I90">
        <f t="shared" si="6"/>
        <v>-1</v>
      </c>
      <c r="J90" s="10">
        <f t="shared" si="7"/>
        <v>-40</v>
      </c>
      <c r="K90" s="10">
        <f t="shared" si="9"/>
        <v>512299</v>
      </c>
    </row>
    <row r="91" spans="1:11" x14ac:dyDescent="0.25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>
        <f t="shared" si="8"/>
        <v>23</v>
      </c>
      <c r="H91">
        <f t="shared" si="5"/>
        <v>0</v>
      </c>
      <c r="I91">
        <f t="shared" si="6"/>
        <v>1</v>
      </c>
      <c r="J91" s="10">
        <f t="shared" si="7"/>
        <v>1032</v>
      </c>
      <c r="K91" s="10">
        <f t="shared" si="9"/>
        <v>513331</v>
      </c>
    </row>
    <row r="92" spans="1:11" x14ac:dyDescent="0.25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>
        <f t="shared" si="8"/>
        <v>0</v>
      </c>
      <c r="H92">
        <f t="shared" si="5"/>
        <v>0</v>
      </c>
      <c r="I92">
        <f t="shared" si="6"/>
        <v>1</v>
      </c>
      <c r="J92" s="10">
        <f t="shared" si="7"/>
        <v>3410</v>
      </c>
      <c r="K92" s="10">
        <f t="shared" si="9"/>
        <v>516741</v>
      </c>
    </row>
    <row r="93" spans="1:11" x14ac:dyDescent="0.25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>
        <f t="shared" si="8"/>
        <v>0</v>
      </c>
      <c r="H93">
        <f t="shared" si="5"/>
        <v>1</v>
      </c>
      <c r="I93">
        <f t="shared" si="6"/>
        <v>-1</v>
      </c>
      <c r="J93" s="10">
        <f t="shared" si="7"/>
        <v>-1254</v>
      </c>
      <c r="K93" s="10">
        <f t="shared" si="9"/>
        <v>515487</v>
      </c>
    </row>
    <row r="94" spans="1:11" x14ac:dyDescent="0.25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>
        <f t="shared" si="8"/>
        <v>0</v>
      </c>
      <c r="H94">
        <f t="shared" si="5"/>
        <v>1</v>
      </c>
      <c r="I94">
        <f t="shared" si="6"/>
        <v>-1</v>
      </c>
      <c r="J94" s="10">
        <f t="shared" si="7"/>
        <v>-299</v>
      </c>
      <c r="K94" s="10">
        <f t="shared" si="9"/>
        <v>515188</v>
      </c>
    </row>
    <row r="95" spans="1:11" x14ac:dyDescent="0.25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>
        <f t="shared" si="8"/>
        <v>0</v>
      </c>
      <c r="H95">
        <f t="shared" si="5"/>
        <v>1</v>
      </c>
      <c r="I95">
        <f t="shared" si="6"/>
        <v>-1</v>
      </c>
      <c r="J95" s="10">
        <f t="shared" si="7"/>
        <v>-2257</v>
      </c>
      <c r="K95" s="10">
        <f t="shared" si="9"/>
        <v>512931</v>
      </c>
    </row>
    <row r="96" spans="1:11" x14ac:dyDescent="0.25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>
        <f t="shared" si="8"/>
        <v>17</v>
      </c>
      <c r="H96">
        <f t="shared" si="5"/>
        <v>0</v>
      </c>
      <c r="I96">
        <f t="shared" si="6"/>
        <v>1</v>
      </c>
      <c r="J96" s="10">
        <f t="shared" si="7"/>
        <v>12</v>
      </c>
      <c r="K96" s="10">
        <f t="shared" si="9"/>
        <v>512943</v>
      </c>
    </row>
    <row r="97" spans="1:11" x14ac:dyDescent="0.25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>
        <f t="shared" si="8"/>
        <v>0</v>
      </c>
      <c r="H97">
        <f t="shared" si="5"/>
        <v>0</v>
      </c>
      <c r="I97">
        <f t="shared" si="6"/>
        <v>1</v>
      </c>
      <c r="J97" s="10">
        <f t="shared" si="7"/>
        <v>4012</v>
      </c>
      <c r="K97" s="10">
        <f t="shared" si="9"/>
        <v>516955</v>
      </c>
    </row>
    <row r="98" spans="1:11" x14ac:dyDescent="0.25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>
        <f t="shared" si="8"/>
        <v>0</v>
      </c>
      <c r="H98">
        <f t="shared" si="5"/>
        <v>1</v>
      </c>
      <c r="I98">
        <f t="shared" si="6"/>
        <v>-1</v>
      </c>
      <c r="J98" s="10">
        <f t="shared" si="7"/>
        <v>-2310</v>
      </c>
      <c r="K98" s="10">
        <f t="shared" si="9"/>
        <v>514645</v>
      </c>
    </row>
    <row r="99" spans="1:11" x14ac:dyDescent="0.25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>
        <f t="shared" si="8"/>
        <v>0</v>
      </c>
      <c r="H99">
        <f t="shared" si="5"/>
        <v>1</v>
      </c>
      <c r="I99">
        <f t="shared" si="6"/>
        <v>-1</v>
      </c>
      <c r="J99" s="10">
        <f t="shared" si="7"/>
        <v>-525</v>
      </c>
      <c r="K99" s="10">
        <f t="shared" si="9"/>
        <v>514120</v>
      </c>
    </row>
    <row r="100" spans="1:11" x14ac:dyDescent="0.25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>
        <f t="shared" si="8"/>
        <v>0</v>
      </c>
      <c r="H100">
        <f t="shared" si="5"/>
        <v>1</v>
      </c>
      <c r="I100">
        <f t="shared" si="6"/>
        <v>-1</v>
      </c>
      <c r="J100" s="10">
        <f t="shared" si="7"/>
        <v>-250</v>
      </c>
      <c r="K100" s="10">
        <f t="shared" si="9"/>
        <v>513870</v>
      </c>
    </row>
    <row r="101" spans="1:11" x14ac:dyDescent="0.25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>
        <f t="shared" si="8"/>
        <v>21</v>
      </c>
      <c r="H101">
        <f t="shared" si="5"/>
        <v>0</v>
      </c>
      <c r="I101">
        <f t="shared" si="6"/>
        <v>1</v>
      </c>
      <c r="J101" s="10">
        <f t="shared" si="7"/>
        <v>1406</v>
      </c>
      <c r="K101" s="10">
        <f t="shared" si="9"/>
        <v>515276</v>
      </c>
    </row>
    <row r="102" spans="1:11" x14ac:dyDescent="0.25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>
        <f t="shared" si="8"/>
        <v>0</v>
      </c>
      <c r="H102">
        <f t="shared" si="5"/>
        <v>1</v>
      </c>
      <c r="I102">
        <f t="shared" si="6"/>
        <v>-1</v>
      </c>
      <c r="J102" s="10">
        <f t="shared" si="7"/>
        <v>-176</v>
      </c>
      <c r="K102" s="10">
        <f t="shared" si="9"/>
        <v>515100</v>
      </c>
    </row>
    <row r="103" spans="1:11" x14ac:dyDescent="0.25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>
        <f t="shared" si="8"/>
        <v>0</v>
      </c>
      <c r="H103">
        <f t="shared" si="5"/>
        <v>1</v>
      </c>
      <c r="I103">
        <f t="shared" si="6"/>
        <v>-1</v>
      </c>
      <c r="J103" s="10">
        <f t="shared" si="7"/>
        <v>-500</v>
      </c>
      <c r="K103" s="10">
        <f t="shared" si="9"/>
        <v>514600</v>
      </c>
    </row>
    <row r="104" spans="1:11" x14ac:dyDescent="0.25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>
        <f t="shared" si="8"/>
        <v>0</v>
      </c>
      <c r="H104">
        <f t="shared" si="5"/>
        <v>1</v>
      </c>
      <c r="I104">
        <f t="shared" si="6"/>
        <v>-1</v>
      </c>
      <c r="J104" s="10">
        <f t="shared" si="7"/>
        <v>-312</v>
      </c>
      <c r="K104" s="10">
        <f t="shared" si="9"/>
        <v>514288</v>
      </c>
    </row>
    <row r="105" spans="1:11" x14ac:dyDescent="0.25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>
        <f t="shared" si="8"/>
        <v>0</v>
      </c>
      <c r="H105">
        <f t="shared" si="5"/>
        <v>1</v>
      </c>
      <c r="I105">
        <f t="shared" si="6"/>
        <v>-1</v>
      </c>
      <c r="J105" s="10">
        <f t="shared" si="7"/>
        <v>-2790</v>
      </c>
      <c r="K105" s="10">
        <f t="shared" si="9"/>
        <v>511498</v>
      </c>
    </row>
    <row r="106" spans="1:11" x14ac:dyDescent="0.25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>
        <f t="shared" si="8"/>
        <v>24</v>
      </c>
      <c r="H106">
        <f t="shared" si="5"/>
        <v>0</v>
      </c>
      <c r="I106">
        <f t="shared" si="6"/>
        <v>1</v>
      </c>
      <c r="J106" s="10">
        <f t="shared" si="7"/>
        <v>11600</v>
      </c>
      <c r="K106" s="10">
        <f t="shared" si="9"/>
        <v>523098</v>
      </c>
    </row>
    <row r="107" spans="1:11" x14ac:dyDescent="0.25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>
        <f t="shared" si="8"/>
        <v>0</v>
      </c>
      <c r="H107">
        <f t="shared" si="5"/>
        <v>1</v>
      </c>
      <c r="I107">
        <f t="shared" si="6"/>
        <v>-1</v>
      </c>
      <c r="J107" s="10">
        <f t="shared" si="7"/>
        <v>-551</v>
      </c>
      <c r="K107" s="10">
        <f t="shared" si="9"/>
        <v>522547</v>
      </c>
    </row>
    <row r="108" spans="1:11" x14ac:dyDescent="0.25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>
        <f t="shared" si="8"/>
        <v>12</v>
      </c>
      <c r="H108">
        <f t="shared" si="5"/>
        <v>0</v>
      </c>
      <c r="I108">
        <f t="shared" si="6"/>
        <v>1</v>
      </c>
      <c r="J108" s="10">
        <f t="shared" si="7"/>
        <v>170</v>
      </c>
      <c r="K108" s="10">
        <f t="shared" si="9"/>
        <v>522717</v>
      </c>
    </row>
    <row r="109" spans="1:11" x14ac:dyDescent="0.25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>
        <f t="shared" si="8"/>
        <v>0</v>
      </c>
      <c r="H109">
        <f t="shared" si="5"/>
        <v>0</v>
      </c>
      <c r="I109">
        <f t="shared" si="6"/>
        <v>1</v>
      </c>
      <c r="J109" s="10">
        <f t="shared" si="7"/>
        <v>242</v>
      </c>
      <c r="K109" s="10">
        <f t="shared" si="9"/>
        <v>522959</v>
      </c>
    </row>
    <row r="110" spans="1:11" x14ac:dyDescent="0.25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>
        <f t="shared" si="8"/>
        <v>0</v>
      </c>
      <c r="H110">
        <f t="shared" si="5"/>
        <v>1</v>
      </c>
      <c r="I110">
        <f t="shared" si="6"/>
        <v>-1</v>
      </c>
      <c r="J110" s="10">
        <f t="shared" si="7"/>
        <v>-814</v>
      </c>
      <c r="K110" s="10">
        <f t="shared" si="9"/>
        <v>522145</v>
      </c>
    </row>
    <row r="111" spans="1:11" x14ac:dyDescent="0.25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>
        <f t="shared" si="8"/>
        <v>0</v>
      </c>
      <c r="H111">
        <f t="shared" si="5"/>
        <v>1</v>
      </c>
      <c r="I111">
        <f t="shared" si="6"/>
        <v>-1</v>
      </c>
      <c r="J111" s="10">
        <f t="shared" si="7"/>
        <v>-700</v>
      </c>
      <c r="K111" s="10">
        <f t="shared" si="9"/>
        <v>521445</v>
      </c>
    </row>
    <row r="112" spans="1:11" x14ac:dyDescent="0.25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>
        <f t="shared" si="8"/>
        <v>0</v>
      </c>
      <c r="H112">
        <f t="shared" si="5"/>
        <v>1</v>
      </c>
      <c r="I112">
        <f t="shared" si="6"/>
        <v>-1</v>
      </c>
      <c r="J112" s="10">
        <f t="shared" si="7"/>
        <v>-1848</v>
      </c>
      <c r="K112" s="10">
        <f t="shared" si="9"/>
        <v>519597</v>
      </c>
    </row>
    <row r="113" spans="1:11" x14ac:dyDescent="0.25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>
        <f t="shared" si="8"/>
        <v>16</v>
      </c>
      <c r="H113">
        <f t="shared" si="5"/>
        <v>0</v>
      </c>
      <c r="I113">
        <f t="shared" si="6"/>
        <v>1</v>
      </c>
      <c r="J113" s="10">
        <f t="shared" si="7"/>
        <v>1034</v>
      </c>
      <c r="K113" s="10">
        <f t="shared" si="9"/>
        <v>520631</v>
      </c>
    </row>
    <row r="114" spans="1:11" x14ac:dyDescent="0.25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>
        <f t="shared" si="8"/>
        <v>0</v>
      </c>
      <c r="H114">
        <f t="shared" si="5"/>
        <v>0</v>
      </c>
      <c r="I114">
        <f t="shared" si="6"/>
        <v>1</v>
      </c>
      <c r="J114" s="10">
        <f t="shared" si="7"/>
        <v>2832</v>
      </c>
      <c r="K114" s="10">
        <f t="shared" si="9"/>
        <v>523463</v>
      </c>
    </row>
    <row r="115" spans="1:11" x14ac:dyDescent="0.25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>
        <f t="shared" si="8"/>
        <v>0</v>
      </c>
      <c r="H115">
        <f t="shared" si="5"/>
        <v>1</v>
      </c>
      <c r="I115">
        <f t="shared" si="6"/>
        <v>-1</v>
      </c>
      <c r="J115" s="10">
        <f t="shared" si="7"/>
        <v>-420</v>
      </c>
      <c r="K115" s="10">
        <f t="shared" si="9"/>
        <v>523043</v>
      </c>
    </row>
    <row r="116" spans="1:11" x14ac:dyDescent="0.25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>
        <f t="shared" si="8"/>
        <v>0</v>
      </c>
      <c r="H116">
        <f t="shared" si="5"/>
        <v>1</v>
      </c>
      <c r="I116">
        <f t="shared" si="6"/>
        <v>-1</v>
      </c>
      <c r="J116" s="10">
        <f t="shared" si="7"/>
        <v>-650</v>
      </c>
      <c r="K116" s="10">
        <f t="shared" si="9"/>
        <v>522393</v>
      </c>
    </row>
    <row r="117" spans="1:11" x14ac:dyDescent="0.25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>
        <f t="shared" si="8"/>
        <v>14</v>
      </c>
      <c r="H117">
        <f t="shared" si="5"/>
        <v>1</v>
      </c>
      <c r="I117">
        <f t="shared" si="6"/>
        <v>-1</v>
      </c>
      <c r="J117" s="10">
        <f t="shared" si="7"/>
        <v>-216</v>
      </c>
      <c r="K117" s="10">
        <f t="shared" si="9"/>
        <v>522177</v>
      </c>
    </row>
    <row r="118" spans="1:11" x14ac:dyDescent="0.25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>
        <f t="shared" si="8"/>
        <v>0</v>
      </c>
      <c r="H118">
        <f t="shared" si="5"/>
        <v>1</v>
      </c>
      <c r="I118">
        <f t="shared" si="6"/>
        <v>-1</v>
      </c>
      <c r="J118" s="10">
        <f t="shared" si="7"/>
        <v>-2584</v>
      </c>
      <c r="K118" s="10">
        <f t="shared" si="9"/>
        <v>519593</v>
      </c>
    </row>
    <row r="119" spans="1:11" x14ac:dyDescent="0.25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>
        <f t="shared" si="8"/>
        <v>0</v>
      </c>
      <c r="H119">
        <f t="shared" si="5"/>
        <v>1</v>
      </c>
      <c r="I119">
        <f t="shared" si="6"/>
        <v>-1</v>
      </c>
      <c r="J119" s="10">
        <f t="shared" si="7"/>
        <v>-294</v>
      </c>
      <c r="K119" s="10">
        <f t="shared" si="9"/>
        <v>519299</v>
      </c>
    </row>
    <row r="120" spans="1:11" x14ac:dyDescent="0.25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>
        <f t="shared" si="8"/>
        <v>0</v>
      </c>
      <c r="H120">
        <f t="shared" si="5"/>
        <v>1</v>
      </c>
      <c r="I120">
        <f t="shared" si="6"/>
        <v>-1</v>
      </c>
      <c r="J120" s="10">
        <f t="shared" si="7"/>
        <v>-172</v>
      </c>
      <c r="K120" s="10">
        <f t="shared" si="9"/>
        <v>519127</v>
      </c>
    </row>
    <row r="121" spans="1:11" x14ac:dyDescent="0.25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>
        <f t="shared" si="8"/>
        <v>18</v>
      </c>
      <c r="H121">
        <f t="shared" si="5"/>
        <v>0</v>
      </c>
      <c r="I121">
        <f t="shared" si="6"/>
        <v>1</v>
      </c>
      <c r="J121" s="10">
        <f t="shared" si="7"/>
        <v>684</v>
      </c>
      <c r="K121" s="10">
        <f t="shared" si="9"/>
        <v>519811</v>
      </c>
    </row>
    <row r="122" spans="1:11" x14ac:dyDescent="0.25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>
        <f t="shared" si="8"/>
        <v>0</v>
      </c>
      <c r="H122">
        <f t="shared" si="5"/>
        <v>1</v>
      </c>
      <c r="I122">
        <f t="shared" si="6"/>
        <v>-1</v>
      </c>
      <c r="J122" s="10">
        <f t="shared" si="7"/>
        <v>-1950</v>
      </c>
      <c r="K122" s="10">
        <f t="shared" si="9"/>
        <v>517861</v>
      </c>
    </row>
    <row r="123" spans="1:11" x14ac:dyDescent="0.25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>
        <f t="shared" si="8"/>
        <v>25</v>
      </c>
      <c r="H123">
        <f t="shared" si="5"/>
        <v>0</v>
      </c>
      <c r="I123">
        <f t="shared" si="6"/>
        <v>1</v>
      </c>
      <c r="J123" s="10">
        <f t="shared" si="7"/>
        <v>378</v>
      </c>
      <c r="K123" s="10">
        <f t="shared" si="9"/>
        <v>518239</v>
      </c>
    </row>
    <row r="124" spans="1:11" x14ac:dyDescent="0.25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>
        <f t="shared" si="8"/>
        <v>0</v>
      </c>
      <c r="H124">
        <f t="shared" si="5"/>
        <v>1</v>
      </c>
      <c r="I124">
        <f t="shared" si="6"/>
        <v>-1</v>
      </c>
      <c r="J124" s="10">
        <f t="shared" si="7"/>
        <v>-2537</v>
      </c>
      <c r="K124" s="10">
        <f t="shared" si="9"/>
        <v>515702</v>
      </c>
    </row>
    <row r="125" spans="1:11" x14ac:dyDescent="0.25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>
        <f t="shared" si="8"/>
        <v>20</v>
      </c>
      <c r="H125">
        <f t="shared" si="5"/>
        <v>0</v>
      </c>
      <c r="I125">
        <f t="shared" si="6"/>
        <v>1</v>
      </c>
      <c r="J125" s="10">
        <f t="shared" si="7"/>
        <v>61</v>
      </c>
      <c r="K125" s="10">
        <f t="shared" si="9"/>
        <v>515763</v>
      </c>
    </row>
    <row r="126" spans="1:11" x14ac:dyDescent="0.25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>
        <f t="shared" si="8"/>
        <v>0</v>
      </c>
      <c r="H126">
        <f t="shared" si="5"/>
        <v>0</v>
      </c>
      <c r="I126">
        <f t="shared" si="6"/>
        <v>1</v>
      </c>
      <c r="J126" s="10">
        <f t="shared" si="7"/>
        <v>4410</v>
      </c>
      <c r="K126" s="10">
        <f t="shared" si="9"/>
        <v>520173</v>
      </c>
    </row>
    <row r="127" spans="1:11" x14ac:dyDescent="0.25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>
        <f t="shared" si="8"/>
        <v>0</v>
      </c>
      <c r="H127">
        <f t="shared" si="5"/>
        <v>1</v>
      </c>
      <c r="I127">
        <f t="shared" si="6"/>
        <v>-1</v>
      </c>
      <c r="J127" s="10">
        <f t="shared" si="7"/>
        <v>-120</v>
      </c>
      <c r="K127" s="10">
        <f t="shared" si="9"/>
        <v>520053</v>
      </c>
    </row>
    <row r="128" spans="1:11" x14ac:dyDescent="0.25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>
        <f t="shared" si="8"/>
        <v>0</v>
      </c>
      <c r="H128">
        <f t="shared" si="5"/>
        <v>1</v>
      </c>
      <c r="I128">
        <f t="shared" si="6"/>
        <v>-1</v>
      </c>
      <c r="J128" s="10">
        <f t="shared" si="7"/>
        <v>-1512</v>
      </c>
      <c r="K128" s="10">
        <f t="shared" si="9"/>
        <v>518541</v>
      </c>
    </row>
    <row r="129" spans="1:11" x14ac:dyDescent="0.25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>
        <f t="shared" si="8"/>
        <v>0</v>
      </c>
      <c r="H129">
        <f t="shared" si="5"/>
        <v>1</v>
      </c>
      <c r="I129">
        <f t="shared" si="6"/>
        <v>-1</v>
      </c>
      <c r="J129" s="10">
        <f t="shared" si="7"/>
        <v>-456</v>
      </c>
      <c r="K129" s="10">
        <f t="shared" si="9"/>
        <v>518085</v>
      </c>
    </row>
    <row r="130" spans="1:11" x14ac:dyDescent="0.25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>
        <f t="shared" si="8"/>
        <v>23</v>
      </c>
      <c r="H130">
        <f t="shared" si="5"/>
        <v>0</v>
      </c>
      <c r="I130">
        <f t="shared" si="6"/>
        <v>1</v>
      </c>
      <c r="J130" s="10">
        <f t="shared" si="7"/>
        <v>13266</v>
      </c>
      <c r="K130" s="10">
        <f t="shared" si="9"/>
        <v>531351</v>
      </c>
    </row>
    <row r="131" spans="1:11" x14ac:dyDescent="0.25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>
        <f t="shared" si="8"/>
        <v>0</v>
      </c>
      <c r="H131">
        <f t="shared" ref="H131:H194" si="10">IF(D131="Z",1,0)</f>
        <v>1</v>
      </c>
      <c r="I131">
        <f t="shared" ref="I131:I194" si="11">IF(D131="W",1,-1)</f>
        <v>-1</v>
      </c>
      <c r="J131" s="10">
        <f t="shared" ref="J131:J194" si="12">F131*E131*I131</f>
        <v>-456</v>
      </c>
      <c r="K131" s="10">
        <f t="shared" si="9"/>
        <v>530895</v>
      </c>
    </row>
    <row r="132" spans="1:11" x14ac:dyDescent="0.25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>
        <f t="shared" ref="G132:G195" si="13">IF(A131&lt;&gt;A132,A132-A131-1,0)</f>
        <v>17</v>
      </c>
      <c r="H132">
        <f t="shared" si="10"/>
        <v>0</v>
      </c>
      <c r="I132">
        <f t="shared" si="11"/>
        <v>1</v>
      </c>
      <c r="J132" s="10">
        <f t="shared" si="12"/>
        <v>120</v>
      </c>
      <c r="K132" s="10">
        <f t="shared" ref="K132:K195" si="14">K131+J132</f>
        <v>531015</v>
      </c>
    </row>
    <row r="133" spans="1:11" x14ac:dyDescent="0.25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>
        <f t="shared" si="13"/>
        <v>0</v>
      </c>
      <c r="H133">
        <f t="shared" si="10"/>
        <v>1</v>
      </c>
      <c r="I133">
        <f t="shared" si="11"/>
        <v>-1</v>
      </c>
      <c r="J133" s="10">
        <f t="shared" si="12"/>
        <v>-208</v>
      </c>
      <c r="K133" s="10">
        <f t="shared" si="14"/>
        <v>530807</v>
      </c>
    </row>
    <row r="134" spans="1:11" x14ac:dyDescent="0.25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>
        <f t="shared" si="13"/>
        <v>0</v>
      </c>
      <c r="H134">
        <f t="shared" si="10"/>
        <v>1</v>
      </c>
      <c r="I134">
        <f t="shared" si="11"/>
        <v>-1</v>
      </c>
      <c r="J134" s="10">
        <f t="shared" si="12"/>
        <v>-2508</v>
      </c>
      <c r="K134" s="10">
        <f t="shared" si="14"/>
        <v>528299</v>
      </c>
    </row>
    <row r="135" spans="1:11" x14ac:dyDescent="0.25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>
        <f t="shared" si="13"/>
        <v>21</v>
      </c>
      <c r="H135">
        <f t="shared" si="10"/>
        <v>0</v>
      </c>
      <c r="I135">
        <f t="shared" si="11"/>
        <v>1</v>
      </c>
      <c r="J135" s="10">
        <f t="shared" si="12"/>
        <v>3724</v>
      </c>
      <c r="K135" s="10">
        <f t="shared" si="14"/>
        <v>532023</v>
      </c>
    </row>
    <row r="136" spans="1:11" x14ac:dyDescent="0.25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>
        <f t="shared" si="13"/>
        <v>0</v>
      </c>
      <c r="H136">
        <f t="shared" si="10"/>
        <v>0</v>
      </c>
      <c r="I136">
        <f t="shared" si="11"/>
        <v>1</v>
      </c>
      <c r="J136" s="10">
        <f t="shared" si="12"/>
        <v>1628</v>
      </c>
      <c r="K136" s="10">
        <f t="shared" si="14"/>
        <v>533651</v>
      </c>
    </row>
    <row r="137" spans="1:11" x14ac:dyDescent="0.25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>
        <f t="shared" si="13"/>
        <v>0</v>
      </c>
      <c r="H137">
        <f t="shared" si="10"/>
        <v>1</v>
      </c>
      <c r="I137">
        <f t="shared" si="11"/>
        <v>-1</v>
      </c>
      <c r="J137" s="10">
        <f t="shared" si="12"/>
        <v>-168</v>
      </c>
      <c r="K137" s="10">
        <f t="shared" si="14"/>
        <v>533483</v>
      </c>
    </row>
    <row r="138" spans="1:11" x14ac:dyDescent="0.25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>
        <f t="shared" si="13"/>
        <v>0</v>
      </c>
      <c r="H138">
        <f t="shared" si="10"/>
        <v>1</v>
      </c>
      <c r="I138">
        <f t="shared" si="11"/>
        <v>-1</v>
      </c>
      <c r="J138" s="10">
        <f t="shared" si="12"/>
        <v>-390</v>
      </c>
      <c r="K138" s="10">
        <f t="shared" si="14"/>
        <v>533093</v>
      </c>
    </row>
    <row r="139" spans="1:11" x14ac:dyDescent="0.25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>
        <f t="shared" si="13"/>
        <v>24</v>
      </c>
      <c r="H139">
        <f t="shared" si="10"/>
        <v>0</v>
      </c>
      <c r="I139">
        <f t="shared" si="11"/>
        <v>1</v>
      </c>
      <c r="J139" s="10">
        <f t="shared" si="12"/>
        <v>570</v>
      </c>
      <c r="K139" s="10">
        <f t="shared" si="14"/>
        <v>533663</v>
      </c>
    </row>
    <row r="140" spans="1:11" x14ac:dyDescent="0.25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>
        <f t="shared" si="13"/>
        <v>0</v>
      </c>
      <c r="H140">
        <f t="shared" si="10"/>
        <v>0</v>
      </c>
      <c r="I140">
        <f t="shared" si="11"/>
        <v>1</v>
      </c>
      <c r="J140" s="10">
        <f t="shared" si="12"/>
        <v>1386</v>
      </c>
      <c r="K140" s="10">
        <f t="shared" si="14"/>
        <v>535049</v>
      </c>
    </row>
    <row r="141" spans="1:11" x14ac:dyDescent="0.25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>
        <f t="shared" si="13"/>
        <v>0</v>
      </c>
      <c r="H141">
        <f t="shared" si="10"/>
        <v>1</v>
      </c>
      <c r="I141">
        <f t="shared" si="11"/>
        <v>-1</v>
      </c>
      <c r="J141" s="10">
        <f t="shared" si="12"/>
        <v>-540</v>
      </c>
      <c r="K141" s="10">
        <f t="shared" si="14"/>
        <v>534509</v>
      </c>
    </row>
    <row r="142" spans="1:11" x14ac:dyDescent="0.25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>
        <f t="shared" si="13"/>
        <v>0</v>
      </c>
      <c r="H142">
        <f t="shared" si="10"/>
        <v>1</v>
      </c>
      <c r="I142">
        <f t="shared" si="11"/>
        <v>-1</v>
      </c>
      <c r="J142" s="10">
        <f t="shared" si="12"/>
        <v>-114</v>
      </c>
      <c r="K142" s="10">
        <f t="shared" si="14"/>
        <v>534395</v>
      </c>
    </row>
    <row r="143" spans="1:11" x14ac:dyDescent="0.25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>
        <f t="shared" si="13"/>
        <v>0</v>
      </c>
      <c r="H143">
        <f t="shared" si="10"/>
        <v>1</v>
      </c>
      <c r="I143">
        <f t="shared" si="11"/>
        <v>-1</v>
      </c>
      <c r="J143" s="10">
        <f t="shared" si="12"/>
        <v>-32</v>
      </c>
      <c r="K143" s="10">
        <f t="shared" si="14"/>
        <v>534363</v>
      </c>
    </row>
    <row r="144" spans="1:11" x14ac:dyDescent="0.25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>
        <f t="shared" si="13"/>
        <v>0</v>
      </c>
      <c r="H144">
        <f t="shared" si="10"/>
        <v>0</v>
      </c>
      <c r="I144">
        <f t="shared" si="11"/>
        <v>1</v>
      </c>
      <c r="J144" s="10">
        <f t="shared" si="12"/>
        <v>150</v>
      </c>
      <c r="K144" s="10">
        <f t="shared" si="14"/>
        <v>534513</v>
      </c>
    </row>
    <row r="145" spans="1:11" x14ac:dyDescent="0.25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>
        <f t="shared" si="13"/>
        <v>0</v>
      </c>
      <c r="H145">
        <f t="shared" si="10"/>
        <v>1</v>
      </c>
      <c r="I145">
        <f t="shared" si="11"/>
        <v>-1</v>
      </c>
      <c r="J145" s="10">
        <f t="shared" si="12"/>
        <v>-3792</v>
      </c>
      <c r="K145" s="10">
        <f t="shared" si="14"/>
        <v>530721</v>
      </c>
    </row>
    <row r="146" spans="1:11" x14ac:dyDescent="0.25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>
        <f t="shared" si="13"/>
        <v>16</v>
      </c>
      <c r="H146">
        <f t="shared" si="10"/>
        <v>1</v>
      </c>
      <c r="I146">
        <f t="shared" si="11"/>
        <v>-1</v>
      </c>
      <c r="J146" s="10">
        <f t="shared" si="12"/>
        <v>-1428</v>
      </c>
      <c r="K146" s="10">
        <f t="shared" si="14"/>
        <v>529293</v>
      </c>
    </row>
    <row r="147" spans="1:11" x14ac:dyDescent="0.25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>
        <f t="shared" si="13"/>
        <v>0</v>
      </c>
      <c r="H147">
        <f t="shared" si="10"/>
        <v>0</v>
      </c>
      <c r="I147">
        <f t="shared" si="11"/>
        <v>1</v>
      </c>
      <c r="J147" s="10">
        <f t="shared" si="12"/>
        <v>1715</v>
      </c>
      <c r="K147" s="10">
        <f t="shared" si="14"/>
        <v>531008</v>
      </c>
    </row>
    <row r="148" spans="1:11" x14ac:dyDescent="0.25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>
        <f t="shared" si="13"/>
        <v>0</v>
      </c>
      <c r="H148">
        <f t="shared" si="10"/>
        <v>1</v>
      </c>
      <c r="I148">
        <f t="shared" si="11"/>
        <v>-1</v>
      </c>
      <c r="J148" s="10">
        <f t="shared" si="12"/>
        <v>-80</v>
      </c>
      <c r="K148" s="10">
        <f t="shared" si="14"/>
        <v>530928</v>
      </c>
    </row>
    <row r="149" spans="1:11" x14ac:dyDescent="0.25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>
        <f t="shared" si="13"/>
        <v>0</v>
      </c>
      <c r="H149">
        <f t="shared" si="10"/>
        <v>1</v>
      </c>
      <c r="I149">
        <f t="shared" si="11"/>
        <v>-1</v>
      </c>
      <c r="J149" s="10">
        <f t="shared" si="12"/>
        <v>-987</v>
      </c>
      <c r="K149" s="10">
        <f t="shared" si="14"/>
        <v>529941</v>
      </c>
    </row>
    <row r="150" spans="1:11" x14ac:dyDescent="0.25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>
        <f t="shared" si="13"/>
        <v>0</v>
      </c>
      <c r="H150">
        <f t="shared" si="10"/>
        <v>1</v>
      </c>
      <c r="I150">
        <f t="shared" si="11"/>
        <v>-1</v>
      </c>
      <c r="J150" s="10">
        <f t="shared" si="12"/>
        <v>-3168</v>
      </c>
      <c r="K150" s="10">
        <f t="shared" si="14"/>
        <v>526773</v>
      </c>
    </row>
    <row r="151" spans="1:11" x14ac:dyDescent="0.25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>
        <f t="shared" si="13"/>
        <v>14</v>
      </c>
      <c r="H151">
        <f t="shared" si="10"/>
        <v>0</v>
      </c>
      <c r="I151">
        <f t="shared" si="11"/>
        <v>1</v>
      </c>
      <c r="J151" s="10">
        <f t="shared" si="12"/>
        <v>1972</v>
      </c>
      <c r="K151" s="10">
        <f t="shared" si="14"/>
        <v>528745</v>
      </c>
    </row>
    <row r="152" spans="1:11" x14ac:dyDescent="0.25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>
        <f t="shared" si="13"/>
        <v>0</v>
      </c>
      <c r="H152">
        <f t="shared" si="10"/>
        <v>1</v>
      </c>
      <c r="I152">
        <f t="shared" si="11"/>
        <v>-1</v>
      </c>
      <c r="J152" s="10">
        <f t="shared" si="12"/>
        <v>-45</v>
      </c>
      <c r="K152" s="10">
        <f t="shared" si="14"/>
        <v>528700</v>
      </c>
    </row>
    <row r="153" spans="1:11" x14ac:dyDescent="0.25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>
        <f t="shared" si="13"/>
        <v>18</v>
      </c>
      <c r="H153">
        <f t="shared" si="10"/>
        <v>0</v>
      </c>
      <c r="I153">
        <f t="shared" si="11"/>
        <v>1</v>
      </c>
      <c r="J153" s="10">
        <f t="shared" si="12"/>
        <v>1380</v>
      </c>
      <c r="K153" s="10">
        <f t="shared" si="14"/>
        <v>530080</v>
      </c>
    </row>
    <row r="154" spans="1:11" x14ac:dyDescent="0.25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>
        <f t="shared" si="13"/>
        <v>0</v>
      </c>
      <c r="H154">
        <f t="shared" si="10"/>
        <v>1</v>
      </c>
      <c r="I154">
        <f t="shared" si="11"/>
        <v>-1</v>
      </c>
      <c r="J154" s="10">
        <f t="shared" si="12"/>
        <v>-3185</v>
      </c>
      <c r="K154" s="10">
        <f t="shared" si="14"/>
        <v>526895</v>
      </c>
    </row>
    <row r="155" spans="1:11" x14ac:dyDescent="0.25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>
        <f t="shared" si="13"/>
        <v>0</v>
      </c>
      <c r="H155">
        <f t="shared" si="10"/>
        <v>1</v>
      </c>
      <c r="I155">
        <f t="shared" si="11"/>
        <v>-1</v>
      </c>
      <c r="J155" s="10">
        <f t="shared" si="12"/>
        <v>-128</v>
      </c>
      <c r="K155" s="10">
        <f t="shared" si="14"/>
        <v>526767</v>
      </c>
    </row>
    <row r="156" spans="1:11" x14ac:dyDescent="0.25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>
        <f t="shared" si="13"/>
        <v>25</v>
      </c>
      <c r="H156">
        <f t="shared" si="10"/>
        <v>1</v>
      </c>
      <c r="I156">
        <f t="shared" si="11"/>
        <v>-1</v>
      </c>
      <c r="J156" s="10">
        <f t="shared" si="12"/>
        <v>-185</v>
      </c>
      <c r="K156" s="10">
        <f t="shared" si="14"/>
        <v>526582</v>
      </c>
    </row>
    <row r="157" spans="1:11" x14ac:dyDescent="0.25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>
        <f t="shared" si="13"/>
        <v>0</v>
      </c>
      <c r="H157">
        <f t="shared" si="10"/>
        <v>0</v>
      </c>
      <c r="I157">
        <f t="shared" si="11"/>
        <v>1</v>
      </c>
      <c r="J157" s="10">
        <f t="shared" si="12"/>
        <v>32</v>
      </c>
      <c r="K157" s="10">
        <f t="shared" si="14"/>
        <v>526614</v>
      </c>
    </row>
    <row r="158" spans="1:11" x14ac:dyDescent="0.25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>
        <f t="shared" si="13"/>
        <v>0</v>
      </c>
      <c r="H158">
        <f t="shared" si="10"/>
        <v>1</v>
      </c>
      <c r="I158">
        <f t="shared" si="11"/>
        <v>-1</v>
      </c>
      <c r="J158" s="10">
        <f t="shared" si="12"/>
        <v>-238</v>
      </c>
      <c r="K158" s="10">
        <f t="shared" si="14"/>
        <v>526376</v>
      </c>
    </row>
    <row r="159" spans="1:11" x14ac:dyDescent="0.25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>
        <f t="shared" si="13"/>
        <v>0</v>
      </c>
      <c r="H159">
        <f t="shared" si="10"/>
        <v>1</v>
      </c>
      <c r="I159">
        <f t="shared" si="11"/>
        <v>-1</v>
      </c>
      <c r="J159" s="10">
        <f t="shared" si="12"/>
        <v>-1711</v>
      </c>
      <c r="K159" s="10">
        <f t="shared" si="14"/>
        <v>524665</v>
      </c>
    </row>
    <row r="160" spans="1:11" x14ac:dyDescent="0.25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>
        <f t="shared" si="13"/>
        <v>20</v>
      </c>
      <c r="H160">
        <f t="shared" si="10"/>
        <v>1</v>
      </c>
      <c r="I160">
        <f t="shared" si="11"/>
        <v>-1</v>
      </c>
      <c r="J160" s="10">
        <f t="shared" si="12"/>
        <v>-816</v>
      </c>
      <c r="K160" s="10">
        <f t="shared" si="14"/>
        <v>523849</v>
      </c>
    </row>
    <row r="161" spans="1:11" x14ac:dyDescent="0.25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>
        <f t="shared" si="13"/>
        <v>0</v>
      </c>
      <c r="H161">
        <f t="shared" si="10"/>
        <v>1</v>
      </c>
      <c r="I161">
        <f t="shared" si="11"/>
        <v>-1</v>
      </c>
      <c r="J161" s="10">
        <f t="shared" si="12"/>
        <v>-540</v>
      </c>
      <c r="K161" s="10">
        <f t="shared" si="14"/>
        <v>523309</v>
      </c>
    </row>
    <row r="162" spans="1:11" x14ac:dyDescent="0.25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>
        <f t="shared" si="13"/>
        <v>0</v>
      </c>
      <c r="H162">
        <f t="shared" si="10"/>
        <v>1</v>
      </c>
      <c r="I162">
        <f t="shared" si="11"/>
        <v>-1</v>
      </c>
      <c r="J162" s="10">
        <f t="shared" si="12"/>
        <v>-320</v>
      </c>
      <c r="K162" s="10">
        <f t="shared" si="14"/>
        <v>522989</v>
      </c>
    </row>
    <row r="163" spans="1:11" x14ac:dyDescent="0.25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>
        <f t="shared" si="13"/>
        <v>23</v>
      </c>
      <c r="H163">
        <f t="shared" si="10"/>
        <v>0</v>
      </c>
      <c r="I163">
        <f t="shared" si="11"/>
        <v>1</v>
      </c>
      <c r="J163" s="10">
        <f t="shared" si="12"/>
        <v>18216</v>
      </c>
      <c r="K163" s="10">
        <f t="shared" si="14"/>
        <v>541205</v>
      </c>
    </row>
    <row r="164" spans="1:11" x14ac:dyDescent="0.25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>
        <f t="shared" si="13"/>
        <v>0</v>
      </c>
      <c r="H164">
        <f t="shared" si="10"/>
        <v>1</v>
      </c>
      <c r="I164">
        <f t="shared" si="11"/>
        <v>-1</v>
      </c>
      <c r="J164" s="10">
        <f t="shared" si="12"/>
        <v>-1824</v>
      </c>
      <c r="K164" s="10">
        <f t="shared" si="14"/>
        <v>539381</v>
      </c>
    </row>
    <row r="165" spans="1:11" x14ac:dyDescent="0.25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>
        <f t="shared" si="13"/>
        <v>0</v>
      </c>
      <c r="H165">
        <f t="shared" si="10"/>
        <v>1</v>
      </c>
      <c r="I165">
        <f t="shared" si="11"/>
        <v>-1</v>
      </c>
      <c r="J165" s="10">
        <f t="shared" si="12"/>
        <v>-483</v>
      </c>
      <c r="K165" s="10">
        <f t="shared" si="14"/>
        <v>538898</v>
      </c>
    </row>
    <row r="166" spans="1:11" x14ac:dyDescent="0.25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>
        <f t="shared" si="13"/>
        <v>17</v>
      </c>
      <c r="H166">
        <f t="shared" si="10"/>
        <v>1</v>
      </c>
      <c r="I166">
        <f t="shared" si="11"/>
        <v>-1</v>
      </c>
      <c r="J166" s="10">
        <f t="shared" si="12"/>
        <v>-3102</v>
      </c>
      <c r="K166" s="10">
        <f t="shared" si="14"/>
        <v>535796</v>
      </c>
    </row>
    <row r="167" spans="1:11" x14ac:dyDescent="0.25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>
        <f t="shared" si="13"/>
        <v>0</v>
      </c>
      <c r="H167">
        <f t="shared" si="10"/>
        <v>1</v>
      </c>
      <c r="I167">
        <f t="shared" si="11"/>
        <v>-1</v>
      </c>
      <c r="J167" s="10">
        <f t="shared" si="12"/>
        <v>-150</v>
      </c>
      <c r="K167" s="10">
        <f t="shared" si="14"/>
        <v>535646</v>
      </c>
    </row>
    <row r="168" spans="1:11" x14ac:dyDescent="0.25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>
        <f t="shared" si="13"/>
        <v>0</v>
      </c>
      <c r="H168">
        <f t="shared" si="10"/>
        <v>1</v>
      </c>
      <c r="I168">
        <f t="shared" si="11"/>
        <v>-1</v>
      </c>
      <c r="J168" s="10">
        <f t="shared" si="12"/>
        <v>-1927</v>
      </c>
      <c r="K168" s="10">
        <f t="shared" si="14"/>
        <v>533719</v>
      </c>
    </row>
    <row r="169" spans="1:11" x14ac:dyDescent="0.25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>
        <f t="shared" si="13"/>
        <v>21</v>
      </c>
      <c r="H169">
        <f t="shared" si="10"/>
        <v>0</v>
      </c>
      <c r="I169">
        <f t="shared" si="11"/>
        <v>1</v>
      </c>
      <c r="J169" s="10">
        <f t="shared" si="12"/>
        <v>2304</v>
      </c>
      <c r="K169" s="10">
        <f t="shared" si="14"/>
        <v>536023</v>
      </c>
    </row>
    <row r="170" spans="1:11" x14ac:dyDescent="0.25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>
        <f t="shared" si="13"/>
        <v>0</v>
      </c>
      <c r="H170">
        <f t="shared" si="10"/>
        <v>0</v>
      </c>
      <c r="I170">
        <f t="shared" si="11"/>
        <v>1</v>
      </c>
      <c r="J170" s="10">
        <f t="shared" si="12"/>
        <v>1776</v>
      </c>
      <c r="K170" s="10">
        <f t="shared" si="14"/>
        <v>537799</v>
      </c>
    </row>
    <row r="171" spans="1:11" x14ac:dyDescent="0.25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>
        <f t="shared" si="13"/>
        <v>0</v>
      </c>
      <c r="H171">
        <f t="shared" si="10"/>
        <v>1</v>
      </c>
      <c r="I171">
        <f t="shared" si="11"/>
        <v>-1</v>
      </c>
      <c r="J171" s="10">
        <f t="shared" si="12"/>
        <v>-1116</v>
      </c>
      <c r="K171" s="10">
        <f t="shared" si="14"/>
        <v>536683</v>
      </c>
    </row>
    <row r="172" spans="1:11" x14ac:dyDescent="0.25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>
        <f t="shared" si="13"/>
        <v>0</v>
      </c>
      <c r="H172">
        <f t="shared" si="10"/>
        <v>1</v>
      </c>
      <c r="I172">
        <f t="shared" si="11"/>
        <v>-1</v>
      </c>
      <c r="J172" s="10">
        <f t="shared" si="12"/>
        <v>-975</v>
      </c>
      <c r="K172" s="10">
        <f t="shared" si="14"/>
        <v>535708</v>
      </c>
    </row>
    <row r="173" spans="1:11" x14ac:dyDescent="0.25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  <c r="G173">
        <f t="shared" si="13"/>
        <v>0</v>
      </c>
      <c r="H173">
        <f t="shared" si="10"/>
        <v>1</v>
      </c>
      <c r="I173">
        <f t="shared" si="11"/>
        <v>-1</v>
      </c>
      <c r="J173" s="10">
        <f t="shared" si="12"/>
        <v>-40</v>
      </c>
      <c r="K173" s="10">
        <f t="shared" si="14"/>
        <v>535668</v>
      </c>
    </row>
    <row r="174" spans="1:11" x14ac:dyDescent="0.25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  <c r="G174">
        <f t="shared" si="13"/>
        <v>24</v>
      </c>
      <c r="H174">
        <f t="shared" si="10"/>
        <v>0</v>
      </c>
      <c r="I174">
        <f t="shared" si="11"/>
        <v>1</v>
      </c>
      <c r="J174" s="10">
        <f t="shared" si="12"/>
        <v>494</v>
      </c>
      <c r="K174" s="10">
        <f t="shared" si="14"/>
        <v>536162</v>
      </c>
    </row>
    <row r="175" spans="1:11" x14ac:dyDescent="0.25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>
        <f t="shared" si="13"/>
        <v>0</v>
      </c>
      <c r="H175">
        <f t="shared" si="10"/>
        <v>0</v>
      </c>
      <c r="I175">
        <f t="shared" si="11"/>
        <v>1</v>
      </c>
      <c r="J175" s="10">
        <f t="shared" si="12"/>
        <v>7623</v>
      </c>
      <c r="K175" s="10">
        <f t="shared" si="14"/>
        <v>543785</v>
      </c>
    </row>
    <row r="176" spans="1:11" x14ac:dyDescent="0.25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>
        <f t="shared" si="13"/>
        <v>0</v>
      </c>
      <c r="H176">
        <f t="shared" si="10"/>
        <v>1</v>
      </c>
      <c r="I176">
        <f t="shared" si="11"/>
        <v>-1</v>
      </c>
      <c r="J176" s="10">
        <f t="shared" si="12"/>
        <v>-570</v>
      </c>
      <c r="K176" s="10">
        <f t="shared" si="14"/>
        <v>543215</v>
      </c>
    </row>
    <row r="177" spans="1:11" x14ac:dyDescent="0.25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>
        <f t="shared" si="13"/>
        <v>0</v>
      </c>
      <c r="H177">
        <f t="shared" si="10"/>
        <v>1</v>
      </c>
      <c r="I177">
        <f t="shared" si="11"/>
        <v>-1</v>
      </c>
      <c r="J177" s="10">
        <f t="shared" si="12"/>
        <v>-368</v>
      </c>
      <c r="K177" s="10">
        <f t="shared" si="14"/>
        <v>542847</v>
      </c>
    </row>
    <row r="178" spans="1:11" x14ac:dyDescent="0.25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>
        <f t="shared" si="13"/>
        <v>12</v>
      </c>
      <c r="H178">
        <f t="shared" si="10"/>
        <v>0</v>
      </c>
      <c r="I178">
        <f t="shared" si="11"/>
        <v>1</v>
      </c>
      <c r="J178" s="10">
        <f t="shared" si="12"/>
        <v>539</v>
      </c>
      <c r="K178" s="10">
        <f t="shared" si="14"/>
        <v>543386</v>
      </c>
    </row>
    <row r="179" spans="1:11" x14ac:dyDescent="0.25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>
        <f t="shared" si="13"/>
        <v>0</v>
      </c>
      <c r="H179">
        <f t="shared" si="10"/>
        <v>0</v>
      </c>
      <c r="I179">
        <f t="shared" si="11"/>
        <v>1</v>
      </c>
      <c r="J179" s="10">
        <f t="shared" si="12"/>
        <v>5490</v>
      </c>
      <c r="K179" s="10">
        <f t="shared" si="14"/>
        <v>548876</v>
      </c>
    </row>
    <row r="180" spans="1:11" x14ac:dyDescent="0.25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>
        <f t="shared" si="13"/>
        <v>0</v>
      </c>
      <c r="H180">
        <f t="shared" si="10"/>
        <v>1</v>
      </c>
      <c r="I180">
        <f t="shared" si="11"/>
        <v>-1</v>
      </c>
      <c r="J180" s="10">
        <f t="shared" si="12"/>
        <v>-418</v>
      </c>
      <c r="K180" s="10">
        <f t="shared" si="14"/>
        <v>548458</v>
      </c>
    </row>
    <row r="181" spans="1:11" x14ac:dyDescent="0.25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>
        <f t="shared" si="13"/>
        <v>0</v>
      </c>
      <c r="H181">
        <f t="shared" si="10"/>
        <v>1</v>
      </c>
      <c r="I181">
        <f t="shared" si="11"/>
        <v>-1</v>
      </c>
      <c r="J181" s="10">
        <f t="shared" si="12"/>
        <v>-968</v>
      </c>
      <c r="K181" s="10">
        <f t="shared" si="14"/>
        <v>547490</v>
      </c>
    </row>
    <row r="182" spans="1:11" x14ac:dyDescent="0.25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>
        <f t="shared" si="13"/>
        <v>16</v>
      </c>
      <c r="H182">
        <f t="shared" si="10"/>
        <v>1</v>
      </c>
      <c r="I182">
        <f t="shared" si="11"/>
        <v>-1</v>
      </c>
      <c r="J182" s="10">
        <f t="shared" si="12"/>
        <v>-225</v>
      </c>
      <c r="K182" s="10">
        <f t="shared" si="14"/>
        <v>547265</v>
      </c>
    </row>
    <row r="183" spans="1:11" x14ac:dyDescent="0.25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>
        <f t="shared" si="13"/>
        <v>0</v>
      </c>
      <c r="H183">
        <f t="shared" si="10"/>
        <v>0</v>
      </c>
      <c r="I183">
        <f t="shared" si="11"/>
        <v>1</v>
      </c>
      <c r="J183" s="10">
        <f t="shared" si="12"/>
        <v>376</v>
      </c>
      <c r="K183" s="10">
        <f t="shared" si="14"/>
        <v>547641</v>
      </c>
    </row>
    <row r="184" spans="1:11" x14ac:dyDescent="0.25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>
        <f t="shared" si="13"/>
        <v>0</v>
      </c>
      <c r="H184">
        <f t="shared" si="10"/>
        <v>1</v>
      </c>
      <c r="I184">
        <f t="shared" si="11"/>
        <v>-1</v>
      </c>
      <c r="J184" s="10">
        <f t="shared" si="12"/>
        <v>-168</v>
      </c>
      <c r="K184" s="10">
        <f t="shared" si="14"/>
        <v>547473</v>
      </c>
    </row>
    <row r="185" spans="1:11" x14ac:dyDescent="0.25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>
        <f t="shared" si="13"/>
        <v>0</v>
      </c>
      <c r="H185">
        <f t="shared" si="10"/>
        <v>1</v>
      </c>
      <c r="I185">
        <f t="shared" si="11"/>
        <v>-1</v>
      </c>
      <c r="J185" s="10">
        <f t="shared" si="12"/>
        <v>-376</v>
      </c>
      <c r="K185" s="10">
        <f t="shared" si="14"/>
        <v>547097</v>
      </c>
    </row>
    <row r="186" spans="1:11" x14ac:dyDescent="0.25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>
        <f t="shared" si="13"/>
        <v>14</v>
      </c>
      <c r="H186">
        <f t="shared" si="10"/>
        <v>0</v>
      </c>
      <c r="I186">
        <f t="shared" si="11"/>
        <v>1</v>
      </c>
      <c r="J186" s="10">
        <f t="shared" si="12"/>
        <v>2378</v>
      </c>
      <c r="K186" s="10">
        <f t="shared" si="14"/>
        <v>549475</v>
      </c>
    </row>
    <row r="187" spans="1:11" x14ac:dyDescent="0.25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>
        <f t="shared" si="13"/>
        <v>0</v>
      </c>
      <c r="H187">
        <f t="shared" si="10"/>
        <v>0</v>
      </c>
      <c r="I187">
        <f t="shared" si="11"/>
        <v>1</v>
      </c>
      <c r="J187" s="10">
        <f t="shared" si="12"/>
        <v>1508</v>
      </c>
      <c r="K187" s="10">
        <f t="shared" si="14"/>
        <v>550983</v>
      </c>
    </row>
    <row r="188" spans="1:11" x14ac:dyDescent="0.25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>
        <f t="shared" si="13"/>
        <v>0</v>
      </c>
      <c r="H188">
        <f t="shared" si="10"/>
        <v>1</v>
      </c>
      <c r="I188">
        <f t="shared" si="11"/>
        <v>-1</v>
      </c>
      <c r="J188" s="10">
        <f t="shared" si="12"/>
        <v>-216</v>
      </c>
      <c r="K188" s="10">
        <f t="shared" si="14"/>
        <v>550767</v>
      </c>
    </row>
    <row r="189" spans="1:11" x14ac:dyDescent="0.25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>
        <f t="shared" si="13"/>
        <v>0</v>
      </c>
      <c r="H189">
        <f t="shared" si="10"/>
        <v>1</v>
      </c>
      <c r="I189">
        <f t="shared" si="11"/>
        <v>-1</v>
      </c>
      <c r="J189" s="10">
        <f t="shared" si="12"/>
        <v>-936</v>
      </c>
      <c r="K189" s="10">
        <f t="shared" si="14"/>
        <v>549831</v>
      </c>
    </row>
    <row r="190" spans="1:11" x14ac:dyDescent="0.25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>
        <f t="shared" si="13"/>
        <v>0</v>
      </c>
      <c r="H190">
        <f t="shared" si="10"/>
        <v>1</v>
      </c>
      <c r="I190">
        <f t="shared" si="11"/>
        <v>-1</v>
      </c>
      <c r="J190" s="10">
        <f t="shared" si="12"/>
        <v>-408</v>
      </c>
      <c r="K190" s="10">
        <f t="shared" si="14"/>
        <v>549423</v>
      </c>
    </row>
    <row r="191" spans="1:11" x14ac:dyDescent="0.25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>
        <f t="shared" si="13"/>
        <v>18</v>
      </c>
      <c r="H191">
        <f t="shared" si="10"/>
        <v>0</v>
      </c>
      <c r="I191">
        <f t="shared" si="11"/>
        <v>1</v>
      </c>
      <c r="J191" s="10">
        <f t="shared" si="12"/>
        <v>1620</v>
      </c>
      <c r="K191" s="10">
        <f t="shared" si="14"/>
        <v>551043</v>
      </c>
    </row>
    <row r="192" spans="1:11" x14ac:dyDescent="0.25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>
        <f t="shared" si="13"/>
        <v>0</v>
      </c>
      <c r="H192">
        <f t="shared" si="10"/>
        <v>1</v>
      </c>
      <c r="I192">
        <f t="shared" si="11"/>
        <v>-1</v>
      </c>
      <c r="J192" s="10">
        <f t="shared" si="12"/>
        <v>-144</v>
      </c>
      <c r="K192" s="10">
        <f t="shared" si="14"/>
        <v>550899</v>
      </c>
    </row>
    <row r="193" spans="1:14" x14ac:dyDescent="0.25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>
        <f t="shared" si="13"/>
        <v>0</v>
      </c>
      <c r="H193">
        <f t="shared" si="10"/>
        <v>1</v>
      </c>
      <c r="I193">
        <f t="shared" si="11"/>
        <v>-1</v>
      </c>
      <c r="J193" s="10">
        <f t="shared" si="12"/>
        <v>-820</v>
      </c>
      <c r="K193" s="10">
        <f t="shared" si="14"/>
        <v>550079</v>
      </c>
    </row>
    <row r="194" spans="1:14" x14ac:dyDescent="0.25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>
        <f t="shared" si="13"/>
        <v>25</v>
      </c>
      <c r="H194">
        <f t="shared" si="10"/>
        <v>0</v>
      </c>
      <c r="I194">
        <f t="shared" si="11"/>
        <v>1</v>
      </c>
      <c r="J194" s="10">
        <f t="shared" si="12"/>
        <v>128</v>
      </c>
      <c r="K194" s="10">
        <f t="shared" si="14"/>
        <v>550207</v>
      </c>
    </row>
    <row r="195" spans="1:14" x14ac:dyDescent="0.25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>
        <f t="shared" si="13"/>
        <v>0</v>
      </c>
      <c r="H195">
        <f t="shared" ref="H195:H203" si="15">IF(D195="Z",1,0)</f>
        <v>1</v>
      </c>
      <c r="I195">
        <f t="shared" ref="I195:I203" si="16">IF(D195="W",1,-1)</f>
        <v>-1</v>
      </c>
      <c r="J195" s="10">
        <f t="shared" ref="J195:J203" si="17">F195*E195*I195</f>
        <v>-1776</v>
      </c>
      <c r="K195" s="10">
        <f t="shared" si="14"/>
        <v>548431</v>
      </c>
    </row>
    <row r="196" spans="1:14" x14ac:dyDescent="0.25">
      <c r="A196" s="12">
        <v>43428</v>
      </c>
      <c r="B196" s="13" t="s">
        <v>17</v>
      </c>
      <c r="C196" s="13" t="s">
        <v>9</v>
      </c>
      <c r="D196" s="13" t="s">
        <v>14</v>
      </c>
      <c r="E196" s="9">
        <v>64</v>
      </c>
      <c r="F196" s="9">
        <v>61</v>
      </c>
      <c r="G196" s="9">
        <f t="shared" ref="G196:G203" si="18">IF(A195&lt;&gt;A196,A196-A195-1,0)</f>
        <v>20</v>
      </c>
      <c r="H196" s="9">
        <f t="shared" si="15"/>
        <v>0</v>
      </c>
      <c r="I196" s="9">
        <f t="shared" si="16"/>
        <v>1</v>
      </c>
      <c r="J196" s="11">
        <f t="shared" si="17"/>
        <v>3904</v>
      </c>
      <c r="K196" s="11">
        <f t="shared" ref="K196:K203" si="19">K195+J196</f>
        <v>552335</v>
      </c>
    </row>
    <row r="197" spans="1:14" x14ac:dyDescent="0.25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>
        <f t="shared" si="18"/>
        <v>0</v>
      </c>
      <c r="H197">
        <f t="shared" si="15"/>
        <v>1</v>
      </c>
      <c r="I197">
        <f t="shared" si="16"/>
        <v>-1</v>
      </c>
      <c r="J197" s="10">
        <f t="shared" si="17"/>
        <v>-2709</v>
      </c>
      <c r="K197" s="10">
        <f t="shared" si="19"/>
        <v>549626</v>
      </c>
    </row>
    <row r="198" spans="1:14" x14ac:dyDescent="0.25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>
        <f t="shared" si="18"/>
        <v>0</v>
      </c>
      <c r="H198">
        <f t="shared" si="15"/>
        <v>1</v>
      </c>
      <c r="I198">
        <f t="shared" si="16"/>
        <v>-1</v>
      </c>
      <c r="J198" s="10">
        <f t="shared" si="17"/>
        <v>-576</v>
      </c>
      <c r="K198" s="10">
        <f t="shared" si="19"/>
        <v>549050</v>
      </c>
    </row>
    <row r="199" spans="1:14" x14ac:dyDescent="0.25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>
        <f t="shared" si="18"/>
        <v>23</v>
      </c>
      <c r="H199">
        <f t="shared" si="15"/>
        <v>0</v>
      </c>
      <c r="I199">
        <f t="shared" si="16"/>
        <v>1</v>
      </c>
      <c r="J199" s="10">
        <f t="shared" si="17"/>
        <v>248</v>
      </c>
      <c r="K199" s="10">
        <f t="shared" si="19"/>
        <v>549298</v>
      </c>
    </row>
    <row r="200" spans="1:14" x14ac:dyDescent="0.25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>
        <f t="shared" si="18"/>
        <v>0</v>
      </c>
      <c r="H200">
        <f t="shared" si="15"/>
        <v>1</v>
      </c>
      <c r="I200">
        <f t="shared" si="16"/>
        <v>-1</v>
      </c>
      <c r="J200" s="10">
        <f t="shared" si="17"/>
        <v>-665</v>
      </c>
      <c r="K200" s="10">
        <f t="shared" si="19"/>
        <v>548633</v>
      </c>
      <c r="N200" s="9" t="s">
        <v>39</v>
      </c>
    </row>
    <row r="201" spans="1:14" x14ac:dyDescent="0.25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>
        <f t="shared" si="18"/>
        <v>0</v>
      </c>
      <c r="H201">
        <f t="shared" si="15"/>
        <v>1</v>
      </c>
      <c r="I201">
        <f t="shared" si="16"/>
        <v>-1</v>
      </c>
      <c r="J201" s="10">
        <f t="shared" si="17"/>
        <v>-328</v>
      </c>
      <c r="K201" s="10">
        <f t="shared" si="19"/>
        <v>548305</v>
      </c>
      <c r="N201" s="13">
        <f>MAX(K:K)</f>
        <v>552335</v>
      </c>
    </row>
    <row r="202" spans="1:14" x14ac:dyDescent="0.25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>
        <f t="shared" si="18"/>
        <v>0</v>
      </c>
      <c r="H202">
        <f t="shared" si="15"/>
        <v>1</v>
      </c>
      <c r="I202">
        <f t="shared" si="16"/>
        <v>-1</v>
      </c>
      <c r="J202" s="10">
        <f t="shared" si="17"/>
        <v>-1403</v>
      </c>
      <c r="K202" s="10">
        <f t="shared" si="19"/>
        <v>546902</v>
      </c>
    </row>
    <row r="203" spans="1:14" x14ac:dyDescent="0.25">
      <c r="A203" s="12">
        <v>43452</v>
      </c>
      <c r="B203" s="13" t="s">
        <v>18</v>
      </c>
      <c r="C203" s="13" t="s">
        <v>11</v>
      </c>
      <c r="D203" s="13" t="s">
        <v>8</v>
      </c>
      <c r="E203" s="9">
        <v>46</v>
      </c>
      <c r="F203" s="9">
        <v>23</v>
      </c>
      <c r="G203" s="9">
        <f t="shared" si="18"/>
        <v>0</v>
      </c>
      <c r="H203" s="9">
        <f t="shared" si="15"/>
        <v>1</v>
      </c>
      <c r="I203" s="9">
        <f t="shared" si="16"/>
        <v>-1</v>
      </c>
      <c r="J203" s="11">
        <f t="shared" si="17"/>
        <v>-1058</v>
      </c>
      <c r="K203" s="11">
        <f t="shared" si="19"/>
        <v>545844</v>
      </c>
    </row>
  </sheetData>
  <autoFilter ref="A1:K20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selection activeCell="K2" sqref="K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5.85546875" customWidth="1"/>
    <col min="8" max="8" width="16.7109375" customWidth="1"/>
    <col min="9" max="9" width="13.5703125" customWidth="1"/>
    <col min="10" max="10" width="24.5703125" customWidth="1"/>
    <col min="11" max="11" width="18.5703125" customWidth="1"/>
    <col min="14" max="14" width="33.85546875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30</v>
      </c>
      <c r="H1" s="1" t="s">
        <v>32</v>
      </c>
      <c r="I1" s="1" t="s">
        <v>33</v>
      </c>
      <c r="J1" s="1" t="s">
        <v>38</v>
      </c>
      <c r="K1" s="1" t="s">
        <v>37</v>
      </c>
    </row>
    <row r="2" spans="1:14" x14ac:dyDescent="0.25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>
        <v>0</v>
      </c>
      <c r="H2">
        <f>IF(D2="Z",1,0)</f>
        <v>1</v>
      </c>
      <c r="I2">
        <f>IF(D2="W",1,-1)</f>
        <v>-1</v>
      </c>
      <c r="J2" s="10">
        <f>F2*E2*I2</f>
        <v>-240</v>
      </c>
      <c r="K2" s="11">
        <f>6159-240</f>
        <v>5919</v>
      </c>
    </row>
    <row r="3" spans="1:14" x14ac:dyDescent="0.25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>
        <f>IF(A2&lt;&gt;A3,A3-A2-1,0)</f>
        <v>0</v>
      </c>
      <c r="H3">
        <f t="shared" ref="H3:H66" si="0">IF(D3="Z",1,0)</f>
        <v>1</v>
      </c>
      <c r="I3">
        <f t="shared" ref="I3:I66" si="1">IF(D3="W",1,-1)</f>
        <v>-1</v>
      </c>
      <c r="J3" s="10">
        <f t="shared" ref="J3:J66" si="2">F3*E3*I3</f>
        <v>-1600</v>
      </c>
      <c r="K3" s="10">
        <f>K2+J3</f>
        <v>4319</v>
      </c>
      <c r="N3" t="s">
        <v>40</v>
      </c>
    </row>
    <row r="4" spans="1:14" x14ac:dyDescent="0.25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>
        <f t="shared" ref="G4:G67" si="3">IF(A3&lt;&gt;A4,A4-A3-1,0)</f>
        <v>0</v>
      </c>
      <c r="H4">
        <f t="shared" si="0"/>
        <v>1</v>
      </c>
      <c r="I4">
        <f t="shared" si="1"/>
        <v>-1</v>
      </c>
      <c r="J4" s="10">
        <f t="shared" si="2"/>
        <v>-380</v>
      </c>
      <c r="K4" s="10">
        <f t="shared" ref="K4:K67" si="4">K3+J4</f>
        <v>3939</v>
      </c>
      <c r="N4" s="10">
        <f>K202+J203</f>
        <v>52003</v>
      </c>
    </row>
    <row r="5" spans="1:14" x14ac:dyDescent="0.25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>
        <f t="shared" si="3"/>
        <v>0</v>
      </c>
      <c r="H5">
        <f t="shared" si="0"/>
        <v>1</v>
      </c>
      <c r="I5">
        <f t="shared" si="1"/>
        <v>-1</v>
      </c>
      <c r="J5" s="10">
        <f t="shared" si="2"/>
        <v>-990</v>
      </c>
      <c r="K5" s="10">
        <f t="shared" si="4"/>
        <v>2949</v>
      </c>
    </row>
    <row r="6" spans="1:14" x14ac:dyDescent="0.25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>
        <f t="shared" si="3"/>
        <v>0</v>
      </c>
      <c r="H6">
        <f t="shared" si="0"/>
        <v>1</v>
      </c>
      <c r="I6">
        <f t="shared" si="1"/>
        <v>-1</v>
      </c>
      <c r="J6" s="10">
        <f t="shared" si="2"/>
        <v>-1075</v>
      </c>
      <c r="K6" s="10">
        <f t="shared" si="4"/>
        <v>1874</v>
      </c>
      <c r="N6" t="s">
        <v>41</v>
      </c>
    </row>
    <row r="7" spans="1:14" x14ac:dyDescent="0.25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>
        <f t="shared" si="3"/>
        <v>14</v>
      </c>
      <c r="H7">
        <f t="shared" si="0"/>
        <v>0</v>
      </c>
      <c r="I7">
        <f t="shared" si="1"/>
        <v>1</v>
      </c>
      <c r="J7" s="10">
        <f t="shared" si="2"/>
        <v>1856</v>
      </c>
      <c r="K7" s="10">
        <f t="shared" si="4"/>
        <v>3730</v>
      </c>
      <c r="N7" s="1">
        <f>MIN(K:K)</f>
        <v>-240</v>
      </c>
    </row>
    <row r="8" spans="1:14" x14ac:dyDescent="0.25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>
        <f t="shared" si="3"/>
        <v>0</v>
      </c>
      <c r="H8">
        <f t="shared" si="0"/>
        <v>1</v>
      </c>
      <c r="I8">
        <f t="shared" si="1"/>
        <v>-1</v>
      </c>
      <c r="J8" s="10">
        <f t="shared" si="2"/>
        <v>-364</v>
      </c>
      <c r="K8" s="10">
        <f t="shared" si="4"/>
        <v>3366</v>
      </c>
    </row>
    <row r="9" spans="1:14" x14ac:dyDescent="0.25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>
        <f t="shared" si="3"/>
        <v>7</v>
      </c>
      <c r="H9">
        <f t="shared" si="0"/>
        <v>1</v>
      </c>
      <c r="I9">
        <f t="shared" si="1"/>
        <v>-1</v>
      </c>
      <c r="J9" s="10">
        <f t="shared" si="2"/>
        <v>-2024</v>
      </c>
      <c r="K9" s="10">
        <f t="shared" si="4"/>
        <v>1342</v>
      </c>
    </row>
    <row r="10" spans="1:14" x14ac:dyDescent="0.25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>
        <f t="shared" si="3"/>
        <v>0</v>
      </c>
      <c r="H10">
        <f t="shared" si="0"/>
        <v>1</v>
      </c>
      <c r="I10">
        <f t="shared" si="1"/>
        <v>-1</v>
      </c>
      <c r="J10" s="10">
        <f t="shared" si="2"/>
        <v>-28</v>
      </c>
      <c r="K10" s="10">
        <f t="shared" si="4"/>
        <v>1314</v>
      </c>
    </row>
    <row r="11" spans="1:14" x14ac:dyDescent="0.25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  <c r="G11">
        <f t="shared" si="3"/>
        <v>0</v>
      </c>
      <c r="H11">
        <f t="shared" si="0"/>
        <v>1</v>
      </c>
      <c r="I11">
        <f t="shared" si="1"/>
        <v>-1</v>
      </c>
      <c r="J11" s="10">
        <f t="shared" si="2"/>
        <v>-1554</v>
      </c>
      <c r="K11" s="10">
        <f t="shared" si="4"/>
        <v>-240</v>
      </c>
    </row>
    <row r="12" spans="1:14" x14ac:dyDescent="0.25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  <c r="G12">
        <f t="shared" si="3"/>
        <v>25</v>
      </c>
      <c r="H12">
        <f t="shared" si="0"/>
        <v>0</v>
      </c>
      <c r="I12">
        <f t="shared" si="1"/>
        <v>1</v>
      </c>
      <c r="J12" s="10">
        <f t="shared" si="2"/>
        <v>1376</v>
      </c>
      <c r="K12" s="10">
        <f t="shared" si="4"/>
        <v>1136</v>
      </c>
    </row>
    <row r="13" spans="1:14" x14ac:dyDescent="0.25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>
        <f t="shared" si="3"/>
        <v>0</v>
      </c>
      <c r="H13">
        <f t="shared" si="0"/>
        <v>0</v>
      </c>
      <c r="I13">
        <f t="shared" si="1"/>
        <v>1</v>
      </c>
      <c r="J13" s="10">
        <f t="shared" si="2"/>
        <v>494</v>
      </c>
      <c r="K13" s="10">
        <f t="shared" si="4"/>
        <v>1630</v>
      </c>
    </row>
    <row r="14" spans="1:14" x14ac:dyDescent="0.25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>
        <f t="shared" si="3"/>
        <v>0</v>
      </c>
      <c r="H14">
        <f t="shared" si="0"/>
        <v>1</v>
      </c>
      <c r="I14">
        <f t="shared" si="1"/>
        <v>-1</v>
      </c>
      <c r="J14" s="10">
        <f t="shared" si="2"/>
        <v>-531</v>
      </c>
      <c r="K14" s="10">
        <f t="shared" si="4"/>
        <v>1099</v>
      </c>
    </row>
    <row r="15" spans="1:14" x14ac:dyDescent="0.25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>
        <f t="shared" si="3"/>
        <v>0</v>
      </c>
      <c r="H15">
        <f t="shared" si="0"/>
        <v>1</v>
      </c>
      <c r="I15">
        <f t="shared" si="1"/>
        <v>-1</v>
      </c>
      <c r="J15" s="10">
        <f t="shared" si="2"/>
        <v>-296</v>
      </c>
      <c r="K15" s="10">
        <f t="shared" si="4"/>
        <v>803</v>
      </c>
    </row>
    <row r="16" spans="1:14" x14ac:dyDescent="0.25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>
        <f t="shared" si="3"/>
        <v>20</v>
      </c>
      <c r="H16">
        <f t="shared" si="0"/>
        <v>0</v>
      </c>
      <c r="I16">
        <f t="shared" si="1"/>
        <v>1</v>
      </c>
      <c r="J16" s="10">
        <f t="shared" si="2"/>
        <v>3050</v>
      </c>
      <c r="K16" s="10">
        <f t="shared" si="4"/>
        <v>3853</v>
      </c>
    </row>
    <row r="17" spans="1:11" x14ac:dyDescent="0.25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>
        <f t="shared" si="3"/>
        <v>0</v>
      </c>
      <c r="H17">
        <f t="shared" si="0"/>
        <v>1</v>
      </c>
      <c r="I17">
        <f t="shared" si="1"/>
        <v>-1</v>
      </c>
      <c r="J17" s="10">
        <f t="shared" si="2"/>
        <v>-640</v>
      </c>
      <c r="K17" s="10">
        <f t="shared" si="4"/>
        <v>3213</v>
      </c>
    </row>
    <row r="18" spans="1:11" x14ac:dyDescent="0.25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>
        <f t="shared" si="3"/>
        <v>0</v>
      </c>
      <c r="H18">
        <f t="shared" si="0"/>
        <v>1</v>
      </c>
      <c r="I18">
        <f t="shared" si="1"/>
        <v>-1</v>
      </c>
      <c r="J18" s="10">
        <f t="shared" si="2"/>
        <v>-56</v>
      </c>
      <c r="K18" s="10">
        <f t="shared" si="4"/>
        <v>3157</v>
      </c>
    </row>
    <row r="19" spans="1:11" x14ac:dyDescent="0.25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>
        <f t="shared" si="3"/>
        <v>0</v>
      </c>
      <c r="H19">
        <f t="shared" si="0"/>
        <v>1</v>
      </c>
      <c r="I19">
        <f t="shared" si="1"/>
        <v>-1</v>
      </c>
      <c r="J19" s="10">
        <f t="shared" si="2"/>
        <v>-240</v>
      </c>
      <c r="K19" s="10">
        <f t="shared" si="4"/>
        <v>2917</v>
      </c>
    </row>
    <row r="20" spans="1:11" x14ac:dyDescent="0.25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>
        <f t="shared" si="3"/>
        <v>23</v>
      </c>
      <c r="H20">
        <f t="shared" si="0"/>
        <v>0</v>
      </c>
      <c r="I20">
        <f t="shared" si="1"/>
        <v>1</v>
      </c>
      <c r="J20" s="10">
        <f t="shared" si="2"/>
        <v>84</v>
      </c>
      <c r="K20" s="10">
        <f t="shared" si="4"/>
        <v>3001</v>
      </c>
    </row>
    <row r="21" spans="1:11" x14ac:dyDescent="0.25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>
        <f t="shared" si="3"/>
        <v>0</v>
      </c>
      <c r="H21">
        <f t="shared" si="0"/>
        <v>1</v>
      </c>
      <c r="I21">
        <f t="shared" si="1"/>
        <v>-1</v>
      </c>
      <c r="J21" s="10">
        <f t="shared" si="2"/>
        <v>-475</v>
      </c>
      <c r="K21" s="10">
        <f t="shared" si="4"/>
        <v>2526</v>
      </c>
    </row>
    <row r="22" spans="1:11" x14ac:dyDescent="0.25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>
        <f t="shared" si="3"/>
        <v>0</v>
      </c>
      <c r="H22">
        <f t="shared" si="0"/>
        <v>1</v>
      </c>
      <c r="I22">
        <f t="shared" si="1"/>
        <v>-1</v>
      </c>
      <c r="J22" s="10">
        <f t="shared" si="2"/>
        <v>-1254</v>
      </c>
      <c r="K22" s="10">
        <f t="shared" si="4"/>
        <v>1272</v>
      </c>
    </row>
    <row r="23" spans="1:11" x14ac:dyDescent="0.25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>
        <f t="shared" si="3"/>
        <v>17</v>
      </c>
      <c r="H23">
        <f t="shared" si="0"/>
        <v>0</v>
      </c>
      <c r="I23">
        <f t="shared" si="1"/>
        <v>1</v>
      </c>
      <c r="J23" s="10">
        <f t="shared" si="2"/>
        <v>1260</v>
      </c>
      <c r="K23" s="10">
        <f t="shared" si="4"/>
        <v>2532</v>
      </c>
    </row>
    <row r="24" spans="1:11" x14ac:dyDescent="0.25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>
        <f t="shared" si="3"/>
        <v>0</v>
      </c>
      <c r="H24">
        <f t="shared" si="0"/>
        <v>1</v>
      </c>
      <c r="I24">
        <f t="shared" si="1"/>
        <v>-1</v>
      </c>
      <c r="J24" s="10">
        <f t="shared" si="2"/>
        <v>-330</v>
      </c>
      <c r="K24" s="10">
        <f t="shared" si="4"/>
        <v>2202</v>
      </c>
    </row>
    <row r="25" spans="1:11" x14ac:dyDescent="0.25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>
        <f t="shared" si="3"/>
        <v>0</v>
      </c>
      <c r="H25">
        <f t="shared" si="0"/>
        <v>1</v>
      </c>
      <c r="I25">
        <f t="shared" si="1"/>
        <v>-1</v>
      </c>
      <c r="J25" s="10">
        <f t="shared" si="2"/>
        <v>-1435</v>
      </c>
      <c r="K25" s="10">
        <f t="shared" si="4"/>
        <v>767</v>
      </c>
    </row>
    <row r="26" spans="1:11" x14ac:dyDescent="0.25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>
        <f t="shared" si="3"/>
        <v>21</v>
      </c>
      <c r="H26">
        <f t="shared" si="0"/>
        <v>0</v>
      </c>
      <c r="I26">
        <f t="shared" si="1"/>
        <v>1</v>
      </c>
      <c r="J26" s="10">
        <f t="shared" si="2"/>
        <v>3724</v>
      </c>
      <c r="K26" s="10">
        <f t="shared" si="4"/>
        <v>4491</v>
      </c>
    </row>
    <row r="27" spans="1:11" x14ac:dyDescent="0.25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>
        <f t="shared" si="3"/>
        <v>0</v>
      </c>
      <c r="H27">
        <f t="shared" si="0"/>
        <v>1</v>
      </c>
      <c r="I27">
        <f t="shared" si="1"/>
        <v>-1</v>
      </c>
      <c r="J27" s="10">
        <f t="shared" si="2"/>
        <v>-230</v>
      </c>
      <c r="K27" s="10">
        <f t="shared" si="4"/>
        <v>4261</v>
      </c>
    </row>
    <row r="28" spans="1:11" x14ac:dyDescent="0.25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>
        <f t="shared" si="3"/>
        <v>24</v>
      </c>
      <c r="H28">
        <f t="shared" si="0"/>
        <v>0</v>
      </c>
      <c r="I28">
        <f t="shared" si="1"/>
        <v>1</v>
      </c>
      <c r="J28" s="10">
        <f t="shared" si="2"/>
        <v>152</v>
      </c>
      <c r="K28" s="10">
        <f t="shared" si="4"/>
        <v>4413</v>
      </c>
    </row>
    <row r="29" spans="1:11" x14ac:dyDescent="0.25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>
        <f t="shared" si="3"/>
        <v>0</v>
      </c>
      <c r="H29">
        <f t="shared" si="0"/>
        <v>1</v>
      </c>
      <c r="I29">
        <f t="shared" si="1"/>
        <v>-1</v>
      </c>
      <c r="J29" s="10">
        <f t="shared" si="2"/>
        <v>-2520</v>
      </c>
      <c r="K29" s="10">
        <f t="shared" si="4"/>
        <v>1893</v>
      </c>
    </row>
    <row r="30" spans="1:11" x14ac:dyDescent="0.25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>
        <f t="shared" si="3"/>
        <v>0</v>
      </c>
      <c r="H30">
        <f t="shared" si="0"/>
        <v>1</v>
      </c>
      <c r="I30">
        <f t="shared" si="1"/>
        <v>-1</v>
      </c>
      <c r="J30" s="10">
        <f t="shared" si="2"/>
        <v>-224</v>
      </c>
      <c r="K30" s="10">
        <f t="shared" si="4"/>
        <v>1669</v>
      </c>
    </row>
    <row r="31" spans="1:11" x14ac:dyDescent="0.25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>
        <f t="shared" si="3"/>
        <v>0</v>
      </c>
      <c r="H31">
        <f t="shared" si="0"/>
        <v>1</v>
      </c>
      <c r="I31">
        <f t="shared" si="1"/>
        <v>-1</v>
      </c>
      <c r="J31" s="10">
        <f t="shared" si="2"/>
        <v>-361</v>
      </c>
      <c r="K31" s="10">
        <f t="shared" si="4"/>
        <v>1308</v>
      </c>
    </row>
    <row r="32" spans="1:11" x14ac:dyDescent="0.25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>
        <f t="shared" si="3"/>
        <v>12</v>
      </c>
      <c r="H32">
        <f t="shared" si="0"/>
        <v>0</v>
      </c>
      <c r="I32">
        <f t="shared" si="1"/>
        <v>1</v>
      </c>
      <c r="J32" s="10">
        <f t="shared" si="2"/>
        <v>2016</v>
      </c>
      <c r="K32" s="10">
        <f t="shared" si="4"/>
        <v>3324</v>
      </c>
    </row>
    <row r="33" spans="1:11" x14ac:dyDescent="0.25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>
        <f t="shared" si="3"/>
        <v>0</v>
      </c>
      <c r="H33">
        <f t="shared" si="0"/>
        <v>0</v>
      </c>
      <c r="I33">
        <f t="shared" si="1"/>
        <v>1</v>
      </c>
      <c r="J33" s="10">
        <f t="shared" si="2"/>
        <v>3780</v>
      </c>
      <c r="K33" s="10">
        <f t="shared" si="4"/>
        <v>7104</v>
      </c>
    </row>
    <row r="34" spans="1:11" x14ac:dyDescent="0.25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>
        <f t="shared" si="3"/>
        <v>0</v>
      </c>
      <c r="H34">
        <f t="shared" si="0"/>
        <v>1</v>
      </c>
      <c r="I34">
        <f t="shared" si="1"/>
        <v>-1</v>
      </c>
      <c r="J34" s="10">
        <f t="shared" si="2"/>
        <v>-1848</v>
      </c>
      <c r="K34" s="10">
        <f t="shared" si="4"/>
        <v>5256</v>
      </c>
    </row>
    <row r="35" spans="1:11" x14ac:dyDescent="0.25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>
        <f t="shared" si="3"/>
        <v>0</v>
      </c>
      <c r="H35">
        <f t="shared" si="0"/>
        <v>1</v>
      </c>
      <c r="I35">
        <f t="shared" si="1"/>
        <v>-1</v>
      </c>
      <c r="J35" s="10">
        <f t="shared" si="2"/>
        <v>-858</v>
      </c>
      <c r="K35" s="10">
        <f t="shared" si="4"/>
        <v>4398</v>
      </c>
    </row>
    <row r="36" spans="1:11" x14ac:dyDescent="0.25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>
        <f t="shared" si="3"/>
        <v>0</v>
      </c>
      <c r="H36">
        <f t="shared" si="0"/>
        <v>1</v>
      </c>
      <c r="I36">
        <f t="shared" si="1"/>
        <v>-1</v>
      </c>
      <c r="J36" s="10">
        <f t="shared" si="2"/>
        <v>-81</v>
      </c>
      <c r="K36" s="10">
        <f t="shared" si="4"/>
        <v>4317</v>
      </c>
    </row>
    <row r="37" spans="1:11" x14ac:dyDescent="0.25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>
        <f t="shared" si="3"/>
        <v>16</v>
      </c>
      <c r="H37">
        <f t="shared" si="0"/>
        <v>0</v>
      </c>
      <c r="I37">
        <f t="shared" si="1"/>
        <v>1</v>
      </c>
      <c r="J37" s="10">
        <f t="shared" si="2"/>
        <v>116</v>
      </c>
      <c r="K37" s="10">
        <f t="shared" si="4"/>
        <v>4433</v>
      </c>
    </row>
    <row r="38" spans="1:11" x14ac:dyDescent="0.25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>
        <f t="shared" si="3"/>
        <v>0</v>
      </c>
      <c r="H38">
        <f t="shared" si="0"/>
        <v>0</v>
      </c>
      <c r="I38">
        <f t="shared" si="1"/>
        <v>1</v>
      </c>
      <c r="J38" s="10">
        <f t="shared" si="2"/>
        <v>444</v>
      </c>
      <c r="K38" s="10">
        <f t="shared" si="4"/>
        <v>4877</v>
      </c>
    </row>
    <row r="39" spans="1:11" x14ac:dyDescent="0.25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>
        <f t="shared" si="3"/>
        <v>0</v>
      </c>
      <c r="H39">
        <f t="shared" si="0"/>
        <v>1</v>
      </c>
      <c r="I39">
        <f t="shared" si="1"/>
        <v>-1</v>
      </c>
      <c r="J39" s="10">
        <f t="shared" si="2"/>
        <v>-1470</v>
      </c>
      <c r="K39" s="10">
        <f t="shared" si="4"/>
        <v>3407</v>
      </c>
    </row>
    <row r="40" spans="1:11" x14ac:dyDescent="0.25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>
        <f t="shared" si="3"/>
        <v>0</v>
      </c>
      <c r="H40">
        <f t="shared" si="0"/>
        <v>1</v>
      </c>
      <c r="I40">
        <f t="shared" si="1"/>
        <v>-1</v>
      </c>
      <c r="J40" s="10">
        <f t="shared" si="2"/>
        <v>-2112</v>
      </c>
      <c r="K40" s="10">
        <f t="shared" si="4"/>
        <v>1295</v>
      </c>
    </row>
    <row r="41" spans="1:11" x14ac:dyDescent="0.25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>
        <f t="shared" si="3"/>
        <v>14</v>
      </c>
      <c r="H41">
        <f t="shared" si="0"/>
        <v>0</v>
      </c>
      <c r="I41">
        <f t="shared" si="1"/>
        <v>1</v>
      </c>
      <c r="J41" s="10">
        <f t="shared" si="2"/>
        <v>2944</v>
      </c>
      <c r="K41" s="10">
        <f t="shared" si="4"/>
        <v>4239</v>
      </c>
    </row>
    <row r="42" spans="1:11" x14ac:dyDescent="0.25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>
        <f t="shared" si="3"/>
        <v>0</v>
      </c>
      <c r="H42">
        <f t="shared" si="0"/>
        <v>1</v>
      </c>
      <c r="I42">
        <f t="shared" si="1"/>
        <v>-1</v>
      </c>
      <c r="J42" s="10">
        <f t="shared" si="2"/>
        <v>-2064</v>
      </c>
      <c r="K42" s="10">
        <f t="shared" si="4"/>
        <v>2175</v>
      </c>
    </row>
    <row r="43" spans="1:11" x14ac:dyDescent="0.25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>
        <f t="shared" si="3"/>
        <v>18</v>
      </c>
      <c r="H43">
        <f t="shared" si="0"/>
        <v>0</v>
      </c>
      <c r="I43">
        <f t="shared" si="1"/>
        <v>1</v>
      </c>
      <c r="J43" s="10">
        <f t="shared" si="2"/>
        <v>11460</v>
      </c>
      <c r="K43" s="10">
        <f t="shared" si="4"/>
        <v>13635</v>
      </c>
    </row>
    <row r="44" spans="1:11" x14ac:dyDescent="0.25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>
        <f t="shared" si="3"/>
        <v>0</v>
      </c>
      <c r="H44">
        <f t="shared" si="0"/>
        <v>1</v>
      </c>
      <c r="I44">
        <f t="shared" si="1"/>
        <v>-1</v>
      </c>
      <c r="J44" s="10">
        <f t="shared" si="2"/>
        <v>-216</v>
      </c>
      <c r="K44" s="10">
        <f t="shared" si="4"/>
        <v>13419</v>
      </c>
    </row>
    <row r="45" spans="1:11" x14ac:dyDescent="0.25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>
        <f t="shared" si="3"/>
        <v>0</v>
      </c>
      <c r="H45">
        <f t="shared" si="0"/>
        <v>1</v>
      </c>
      <c r="I45">
        <f t="shared" si="1"/>
        <v>-1</v>
      </c>
      <c r="J45" s="10">
        <f t="shared" si="2"/>
        <v>-2340</v>
      </c>
      <c r="K45" s="10">
        <f t="shared" si="4"/>
        <v>11079</v>
      </c>
    </row>
    <row r="46" spans="1:11" x14ac:dyDescent="0.25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>
        <f t="shared" si="3"/>
        <v>25</v>
      </c>
      <c r="H46">
        <f t="shared" si="0"/>
        <v>1</v>
      </c>
      <c r="I46">
        <f t="shared" si="1"/>
        <v>-1</v>
      </c>
      <c r="J46" s="10">
        <f t="shared" si="2"/>
        <v>-329</v>
      </c>
      <c r="K46" s="10">
        <f t="shared" si="4"/>
        <v>10750</v>
      </c>
    </row>
    <row r="47" spans="1:11" x14ac:dyDescent="0.25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>
        <f t="shared" si="3"/>
        <v>0</v>
      </c>
      <c r="H47">
        <f t="shared" si="0"/>
        <v>0</v>
      </c>
      <c r="I47">
        <f t="shared" si="1"/>
        <v>1</v>
      </c>
      <c r="J47" s="10">
        <f t="shared" si="2"/>
        <v>252</v>
      </c>
      <c r="K47" s="10">
        <f t="shared" si="4"/>
        <v>11002</v>
      </c>
    </row>
    <row r="48" spans="1:11" x14ac:dyDescent="0.25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>
        <f t="shared" si="3"/>
        <v>0</v>
      </c>
      <c r="H48">
        <f t="shared" si="0"/>
        <v>1</v>
      </c>
      <c r="I48">
        <f t="shared" si="1"/>
        <v>-1</v>
      </c>
      <c r="J48" s="10">
        <f t="shared" si="2"/>
        <v>-152</v>
      </c>
      <c r="K48" s="10">
        <f t="shared" si="4"/>
        <v>10850</v>
      </c>
    </row>
    <row r="49" spans="1:11" x14ac:dyDescent="0.25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>
        <f t="shared" si="3"/>
        <v>0</v>
      </c>
      <c r="H49">
        <f t="shared" si="0"/>
        <v>1</v>
      </c>
      <c r="I49">
        <f t="shared" si="1"/>
        <v>-1</v>
      </c>
      <c r="J49" s="10">
        <f t="shared" si="2"/>
        <v>-66</v>
      </c>
      <c r="K49" s="10">
        <f t="shared" si="4"/>
        <v>10784</v>
      </c>
    </row>
    <row r="50" spans="1:11" x14ac:dyDescent="0.25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>
        <f t="shared" si="3"/>
        <v>0</v>
      </c>
      <c r="H50">
        <f t="shared" si="0"/>
        <v>1</v>
      </c>
      <c r="I50">
        <f t="shared" si="1"/>
        <v>-1</v>
      </c>
      <c r="J50" s="10">
        <f t="shared" si="2"/>
        <v>-2419</v>
      </c>
      <c r="K50" s="10">
        <f t="shared" si="4"/>
        <v>8365</v>
      </c>
    </row>
    <row r="51" spans="1:11" x14ac:dyDescent="0.25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>
        <f t="shared" si="3"/>
        <v>20</v>
      </c>
      <c r="H51">
        <f t="shared" si="0"/>
        <v>1</v>
      </c>
      <c r="I51">
        <f t="shared" si="1"/>
        <v>-1</v>
      </c>
      <c r="J51" s="10">
        <f t="shared" si="2"/>
        <v>-1760</v>
      </c>
      <c r="K51" s="10">
        <f t="shared" si="4"/>
        <v>6605</v>
      </c>
    </row>
    <row r="52" spans="1:11" x14ac:dyDescent="0.25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>
        <f t="shared" si="3"/>
        <v>0</v>
      </c>
      <c r="H52">
        <f t="shared" si="0"/>
        <v>0</v>
      </c>
      <c r="I52">
        <f t="shared" si="1"/>
        <v>1</v>
      </c>
      <c r="J52" s="10">
        <f t="shared" si="2"/>
        <v>540</v>
      </c>
      <c r="K52" s="10">
        <f t="shared" si="4"/>
        <v>7145</v>
      </c>
    </row>
    <row r="53" spans="1:11" x14ac:dyDescent="0.25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>
        <f t="shared" si="3"/>
        <v>0</v>
      </c>
      <c r="H53">
        <f t="shared" si="0"/>
        <v>1</v>
      </c>
      <c r="I53">
        <f t="shared" si="1"/>
        <v>-1</v>
      </c>
      <c r="J53" s="10">
        <f t="shared" si="2"/>
        <v>-800</v>
      </c>
      <c r="K53" s="10">
        <f t="shared" si="4"/>
        <v>6345</v>
      </c>
    </row>
    <row r="54" spans="1:11" x14ac:dyDescent="0.25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>
        <f t="shared" si="3"/>
        <v>0</v>
      </c>
      <c r="H54">
        <f t="shared" si="0"/>
        <v>1</v>
      </c>
      <c r="I54">
        <f t="shared" si="1"/>
        <v>-1</v>
      </c>
      <c r="J54" s="10">
        <f t="shared" si="2"/>
        <v>-189</v>
      </c>
      <c r="K54" s="10">
        <f t="shared" si="4"/>
        <v>6156</v>
      </c>
    </row>
    <row r="55" spans="1:11" x14ac:dyDescent="0.25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>
        <f t="shared" si="3"/>
        <v>0</v>
      </c>
      <c r="H55">
        <f t="shared" si="0"/>
        <v>1</v>
      </c>
      <c r="I55">
        <f t="shared" si="1"/>
        <v>-1</v>
      </c>
      <c r="J55" s="10">
        <f t="shared" si="2"/>
        <v>-408</v>
      </c>
      <c r="K55" s="10">
        <f t="shared" si="4"/>
        <v>5748</v>
      </c>
    </row>
    <row r="56" spans="1:11" x14ac:dyDescent="0.25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>
        <f t="shared" si="3"/>
        <v>23</v>
      </c>
      <c r="H56">
        <f t="shared" si="0"/>
        <v>0</v>
      </c>
      <c r="I56">
        <f t="shared" si="1"/>
        <v>1</v>
      </c>
      <c r="J56" s="10">
        <f t="shared" si="2"/>
        <v>24</v>
      </c>
      <c r="K56" s="10">
        <f t="shared" si="4"/>
        <v>5772</v>
      </c>
    </row>
    <row r="57" spans="1:11" x14ac:dyDescent="0.25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>
        <f t="shared" si="3"/>
        <v>0</v>
      </c>
      <c r="H57">
        <f t="shared" si="0"/>
        <v>1</v>
      </c>
      <c r="I57">
        <f t="shared" si="1"/>
        <v>-1</v>
      </c>
      <c r="J57" s="10">
        <f t="shared" si="2"/>
        <v>-266</v>
      </c>
      <c r="K57" s="10">
        <f t="shared" si="4"/>
        <v>5506</v>
      </c>
    </row>
    <row r="58" spans="1:11" x14ac:dyDescent="0.25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>
        <f t="shared" si="3"/>
        <v>0</v>
      </c>
      <c r="H58">
        <f t="shared" si="0"/>
        <v>1</v>
      </c>
      <c r="I58">
        <f t="shared" si="1"/>
        <v>-1</v>
      </c>
      <c r="J58" s="10">
        <f t="shared" si="2"/>
        <v>-529</v>
      </c>
      <c r="K58" s="10">
        <f t="shared" si="4"/>
        <v>4977</v>
      </c>
    </row>
    <row r="59" spans="1:11" x14ac:dyDescent="0.25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>
        <f t="shared" si="3"/>
        <v>17</v>
      </c>
      <c r="H59">
        <f t="shared" si="0"/>
        <v>1</v>
      </c>
      <c r="I59">
        <f t="shared" si="1"/>
        <v>-1</v>
      </c>
      <c r="J59" s="10">
        <f t="shared" si="2"/>
        <v>-88</v>
      </c>
      <c r="K59" s="10">
        <f t="shared" si="4"/>
        <v>4889</v>
      </c>
    </row>
    <row r="60" spans="1:11" x14ac:dyDescent="0.25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>
        <f t="shared" si="3"/>
        <v>0</v>
      </c>
      <c r="H60">
        <f t="shared" si="0"/>
        <v>1</v>
      </c>
      <c r="I60">
        <f t="shared" si="1"/>
        <v>-1</v>
      </c>
      <c r="J60" s="10">
        <f t="shared" si="2"/>
        <v>-1122</v>
      </c>
      <c r="K60" s="10">
        <f t="shared" si="4"/>
        <v>3767</v>
      </c>
    </row>
    <row r="61" spans="1:11" x14ac:dyDescent="0.25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>
        <f t="shared" si="3"/>
        <v>0</v>
      </c>
      <c r="H61">
        <f t="shared" si="0"/>
        <v>1</v>
      </c>
      <c r="I61">
        <f t="shared" si="1"/>
        <v>-1</v>
      </c>
      <c r="J61" s="10">
        <f t="shared" si="2"/>
        <v>-1230</v>
      </c>
      <c r="K61" s="10">
        <f t="shared" si="4"/>
        <v>2537</v>
      </c>
    </row>
    <row r="62" spans="1:11" x14ac:dyDescent="0.25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>
        <f t="shared" si="3"/>
        <v>21</v>
      </c>
      <c r="H62">
        <f t="shared" si="0"/>
        <v>0</v>
      </c>
      <c r="I62">
        <f t="shared" si="1"/>
        <v>1</v>
      </c>
      <c r="J62" s="10">
        <f t="shared" si="2"/>
        <v>9506</v>
      </c>
      <c r="K62" s="10">
        <f t="shared" si="4"/>
        <v>12043</v>
      </c>
    </row>
    <row r="63" spans="1:11" x14ac:dyDescent="0.25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>
        <f t="shared" si="3"/>
        <v>0</v>
      </c>
      <c r="H63">
        <f t="shared" si="0"/>
        <v>0</v>
      </c>
      <c r="I63">
        <f t="shared" si="1"/>
        <v>1</v>
      </c>
      <c r="J63" s="10">
        <f t="shared" si="2"/>
        <v>132</v>
      </c>
      <c r="K63" s="10">
        <f t="shared" si="4"/>
        <v>12175</v>
      </c>
    </row>
    <row r="64" spans="1:11" x14ac:dyDescent="0.25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>
        <f t="shared" si="3"/>
        <v>0</v>
      </c>
      <c r="H64">
        <f t="shared" si="0"/>
        <v>1</v>
      </c>
      <c r="I64">
        <f t="shared" si="1"/>
        <v>-1</v>
      </c>
      <c r="J64" s="10">
        <f t="shared" si="2"/>
        <v>-340</v>
      </c>
      <c r="K64" s="10">
        <f t="shared" si="4"/>
        <v>11835</v>
      </c>
    </row>
    <row r="65" spans="1:11" x14ac:dyDescent="0.25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>
        <f t="shared" si="3"/>
        <v>0</v>
      </c>
      <c r="H65">
        <f t="shared" si="0"/>
        <v>1</v>
      </c>
      <c r="I65">
        <f t="shared" si="1"/>
        <v>-1</v>
      </c>
      <c r="J65" s="10">
        <f t="shared" si="2"/>
        <v>-92</v>
      </c>
      <c r="K65" s="10">
        <f t="shared" si="4"/>
        <v>11743</v>
      </c>
    </row>
    <row r="66" spans="1:11" x14ac:dyDescent="0.25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>
        <f t="shared" si="3"/>
        <v>24</v>
      </c>
      <c r="H66">
        <f t="shared" si="0"/>
        <v>0</v>
      </c>
      <c r="I66">
        <f t="shared" si="1"/>
        <v>1</v>
      </c>
      <c r="J66" s="10">
        <f t="shared" si="2"/>
        <v>2449</v>
      </c>
      <c r="K66" s="10">
        <f t="shared" si="4"/>
        <v>14192</v>
      </c>
    </row>
    <row r="67" spans="1:11" x14ac:dyDescent="0.25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>
        <f t="shared" si="3"/>
        <v>0</v>
      </c>
      <c r="H67">
        <f t="shared" ref="H67:H130" si="5">IF(D67="Z",1,0)</f>
        <v>1</v>
      </c>
      <c r="I67">
        <f t="shared" ref="I67:I130" si="6">IF(D67="W",1,-1)</f>
        <v>-1</v>
      </c>
      <c r="J67" s="10">
        <f t="shared" ref="J67:J130" si="7">F67*E67*I67</f>
        <v>-1980</v>
      </c>
      <c r="K67" s="10">
        <f t="shared" si="4"/>
        <v>12212</v>
      </c>
    </row>
    <row r="68" spans="1:11" x14ac:dyDescent="0.25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>
        <f t="shared" ref="G68:G131" si="8">IF(A67&lt;&gt;A68,A68-A67-1,0)</f>
        <v>0</v>
      </c>
      <c r="H68">
        <f t="shared" si="5"/>
        <v>1</v>
      </c>
      <c r="I68">
        <f t="shared" si="6"/>
        <v>-1</v>
      </c>
      <c r="J68" s="10">
        <f t="shared" si="7"/>
        <v>-598</v>
      </c>
      <c r="K68" s="10">
        <f t="shared" ref="K68:K131" si="9">K67+J68</f>
        <v>11614</v>
      </c>
    </row>
    <row r="69" spans="1:11" x14ac:dyDescent="0.25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>
        <f t="shared" si="8"/>
        <v>12</v>
      </c>
      <c r="H69">
        <f t="shared" si="5"/>
        <v>1</v>
      </c>
      <c r="I69">
        <f t="shared" si="6"/>
        <v>-1</v>
      </c>
      <c r="J69" s="10">
        <f t="shared" si="7"/>
        <v>-880</v>
      </c>
      <c r="K69" s="10">
        <f t="shared" si="9"/>
        <v>10734</v>
      </c>
    </row>
    <row r="70" spans="1:11" x14ac:dyDescent="0.25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>
        <f t="shared" si="8"/>
        <v>0</v>
      </c>
      <c r="H70">
        <f t="shared" si="5"/>
        <v>1</v>
      </c>
      <c r="I70">
        <f t="shared" si="6"/>
        <v>-1</v>
      </c>
      <c r="J70" s="10">
        <f t="shared" si="7"/>
        <v>-378</v>
      </c>
      <c r="K70" s="10">
        <f t="shared" si="9"/>
        <v>10356</v>
      </c>
    </row>
    <row r="71" spans="1:11" x14ac:dyDescent="0.25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>
        <f t="shared" si="8"/>
        <v>0</v>
      </c>
      <c r="H71">
        <f t="shared" si="5"/>
        <v>1</v>
      </c>
      <c r="I71">
        <f t="shared" si="6"/>
        <v>-1</v>
      </c>
      <c r="J71" s="10">
        <f t="shared" si="7"/>
        <v>-1092</v>
      </c>
      <c r="K71" s="10">
        <f t="shared" si="9"/>
        <v>9264</v>
      </c>
    </row>
    <row r="72" spans="1:11" x14ac:dyDescent="0.25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>
        <f t="shared" si="8"/>
        <v>0</v>
      </c>
      <c r="H72">
        <f t="shared" si="5"/>
        <v>1</v>
      </c>
      <c r="I72">
        <f t="shared" si="6"/>
        <v>-1</v>
      </c>
      <c r="J72" s="10">
        <f t="shared" si="7"/>
        <v>-630</v>
      </c>
      <c r="K72" s="10">
        <f t="shared" si="9"/>
        <v>8634</v>
      </c>
    </row>
    <row r="73" spans="1:11" x14ac:dyDescent="0.25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>
        <f t="shared" si="8"/>
        <v>0</v>
      </c>
      <c r="H73">
        <f t="shared" si="5"/>
        <v>1</v>
      </c>
      <c r="I73">
        <f t="shared" si="6"/>
        <v>-1</v>
      </c>
      <c r="J73" s="10">
        <f t="shared" si="7"/>
        <v>-1716</v>
      </c>
      <c r="K73" s="10">
        <f t="shared" si="9"/>
        <v>6918</v>
      </c>
    </row>
    <row r="74" spans="1:11" x14ac:dyDescent="0.25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>
        <f t="shared" si="8"/>
        <v>16</v>
      </c>
      <c r="H74">
        <f t="shared" si="5"/>
        <v>0</v>
      </c>
      <c r="I74">
        <f t="shared" si="6"/>
        <v>1</v>
      </c>
      <c r="J74" s="10">
        <f t="shared" si="7"/>
        <v>6608</v>
      </c>
      <c r="K74" s="10">
        <f t="shared" si="9"/>
        <v>13526</v>
      </c>
    </row>
    <row r="75" spans="1:11" x14ac:dyDescent="0.25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>
        <f t="shared" si="8"/>
        <v>0</v>
      </c>
      <c r="H75">
        <f t="shared" si="5"/>
        <v>1</v>
      </c>
      <c r="I75">
        <f t="shared" si="6"/>
        <v>-1</v>
      </c>
      <c r="J75" s="10">
        <f t="shared" si="7"/>
        <v>-2244</v>
      </c>
      <c r="K75" s="10">
        <f t="shared" si="9"/>
        <v>11282</v>
      </c>
    </row>
    <row r="76" spans="1:11" x14ac:dyDescent="0.25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>
        <f t="shared" si="8"/>
        <v>0</v>
      </c>
      <c r="H76">
        <f t="shared" si="5"/>
        <v>1</v>
      </c>
      <c r="I76">
        <f t="shared" si="6"/>
        <v>-1</v>
      </c>
      <c r="J76" s="10">
        <f t="shared" si="7"/>
        <v>-105</v>
      </c>
      <c r="K76" s="10">
        <f t="shared" si="9"/>
        <v>11177</v>
      </c>
    </row>
    <row r="77" spans="1:11" x14ac:dyDescent="0.25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>
        <f t="shared" si="8"/>
        <v>14</v>
      </c>
      <c r="H77">
        <f t="shared" si="5"/>
        <v>0</v>
      </c>
      <c r="I77">
        <f t="shared" si="6"/>
        <v>1</v>
      </c>
      <c r="J77" s="10">
        <f t="shared" si="7"/>
        <v>6808</v>
      </c>
      <c r="K77" s="10">
        <f t="shared" si="9"/>
        <v>17985</v>
      </c>
    </row>
    <row r="78" spans="1:11" x14ac:dyDescent="0.25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>
        <f t="shared" si="8"/>
        <v>0</v>
      </c>
      <c r="H78">
        <f t="shared" si="5"/>
        <v>1</v>
      </c>
      <c r="I78">
        <f t="shared" si="6"/>
        <v>-1</v>
      </c>
      <c r="J78" s="10">
        <f t="shared" si="7"/>
        <v>-364</v>
      </c>
      <c r="K78" s="10">
        <f t="shared" si="9"/>
        <v>17621</v>
      </c>
    </row>
    <row r="79" spans="1:11" x14ac:dyDescent="0.25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>
        <f t="shared" si="8"/>
        <v>18</v>
      </c>
      <c r="H79">
        <f t="shared" si="5"/>
        <v>0</v>
      </c>
      <c r="I79">
        <f t="shared" si="6"/>
        <v>1</v>
      </c>
      <c r="J79" s="10">
        <f t="shared" si="7"/>
        <v>60</v>
      </c>
      <c r="K79" s="10">
        <f t="shared" si="9"/>
        <v>17681</v>
      </c>
    </row>
    <row r="80" spans="1:11" x14ac:dyDescent="0.25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>
        <f t="shared" si="8"/>
        <v>0</v>
      </c>
      <c r="H80">
        <f t="shared" si="5"/>
        <v>0</v>
      </c>
      <c r="I80">
        <f t="shared" si="6"/>
        <v>1</v>
      </c>
      <c r="J80" s="10">
        <f t="shared" si="7"/>
        <v>1548</v>
      </c>
      <c r="K80" s="10">
        <f t="shared" si="9"/>
        <v>19229</v>
      </c>
    </row>
    <row r="81" spans="1:11" x14ac:dyDescent="0.25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>
        <f t="shared" si="8"/>
        <v>0</v>
      </c>
      <c r="H81">
        <f t="shared" si="5"/>
        <v>1</v>
      </c>
      <c r="I81">
        <f t="shared" si="6"/>
        <v>-1</v>
      </c>
      <c r="J81" s="10">
        <f t="shared" si="7"/>
        <v>-240</v>
      </c>
      <c r="K81" s="10">
        <f t="shared" si="9"/>
        <v>18989</v>
      </c>
    </row>
    <row r="82" spans="1:11" x14ac:dyDescent="0.25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>
        <f t="shared" si="8"/>
        <v>0</v>
      </c>
      <c r="H82">
        <f t="shared" si="5"/>
        <v>1</v>
      </c>
      <c r="I82">
        <f t="shared" si="6"/>
        <v>-1</v>
      </c>
      <c r="J82" s="10">
        <f t="shared" si="7"/>
        <v>-280</v>
      </c>
      <c r="K82" s="10">
        <f t="shared" si="9"/>
        <v>18709</v>
      </c>
    </row>
    <row r="83" spans="1:11" x14ac:dyDescent="0.25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>
        <f t="shared" si="8"/>
        <v>25</v>
      </c>
      <c r="H83">
        <f t="shared" si="5"/>
        <v>0</v>
      </c>
      <c r="I83">
        <f t="shared" si="6"/>
        <v>1</v>
      </c>
      <c r="J83" s="10">
        <f t="shared" si="7"/>
        <v>1254</v>
      </c>
      <c r="K83" s="10">
        <f t="shared" si="9"/>
        <v>19963</v>
      </c>
    </row>
    <row r="84" spans="1:11" x14ac:dyDescent="0.25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>
        <f t="shared" si="8"/>
        <v>0</v>
      </c>
      <c r="H84">
        <f t="shared" si="5"/>
        <v>1</v>
      </c>
      <c r="I84">
        <f t="shared" si="6"/>
        <v>-1</v>
      </c>
      <c r="J84" s="10">
        <f t="shared" si="7"/>
        <v>-1295</v>
      </c>
      <c r="K84" s="10">
        <f t="shared" si="9"/>
        <v>18668</v>
      </c>
    </row>
    <row r="85" spans="1:11" x14ac:dyDescent="0.25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>
        <f t="shared" si="8"/>
        <v>0</v>
      </c>
      <c r="H85">
        <f t="shared" si="5"/>
        <v>1</v>
      </c>
      <c r="I85">
        <f t="shared" si="6"/>
        <v>-1</v>
      </c>
      <c r="J85" s="10">
        <f t="shared" si="7"/>
        <v>-760</v>
      </c>
      <c r="K85" s="10">
        <f t="shared" si="9"/>
        <v>17908</v>
      </c>
    </row>
    <row r="86" spans="1:11" x14ac:dyDescent="0.25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>
        <f t="shared" si="8"/>
        <v>20</v>
      </c>
      <c r="H86">
        <f t="shared" si="5"/>
        <v>0</v>
      </c>
      <c r="I86">
        <f t="shared" si="6"/>
        <v>1</v>
      </c>
      <c r="J86" s="10">
        <f t="shared" si="7"/>
        <v>756</v>
      </c>
      <c r="K86" s="10">
        <f t="shared" si="9"/>
        <v>18664</v>
      </c>
    </row>
    <row r="87" spans="1:11" x14ac:dyDescent="0.25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>
        <f t="shared" si="8"/>
        <v>0</v>
      </c>
      <c r="H87">
        <f t="shared" si="5"/>
        <v>0</v>
      </c>
      <c r="I87">
        <f t="shared" si="6"/>
        <v>1</v>
      </c>
      <c r="J87" s="10">
        <f t="shared" si="7"/>
        <v>194</v>
      </c>
      <c r="K87" s="10">
        <f t="shared" si="9"/>
        <v>18858</v>
      </c>
    </row>
    <row r="88" spans="1:11" x14ac:dyDescent="0.25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>
        <f t="shared" si="8"/>
        <v>0</v>
      </c>
      <c r="H88">
        <f t="shared" si="5"/>
        <v>1</v>
      </c>
      <c r="I88">
        <f t="shared" si="6"/>
        <v>-1</v>
      </c>
      <c r="J88" s="10">
        <f t="shared" si="7"/>
        <v>-240</v>
      </c>
      <c r="K88" s="10">
        <f t="shared" si="9"/>
        <v>18618</v>
      </c>
    </row>
    <row r="89" spans="1:11" x14ac:dyDescent="0.25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>
        <f t="shared" si="8"/>
        <v>0</v>
      </c>
      <c r="H89">
        <f t="shared" si="5"/>
        <v>1</v>
      </c>
      <c r="I89">
        <f t="shared" si="6"/>
        <v>-1</v>
      </c>
      <c r="J89" s="10">
        <f t="shared" si="7"/>
        <v>-120</v>
      </c>
      <c r="K89" s="10">
        <f t="shared" si="9"/>
        <v>18498</v>
      </c>
    </row>
    <row r="90" spans="1:11" x14ac:dyDescent="0.25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>
        <f t="shared" si="8"/>
        <v>0</v>
      </c>
      <c r="H90">
        <f t="shared" si="5"/>
        <v>1</v>
      </c>
      <c r="I90">
        <f t="shared" si="6"/>
        <v>-1</v>
      </c>
      <c r="J90" s="10">
        <f t="shared" si="7"/>
        <v>-40</v>
      </c>
      <c r="K90" s="10">
        <f t="shared" si="9"/>
        <v>18458</v>
      </c>
    </row>
    <row r="91" spans="1:11" x14ac:dyDescent="0.25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>
        <f t="shared" si="8"/>
        <v>23</v>
      </c>
      <c r="H91">
        <f t="shared" si="5"/>
        <v>0</v>
      </c>
      <c r="I91">
        <f t="shared" si="6"/>
        <v>1</v>
      </c>
      <c r="J91" s="10">
        <f t="shared" si="7"/>
        <v>1032</v>
      </c>
      <c r="K91" s="10">
        <f t="shared" si="9"/>
        <v>19490</v>
      </c>
    </row>
    <row r="92" spans="1:11" x14ac:dyDescent="0.25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>
        <f t="shared" si="8"/>
        <v>0</v>
      </c>
      <c r="H92">
        <f t="shared" si="5"/>
        <v>0</v>
      </c>
      <c r="I92">
        <f t="shared" si="6"/>
        <v>1</v>
      </c>
      <c r="J92" s="10">
        <f t="shared" si="7"/>
        <v>3410</v>
      </c>
      <c r="K92" s="10">
        <f t="shared" si="9"/>
        <v>22900</v>
      </c>
    </row>
    <row r="93" spans="1:11" x14ac:dyDescent="0.25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>
        <f t="shared" si="8"/>
        <v>0</v>
      </c>
      <c r="H93">
        <f t="shared" si="5"/>
        <v>1</v>
      </c>
      <c r="I93">
        <f t="shared" si="6"/>
        <v>-1</v>
      </c>
      <c r="J93" s="10">
        <f t="shared" si="7"/>
        <v>-1254</v>
      </c>
      <c r="K93" s="10">
        <f t="shared" si="9"/>
        <v>21646</v>
      </c>
    </row>
    <row r="94" spans="1:11" x14ac:dyDescent="0.25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>
        <f t="shared" si="8"/>
        <v>0</v>
      </c>
      <c r="H94">
        <f t="shared" si="5"/>
        <v>1</v>
      </c>
      <c r="I94">
        <f t="shared" si="6"/>
        <v>-1</v>
      </c>
      <c r="J94" s="10">
        <f t="shared" si="7"/>
        <v>-299</v>
      </c>
      <c r="K94" s="10">
        <f t="shared" si="9"/>
        <v>21347</v>
      </c>
    </row>
    <row r="95" spans="1:11" x14ac:dyDescent="0.25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>
        <f t="shared" si="8"/>
        <v>0</v>
      </c>
      <c r="H95">
        <f t="shared" si="5"/>
        <v>1</v>
      </c>
      <c r="I95">
        <f t="shared" si="6"/>
        <v>-1</v>
      </c>
      <c r="J95" s="10">
        <f t="shared" si="7"/>
        <v>-2257</v>
      </c>
      <c r="K95" s="10">
        <f t="shared" si="9"/>
        <v>19090</v>
      </c>
    </row>
    <row r="96" spans="1:11" x14ac:dyDescent="0.25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>
        <f t="shared" si="8"/>
        <v>17</v>
      </c>
      <c r="H96">
        <f t="shared" si="5"/>
        <v>0</v>
      </c>
      <c r="I96">
        <f t="shared" si="6"/>
        <v>1</v>
      </c>
      <c r="J96" s="10">
        <f t="shared" si="7"/>
        <v>12</v>
      </c>
      <c r="K96" s="10">
        <f t="shared" si="9"/>
        <v>19102</v>
      </c>
    </row>
    <row r="97" spans="1:11" x14ac:dyDescent="0.25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>
        <f t="shared" si="8"/>
        <v>0</v>
      </c>
      <c r="H97">
        <f t="shared" si="5"/>
        <v>0</v>
      </c>
      <c r="I97">
        <f t="shared" si="6"/>
        <v>1</v>
      </c>
      <c r="J97" s="10">
        <f t="shared" si="7"/>
        <v>4012</v>
      </c>
      <c r="K97" s="10">
        <f t="shared" si="9"/>
        <v>23114</v>
      </c>
    </row>
    <row r="98" spans="1:11" x14ac:dyDescent="0.25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>
        <f t="shared" si="8"/>
        <v>0</v>
      </c>
      <c r="H98">
        <f t="shared" si="5"/>
        <v>1</v>
      </c>
      <c r="I98">
        <f t="shared" si="6"/>
        <v>-1</v>
      </c>
      <c r="J98" s="10">
        <f t="shared" si="7"/>
        <v>-2310</v>
      </c>
      <c r="K98" s="10">
        <f t="shared" si="9"/>
        <v>20804</v>
      </c>
    </row>
    <row r="99" spans="1:11" x14ac:dyDescent="0.25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>
        <f t="shared" si="8"/>
        <v>0</v>
      </c>
      <c r="H99">
        <f t="shared" si="5"/>
        <v>1</v>
      </c>
      <c r="I99">
        <f t="shared" si="6"/>
        <v>-1</v>
      </c>
      <c r="J99" s="10">
        <f t="shared" si="7"/>
        <v>-525</v>
      </c>
      <c r="K99" s="10">
        <f t="shared" si="9"/>
        <v>20279</v>
      </c>
    </row>
    <row r="100" spans="1:11" x14ac:dyDescent="0.25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>
        <f t="shared" si="8"/>
        <v>0</v>
      </c>
      <c r="H100">
        <f t="shared" si="5"/>
        <v>1</v>
      </c>
      <c r="I100">
        <f t="shared" si="6"/>
        <v>-1</v>
      </c>
      <c r="J100" s="10">
        <f t="shared" si="7"/>
        <v>-250</v>
      </c>
      <c r="K100" s="10">
        <f t="shared" si="9"/>
        <v>20029</v>
      </c>
    </row>
    <row r="101" spans="1:11" x14ac:dyDescent="0.25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>
        <f t="shared" si="8"/>
        <v>21</v>
      </c>
      <c r="H101">
        <f t="shared" si="5"/>
        <v>0</v>
      </c>
      <c r="I101">
        <f t="shared" si="6"/>
        <v>1</v>
      </c>
      <c r="J101" s="10">
        <f t="shared" si="7"/>
        <v>1406</v>
      </c>
      <c r="K101" s="10">
        <f t="shared" si="9"/>
        <v>21435</v>
      </c>
    </row>
    <row r="102" spans="1:11" x14ac:dyDescent="0.25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>
        <f t="shared" si="8"/>
        <v>0</v>
      </c>
      <c r="H102">
        <f t="shared" si="5"/>
        <v>1</v>
      </c>
      <c r="I102">
        <f t="shared" si="6"/>
        <v>-1</v>
      </c>
      <c r="J102" s="10">
        <f t="shared" si="7"/>
        <v>-176</v>
      </c>
      <c r="K102" s="10">
        <f t="shared" si="9"/>
        <v>21259</v>
      </c>
    </row>
    <row r="103" spans="1:11" x14ac:dyDescent="0.25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>
        <f t="shared" si="8"/>
        <v>0</v>
      </c>
      <c r="H103">
        <f t="shared" si="5"/>
        <v>1</v>
      </c>
      <c r="I103">
        <f t="shared" si="6"/>
        <v>-1</v>
      </c>
      <c r="J103" s="10">
        <f t="shared" si="7"/>
        <v>-500</v>
      </c>
      <c r="K103" s="10">
        <f t="shared" si="9"/>
        <v>20759</v>
      </c>
    </row>
    <row r="104" spans="1:11" x14ac:dyDescent="0.25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>
        <f t="shared" si="8"/>
        <v>0</v>
      </c>
      <c r="H104">
        <f t="shared" si="5"/>
        <v>1</v>
      </c>
      <c r="I104">
        <f t="shared" si="6"/>
        <v>-1</v>
      </c>
      <c r="J104" s="10">
        <f t="shared" si="7"/>
        <v>-312</v>
      </c>
      <c r="K104" s="10">
        <f t="shared" si="9"/>
        <v>20447</v>
      </c>
    </row>
    <row r="105" spans="1:11" x14ac:dyDescent="0.25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>
        <f t="shared" si="8"/>
        <v>0</v>
      </c>
      <c r="H105">
        <f t="shared" si="5"/>
        <v>1</v>
      </c>
      <c r="I105">
        <f t="shared" si="6"/>
        <v>-1</v>
      </c>
      <c r="J105" s="10">
        <f t="shared" si="7"/>
        <v>-2790</v>
      </c>
      <c r="K105" s="10">
        <f t="shared" si="9"/>
        <v>17657</v>
      </c>
    </row>
    <row r="106" spans="1:11" x14ac:dyDescent="0.25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>
        <f t="shared" si="8"/>
        <v>24</v>
      </c>
      <c r="H106">
        <f t="shared" si="5"/>
        <v>0</v>
      </c>
      <c r="I106">
        <f t="shared" si="6"/>
        <v>1</v>
      </c>
      <c r="J106" s="10">
        <f t="shared" si="7"/>
        <v>11600</v>
      </c>
      <c r="K106" s="10">
        <f t="shared" si="9"/>
        <v>29257</v>
      </c>
    </row>
    <row r="107" spans="1:11" x14ac:dyDescent="0.25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>
        <f t="shared" si="8"/>
        <v>0</v>
      </c>
      <c r="H107">
        <f t="shared" si="5"/>
        <v>1</v>
      </c>
      <c r="I107">
        <f t="shared" si="6"/>
        <v>-1</v>
      </c>
      <c r="J107" s="10">
        <f t="shared" si="7"/>
        <v>-551</v>
      </c>
      <c r="K107" s="10">
        <f t="shared" si="9"/>
        <v>28706</v>
      </c>
    </row>
    <row r="108" spans="1:11" x14ac:dyDescent="0.25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>
        <f t="shared" si="8"/>
        <v>12</v>
      </c>
      <c r="H108">
        <f t="shared" si="5"/>
        <v>0</v>
      </c>
      <c r="I108">
        <f t="shared" si="6"/>
        <v>1</v>
      </c>
      <c r="J108" s="10">
        <f t="shared" si="7"/>
        <v>170</v>
      </c>
      <c r="K108" s="10">
        <f t="shared" si="9"/>
        <v>28876</v>
      </c>
    </row>
    <row r="109" spans="1:11" x14ac:dyDescent="0.25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>
        <f t="shared" si="8"/>
        <v>0</v>
      </c>
      <c r="H109">
        <f t="shared" si="5"/>
        <v>0</v>
      </c>
      <c r="I109">
        <f t="shared" si="6"/>
        <v>1</v>
      </c>
      <c r="J109" s="10">
        <f t="shared" si="7"/>
        <v>242</v>
      </c>
      <c r="K109" s="10">
        <f t="shared" si="9"/>
        <v>29118</v>
      </c>
    </row>
    <row r="110" spans="1:11" x14ac:dyDescent="0.25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>
        <f t="shared" si="8"/>
        <v>0</v>
      </c>
      <c r="H110">
        <f t="shared" si="5"/>
        <v>1</v>
      </c>
      <c r="I110">
        <f t="shared" si="6"/>
        <v>-1</v>
      </c>
      <c r="J110" s="10">
        <f t="shared" si="7"/>
        <v>-814</v>
      </c>
      <c r="K110" s="10">
        <f t="shared" si="9"/>
        <v>28304</v>
      </c>
    </row>
    <row r="111" spans="1:11" x14ac:dyDescent="0.25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>
        <f t="shared" si="8"/>
        <v>0</v>
      </c>
      <c r="H111">
        <f t="shared" si="5"/>
        <v>1</v>
      </c>
      <c r="I111">
        <f t="shared" si="6"/>
        <v>-1</v>
      </c>
      <c r="J111" s="10">
        <f t="shared" si="7"/>
        <v>-700</v>
      </c>
      <c r="K111" s="10">
        <f t="shared" si="9"/>
        <v>27604</v>
      </c>
    </row>
    <row r="112" spans="1:11" x14ac:dyDescent="0.25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>
        <f t="shared" si="8"/>
        <v>0</v>
      </c>
      <c r="H112">
        <f t="shared" si="5"/>
        <v>1</v>
      </c>
      <c r="I112">
        <f t="shared" si="6"/>
        <v>-1</v>
      </c>
      <c r="J112" s="10">
        <f t="shared" si="7"/>
        <v>-1848</v>
      </c>
      <c r="K112" s="10">
        <f t="shared" si="9"/>
        <v>25756</v>
      </c>
    </row>
    <row r="113" spans="1:11" x14ac:dyDescent="0.25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>
        <f t="shared" si="8"/>
        <v>16</v>
      </c>
      <c r="H113">
        <f t="shared" si="5"/>
        <v>0</v>
      </c>
      <c r="I113">
        <f t="shared" si="6"/>
        <v>1</v>
      </c>
      <c r="J113" s="10">
        <f t="shared" si="7"/>
        <v>1034</v>
      </c>
      <c r="K113" s="10">
        <f t="shared" si="9"/>
        <v>26790</v>
      </c>
    </row>
    <row r="114" spans="1:11" x14ac:dyDescent="0.25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>
        <f t="shared" si="8"/>
        <v>0</v>
      </c>
      <c r="H114">
        <f t="shared" si="5"/>
        <v>0</v>
      </c>
      <c r="I114">
        <f t="shared" si="6"/>
        <v>1</v>
      </c>
      <c r="J114" s="10">
        <f t="shared" si="7"/>
        <v>2832</v>
      </c>
      <c r="K114" s="10">
        <f t="shared" si="9"/>
        <v>29622</v>
      </c>
    </row>
    <row r="115" spans="1:11" x14ac:dyDescent="0.25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>
        <f t="shared" si="8"/>
        <v>0</v>
      </c>
      <c r="H115">
        <f t="shared" si="5"/>
        <v>1</v>
      </c>
      <c r="I115">
        <f t="shared" si="6"/>
        <v>-1</v>
      </c>
      <c r="J115" s="10">
        <f t="shared" si="7"/>
        <v>-420</v>
      </c>
      <c r="K115" s="10">
        <f t="shared" si="9"/>
        <v>29202</v>
      </c>
    </row>
    <row r="116" spans="1:11" x14ac:dyDescent="0.25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>
        <f t="shared" si="8"/>
        <v>0</v>
      </c>
      <c r="H116">
        <f t="shared" si="5"/>
        <v>1</v>
      </c>
      <c r="I116">
        <f t="shared" si="6"/>
        <v>-1</v>
      </c>
      <c r="J116" s="10">
        <f t="shared" si="7"/>
        <v>-650</v>
      </c>
      <c r="K116" s="10">
        <f t="shared" si="9"/>
        <v>28552</v>
      </c>
    </row>
    <row r="117" spans="1:11" x14ac:dyDescent="0.25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>
        <f t="shared" si="8"/>
        <v>14</v>
      </c>
      <c r="H117">
        <f t="shared" si="5"/>
        <v>1</v>
      </c>
      <c r="I117">
        <f t="shared" si="6"/>
        <v>-1</v>
      </c>
      <c r="J117" s="10">
        <f t="shared" si="7"/>
        <v>-216</v>
      </c>
      <c r="K117" s="10">
        <f t="shared" si="9"/>
        <v>28336</v>
      </c>
    </row>
    <row r="118" spans="1:11" x14ac:dyDescent="0.25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>
        <f t="shared" si="8"/>
        <v>0</v>
      </c>
      <c r="H118">
        <f t="shared" si="5"/>
        <v>1</v>
      </c>
      <c r="I118">
        <f t="shared" si="6"/>
        <v>-1</v>
      </c>
      <c r="J118" s="10">
        <f t="shared" si="7"/>
        <v>-2584</v>
      </c>
      <c r="K118" s="10">
        <f t="shared" si="9"/>
        <v>25752</v>
      </c>
    </row>
    <row r="119" spans="1:11" x14ac:dyDescent="0.25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>
        <f t="shared" si="8"/>
        <v>0</v>
      </c>
      <c r="H119">
        <f t="shared" si="5"/>
        <v>1</v>
      </c>
      <c r="I119">
        <f t="shared" si="6"/>
        <v>-1</v>
      </c>
      <c r="J119" s="10">
        <f t="shared" si="7"/>
        <v>-294</v>
      </c>
      <c r="K119" s="10">
        <f t="shared" si="9"/>
        <v>25458</v>
      </c>
    </row>
    <row r="120" spans="1:11" x14ac:dyDescent="0.25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>
        <f t="shared" si="8"/>
        <v>0</v>
      </c>
      <c r="H120">
        <f t="shared" si="5"/>
        <v>1</v>
      </c>
      <c r="I120">
        <f t="shared" si="6"/>
        <v>-1</v>
      </c>
      <c r="J120" s="10">
        <f t="shared" si="7"/>
        <v>-172</v>
      </c>
      <c r="K120" s="10">
        <f t="shared" si="9"/>
        <v>25286</v>
      </c>
    </row>
    <row r="121" spans="1:11" x14ac:dyDescent="0.25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>
        <f t="shared" si="8"/>
        <v>18</v>
      </c>
      <c r="H121">
        <f t="shared" si="5"/>
        <v>0</v>
      </c>
      <c r="I121">
        <f t="shared" si="6"/>
        <v>1</v>
      </c>
      <c r="J121" s="10">
        <f t="shared" si="7"/>
        <v>684</v>
      </c>
      <c r="K121" s="10">
        <f t="shared" si="9"/>
        <v>25970</v>
      </c>
    </row>
    <row r="122" spans="1:11" x14ac:dyDescent="0.25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>
        <f t="shared" si="8"/>
        <v>0</v>
      </c>
      <c r="H122">
        <f t="shared" si="5"/>
        <v>1</v>
      </c>
      <c r="I122">
        <f t="shared" si="6"/>
        <v>-1</v>
      </c>
      <c r="J122" s="10">
        <f t="shared" si="7"/>
        <v>-1950</v>
      </c>
      <c r="K122" s="10">
        <f t="shared" si="9"/>
        <v>24020</v>
      </c>
    </row>
    <row r="123" spans="1:11" x14ac:dyDescent="0.25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>
        <f t="shared" si="8"/>
        <v>25</v>
      </c>
      <c r="H123">
        <f t="shared" si="5"/>
        <v>0</v>
      </c>
      <c r="I123">
        <f t="shared" si="6"/>
        <v>1</v>
      </c>
      <c r="J123" s="10">
        <f t="shared" si="7"/>
        <v>378</v>
      </c>
      <c r="K123" s="10">
        <f t="shared" si="9"/>
        <v>24398</v>
      </c>
    </row>
    <row r="124" spans="1:11" x14ac:dyDescent="0.25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>
        <f t="shared" si="8"/>
        <v>0</v>
      </c>
      <c r="H124">
        <f t="shared" si="5"/>
        <v>1</v>
      </c>
      <c r="I124">
        <f t="shared" si="6"/>
        <v>-1</v>
      </c>
      <c r="J124" s="10">
        <f t="shared" si="7"/>
        <v>-2537</v>
      </c>
      <c r="K124" s="10">
        <f t="shared" si="9"/>
        <v>21861</v>
      </c>
    </row>
    <row r="125" spans="1:11" x14ac:dyDescent="0.25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>
        <f t="shared" si="8"/>
        <v>20</v>
      </c>
      <c r="H125">
        <f t="shared" si="5"/>
        <v>0</v>
      </c>
      <c r="I125">
        <f t="shared" si="6"/>
        <v>1</v>
      </c>
      <c r="J125" s="10">
        <f t="shared" si="7"/>
        <v>61</v>
      </c>
      <c r="K125" s="10">
        <f t="shared" si="9"/>
        <v>21922</v>
      </c>
    </row>
    <row r="126" spans="1:11" x14ac:dyDescent="0.25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>
        <f t="shared" si="8"/>
        <v>0</v>
      </c>
      <c r="H126">
        <f t="shared" si="5"/>
        <v>0</v>
      </c>
      <c r="I126">
        <f t="shared" si="6"/>
        <v>1</v>
      </c>
      <c r="J126" s="10">
        <f t="shared" si="7"/>
        <v>4410</v>
      </c>
      <c r="K126" s="10">
        <f t="shared" si="9"/>
        <v>26332</v>
      </c>
    </row>
    <row r="127" spans="1:11" x14ac:dyDescent="0.25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>
        <f t="shared" si="8"/>
        <v>0</v>
      </c>
      <c r="H127">
        <f t="shared" si="5"/>
        <v>1</v>
      </c>
      <c r="I127">
        <f t="shared" si="6"/>
        <v>-1</v>
      </c>
      <c r="J127" s="10">
        <f t="shared" si="7"/>
        <v>-120</v>
      </c>
      <c r="K127" s="10">
        <f t="shared" si="9"/>
        <v>26212</v>
      </c>
    </row>
    <row r="128" spans="1:11" x14ac:dyDescent="0.25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>
        <f t="shared" si="8"/>
        <v>0</v>
      </c>
      <c r="H128">
        <f t="shared" si="5"/>
        <v>1</v>
      </c>
      <c r="I128">
        <f t="shared" si="6"/>
        <v>-1</v>
      </c>
      <c r="J128" s="10">
        <f t="shared" si="7"/>
        <v>-1512</v>
      </c>
      <c r="K128" s="10">
        <f t="shared" si="9"/>
        <v>24700</v>
      </c>
    </row>
    <row r="129" spans="1:11" x14ac:dyDescent="0.25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>
        <f t="shared" si="8"/>
        <v>0</v>
      </c>
      <c r="H129">
        <f t="shared" si="5"/>
        <v>1</v>
      </c>
      <c r="I129">
        <f t="shared" si="6"/>
        <v>-1</v>
      </c>
      <c r="J129" s="10">
        <f t="shared" si="7"/>
        <v>-456</v>
      </c>
      <c r="K129" s="10">
        <f t="shared" si="9"/>
        <v>24244</v>
      </c>
    </row>
    <row r="130" spans="1:11" x14ac:dyDescent="0.25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>
        <f t="shared" si="8"/>
        <v>23</v>
      </c>
      <c r="H130">
        <f t="shared" si="5"/>
        <v>0</v>
      </c>
      <c r="I130">
        <f t="shared" si="6"/>
        <v>1</v>
      </c>
      <c r="J130" s="10">
        <f t="shared" si="7"/>
        <v>13266</v>
      </c>
      <c r="K130" s="10">
        <f t="shared" si="9"/>
        <v>37510</v>
      </c>
    </row>
    <row r="131" spans="1:11" x14ac:dyDescent="0.25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>
        <f t="shared" si="8"/>
        <v>0</v>
      </c>
      <c r="H131">
        <f t="shared" ref="H131:H194" si="10">IF(D131="Z",1,0)</f>
        <v>1</v>
      </c>
      <c r="I131">
        <f t="shared" ref="I131:I194" si="11">IF(D131="W",1,-1)</f>
        <v>-1</v>
      </c>
      <c r="J131" s="10">
        <f t="shared" ref="J131:J194" si="12">F131*E131*I131</f>
        <v>-456</v>
      </c>
      <c r="K131" s="10">
        <f t="shared" si="9"/>
        <v>37054</v>
      </c>
    </row>
    <row r="132" spans="1:11" x14ac:dyDescent="0.25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>
        <f t="shared" ref="G132:G195" si="13">IF(A131&lt;&gt;A132,A132-A131-1,0)</f>
        <v>17</v>
      </c>
      <c r="H132">
        <f t="shared" si="10"/>
        <v>0</v>
      </c>
      <c r="I132">
        <f t="shared" si="11"/>
        <v>1</v>
      </c>
      <c r="J132" s="10">
        <f t="shared" si="12"/>
        <v>120</v>
      </c>
      <c r="K132" s="10">
        <f t="shared" ref="K132:K195" si="14">K131+J132</f>
        <v>37174</v>
      </c>
    </row>
    <row r="133" spans="1:11" x14ac:dyDescent="0.25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>
        <f t="shared" si="13"/>
        <v>0</v>
      </c>
      <c r="H133">
        <f t="shared" si="10"/>
        <v>1</v>
      </c>
      <c r="I133">
        <f t="shared" si="11"/>
        <v>-1</v>
      </c>
      <c r="J133" s="10">
        <f t="shared" si="12"/>
        <v>-208</v>
      </c>
      <c r="K133" s="10">
        <f t="shared" si="14"/>
        <v>36966</v>
      </c>
    </row>
    <row r="134" spans="1:11" x14ac:dyDescent="0.25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>
        <f t="shared" si="13"/>
        <v>0</v>
      </c>
      <c r="H134">
        <f t="shared" si="10"/>
        <v>1</v>
      </c>
      <c r="I134">
        <f t="shared" si="11"/>
        <v>-1</v>
      </c>
      <c r="J134" s="10">
        <f t="shared" si="12"/>
        <v>-2508</v>
      </c>
      <c r="K134" s="10">
        <f t="shared" si="14"/>
        <v>34458</v>
      </c>
    </row>
    <row r="135" spans="1:11" x14ac:dyDescent="0.25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>
        <f t="shared" si="13"/>
        <v>21</v>
      </c>
      <c r="H135">
        <f t="shared" si="10"/>
        <v>0</v>
      </c>
      <c r="I135">
        <f t="shared" si="11"/>
        <v>1</v>
      </c>
      <c r="J135" s="10">
        <f t="shared" si="12"/>
        <v>3724</v>
      </c>
      <c r="K135" s="10">
        <f t="shared" si="14"/>
        <v>38182</v>
      </c>
    </row>
    <row r="136" spans="1:11" x14ac:dyDescent="0.25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>
        <f t="shared" si="13"/>
        <v>0</v>
      </c>
      <c r="H136">
        <f t="shared" si="10"/>
        <v>0</v>
      </c>
      <c r="I136">
        <f t="shared" si="11"/>
        <v>1</v>
      </c>
      <c r="J136" s="10">
        <f t="shared" si="12"/>
        <v>1628</v>
      </c>
      <c r="K136" s="10">
        <f t="shared" si="14"/>
        <v>39810</v>
      </c>
    </row>
    <row r="137" spans="1:11" x14ac:dyDescent="0.25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>
        <f t="shared" si="13"/>
        <v>0</v>
      </c>
      <c r="H137">
        <f t="shared" si="10"/>
        <v>1</v>
      </c>
      <c r="I137">
        <f t="shared" si="11"/>
        <v>-1</v>
      </c>
      <c r="J137" s="10">
        <f t="shared" si="12"/>
        <v>-168</v>
      </c>
      <c r="K137" s="10">
        <f t="shared" si="14"/>
        <v>39642</v>
      </c>
    </row>
    <row r="138" spans="1:11" x14ac:dyDescent="0.25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>
        <f t="shared" si="13"/>
        <v>0</v>
      </c>
      <c r="H138">
        <f t="shared" si="10"/>
        <v>1</v>
      </c>
      <c r="I138">
        <f t="shared" si="11"/>
        <v>-1</v>
      </c>
      <c r="J138" s="10">
        <f t="shared" si="12"/>
        <v>-390</v>
      </c>
      <c r="K138" s="10">
        <f t="shared" si="14"/>
        <v>39252</v>
      </c>
    </row>
    <row r="139" spans="1:11" x14ac:dyDescent="0.25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>
        <f t="shared" si="13"/>
        <v>24</v>
      </c>
      <c r="H139">
        <f t="shared" si="10"/>
        <v>0</v>
      </c>
      <c r="I139">
        <f t="shared" si="11"/>
        <v>1</v>
      </c>
      <c r="J139" s="10">
        <f t="shared" si="12"/>
        <v>570</v>
      </c>
      <c r="K139" s="10">
        <f t="shared" si="14"/>
        <v>39822</v>
      </c>
    </row>
    <row r="140" spans="1:11" x14ac:dyDescent="0.25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>
        <f t="shared" si="13"/>
        <v>0</v>
      </c>
      <c r="H140">
        <f t="shared" si="10"/>
        <v>0</v>
      </c>
      <c r="I140">
        <f t="shared" si="11"/>
        <v>1</v>
      </c>
      <c r="J140" s="10">
        <f t="shared" si="12"/>
        <v>1386</v>
      </c>
      <c r="K140" s="10">
        <f t="shared" si="14"/>
        <v>41208</v>
      </c>
    </row>
    <row r="141" spans="1:11" x14ac:dyDescent="0.25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>
        <f t="shared" si="13"/>
        <v>0</v>
      </c>
      <c r="H141">
        <f t="shared" si="10"/>
        <v>1</v>
      </c>
      <c r="I141">
        <f t="shared" si="11"/>
        <v>-1</v>
      </c>
      <c r="J141" s="10">
        <f t="shared" si="12"/>
        <v>-540</v>
      </c>
      <c r="K141" s="10">
        <f t="shared" si="14"/>
        <v>40668</v>
      </c>
    </row>
    <row r="142" spans="1:11" x14ac:dyDescent="0.25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>
        <f t="shared" si="13"/>
        <v>0</v>
      </c>
      <c r="H142">
        <f t="shared" si="10"/>
        <v>1</v>
      </c>
      <c r="I142">
        <f t="shared" si="11"/>
        <v>-1</v>
      </c>
      <c r="J142" s="10">
        <f t="shared" si="12"/>
        <v>-114</v>
      </c>
      <c r="K142" s="10">
        <f t="shared" si="14"/>
        <v>40554</v>
      </c>
    </row>
    <row r="143" spans="1:11" x14ac:dyDescent="0.25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>
        <f t="shared" si="13"/>
        <v>0</v>
      </c>
      <c r="H143">
        <f t="shared" si="10"/>
        <v>1</v>
      </c>
      <c r="I143">
        <f t="shared" si="11"/>
        <v>-1</v>
      </c>
      <c r="J143" s="10">
        <f t="shared" si="12"/>
        <v>-32</v>
      </c>
      <c r="K143" s="10">
        <f t="shared" si="14"/>
        <v>40522</v>
      </c>
    </row>
    <row r="144" spans="1:11" x14ac:dyDescent="0.25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>
        <f t="shared" si="13"/>
        <v>0</v>
      </c>
      <c r="H144">
        <f t="shared" si="10"/>
        <v>0</v>
      </c>
      <c r="I144">
        <f t="shared" si="11"/>
        <v>1</v>
      </c>
      <c r="J144" s="10">
        <f t="shared" si="12"/>
        <v>150</v>
      </c>
      <c r="K144" s="10">
        <f t="shared" si="14"/>
        <v>40672</v>
      </c>
    </row>
    <row r="145" spans="1:11" x14ac:dyDescent="0.25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>
        <f t="shared" si="13"/>
        <v>0</v>
      </c>
      <c r="H145">
        <f t="shared" si="10"/>
        <v>1</v>
      </c>
      <c r="I145">
        <f t="shared" si="11"/>
        <v>-1</v>
      </c>
      <c r="J145" s="10">
        <f t="shared" si="12"/>
        <v>-3792</v>
      </c>
      <c r="K145" s="10">
        <f t="shared" si="14"/>
        <v>36880</v>
      </c>
    </row>
    <row r="146" spans="1:11" x14ac:dyDescent="0.25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>
        <f t="shared" si="13"/>
        <v>16</v>
      </c>
      <c r="H146">
        <f t="shared" si="10"/>
        <v>1</v>
      </c>
      <c r="I146">
        <f t="shared" si="11"/>
        <v>-1</v>
      </c>
      <c r="J146" s="10">
        <f t="shared" si="12"/>
        <v>-1428</v>
      </c>
      <c r="K146" s="10">
        <f t="shared" si="14"/>
        <v>35452</v>
      </c>
    </row>
    <row r="147" spans="1:11" x14ac:dyDescent="0.25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>
        <f t="shared" si="13"/>
        <v>0</v>
      </c>
      <c r="H147">
        <f t="shared" si="10"/>
        <v>0</v>
      </c>
      <c r="I147">
        <f t="shared" si="11"/>
        <v>1</v>
      </c>
      <c r="J147" s="10">
        <f t="shared" si="12"/>
        <v>1715</v>
      </c>
      <c r="K147" s="10">
        <f t="shared" si="14"/>
        <v>37167</v>
      </c>
    </row>
    <row r="148" spans="1:11" x14ac:dyDescent="0.25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>
        <f t="shared" si="13"/>
        <v>0</v>
      </c>
      <c r="H148">
        <f t="shared" si="10"/>
        <v>1</v>
      </c>
      <c r="I148">
        <f t="shared" si="11"/>
        <v>-1</v>
      </c>
      <c r="J148" s="10">
        <f t="shared" si="12"/>
        <v>-80</v>
      </c>
      <c r="K148" s="10">
        <f t="shared" si="14"/>
        <v>37087</v>
      </c>
    </row>
    <row r="149" spans="1:11" x14ac:dyDescent="0.25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>
        <f t="shared" si="13"/>
        <v>0</v>
      </c>
      <c r="H149">
        <f t="shared" si="10"/>
        <v>1</v>
      </c>
      <c r="I149">
        <f t="shared" si="11"/>
        <v>-1</v>
      </c>
      <c r="J149" s="10">
        <f t="shared" si="12"/>
        <v>-987</v>
      </c>
      <c r="K149" s="10">
        <f t="shared" si="14"/>
        <v>36100</v>
      </c>
    </row>
    <row r="150" spans="1:11" x14ac:dyDescent="0.25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>
        <f t="shared" si="13"/>
        <v>0</v>
      </c>
      <c r="H150">
        <f t="shared" si="10"/>
        <v>1</v>
      </c>
      <c r="I150">
        <f t="shared" si="11"/>
        <v>-1</v>
      </c>
      <c r="J150" s="10">
        <f t="shared" si="12"/>
        <v>-3168</v>
      </c>
      <c r="K150" s="10">
        <f t="shared" si="14"/>
        <v>32932</v>
      </c>
    </row>
    <row r="151" spans="1:11" x14ac:dyDescent="0.25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>
        <f t="shared" si="13"/>
        <v>14</v>
      </c>
      <c r="H151">
        <f t="shared" si="10"/>
        <v>0</v>
      </c>
      <c r="I151">
        <f t="shared" si="11"/>
        <v>1</v>
      </c>
      <c r="J151" s="10">
        <f t="shared" si="12"/>
        <v>1972</v>
      </c>
      <c r="K151" s="10">
        <f t="shared" si="14"/>
        <v>34904</v>
      </c>
    </row>
    <row r="152" spans="1:11" x14ac:dyDescent="0.25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>
        <f t="shared" si="13"/>
        <v>0</v>
      </c>
      <c r="H152">
        <f t="shared" si="10"/>
        <v>1</v>
      </c>
      <c r="I152">
        <f t="shared" si="11"/>
        <v>-1</v>
      </c>
      <c r="J152" s="10">
        <f t="shared" si="12"/>
        <v>-45</v>
      </c>
      <c r="K152" s="10">
        <f t="shared" si="14"/>
        <v>34859</v>
      </c>
    </row>
    <row r="153" spans="1:11" x14ac:dyDescent="0.25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>
        <f t="shared" si="13"/>
        <v>18</v>
      </c>
      <c r="H153">
        <f t="shared" si="10"/>
        <v>0</v>
      </c>
      <c r="I153">
        <f t="shared" si="11"/>
        <v>1</v>
      </c>
      <c r="J153" s="10">
        <f t="shared" si="12"/>
        <v>1380</v>
      </c>
      <c r="K153" s="10">
        <f t="shared" si="14"/>
        <v>36239</v>
      </c>
    </row>
    <row r="154" spans="1:11" x14ac:dyDescent="0.25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>
        <f t="shared" si="13"/>
        <v>0</v>
      </c>
      <c r="H154">
        <f t="shared" si="10"/>
        <v>1</v>
      </c>
      <c r="I154">
        <f t="shared" si="11"/>
        <v>-1</v>
      </c>
      <c r="J154" s="10">
        <f t="shared" si="12"/>
        <v>-3185</v>
      </c>
      <c r="K154" s="10">
        <f t="shared" si="14"/>
        <v>33054</v>
      </c>
    </row>
    <row r="155" spans="1:11" x14ac:dyDescent="0.25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>
        <f t="shared" si="13"/>
        <v>0</v>
      </c>
      <c r="H155">
        <f t="shared" si="10"/>
        <v>1</v>
      </c>
      <c r="I155">
        <f t="shared" si="11"/>
        <v>-1</v>
      </c>
      <c r="J155" s="10">
        <f t="shared" si="12"/>
        <v>-128</v>
      </c>
      <c r="K155" s="10">
        <f t="shared" si="14"/>
        <v>32926</v>
      </c>
    </row>
    <row r="156" spans="1:11" x14ac:dyDescent="0.25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>
        <f t="shared" si="13"/>
        <v>25</v>
      </c>
      <c r="H156">
        <f t="shared" si="10"/>
        <v>1</v>
      </c>
      <c r="I156">
        <f t="shared" si="11"/>
        <v>-1</v>
      </c>
      <c r="J156" s="10">
        <f t="shared" si="12"/>
        <v>-185</v>
      </c>
      <c r="K156" s="10">
        <f t="shared" si="14"/>
        <v>32741</v>
      </c>
    </row>
    <row r="157" spans="1:11" x14ac:dyDescent="0.25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>
        <f t="shared" si="13"/>
        <v>0</v>
      </c>
      <c r="H157">
        <f t="shared" si="10"/>
        <v>0</v>
      </c>
      <c r="I157">
        <f t="shared" si="11"/>
        <v>1</v>
      </c>
      <c r="J157" s="10">
        <f t="shared" si="12"/>
        <v>32</v>
      </c>
      <c r="K157" s="10">
        <f t="shared" si="14"/>
        <v>32773</v>
      </c>
    </row>
    <row r="158" spans="1:11" x14ac:dyDescent="0.25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>
        <f t="shared" si="13"/>
        <v>0</v>
      </c>
      <c r="H158">
        <f t="shared" si="10"/>
        <v>1</v>
      </c>
      <c r="I158">
        <f t="shared" si="11"/>
        <v>-1</v>
      </c>
      <c r="J158" s="10">
        <f t="shared" si="12"/>
        <v>-238</v>
      </c>
      <c r="K158" s="10">
        <f t="shared" si="14"/>
        <v>32535</v>
      </c>
    </row>
    <row r="159" spans="1:11" x14ac:dyDescent="0.25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>
        <f t="shared" si="13"/>
        <v>0</v>
      </c>
      <c r="H159">
        <f t="shared" si="10"/>
        <v>1</v>
      </c>
      <c r="I159">
        <f t="shared" si="11"/>
        <v>-1</v>
      </c>
      <c r="J159" s="10">
        <f t="shared" si="12"/>
        <v>-1711</v>
      </c>
      <c r="K159" s="10">
        <f t="shared" si="14"/>
        <v>30824</v>
      </c>
    </row>
    <row r="160" spans="1:11" x14ac:dyDescent="0.25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>
        <f t="shared" si="13"/>
        <v>20</v>
      </c>
      <c r="H160">
        <f t="shared" si="10"/>
        <v>1</v>
      </c>
      <c r="I160">
        <f t="shared" si="11"/>
        <v>-1</v>
      </c>
      <c r="J160" s="10">
        <f t="shared" si="12"/>
        <v>-816</v>
      </c>
      <c r="K160" s="10">
        <f t="shared" si="14"/>
        <v>30008</v>
      </c>
    </row>
    <row r="161" spans="1:11" x14ac:dyDescent="0.25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>
        <f t="shared" si="13"/>
        <v>0</v>
      </c>
      <c r="H161">
        <f t="shared" si="10"/>
        <v>1</v>
      </c>
      <c r="I161">
        <f t="shared" si="11"/>
        <v>-1</v>
      </c>
      <c r="J161" s="10">
        <f t="shared" si="12"/>
        <v>-540</v>
      </c>
      <c r="K161" s="10">
        <f t="shared" si="14"/>
        <v>29468</v>
      </c>
    </row>
    <row r="162" spans="1:11" x14ac:dyDescent="0.25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>
        <f t="shared" si="13"/>
        <v>0</v>
      </c>
      <c r="H162">
        <f t="shared" si="10"/>
        <v>1</v>
      </c>
      <c r="I162">
        <f t="shared" si="11"/>
        <v>-1</v>
      </c>
      <c r="J162" s="10">
        <f t="shared" si="12"/>
        <v>-320</v>
      </c>
      <c r="K162" s="10">
        <f t="shared" si="14"/>
        <v>29148</v>
      </c>
    </row>
    <row r="163" spans="1:11" x14ac:dyDescent="0.25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>
        <f t="shared" si="13"/>
        <v>23</v>
      </c>
      <c r="H163">
        <f t="shared" si="10"/>
        <v>0</v>
      </c>
      <c r="I163">
        <f t="shared" si="11"/>
        <v>1</v>
      </c>
      <c r="J163" s="10">
        <f t="shared" si="12"/>
        <v>18216</v>
      </c>
      <c r="K163" s="10">
        <f t="shared" si="14"/>
        <v>47364</v>
      </c>
    </row>
    <row r="164" spans="1:11" x14ac:dyDescent="0.25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>
        <f t="shared" si="13"/>
        <v>0</v>
      </c>
      <c r="H164">
        <f t="shared" si="10"/>
        <v>1</v>
      </c>
      <c r="I164">
        <f t="shared" si="11"/>
        <v>-1</v>
      </c>
      <c r="J164" s="10">
        <f t="shared" si="12"/>
        <v>-1824</v>
      </c>
      <c r="K164" s="10">
        <f t="shared" si="14"/>
        <v>45540</v>
      </c>
    </row>
    <row r="165" spans="1:11" x14ac:dyDescent="0.25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>
        <f t="shared" si="13"/>
        <v>0</v>
      </c>
      <c r="H165">
        <f t="shared" si="10"/>
        <v>1</v>
      </c>
      <c r="I165">
        <f t="shared" si="11"/>
        <v>-1</v>
      </c>
      <c r="J165" s="10">
        <f t="shared" si="12"/>
        <v>-483</v>
      </c>
      <c r="K165" s="10">
        <f t="shared" si="14"/>
        <v>45057</v>
      </c>
    </row>
    <row r="166" spans="1:11" x14ac:dyDescent="0.25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>
        <f t="shared" si="13"/>
        <v>17</v>
      </c>
      <c r="H166">
        <f t="shared" si="10"/>
        <v>1</v>
      </c>
      <c r="I166">
        <f t="shared" si="11"/>
        <v>-1</v>
      </c>
      <c r="J166" s="10">
        <f t="shared" si="12"/>
        <v>-3102</v>
      </c>
      <c r="K166" s="10">
        <f t="shared" si="14"/>
        <v>41955</v>
      </c>
    </row>
    <row r="167" spans="1:11" x14ac:dyDescent="0.25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>
        <f t="shared" si="13"/>
        <v>0</v>
      </c>
      <c r="H167">
        <f t="shared" si="10"/>
        <v>1</v>
      </c>
      <c r="I167">
        <f t="shared" si="11"/>
        <v>-1</v>
      </c>
      <c r="J167" s="10">
        <f t="shared" si="12"/>
        <v>-150</v>
      </c>
      <c r="K167" s="10">
        <f t="shared" si="14"/>
        <v>41805</v>
      </c>
    </row>
    <row r="168" spans="1:11" x14ac:dyDescent="0.25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>
        <f t="shared" si="13"/>
        <v>0</v>
      </c>
      <c r="H168">
        <f t="shared" si="10"/>
        <v>1</v>
      </c>
      <c r="I168">
        <f t="shared" si="11"/>
        <v>-1</v>
      </c>
      <c r="J168" s="10">
        <f t="shared" si="12"/>
        <v>-1927</v>
      </c>
      <c r="K168" s="10">
        <f t="shared" si="14"/>
        <v>39878</v>
      </c>
    </row>
    <row r="169" spans="1:11" x14ac:dyDescent="0.25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>
        <f t="shared" si="13"/>
        <v>21</v>
      </c>
      <c r="H169">
        <f t="shared" si="10"/>
        <v>0</v>
      </c>
      <c r="I169">
        <f t="shared" si="11"/>
        <v>1</v>
      </c>
      <c r="J169" s="10">
        <f t="shared" si="12"/>
        <v>2304</v>
      </c>
      <c r="K169" s="10">
        <f t="shared" si="14"/>
        <v>42182</v>
      </c>
    </row>
    <row r="170" spans="1:11" x14ac:dyDescent="0.25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>
        <f t="shared" si="13"/>
        <v>0</v>
      </c>
      <c r="H170">
        <f t="shared" si="10"/>
        <v>0</v>
      </c>
      <c r="I170">
        <f t="shared" si="11"/>
        <v>1</v>
      </c>
      <c r="J170" s="10">
        <f t="shared" si="12"/>
        <v>1776</v>
      </c>
      <c r="K170" s="10">
        <f t="shared" si="14"/>
        <v>43958</v>
      </c>
    </row>
    <row r="171" spans="1:11" x14ac:dyDescent="0.25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>
        <f t="shared" si="13"/>
        <v>0</v>
      </c>
      <c r="H171">
        <f t="shared" si="10"/>
        <v>1</v>
      </c>
      <c r="I171">
        <f t="shared" si="11"/>
        <v>-1</v>
      </c>
      <c r="J171" s="10">
        <f t="shared" si="12"/>
        <v>-1116</v>
      </c>
      <c r="K171" s="10">
        <f t="shared" si="14"/>
        <v>42842</v>
      </c>
    </row>
    <row r="172" spans="1:11" x14ac:dyDescent="0.25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>
        <f t="shared" si="13"/>
        <v>0</v>
      </c>
      <c r="H172">
        <f t="shared" si="10"/>
        <v>1</v>
      </c>
      <c r="I172">
        <f t="shared" si="11"/>
        <v>-1</v>
      </c>
      <c r="J172" s="10">
        <f t="shared" si="12"/>
        <v>-975</v>
      </c>
      <c r="K172" s="10">
        <f t="shared" si="14"/>
        <v>41867</v>
      </c>
    </row>
    <row r="173" spans="1:11" x14ac:dyDescent="0.25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  <c r="G173">
        <f t="shared" si="13"/>
        <v>0</v>
      </c>
      <c r="H173">
        <f t="shared" si="10"/>
        <v>1</v>
      </c>
      <c r="I173">
        <f t="shared" si="11"/>
        <v>-1</v>
      </c>
      <c r="J173" s="10">
        <f t="shared" si="12"/>
        <v>-40</v>
      </c>
      <c r="K173" s="10">
        <f t="shared" si="14"/>
        <v>41827</v>
      </c>
    </row>
    <row r="174" spans="1:11" x14ac:dyDescent="0.25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  <c r="G174">
        <f t="shared" si="13"/>
        <v>24</v>
      </c>
      <c r="H174">
        <f t="shared" si="10"/>
        <v>0</v>
      </c>
      <c r="I174">
        <f t="shared" si="11"/>
        <v>1</v>
      </c>
      <c r="J174" s="10">
        <f t="shared" si="12"/>
        <v>494</v>
      </c>
      <c r="K174" s="10">
        <f t="shared" si="14"/>
        <v>42321</v>
      </c>
    </row>
    <row r="175" spans="1:11" x14ac:dyDescent="0.25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>
        <f t="shared" si="13"/>
        <v>0</v>
      </c>
      <c r="H175">
        <f t="shared" si="10"/>
        <v>0</v>
      </c>
      <c r="I175">
        <f t="shared" si="11"/>
        <v>1</v>
      </c>
      <c r="J175" s="10">
        <f t="shared" si="12"/>
        <v>7623</v>
      </c>
      <c r="K175" s="10">
        <f t="shared" si="14"/>
        <v>49944</v>
      </c>
    </row>
    <row r="176" spans="1:11" x14ac:dyDescent="0.25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>
        <f t="shared" si="13"/>
        <v>0</v>
      </c>
      <c r="H176">
        <f t="shared" si="10"/>
        <v>1</v>
      </c>
      <c r="I176">
        <f t="shared" si="11"/>
        <v>-1</v>
      </c>
      <c r="J176" s="10">
        <f t="shared" si="12"/>
        <v>-570</v>
      </c>
      <c r="K176" s="10">
        <f t="shared" si="14"/>
        <v>49374</v>
      </c>
    </row>
    <row r="177" spans="1:11" x14ac:dyDescent="0.25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>
        <f t="shared" si="13"/>
        <v>0</v>
      </c>
      <c r="H177">
        <f t="shared" si="10"/>
        <v>1</v>
      </c>
      <c r="I177">
        <f t="shared" si="11"/>
        <v>-1</v>
      </c>
      <c r="J177" s="10">
        <f t="shared" si="12"/>
        <v>-368</v>
      </c>
      <c r="K177" s="10">
        <f t="shared" si="14"/>
        <v>49006</v>
      </c>
    </row>
    <row r="178" spans="1:11" x14ac:dyDescent="0.25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>
        <f t="shared" si="13"/>
        <v>12</v>
      </c>
      <c r="H178">
        <f t="shared" si="10"/>
        <v>0</v>
      </c>
      <c r="I178">
        <f t="shared" si="11"/>
        <v>1</v>
      </c>
      <c r="J178" s="10">
        <f t="shared" si="12"/>
        <v>539</v>
      </c>
      <c r="K178" s="10">
        <f t="shared" si="14"/>
        <v>49545</v>
      </c>
    </row>
    <row r="179" spans="1:11" x14ac:dyDescent="0.25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>
        <f t="shared" si="13"/>
        <v>0</v>
      </c>
      <c r="H179">
        <f t="shared" si="10"/>
        <v>0</v>
      </c>
      <c r="I179">
        <f t="shared" si="11"/>
        <v>1</v>
      </c>
      <c r="J179" s="10">
        <f t="shared" si="12"/>
        <v>5490</v>
      </c>
      <c r="K179" s="10">
        <f t="shared" si="14"/>
        <v>55035</v>
      </c>
    </row>
    <row r="180" spans="1:11" x14ac:dyDescent="0.25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>
        <f t="shared" si="13"/>
        <v>0</v>
      </c>
      <c r="H180">
        <f t="shared" si="10"/>
        <v>1</v>
      </c>
      <c r="I180">
        <f t="shared" si="11"/>
        <v>-1</v>
      </c>
      <c r="J180" s="10">
        <f t="shared" si="12"/>
        <v>-418</v>
      </c>
      <c r="K180" s="10">
        <f t="shared" si="14"/>
        <v>54617</v>
      </c>
    </row>
    <row r="181" spans="1:11" x14ac:dyDescent="0.25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>
        <f t="shared" si="13"/>
        <v>0</v>
      </c>
      <c r="H181">
        <f t="shared" si="10"/>
        <v>1</v>
      </c>
      <c r="I181">
        <f t="shared" si="11"/>
        <v>-1</v>
      </c>
      <c r="J181" s="10">
        <f t="shared" si="12"/>
        <v>-968</v>
      </c>
      <c r="K181" s="10">
        <f t="shared" si="14"/>
        <v>53649</v>
      </c>
    </row>
    <row r="182" spans="1:11" x14ac:dyDescent="0.25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>
        <f t="shared" si="13"/>
        <v>16</v>
      </c>
      <c r="H182">
        <f t="shared" si="10"/>
        <v>1</v>
      </c>
      <c r="I182">
        <f t="shared" si="11"/>
        <v>-1</v>
      </c>
      <c r="J182" s="10">
        <f t="shared" si="12"/>
        <v>-225</v>
      </c>
      <c r="K182" s="10">
        <f t="shared" si="14"/>
        <v>53424</v>
      </c>
    </row>
    <row r="183" spans="1:11" x14ac:dyDescent="0.25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>
        <f t="shared" si="13"/>
        <v>0</v>
      </c>
      <c r="H183">
        <f t="shared" si="10"/>
        <v>0</v>
      </c>
      <c r="I183">
        <f t="shared" si="11"/>
        <v>1</v>
      </c>
      <c r="J183" s="10">
        <f t="shared" si="12"/>
        <v>376</v>
      </c>
      <c r="K183" s="10">
        <f t="shared" si="14"/>
        <v>53800</v>
      </c>
    </row>
    <row r="184" spans="1:11" x14ac:dyDescent="0.25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>
        <f t="shared" si="13"/>
        <v>0</v>
      </c>
      <c r="H184">
        <f t="shared" si="10"/>
        <v>1</v>
      </c>
      <c r="I184">
        <f t="shared" si="11"/>
        <v>-1</v>
      </c>
      <c r="J184" s="10">
        <f t="shared" si="12"/>
        <v>-168</v>
      </c>
      <c r="K184" s="10">
        <f t="shared" si="14"/>
        <v>53632</v>
      </c>
    </row>
    <row r="185" spans="1:11" x14ac:dyDescent="0.25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>
        <f t="shared" si="13"/>
        <v>0</v>
      </c>
      <c r="H185">
        <f t="shared" si="10"/>
        <v>1</v>
      </c>
      <c r="I185">
        <f t="shared" si="11"/>
        <v>-1</v>
      </c>
      <c r="J185" s="10">
        <f t="shared" si="12"/>
        <v>-376</v>
      </c>
      <c r="K185" s="10">
        <f t="shared" si="14"/>
        <v>53256</v>
      </c>
    </row>
    <row r="186" spans="1:11" x14ac:dyDescent="0.25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>
        <f t="shared" si="13"/>
        <v>14</v>
      </c>
      <c r="H186">
        <f t="shared" si="10"/>
        <v>0</v>
      </c>
      <c r="I186">
        <f t="shared" si="11"/>
        <v>1</v>
      </c>
      <c r="J186" s="10">
        <f t="shared" si="12"/>
        <v>2378</v>
      </c>
      <c r="K186" s="10">
        <f t="shared" si="14"/>
        <v>55634</v>
      </c>
    </row>
    <row r="187" spans="1:11" x14ac:dyDescent="0.25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>
        <f t="shared" si="13"/>
        <v>0</v>
      </c>
      <c r="H187">
        <f t="shared" si="10"/>
        <v>0</v>
      </c>
      <c r="I187">
        <f t="shared" si="11"/>
        <v>1</v>
      </c>
      <c r="J187" s="10">
        <f t="shared" si="12"/>
        <v>1508</v>
      </c>
      <c r="K187" s="10">
        <f t="shared" si="14"/>
        <v>57142</v>
      </c>
    </row>
    <row r="188" spans="1:11" x14ac:dyDescent="0.25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>
        <f t="shared" si="13"/>
        <v>0</v>
      </c>
      <c r="H188">
        <f t="shared" si="10"/>
        <v>1</v>
      </c>
      <c r="I188">
        <f t="shared" si="11"/>
        <v>-1</v>
      </c>
      <c r="J188" s="10">
        <f t="shared" si="12"/>
        <v>-216</v>
      </c>
      <c r="K188" s="10">
        <f t="shared" si="14"/>
        <v>56926</v>
      </c>
    </row>
    <row r="189" spans="1:11" x14ac:dyDescent="0.25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>
        <f t="shared" si="13"/>
        <v>0</v>
      </c>
      <c r="H189">
        <f t="shared" si="10"/>
        <v>1</v>
      </c>
      <c r="I189">
        <f t="shared" si="11"/>
        <v>-1</v>
      </c>
      <c r="J189" s="10">
        <f t="shared" si="12"/>
        <v>-936</v>
      </c>
      <c r="K189" s="10">
        <f t="shared" si="14"/>
        <v>55990</v>
      </c>
    </row>
    <row r="190" spans="1:11" x14ac:dyDescent="0.25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>
        <f t="shared" si="13"/>
        <v>0</v>
      </c>
      <c r="H190">
        <f t="shared" si="10"/>
        <v>1</v>
      </c>
      <c r="I190">
        <f t="shared" si="11"/>
        <v>-1</v>
      </c>
      <c r="J190" s="10">
        <f t="shared" si="12"/>
        <v>-408</v>
      </c>
      <c r="K190" s="10">
        <f t="shared" si="14"/>
        <v>55582</v>
      </c>
    </row>
    <row r="191" spans="1:11" x14ac:dyDescent="0.25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>
        <f t="shared" si="13"/>
        <v>18</v>
      </c>
      <c r="H191">
        <f t="shared" si="10"/>
        <v>0</v>
      </c>
      <c r="I191">
        <f t="shared" si="11"/>
        <v>1</v>
      </c>
      <c r="J191" s="10">
        <f t="shared" si="12"/>
        <v>1620</v>
      </c>
      <c r="K191" s="10">
        <f t="shared" si="14"/>
        <v>57202</v>
      </c>
    </row>
    <row r="192" spans="1:11" x14ac:dyDescent="0.25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>
        <f t="shared" si="13"/>
        <v>0</v>
      </c>
      <c r="H192">
        <f t="shared" si="10"/>
        <v>1</v>
      </c>
      <c r="I192">
        <f t="shared" si="11"/>
        <v>-1</v>
      </c>
      <c r="J192" s="10">
        <f t="shared" si="12"/>
        <v>-144</v>
      </c>
      <c r="K192" s="10">
        <f t="shared" si="14"/>
        <v>57058</v>
      </c>
    </row>
    <row r="193" spans="1:14" x14ac:dyDescent="0.25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>
        <f t="shared" si="13"/>
        <v>0</v>
      </c>
      <c r="H193">
        <f t="shared" si="10"/>
        <v>1</v>
      </c>
      <c r="I193">
        <f t="shared" si="11"/>
        <v>-1</v>
      </c>
      <c r="J193" s="10">
        <f t="shared" si="12"/>
        <v>-820</v>
      </c>
      <c r="K193" s="10">
        <f t="shared" si="14"/>
        <v>56238</v>
      </c>
    </row>
    <row r="194" spans="1:14" x14ac:dyDescent="0.25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>
        <f t="shared" si="13"/>
        <v>25</v>
      </c>
      <c r="H194">
        <f t="shared" si="10"/>
        <v>0</v>
      </c>
      <c r="I194">
        <f t="shared" si="11"/>
        <v>1</v>
      </c>
      <c r="J194" s="10">
        <f t="shared" si="12"/>
        <v>128</v>
      </c>
      <c r="K194" s="10">
        <f t="shared" si="14"/>
        <v>56366</v>
      </c>
    </row>
    <row r="195" spans="1:14" x14ac:dyDescent="0.25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>
        <f t="shared" si="13"/>
        <v>0</v>
      </c>
      <c r="H195">
        <f t="shared" ref="H195:H203" si="15">IF(D195="Z",1,0)</f>
        <v>1</v>
      </c>
      <c r="I195">
        <f t="shared" ref="I195:I203" si="16">IF(D195="W",1,-1)</f>
        <v>-1</v>
      </c>
      <c r="J195" s="10">
        <f t="shared" ref="J195:J203" si="17">F195*E195*I195</f>
        <v>-1776</v>
      </c>
      <c r="K195" s="10">
        <f t="shared" si="14"/>
        <v>54590</v>
      </c>
    </row>
    <row r="196" spans="1:14" x14ac:dyDescent="0.25">
      <c r="A196" s="2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  <c r="G196">
        <f t="shared" ref="G196:G203" si="18">IF(A195&lt;&gt;A196,A196-A195-1,0)</f>
        <v>20</v>
      </c>
      <c r="H196">
        <f t="shared" si="15"/>
        <v>0</v>
      </c>
      <c r="I196">
        <f t="shared" si="16"/>
        <v>1</v>
      </c>
      <c r="J196" s="10">
        <f t="shared" si="17"/>
        <v>3904</v>
      </c>
      <c r="K196" s="10">
        <f t="shared" ref="K196:K202" si="19">K195+J196</f>
        <v>58494</v>
      </c>
    </row>
    <row r="197" spans="1:14" x14ac:dyDescent="0.25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>
        <f t="shared" si="18"/>
        <v>0</v>
      </c>
      <c r="H197">
        <f t="shared" si="15"/>
        <v>1</v>
      </c>
      <c r="I197">
        <f t="shared" si="16"/>
        <v>-1</v>
      </c>
      <c r="J197" s="10">
        <f t="shared" si="17"/>
        <v>-2709</v>
      </c>
      <c r="K197" s="10">
        <f t="shared" si="19"/>
        <v>55785</v>
      </c>
    </row>
    <row r="198" spans="1:14" x14ac:dyDescent="0.25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>
        <f t="shared" si="18"/>
        <v>0</v>
      </c>
      <c r="H198">
        <f t="shared" si="15"/>
        <v>1</v>
      </c>
      <c r="I198">
        <f t="shared" si="16"/>
        <v>-1</v>
      </c>
      <c r="J198" s="10">
        <f t="shared" si="17"/>
        <v>-576</v>
      </c>
      <c r="K198" s="10">
        <f t="shared" si="19"/>
        <v>55209</v>
      </c>
    </row>
    <row r="199" spans="1:14" x14ac:dyDescent="0.25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>
        <f t="shared" si="18"/>
        <v>23</v>
      </c>
      <c r="H199">
        <f t="shared" si="15"/>
        <v>0</v>
      </c>
      <c r="I199">
        <f t="shared" si="16"/>
        <v>1</v>
      </c>
      <c r="J199" s="10">
        <f t="shared" si="17"/>
        <v>248</v>
      </c>
      <c r="K199" s="10">
        <f t="shared" si="19"/>
        <v>55457</v>
      </c>
    </row>
    <row r="200" spans="1:14" x14ac:dyDescent="0.25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>
        <f t="shared" si="18"/>
        <v>0</v>
      </c>
      <c r="H200">
        <f t="shared" si="15"/>
        <v>1</v>
      </c>
      <c r="I200">
        <f t="shared" si="16"/>
        <v>-1</v>
      </c>
      <c r="J200" s="10">
        <f t="shared" si="17"/>
        <v>-665</v>
      </c>
      <c r="K200" s="10">
        <f t="shared" si="19"/>
        <v>54792</v>
      </c>
      <c r="N200" s="9" t="s">
        <v>39</v>
      </c>
    </row>
    <row r="201" spans="1:14" x14ac:dyDescent="0.25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>
        <f t="shared" si="18"/>
        <v>0</v>
      </c>
      <c r="H201">
        <f t="shared" si="15"/>
        <v>1</v>
      </c>
      <c r="I201">
        <f t="shared" si="16"/>
        <v>-1</v>
      </c>
      <c r="J201" s="10">
        <f t="shared" si="17"/>
        <v>-328</v>
      </c>
      <c r="K201" s="10">
        <f t="shared" si="19"/>
        <v>54464</v>
      </c>
      <c r="N201" s="13">
        <f>MAX(K:K)</f>
        <v>58494</v>
      </c>
    </row>
    <row r="202" spans="1:14" x14ac:dyDescent="0.25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>
        <f t="shared" si="18"/>
        <v>0</v>
      </c>
      <c r="H202">
        <f t="shared" si="15"/>
        <v>1</v>
      </c>
      <c r="I202">
        <f t="shared" si="16"/>
        <v>-1</v>
      </c>
      <c r="J202" s="10">
        <f t="shared" si="17"/>
        <v>-1403</v>
      </c>
      <c r="K202" s="10">
        <f t="shared" si="19"/>
        <v>53061</v>
      </c>
    </row>
    <row r="203" spans="1:14" x14ac:dyDescent="0.25">
      <c r="A203" s="12">
        <v>43452</v>
      </c>
      <c r="B203" s="13" t="s">
        <v>18</v>
      </c>
      <c r="C203" s="13" t="s">
        <v>11</v>
      </c>
      <c r="D203" s="13" t="s">
        <v>8</v>
      </c>
      <c r="E203" s="9">
        <v>46</v>
      </c>
      <c r="F203" s="9">
        <v>23</v>
      </c>
      <c r="G203" s="9">
        <f t="shared" si="18"/>
        <v>0</v>
      </c>
      <c r="H203" s="9">
        <f t="shared" si="15"/>
        <v>1</v>
      </c>
      <c r="I203" s="9">
        <f t="shared" si="16"/>
        <v>-1</v>
      </c>
      <c r="J203" s="11">
        <f t="shared" si="17"/>
        <v>-1058</v>
      </c>
      <c r="K203" s="11">
        <f>K202+J203</f>
        <v>52003</v>
      </c>
    </row>
  </sheetData>
  <autoFilter ref="A1:K2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5</vt:i4>
      </vt:variant>
    </vt:vector>
  </HeadingPairs>
  <TitlesOfParts>
    <vt:vector size="13" baseType="lpstr">
      <vt:lpstr>import</vt:lpstr>
      <vt:lpstr>baza</vt:lpstr>
      <vt:lpstr>6.1</vt:lpstr>
      <vt:lpstr>6.2</vt:lpstr>
      <vt:lpstr>6.3</vt:lpstr>
      <vt:lpstr>6.4</vt:lpstr>
      <vt:lpstr>6.5a</vt:lpstr>
      <vt:lpstr>6.5b</vt:lpstr>
      <vt:lpstr>'6.5a'!statek</vt:lpstr>
      <vt:lpstr>'6.5b'!statek</vt:lpstr>
      <vt:lpstr>baza!statek</vt:lpstr>
      <vt:lpstr>import!statek</vt:lpstr>
      <vt:lpstr>'6.3'!statek_1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2023-04-18T12:47:45Z</dcterms:modified>
</cp:coreProperties>
</file>