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https://eafit-my.sharepoint.com/personal/jjpiconc_eafit_edu_co/Documents/COSAS DE JUANJO/INTERNSHIP_2023/COMPUTATIONAL/jaratest/juan/"/>
    </mc:Choice>
  </mc:AlternateContent>
  <xr:revisionPtr revIDLastSave="4" documentId="11_DFCED5F662541D885A40081854E1770FBCCDA5EF" xr6:coauthVersionLast="47" xr6:coauthVersionMax="47" xr10:uidLastSave="{9A494146-AC85-F649-8A20-3C6C413BCDEB}"/>
  <bookViews>
    <workbookView xWindow="0" yWindow="500" windowWidth="28800" windowHeight="16440" xr2:uid="{00000000-000D-0000-FFFF-FFFF00000000}"/>
  </bookViews>
  <sheets>
    <sheet name="coop010x011" sheetId="1" r:id="rId1"/>
    <sheet name="coop012x013" sheetId="2" r:id="rId2"/>
    <sheet name="coop014x015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3" i="1"/>
  <c r="C4" i="1"/>
  <c r="I4" i="1"/>
  <c r="C5" i="1"/>
  <c r="I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I6" i="1"/>
  <c r="I7" i="1"/>
  <c r="I8" i="1"/>
  <c r="I9" i="1"/>
  <c r="I10" i="1"/>
  <c r="I11" i="1"/>
  <c r="I12" i="1"/>
  <c r="I13" i="1"/>
  <c r="I35" i="3"/>
  <c r="I34" i="3"/>
  <c r="I33" i="3"/>
  <c r="I32" i="3"/>
  <c r="I31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O10" i="3"/>
  <c r="N10" i="3"/>
  <c r="M10" i="3"/>
  <c r="L10" i="3"/>
  <c r="I10" i="3"/>
  <c r="I9" i="3"/>
  <c r="I8" i="3"/>
  <c r="I7" i="3"/>
  <c r="I6" i="3"/>
  <c r="I5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I4" i="3"/>
  <c r="C4" i="3"/>
  <c r="I3" i="3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O10" i="2"/>
  <c r="N10" i="2"/>
  <c r="M10" i="2"/>
  <c r="L10" i="2"/>
  <c r="I10" i="2"/>
  <c r="I9" i="2"/>
  <c r="I8" i="2"/>
  <c r="I7" i="2"/>
  <c r="I6" i="2"/>
  <c r="I5" i="2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I4" i="2"/>
  <c r="C4" i="2"/>
  <c r="I3" i="2"/>
  <c r="O10" i="1"/>
  <c r="N10" i="1"/>
  <c r="M10" i="1"/>
  <c r="L10" i="1"/>
  <c r="J7" i="1"/>
</calcChain>
</file>

<file path=xl/sharedStrings.xml><?xml version="1.0" encoding="utf-8"?>
<sst xmlns="http://schemas.openxmlformats.org/spreadsheetml/2006/main" count="356" uniqueCount="55">
  <si>
    <t>Trainer</t>
  </si>
  <si>
    <t>Date</t>
  </si>
  <si>
    <t>Day</t>
  </si>
  <si>
    <t>Stage</t>
  </si>
  <si>
    <t>Barrier Type</t>
  </si>
  <si>
    <t>coop010x011</t>
  </si>
  <si>
    <t>coop010</t>
  </si>
  <si>
    <t>coop011</t>
  </si>
  <si>
    <t>Percent Rewarded</t>
  </si>
  <si>
    <t>N trials</t>
  </si>
  <si>
    <t>N Rewarded</t>
  </si>
  <si>
    <t xml:space="preserve">Stage Definitions </t>
  </si>
  <si>
    <t>Juan</t>
  </si>
  <si>
    <t>perforated</t>
  </si>
  <si>
    <t>Subject</t>
  </si>
  <si>
    <t>Water delivery</t>
  </si>
  <si>
    <t>0.03 sec</t>
  </si>
  <si>
    <t>Wait time</t>
  </si>
  <si>
    <t>Inter-trial interval</t>
  </si>
  <si>
    <t>Task mode</t>
  </si>
  <si>
    <t>auto lights</t>
  </si>
  <si>
    <t>reward on last poke</t>
  </si>
  <si>
    <t>cooperate</t>
  </si>
  <si>
    <t>Next port after fail</t>
  </si>
  <si>
    <t>Same</t>
  </si>
  <si>
    <t>Section duration (min)</t>
  </si>
  <si>
    <t>Max. rewarded trials</t>
  </si>
  <si>
    <t>mice DOB</t>
  </si>
  <si>
    <t>female</t>
  </si>
  <si>
    <t>solid</t>
  </si>
  <si>
    <t>Time of each trial saved since here</t>
  </si>
  <si>
    <t>Max</t>
  </si>
  <si>
    <t>From now on, No supplementation given after sessio</t>
  </si>
  <si>
    <t>j</t>
  </si>
  <si>
    <t>supplemented (5min)</t>
  </si>
  <si>
    <t>Wait time reduced to 0.1 seconds and punish after fail equal to the iti</t>
  </si>
  <si>
    <t>too much to synchronized their pokes, will be increased to 0.5</t>
  </si>
  <si>
    <t>coop012x013</t>
  </si>
  <si>
    <t>coop012</t>
  </si>
  <si>
    <t>coop013</t>
  </si>
  <si>
    <t>Mice DOB</t>
  </si>
  <si>
    <t>forgot to set solid barrier in params</t>
  </si>
  <si>
    <t>From now on, No supplementation given after session</t>
  </si>
  <si>
    <t>Wait time reduced to 0.3 seconds and punish after fail equal to the iti, iti was also reduced to 2 seconds</t>
  </si>
  <si>
    <t>it was too small to sycronized their pokes will be increased to 0.5</t>
  </si>
  <si>
    <t>coop014x015</t>
  </si>
  <si>
    <t>coop014</t>
  </si>
  <si>
    <t>coop015</t>
  </si>
  <si>
    <t>males</t>
  </si>
  <si>
    <t>https://www.amazon.com/polystyrene-sheet/s?k=polystyrene+sheet</t>
  </si>
  <si>
    <t>https://www.amazon.com/IVARSOYA-Alternative-Projects-Shatterproof-Replacement/dp/B08SGGLV48/ref=asc_df_B08SGGLV48/?tag=hyprod-20&amp;linkCode=df0&amp;hvadid=475772846292&amp;hvpos=&amp;hvnetw=g&amp;hvrand=12734822287174554695&amp;hvpone=&amp;hvptwo=&amp;hvqmt=&amp;hvdev=c&amp;hvdvcmdl=&amp;hvlocint=&amp;hvlocphy=9033026&amp;hvtargid=pla-1250187681837&amp;psc=1</t>
  </si>
  <si>
    <t>From now on, no supplementation given after session</t>
  </si>
  <si>
    <t xml:space="preserve">forgot the mice 1 day in the rig. </t>
  </si>
  <si>
    <t>Wait time reduced to 0.5 seconds and punish after fail equal to the iti and iti was reduced to 2 seconds</t>
  </si>
  <si>
    <t xml:space="preserve">forgot to set solid in params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</si>
</sst>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4">
    <font>
      <sz val="10"/>
      <color rgb="FF000000"/>
      <name val="Arial"/>
      <scheme val="minor"/>
    </font>
    <font>
      <b/>
      <sz val="11"/>
      <color rgb="FF000000"/>
      <name val="Arial"/>
      <family val="2"/>
    </font>
    <font>
      <b/>
      <sz val="11"/>
      <color rgb="FF202122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202122"/>
      <name val="Arial"/>
      <family val="2"/>
    </font>
    <font>
      <sz val="11"/>
      <color rgb="FF202122"/>
      <name val="Sans-serif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Sans-serif"/>
    </font>
    <font>
      <u/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E06666"/>
        <bgColor rgb="FFE06666"/>
      </patternFill>
    </fill>
    <fill>
      <patternFill patternType="solid">
        <fgColor rgb="FF6AA84F"/>
        <bgColor rgb="FF6AA84F"/>
      </patternFill>
    </fill>
    <fill>
      <patternFill patternType="solid">
        <fgColor rgb="FFFF00FF"/>
        <bgColor rgb="FFFF00FF"/>
      </patternFill>
    </fill>
    <fill>
      <patternFill patternType="solid">
        <fgColor rgb="FFE69138"/>
        <bgColor rgb="FFE69138"/>
      </patternFill>
    </fill>
    <fill>
      <patternFill patternType="solid">
        <fgColor rgb="FFFFFF00"/>
        <bgColor rgb="FFFFFF00"/>
      </patternFill>
    </fill>
    <fill>
      <patternFill patternType="solid">
        <fgColor rgb="FF38761D"/>
        <bgColor rgb="FF38761D"/>
      </patternFill>
    </fill>
    <fill>
      <patternFill patternType="solid">
        <fgColor rgb="FFC27BA0"/>
        <bgColor rgb="FFC27BA0"/>
      </patternFill>
    </fill>
    <fill>
      <patternFill patternType="solid">
        <fgColor rgb="FF741B47"/>
        <bgColor rgb="FF741B47"/>
      </patternFill>
    </fill>
    <fill>
      <patternFill patternType="solid">
        <fgColor theme="6"/>
        <bgColor theme="6"/>
      </patternFill>
    </fill>
    <fill>
      <patternFill patternType="solid">
        <fgColor rgb="FFFF0000"/>
        <bgColor rgb="FFFF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4" fillId="0" borderId="0" xfId="0" applyFont="1"/>
    <xf numFmtId="164" fontId="4" fillId="0" borderId="0" xfId="0" applyNumberFormat="1" applyFont="1"/>
    <xf numFmtId="0" fontId="4" fillId="7" borderId="0" xfId="0" applyFont="1" applyFill="1"/>
    <xf numFmtId="9" fontId="4" fillId="0" borderId="0" xfId="0" applyNumberFormat="1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4" fillId="8" borderId="0" xfId="0" applyFont="1" applyFill="1"/>
    <xf numFmtId="0" fontId="4" fillId="4" borderId="0" xfId="0" applyFont="1" applyFill="1"/>
    <xf numFmtId="0" fontId="7" fillId="2" borderId="4" xfId="0" applyFont="1" applyFill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0" fillId="0" borderId="0" xfId="0" applyFont="1"/>
    <xf numFmtId="3" fontId="4" fillId="0" borderId="0" xfId="0" applyNumberFormat="1" applyFont="1"/>
    <xf numFmtId="0" fontId="4" fillId="5" borderId="0" xfId="0" applyFont="1" applyFill="1"/>
    <xf numFmtId="0" fontId="4" fillId="9" borderId="0" xfId="0" applyFont="1" applyFill="1"/>
    <xf numFmtId="0" fontId="4" fillId="0" borderId="0" xfId="0" applyFont="1" applyAlignment="1">
      <alignment wrapText="1"/>
    </xf>
    <xf numFmtId="0" fontId="4" fillId="6" borderId="0" xfId="0" applyFont="1" applyFill="1"/>
    <xf numFmtId="0" fontId="4" fillId="2" borderId="0" xfId="0" applyFont="1" applyFill="1"/>
    <xf numFmtId="0" fontId="4" fillId="10" borderId="0" xfId="0" applyFont="1" applyFill="1"/>
    <xf numFmtId="0" fontId="4" fillId="11" borderId="0" xfId="0" applyFont="1" applyFill="1"/>
    <xf numFmtId="0" fontId="3" fillId="12" borderId="2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6" fillId="2" borderId="4" xfId="0" applyFont="1" applyFill="1" applyBorder="1" applyAlignment="1">
      <alignment horizontal="center"/>
    </xf>
    <xf numFmtId="46" fontId="4" fillId="0" borderId="0" xfId="0" applyNumberFormat="1" applyFont="1"/>
    <xf numFmtId="0" fontId="13" fillId="0" borderId="0" xfId="0" applyFont="1"/>
    <xf numFmtId="164" fontId="4" fillId="13" borderId="0" xfId="0" applyNumberFormat="1" applyFont="1" applyFill="1"/>
    <xf numFmtId="0" fontId="4" fillId="13" borderId="0" xfId="0" applyFont="1" applyFill="1"/>
    <xf numFmtId="9" fontId="4" fillId="13" borderId="0" xfId="0" applyNumberFormat="1" applyFont="1" applyFill="1"/>
    <xf numFmtId="0" fontId="1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wrapText="1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mazon.com/IVARSOYA-Alternative-Projects-Shatterproof-Replacement/dp/B08SGGLV48/ref=asc_df_B08SGGLV48/?tag=hyprod-20&amp;linkCode=df0&amp;hvadid=475772846292&amp;hvpos=&amp;hvnetw=g&amp;hvrand=12734822287174554695&amp;hvpone=&amp;hvptwo=&amp;hvqmt=&amp;hvdev=c&amp;hvdvcmdl=&amp;hvlocint=&amp;hvlocphy=9033026&amp;hvtargid=pla-1250187681837&amp;psc=1" TargetMode="External"/><Relationship Id="rId1" Type="http://schemas.openxmlformats.org/officeDocument/2006/relationships/hyperlink" Target="https://www.amazon.com/polystyrene-sheet/s?k=polystyrene+she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42"/>
  <sheetViews>
    <sheetView tabSelected="1" workbookViewId="0">
      <pane ySplit="2" topLeftCell="A7" activePane="bottomLeft" state="frozen"/>
      <selection pane="bottomLeft" activeCell="F14" sqref="F14"/>
    </sheetView>
  </sheetViews>
  <sheetFormatPr baseColWidth="10" defaultColWidth="12.6640625" defaultRowHeight="15.75" customHeight="1"/>
  <cols>
    <col min="9" max="9" width="17" customWidth="1"/>
    <col min="11" max="11" width="18.83203125" customWidth="1"/>
    <col min="12" max="12" width="15.6640625" customWidth="1"/>
    <col min="13" max="13" width="15.5" customWidth="1"/>
    <col min="14" max="14" width="12.1640625" customWidth="1"/>
  </cols>
  <sheetData>
    <row r="1" spans="1:15" ht="15.75" customHeight="1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1" t="s">
        <v>5</v>
      </c>
      <c r="G1" s="1" t="s">
        <v>6</v>
      </c>
      <c r="H1" s="1" t="s">
        <v>7</v>
      </c>
      <c r="I1" s="42" t="s">
        <v>8</v>
      </c>
    </row>
    <row r="2" spans="1:15" ht="15.75" customHeight="1">
      <c r="A2" s="42"/>
      <c r="B2" s="42"/>
      <c r="C2" s="42"/>
      <c r="D2" s="42"/>
      <c r="E2" s="42"/>
      <c r="F2" s="2" t="s">
        <v>9</v>
      </c>
      <c r="G2" s="2" t="s">
        <v>10</v>
      </c>
      <c r="H2" s="2" t="s">
        <v>10</v>
      </c>
      <c r="I2" s="42"/>
      <c r="K2" s="3" t="s">
        <v>11</v>
      </c>
      <c r="L2" s="4">
        <v>1</v>
      </c>
      <c r="M2" s="5">
        <v>2</v>
      </c>
      <c r="N2" s="6">
        <v>3</v>
      </c>
      <c r="O2" s="7">
        <v>4</v>
      </c>
    </row>
    <row r="3" spans="1:15" ht="15.75" customHeight="1">
      <c r="A3" s="8" t="s">
        <v>12</v>
      </c>
      <c r="B3" s="9">
        <v>44985</v>
      </c>
      <c r="C3" s="8">
        <v>1</v>
      </c>
      <c r="D3" s="10">
        <v>1</v>
      </c>
      <c r="E3" s="8" t="s">
        <v>13</v>
      </c>
      <c r="F3" s="8">
        <v>993</v>
      </c>
      <c r="G3" s="8">
        <v>104</v>
      </c>
      <c r="H3" s="8">
        <v>106</v>
      </c>
      <c r="I3" s="11">
        <f t="shared" ref="I3:I40" si="0">(AVERAGE(G3:H3)/F3)</f>
        <v>0.10574018126888217</v>
      </c>
      <c r="K3" s="12" t="s">
        <v>14</v>
      </c>
      <c r="L3" s="13" t="s">
        <v>5</v>
      </c>
      <c r="M3" s="13" t="s">
        <v>5</v>
      </c>
      <c r="N3" s="13" t="s">
        <v>5</v>
      </c>
      <c r="O3" s="13" t="s">
        <v>5</v>
      </c>
    </row>
    <row r="4" spans="1:15" ht="15.75" customHeight="1">
      <c r="A4" s="8" t="s">
        <v>12</v>
      </c>
      <c r="B4" s="9">
        <v>44986</v>
      </c>
      <c r="C4" s="8">
        <f t="shared" ref="C4:C42" si="1">C3+1</f>
        <v>2</v>
      </c>
      <c r="D4" s="10">
        <v>1</v>
      </c>
      <c r="E4" s="8" t="s">
        <v>13</v>
      </c>
      <c r="F4" s="8">
        <v>1019</v>
      </c>
      <c r="G4" s="8">
        <v>83</v>
      </c>
      <c r="H4" s="8">
        <v>91</v>
      </c>
      <c r="I4" s="11">
        <f t="shared" si="0"/>
        <v>8.5377821393523068E-2</v>
      </c>
      <c r="K4" s="14" t="s">
        <v>15</v>
      </c>
      <c r="L4" s="15" t="s">
        <v>16</v>
      </c>
      <c r="M4" s="15" t="s">
        <v>16</v>
      </c>
      <c r="N4" s="15" t="s">
        <v>16</v>
      </c>
      <c r="O4" s="15" t="s">
        <v>16</v>
      </c>
    </row>
    <row r="5" spans="1:15" ht="15.75" customHeight="1">
      <c r="A5" s="8" t="s">
        <v>12</v>
      </c>
      <c r="B5" s="9">
        <v>44987</v>
      </c>
      <c r="C5" s="8">
        <f t="shared" si="1"/>
        <v>3</v>
      </c>
      <c r="D5" s="10">
        <v>1</v>
      </c>
      <c r="E5" s="8" t="s">
        <v>13</v>
      </c>
      <c r="F5" s="8">
        <v>1010</v>
      </c>
      <c r="G5" s="8">
        <v>92</v>
      </c>
      <c r="H5" s="8">
        <v>73</v>
      </c>
      <c r="I5" s="11">
        <f t="shared" si="0"/>
        <v>8.1683168316831686E-2</v>
      </c>
      <c r="K5" s="14" t="s">
        <v>17</v>
      </c>
      <c r="L5" s="16">
        <v>3</v>
      </c>
      <c r="M5" s="16">
        <v>3</v>
      </c>
      <c r="N5" s="16">
        <v>3</v>
      </c>
      <c r="O5" s="16">
        <v>1</v>
      </c>
    </row>
    <row r="6" spans="1:15" ht="15.75" customHeight="1">
      <c r="A6" s="8" t="s">
        <v>12</v>
      </c>
      <c r="B6" s="9">
        <v>44988</v>
      </c>
      <c r="C6" s="8">
        <f t="shared" si="1"/>
        <v>4</v>
      </c>
      <c r="D6" s="10">
        <v>1</v>
      </c>
      <c r="E6" s="8" t="s">
        <v>13</v>
      </c>
      <c r="F6" s="8">
        <v>984</v>
      </c>
      <c r="G6" s="8">
        <v>132</v>
      </c>
      <c r="H6" s="8">
        <v>86</v>
      </c>
      <c r="I6" s="11">
        <f t="shared" si="0"/>
        <v>0.11077235772357724</v>
      </c>
      <c r="K6" s="14" t="s">
        <v>18</v>
      </c>
      <c r="L6" s="16">
        <v>3</v>
      </c>
      <c r="M6" s="16">
        <v>3</v>
      </c>
      <c r="N6" s="16">
        <v>3</v>
      </c>
      <c r="O6" s="16">
        <v>3</v>
      </c>
    </row>
    <row r="7" spans="1:15" ht="15.75" customHeight="1">
      <c r="A7" s="8" t="s">
        <v>12</v>
      </c>
      <c r="B7" s="9">
        <v>44989</v>
      </c>
      <c r="C7" s="8">
        <f t="shared" si="1"/>
        <v>5</v>
      </c>
      <c r="D7" s="10">
        <v>1</v>
      </c>
      <c r="E7" s="8" t="s">
        <v>13</v>
      </c>
      <c r="F7" s="8">
        <v>910</v>
      </c>
      <c r="G7" s="17">
        <v>237</v>
      </c>
      <c r="H7" s="17">
        <v>191</v>
      </c>
      <c r="I7" s="11">
        <f t="shared" si="0"/>
        <v>0.23516483516483516</v>
      </c>
      <c r="J7" s="17">
        <f>AVERAGE(G7:H7)</f>
        <v>214</v>
      </c>
      <c r="K7" s="14" t="s">
        <v>19</v>
      </c>
      <c r="L7" s="16" t="s">
        <v>20</v>
      </c>
      <c r="M7" s="16" t="s">
        <v>21</v>
      </c>
      <c r="N7" s="16" t="s">
        <v>22</v>
      </c>
      <c r="O7" s="16" t="s">
        <v>22</v>
      </c>
    </row>
    <row r="8" spans="1:15" ht="15.75" customHeight="1">
      <c r="A8" s="8" t="s">
        <v>12</v>
      </c>
      <c r="B8" s="9">
        <v>44990</v>
      </c>
      <c r="C8" s="8">
        <f t="shared" si="1"/>
        <v>6</v>
      </c>
      <c r="D8" s="18">
        <v>2</v>
      </c>
      <c r="E8" s="8" t="s">
        <v>13</v>
      </c>
      <c r="F8" s="8">
        <v>336</v>
      </c>
      <c r="G8" s="8">
        <v>98</v>
      </c>
      <c r="H8" s="8">
        <v>98</v>
      </c>
      <c r="I8" s="11">
        <f t="shared" si="0"/>
        <v>0.29166666666666669</v>
      </c>
      <c r="K8" s="19" t="s">
        <v>23</v>
      </c>
      <c r="L8" s="20" t="s">
        <v>24</v>
      </c>
      <c r="M8" s="20" t="s">
        <v>24</v>
      </c>
      <c r="N8" s="20" t="s">
        <v>24</v>
      </c>
      <c r="O8" s="20" t="s">
        <v>24</v>
      </c>
    </row>
    <row r="9" spans="1:15" ht="15.75" customHeight="1">
      <c r="A9" s="8" t="s">
        <v>12</v>
      </c>
      <c r="B9" s="9">
        <v>44991</v>
      </c>
      <c r="C9" s="8">
        <f t="shared" si="1"/>
        <v>7</v>
      </c>
      <c r="D9" s="18">
        <v>2</v>
      </c>
      <c r="E9" s="8" t="s">
        <v>13</v>
      </c>
      <c r="F9" s="8">
        <v>410</v>
      </c>
      <c r="G9" s="8">
        <v>117</v>
      </c>
      <c r="H9" s="8">
        <v>117</v>
      </c>
      <c r="I9" s="11">
        <f t="shared" si="0"/>
        <v>0.28536585365853656</v>
      </c>
      <c r="K9" s="19" t="s">
        <v>25</v>
      </c>
      <c r="L9" s="19">
        <v>60</v>
      </c>
      <c r="M9" s="19">
        <v>60</v>
      </c>
      <c r="N9" s="19">
        <v>60</v>
      </c>
      <c r="O9" s="19">
        <v>40</v>
      </c>
    </row>
    <row r="10" spans="1:15" ht="15.75" customHeight="1">
      <c r="A10" s="8" t="s">
        <v>12</v>
      </c>
      <c r="B10" s="9">
        <v>44992</v>
      </c>
      <c r="C10" s="8">
        <f t="shared" si="1"/>
        <v>8</v>
      </c>
      <c r="D10" s="18">
        <v>2</v>
      </c>
      <c r="E10" s="8" t="s">
        <v>13</v>
      </c>
      <c r="F10" s="8">
        <v>442</v>
      </c>
      <c r="G10" s="8">
        <v>163</v>
      </c>
      <c r="H10" s="8">
        <v>163</v>
      </c>
      <c r="I10" s="11">
        <f t="shared" si="0"/>
        <v>0.36877828054298645</v>
      </c>
      <c r="K10" s="21" t="s">
        <v>26</v>
      </c>
      <c r="L10" s="22">
        <f t="shared" ref="L10:O10" si="2">(L9*60)/(L5+L6)</f>
        <v>600</v>
      </c>
      <c r="M10" s="22">
        <f t="shared" si="2"/>
        <v>600</v>
      </c>
      <c r="N10" s="22">
        <f t="shared" si="2"/>
        <v>600</v>
      </c>
      <c r="O10" s="22">
        <f t="shared" si="2"/>
        <v>600</v>
      </c>
    </row>
    <row r="11" spans="1:15" ht="15.75" customHeight="1">
      <c r="A11" s="8" t="s">
        <v>12</v>
      </c>
      <c r="B11" s="9">
        <v>44993</v>
      </c>
      <c r="C11" s="8">
        <f t="shared" si="1"/>
        <v>9</v>
      </c>
      <c r="D11" s="18">
        <v>2</v>
      </c>
      <c r="E11" s="8" t="s">
        <v>13</v>
      </c>
      <c r="F11" s="8">
        <v>456</v>
      </c>
      <c r="G11" s="17">
        <v>198</v>
      </c>
      <c r="H11" s="17">
        <v>198</v>
      </c>
      <c r="I11" s="11">
        <f t="shared" si="0"/>
        <v>0.43421052631578949</v>
      </c>
      <c r="K11" s="21" t="s">
        <v>27</v>
      </c>
      <c r="L11" s="9">
        <v>44892</v>
      </c>
      <c r="M11" s="8" t="s">
        <v>28</v>
      </c>
    </row>
    <row r="12" spans="1:15" ht="15.75" customHeight="1">
      <c r="A12" s="8" t="s">
        <v>12</v>
      </c>
      <c r="B12" s="9">
        <v>44994</v>
      </c>
      <c r="C12" s="8">
        <f t="shared" si="1"/>
        <v>10</v>
      </c>
      <c r="D12" s="23">
        <v>3</v>
      </c>
      <c r="E12" s="8" t="s">
        <v>13</v>
      </c>
      <c r="F12" s="8">
        <v>485</v>
      </c>
      <c r="G12" s="8">
        <v>236</v>
      </c>
      <c r="H12" s="8">
        <v>236</v>
      </c>
      <c r="I12" s="11">
        <f t="shared" si="0"/>
        <v>0.48659793814432989</v>
      </c>
    </row>
    <row r="13" spans="1:15" ht="15.75" customHeight="1">
      <c r="A13" s="8" t="s">
        <v>12</v>
      </c>
      <c r="B13" s="9">
        <v>44995</v>
      </c>
      <c r="C13" s="8">
        <f t="shared" si="1"/>
        <v>11</v>
      </c>
      <c r="D13" s="23">
        <v>3</v>
      </c>
      <c r="E13" s="8" t="s">
        <v>13</v>
      </c>
      <c r="F13" s="8">
        <v>444</v>
      </c>
      <c r="G13" s="8">
        <v>183</v>
      </c>
      <c r="H13" s="8">
        <v>183</v>
      </c>
      <c r="I13" s="11">
        <f t="shared" si="0"/>
        <v>0.41216216216216217</v>
      </c>
    </row>
    <row r="14" spans="1:15" ht="15.75" customHeight="1">
      <c r="A14" s="8" t="s">
        <v>12</v>
      </c>
      <c r="B14" s="9">
        <v>44996</v>
      </c>
      <c r="C14" s="8">
        <f t="shared" si="1"/>
        <v>12</v>
      </c>
      <c r="D14" s="23">
        <v>3</v>
      </c>
      <c r="E14" s="8" t="s">
        <v>13</v>
      </c>
      <c r="F14" s="8">
        <v>489</v>
      </c>
      <c r="G14" s="17">
        <v>215</v>
      </c>
      <c r="H14" s="17">
        <v>215</v>
      </c>
      <c r="I14" s="11">
        <f t="shared" si="0"/>
        <v>0.43967280163599182</v>
      </c>
    </row>
    <row r="15" spans="1:15" ht="15.75" customHeight="1">
      <c r="A15" s="8" t="s">
        <v>12</v>
      </c>
      <c r="B15" s="9">
        <v>44997</v>
      </c>
      <c r="C15" s="8">
        <f t="shared" si="1"/>
        <v>13</v>
      </c>
      <c r="D15" s="24">
        <v>3</v>
      </c>
      <c r="E15" s="8" t="s">
        <v>29</v>
      </c>
      <c r="F15" s="8">
        <v>442</v>
      </c>
      <c r="G15" s="8">
        <v>130</v>
      </c>
      <c r="H15" s="8">
        <v>130</v>
      </c>
      <c r="I15" s="11">
        <f t="shared" si="0"/>
        <v>0.29411764705882354</v>
      </c>
    </row>
    <row r="16" spans="1:15" ht="15.75" customHeight="1">
      <c r="A16" s="8" t="s">
        <v>12</v>
      </c>
      <c r="B16" s="9">
        <v>44998</v>
      </c>
      <c r="C16" s="8">
        <f t="shared" si="1"/>
        <v>14</v>
      </c>
      <c r="D16" s="24">
        <v>3</v>
      </c>
      <c r="E16" s="8" t="s">
        <v>13</v>
      </c>
      <c r="F16" s="8">
        <v>421</v>
      </c>
      <c r="G16" s="8">
        <v>160</v>
      </c>
      <c r="H16" s="8">
        <v>160</v>
      </c>
      <c r="I16" s="11">
        <f t="shared" si="0"/>
        <v>0.38004750593824227</v>
      </c>
      <c r="J16" s="25" t="s">
        <v>30</v>
      </c>
    </row>
    <row r="17" spans="1:24" ht="15.75" customHeight="1">
      <c r="A17" s="8" t="s">
        <v>12</v>
      </c>
      <c r="B17" s="9">
        <v>44999</v>
      </c>
      <c r="C17" s="8">
        <f t="shared" si="1"/>
        <v>15</v>
      </c>
      <c r="D17" s="24">
        <v>3</v>
      </c>
      <c r="E17" s="8" t="s">
        <v>29</v>
      </c>
      <c r="F17" s="8">
        <v>495</v>
      </c>
      <c r="G17" s="8">
        <v>213</v>
      </c>
      <c r="H17" s="8">
        <v>213</v>
      </c>
      <c r="I17" s="11">
        <f t="shared" si="0"/>
        <v>0.4303030303030303</v>
      </c>
      <c r="M17" s="44"/>
      <c r="N17" s="44"/>
    </row>
    <row r="18" spans="1:24" ht="15.75" customHeight="1">
      <c r="A18" s="8" t="s">
        <v>12</v>
      </c>
      <c r="B18" s="9">
        <v>45000</v>
      </c>
      <c r="C18" s="8">
        <f t="shared" si="1"/>
        <v>16</v>
      </c>
      <c r="D18" s="24">
        <v>3</v>
      </c>
      <c r="E18" s="8" t="s">
        <v>13</v>
      </c>
      <c r="F18" s="8">
        <v>440</v>
      </c>
      <c r="G18" s="8">
        <v>204</v>
      </c>
      <c r="H18" s="8">
        <v>204</v>
      </c>
      <c r="I18" s="11">
        <f t="shared" si="0"/>
        <v>0.46363636363636362</v>
      </c>
      <c r="M18" s="44"/>
      <c r="N18" s="44"/>
    </row>
    <row r="19" spans="1:24" ht="15.75" customHeight="1">
      <c r="A19" s="8" t="s">
        <v>12</v>
      </c>
      <c r="B19" s="9">
        <v>45001</v>
      </c>
      <c r="C19" s="8">
        <f t="shared" si="1"/>
        <v>17</v>
      </c>
      <c r="D19" s="24">
        <v>3</v>
      </c>
      <c r="E19" s="8" t="s">
        <v>29</v>
      </c>
      <c r="F19" s="8">
        <v>473</v>
      </c>
      <c r="G19" s="8">
        <v>178</v>
      </c>
      <c r="H19" s="8">
        <v>178</v>
      </c>
      <c r="I19" s="11">
        <f t="shared" si="0"/>
        <v>0.3763213530655391</v>
      </c>
      <c r="M19" s="44"/>
      <c r="N19" s="44"/>
    </row>
    <row r="20" spans="1:24" ht="15.75" customHeight="1">
      <c r="A20" s="8" t="s">
        <v>12</v>
      </c>
      <c r="B20" s="9">
        <v>45002</v>
      </c>
      <c r="C20" s="8">
        <f t="shared" si="1"/>
        <v>18</v>
      </c>
      <c r="D20" s="24">
        <v>3</v>
      </c>
      <c r="E20" s="8" t="s">
        <v>13</v>
      </c>
      <c r="F20" s="8">
        <v>486</v>
      </c>
      <c r="G20" s="8">
        <v>232</v>
      </c>
      <c r="H20" s="8">
        <v>232</v>
      </c>
      <c r="I20" s="11">
        <f t="shared" si="0"/>
        <v>0.47736625514403291</v>
      </c>
    </row>
    <row r="21" spans="1:24" ht="15.75" customHeight="1">
      <c r="A21" s="8" t="s">
        <v>31</v>
      </c>
      <c r="B21" s="9">
        <v>45003</v>
      </c>
      <c r="C21" s="8">
        <f t="shared" si="1"/>
        <v>19</v>
      </c>
      <c r="D21" s="24">
        <v>3</v>
      </c>
      <c r="E21" s="8" t="s">
        <v>29</v>
      </c>
      <c r="F21" s="8">
        <v>494</v>
      </c>
      <c r="G21" s="8">
        <v>183</v>
      </c>
      <c r="H21" s="8">
        <v>183</v>
      </c>
      <c r="I21" s="11">
        <f t="shared" si="0"/>
        <v>0.37044534412955465</v>
      </c>
    </row>
    <row r="22" spans="1:24" ht="15.75" customHeight="1">
      <c r="A22" s="8" t="s">
        <v>31</v>
      </c>
      <c r="B22" s="9">
        <v>45004</v>
      </c>
      <c r="C22" s="8">
        <f t="shared" si="1"/>
        <v>20</v>
      </c>
      <c r="D22" s="26">
        <v>4</v>
      </c>
      <c r="E22" s="27" t="s">
        <v>13</v>
      </c>
      <c r="F22" s="27">
        <v>430</v>
      </c>
      <c r="G22" s="27">
        <v>101</v>
      </c>
      <c r="H22" s="27">
        <v>101</v>
      </c>
      <c r="I22" s="11">
        <f t="shared" si="0"/>
        <v>0.23488372093023255</v>
      </c>
    </row>
    <row r="23" spans="1:24" ht="15.75" customHeight="1">
      <c r="A23" s="8" t="s">
        <v>31</v>
      </c>
      <c r="B23" s="9">
        <v>45005</v>
      </c>
      <c r="C23" s="8">
        <f t="shared" si="1"/>
        <v>21</v>
      </c>
      <c r="D23" s="26">
        <v>4</v>
      </c>
      <c r="E23" s="8" t="s">
        <v>29</v>
      </c>
      <c r="F23" s="8">
        <v>511</v>
      </c>
      <c r="G23" s="8">
        <v>99</v>
      </c>
      <c r="H23" s="8">
        <v>99</v>
      </c>
      <c r="I23" s="11">
        <f t="shared" si="0"/>
        <v>0.19373776908023482</v>
      </c>
    </row>
    <row r="24" spans="1:24" ht="15.75" customHeight="1">
      <c r="A24" s="8" t="s">
        <v>31</v>
      </c>
      <c r="B24" s="9">
        <v>45006</v>
      </c>
      <c r="C24" s="8">
        <f t="shared" si="1"/>
        <v>22</v>
      </c>
      <c r="D24" s="26">
        <v>4</v>
      </c>
      <c r="E24" s="8" t="s">
        <v>13</v>
      </c>
      <c r="F24" s="8">
        <v>327</v>
      </c>
      <c r="G24" s="8">
        <v>59</v>
      </c>
      <c r="H24" s="8">
        <v>59</v>
      </c>
      <c r="I24" s="11">
        <f t="shared" si="0"/>
        <v>0.18042813455657492</v>
      </c>
    </row>
    <row r="25" spans="1:24" ht="15.75" customHeight="1">
      <c r="A25" s="8" t="s">
        <v>12</v>
      </c>
      <c r="B25" s="9">
        <v>45007</v>
      </c>
      <c r="C25" s="8">
        <f t="shared" si="1"/>
        <v>23</v>
      </c>
      <c r="D25" s="26">
        <v>4</v>
      </c>
      <c r="E25" s="8" t="s">
        <v>29</v>
      </c>
      <c r="F25" s="8">
        <v>572</v>
      </c>
      <c r="G25" s="8">
        <v>115</v>
      </c>
      <c r="H25" s="8">
        <v>115</v>
      </c>
      <c r="I25" s="11">
        <f t="shared" si="0"/>
        <v>0.20104895104895104</v>
      </c>
    </row>
    <row r="26" spans="1:24" ht="15.75" customHeight="1">
      <c r="A26" s="8" t="s">
        <v>12</v>
      </c>
      <c r="B26" s="9">
        <v>45008</v>
      </c>
      <c r="C26" s="8">
        <f t="shared" si="1"/>
        <v>24</v>
      </c>
      <c r="D26" s="26">
        <v>4</v>
      </c>
      <c r="E26" s="8" t="s">
        <v>13</v>
      </c>
      <c r="F26" s="8">
        <v>358</v>
      </c>
      <c r="G26" s="8">
        <v>64</v>
      </c>
      <c r="H26" s="8">
        <v>64</v>
      </c>
      <c r="I26" s="11">
        <f t="shared" si="0"/>
        <v>0.1787709497206704</v>
      </c>
    </row>
    <row r="27" spans="1:24" ht="15.75" customHeight="1">
      <c r="A27" s="8" t="s">
        <v>12</v>
      </c>
      <c r="B27" s="9">
        <v>45009</v>
      </c>
      <c r="C27" s="8">
        <f t="shared" si="1"/>
        <v>25</v>
      </c>
      <c r="D27" s="26">
        <v>4</v>
      </c>
      <c r="E27" s="8" t="s">
        <v>29</v>
      </c>
      <c r="F27" s="8">
        <v>489</v>
      </c>
      <c r="G27" s="8">
        <v>87</v>
      </c>
      <c r="H27" s="8">
        <v>87</v>
      </c>
      <c r="I27" s="11">
        <f t="shared" si="0"/>
        <v>0.17791411042944785</v>
      </c>
    </row>
    <row r="28" spans="1:24" ht="15.75" customHeight="1">
      <c r="A28" s="8" t="s">
        <v>12</v>
      </c>
      <c r="B28" s="9">
        <v>45010</v>
      </c>
      <c r="C28" s="8">
        <f t="shared" si="1"/>
        <v>26</v>
      </c>
      <c r="D28" s="26">
        <v>4</v>
      </c>
      <c r="E28" s="8" t="s">
        <v>13</v>
      </c>
      <c r="F28" s="8">
        <v>301</v>
      </c>
      <c r="G28" s="8">
        <v>54</v>
      </c>
      <c r="H28" s="8">
        <v>54</v>
      </c>
      <c r="I28" s="11">
        <f t="shared" si="0"/>
        <v>0.17940199335548174</v>
      </c>
    </row>
    <row r="29" spans="1:24" ht="15.75" customHeight="1">
      <c r="A29" s="8" t="s">
        <v>12</v>
      </c>
      <c r="B29" s="9">
        <v>45011</v>
      </c>
      <c r="C29" s="8">
        <f t="shared" si="1"/>
        <v>27</v>
      </c>
      <c r="D29" s="26">
        <v>4</v>
      </c>
      <c r="E29" s="8" t="s">
        <v>29</v>
      </c>
      <c r="F29" s="8">
        <v>389</v>
      </c>
      <c r="G29" s="8">
        <v>61</v>
      </c>
      <c r="H29" s="8">
        <v>61</v>
      </c>
      <c r="I29" s="11">
        <f t="shared" si="0"/>
        <v>0.15681233933161953</v>
      </c>
    </row>
    <row r="30" spans="1:24" ht="15.75" customHeight="1">
      <c r="A30" s="8" t="s">
        <v>12</v>
      </c>
      <c r="B30" s="9">
        <v>45012</v>
      </c>
      <c r="C30" s="8">
        <f t="shared" si="1"/>
        <v>28</v>
      </c>
      <c r="D30" s="26">
        <v>4</v>
      </c>
      <c r="E30" s="8" t="s">
        <v>13</v>
      </c>
      <c r="F30" s="8">
        <v>243</v>
      </c>
      <c r="G30" s="8">
        <v>36</v>
      </c>
      <c r="H30" s="8">
        <v>36</v>
      </c>
      <c r="I30" s="11">
        <f t="shared" si="0"/>
        <v>0.14814814814814814</v>
      </c>
    </row>
    <row r="31" spans="1:24" ht="15.75" customHeight="1">
      <c r="A31" s="8" t="s">
        <v>12</v>
      </c>
      <c r="B31" s="9">
        <v>45013</v>
      </c>
      <c r="C31" s="8">
        <f t="shared" si="1"/>
        <v>29</v>
      </c>
      <c r="D31" s="28">
        <v>4</v>
      </c>
      <c r="E31" s="8" t="s">
        <v>29</v>
      </c>
      <c r="F31" s="8">
        <v>298</v>
      </c>
      <c r="G31" s="8">
        <v>32</v>
      </c>
      <c r="H31" s="8">
        <v>32</v>
      </c>
      <c r="I31" s="11">
        <f t="shared" si="0"/>
        <v>0.10738255033557047</v>
      </c>
      <c r="J31" s="8" t="s">
        <v>32</v>
      </c>
    </row>
    <row r="32" spans="1:24" ht="15.75" customHeight="1">
      <c r="A32" s="8" t="s">
        <v>12</v>
      </c>
      <c r="B32" s="9">
        <v>45014</v>
      </c>
      <c r="C32" s="8">
        <f t="shared" si="1"/>
        <v>30</v>
      </c>
      <c r="D32" s="28">
        <v>4</v>
      </c>
      <c r="E32" s="8" t="s">
        <v>13</v>
      </c>
      <c r="F32" s="8">
        <v>408</v>
      </c>
      <c r="G32" s="8">
        <v>86</v>
      </c>
      <c r="H32" s="8">
        <v>86</v>
      </c>
      <c r="I32" s="11">
        <f t="shared" si="0"/>
        <v>0.2107843137254902</v>
      </c>
      <c r="W32" s="8" t="s">
        <v>33</v>
      </c>
      <c r="X32" s="8"/>
    </row>
    <row r="33" spans="1:13" ht="15.75" customHeight="1">
      <c r="A33" s="8" t="s">
        <v>12</v>
      </c>
      <c r="B33" s="9">
        <v>45015</v>
      </c>
      <c r="C33" s="8">
        <f t="shared" si="1"/>
        <v>31</v>
      </c>
      <c r="D33" s="28">
        <v>4</v>
      </c>
      <c r="E33" s="8" t="s">
        <v>29</v>
      </c>
      <c r="F33" s="8">
        <v>604</v>
      </c>
      <c r="G33" s="8">
        <v>176</v>
      </c>
      <c r="H33" s="8">
        <v>176</v>
      </c>
      <c r="I33" s="11">
        <f t="shared" si="0"/>
        <v>0.29139072847682118</v>
      </c>
      <c r="J33" s="8" t="s">
        <v>34</v>
      </c>
    </row>
    <row r="34" spans="1:13" ht="15.75" customHeight="1">
      <c r="A34" s="8" t="s">
        <v>12</v>
      </c>
      <c r="B34" s="9">
        <v>45016</v>
      </c>
      <c r="C34" s="8">
        <f t="shared" si="1"/>
        <v>32</v>
      </c>
      <c r="D34" s="28">
        <v>4</v>
      </c>
      <c r="E34" s="8" t="s">
        <v>13</v>
      </c>
      <c r="F34" s="8">
        <v>556</v>
      </c>
      <c r="G34" s="8">
        <v>155</v>
      </c>
      <c r="H34" s="8">
        <v>155</v>
      </c>
      <c r="I34" s="11">
        <f t="shared" si="0"/>
        <v>0.27877697841726617</v>
      </c>
    </row>
    <row r="35" spans="1:13" ht="15.75" customHeight="1">
      <c r="A35" s="8" t="s">
        <v>12</v>
      </c>
      <c r="B35" s="9">
        <v>45017</v>
      </c>
      <c r="C35" s="8">
        <f t="shared" si="1"/>
        <v>33</v>
      </c>
      <c r="D35" s="28">
        <v>4</v>
      </c>
      <c r="E35" s="8" t="s">
        <v>29</v>
      </c>
      <c r="F35" s="8">
        <v>558</v>
      </c>
      <c r="G35" s="8">
        <v>126</v>
      </c>
      <c r="H35" s="8">
        <v>126</v>
      </c>
      <c r="I35" s="11">
        <f t="shared" si="0"/>
        <v>0.22580645161290322</v>
      </c>
      <c r="J35" s="8" t="s">
        <v>34</v>
      </c>
    </row>
    <row r="36" spans="1:13" ht="15.75" customHeight="1">
      <c r="A36" s="8" t="s">
        <v>12</v>
      </c>
      <c r="B36" s="9">
        <v>45018</v>
      </c>
      <c r="C36" s="8">
        <f t="shared" si="1"/>
        <v>34</v>
      </c>
      <c r="D36" s="28">
        <v>4</v>
      </c>
      <c r="E36" s="8" t="s">
        <v>13</v>
      </c>
      <c r="F36" s="8">
        <v>533</v>
      </c>
      <c r="G36" s="8">
        <v>153</v>
      </c>
      <c r="H36" s="8">
        <v>153</v>
      </c>
      <c r="I36" s="11">
        <f t="shared" si="0"/>
        <v>0.28705440900562851</v>
      </c>
    </row>
    <row r="37" spans="1:13" ht="15.75" customHeight="1">
      <c r="A37" s="8" t="s">
        <v>12</v>
      </c>
      <c r="B37" s="9">
        <v>45019</v>
      </c>
      <c r="C37" s="8">
        <f t="shared" si="1"/>
        <v>35</v>
      </c>
      <c r="D37" s="28">
        <v>4</v>
      </c>
      <c r="E37" s="8" t="s">
        <v>29</v>
      </c>
      <c r="F37" s="8">
        <v>589</v>
      </c>
      <c r="G37" s="8">
        <v>164</v>
      </c>
      <c r="H37" s="8">
        <v>164</v>
      </c>
      <c r="I37" s="11">
        <f t="shared" si="0"/>
        <v>0.27843803056027167</v>
      </c>
      <c r="J37" s="8" t="s">
        <v>34</v>
      </c>
    </row>
    <row r="38" spans="1:13" ht="15.75" customHeight="1">
      <c r="A38" s="8" t="s">
        <v>12</v>
      </c>
      <c r="B38" s="9">
        <v>45020</v>
      </c>
      <c r="C38" s="8">
        <f t="shared" si="1"/>
        <v>36</v>
      </c>
      <c r="D38" s="28">
        <v>4</v>
      </c>
      <c r="E38" s="8" t="s">
        <v>13</v>
      </c>
      <c r="F38" s="8">
        <v>518</v>
      </c>
      <c r="G38" s="8">
        <v>162</v>
      </c>
      <c r="H38" s="8">
        <v>162</v>
      </c>
      <c r="I38" s="11">
        <f t="shared" si="0"/>
        <v>0.31274131274131273</v>
      </c>
    </row>
    <row r="39" spans="1:13" ht="15.75" customHeight="1">
      <c r="A39" s="8" t="s">
        <v>12</v>
      </c>
      <c r="B39" s="9">
        <v>45021</v>
      </c>
      <c r="C39" s="8">
        <f t="shared" si="1"/>
        <v>37</v>
      </c>
      <c r="D39" s="29">
        <v>4</v>
      </c>
      <c r="E39" s="8" t="s">
        <v>29</v>
      </c>
      <c r="F39" s="8">
        <v>238</v>
      </c>
      <c r="G39" s="8">
        <v>4</v>
      </c>
      <c r="H39" s="8">
        <v>4</v>
      </c>
      <c r="I39" s="11">
        <f t="shared" si="0"/>
        <v>1.680672268907563E-2</v>
      </c>
      <c r="J39" s="8" t="s">
        <v>35</v>
      </c>
      <c r="M39" s="8" t="s">
        <v>36</v>
      </c>
    </row>
    <row r="40" spans="1:13" ht="15.75" customHeight="1">
      <c r="A40" s="8" t="s">
        <v>12</v>
      </c>
      <c r="B40" s="9">
        <v>45022</v>
      </c>
      <c r="C40" s="8">
        <f t="shared" si="1"/>
        <v>38</v>
      </c>
      <c r="D40" s="29">
        <v>4</v>
      </c>
      <c r="E40" s="8" t="s">
        <v>13</v>
      </c>
      <c r="F40" s="8">
        <v>178</v>
      </c>
      <c r="G40" s="8">
        <v>6</v>
      </c>
      <c r="H40" s="8">
        <v>6</v>
      </c>
      <c r="I40" s="11">
        <f t="shared" si="0"/>
        <v>3.3707865168539325E-2</v>
      </c>
    </row>
    <row r="41" spans="1:13" ht="15.75" customHeight="1">
      <c r="B41" s="9">
        <v>45023</v>
      </c>
      <c r="C41" s="8">
        <f t="shared" si="1"/>
        <v>39</v>
      </c>
      <c r="I41" s="11"/>
    </row>
    <row r="42" spans="1:13" ht="15.75" customHeight="1">
      <c r="B42" s="9">
        <v>45024</v>
      </c>
      <c r="C42" s="8">
        <f t="shared" si="1"/>
        <v>40</v>
      </c>
      <c r="I42" s="11"/>
    </row>
  </sheetData>
  <mergeCells count="7">
    <mergeCell ref="I1:I2"/>
    <mergeCell ref="M17:N19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42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.75" customHeight="1"/>
  <cols>
    <col min="9" max="9" width="17" customWidth="1"/>
    <col min="11" max="11" width="18.83203125" customWidth="1"/>
    <col min="13" max="13" width="14.83203125" customWidth="1"/>
  </cols>
  <sheetData>
    <row r="1" spans="1:15" ht="15.75" customHeight="1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1" t="s">
        <v>37</v>
      </c>
      <c r="G1" s="1" t="s">
        <v>38</v>
      </c>
      <c r="H1" s="1" t="s">
        <v>39</v>
      </c>
      <c r="I1" s="42" t="s">
        <v>8</v>
      </c>
    </row>
    <row r="2" spans="1:15" ht="15.75" customHeight="1">
      <c r="A2" s="43"/>
      <c r="B2" s="43"/>
      <c r="C2" s="43"/>
      <c r="D2" s="43"/>
      <c r="E2" s="43"/>
      <c r="F2" s="2" t="s">
        <v>9</v>
      </c>
      <c r="G2" s="2" t="s">
        <v>10</v>
      </c>
      <c r="H2" s="2" t="s">
        <v>10</v>
      </c>
      <c r="I2" s="43"/>
      <c r="K2" s="3" t="s">
        <v>11</v>
      </c>
      <c r="L2" s="30">
        <v>1</v>
      </c>
      <c r="M2" s="5">
        <v>2</v>
      </c>
      <c r="N2" s="6">
        <v>3</v>
      </c>
      <c r="O2" s="7">
        <v>4</v>
      </c>
    </row>
    <row r="3" spans="1:15" ht="15.75" customHeight="1">
      <c r="A3" s="8" t="s">
        <v>12</v>
      </c>
      <c r="B3" s="9">
        <v>44985</v>
      </c>
      <c r="C3" s="8">
        <v>1</v>
      </c>
      <c r="D3" s="10">
        <v>1</v>
      </c>
      <c r="E3" s="8" t="s">
        <v>13</v>
      </c>
      <c r="F3" s="8">
        <v>1029</v>
      </c>
      <c r="G3" s="8">
        <v>43</v>
      </c>
      <c r="H3" s="8">
        <v>114</v>
      </c>
      <c r="I3" s="11">
        <f t="shared" ref="I3:I42" si="0">AVERAGE(G3:H3)/F3</f>
        <v>7.6287657920310975E-2</v>
      </c>
      <c r="K3" s="12" t="s">
        <v>14</v>
      </c>
      <c r="L3" s="13" t="s">
        <v>37</v>
      </c>
      <c r="M3" s="13" t="s">
        <v>37</v>
      </c>
      <c r="N3" s="13" t="s">
        <v>37</v>
      </c>
      <c r="O3" s="13" t="s">
        <v>37</v>
      </c>
    </row>
    <row r="4" spans="1:15">
      <c r="A4" s="8" t="s">
        <v>12</v>
      </c>
      <c r="B4" s="9">
        <v>44986</v>
      </c>
      <c r="C4" s="8">
        <f t="shared" ref="C4:C42" si="1">C3+1</f>
        <v>2</v>
      </c>
      <c r="D4" s="10">
        <v>1</v>
      </c>
      <c r="E4" s="8" t="s">
        <v>13</v>
      </c>
      <c r="F4" s="8">
        <v>971</v>
      </c>
      <c r="G4" s="8">
        <v>95</v>
      </c>
      <c r="H4" s="8">
        <v>122</v>
      </c>
      <c r="I4" s="11">
        <f t="shared" si="0"/>
        <v>0.111740473738414</v>
      </c>
      <c r="K4" s="14" t="s">
        <v>15</v>
      </c>
      <c r="L4" s="15" t="s">
        <v>16</v>
      </c>
      <c r="M4" s="15" t="s">
        <v>16</v>
      </c>
      <c r="N4" s="15" t="s">
        <v>16</v>
      </c>
      <c r="O4" s="15" t="s">
        <v>16</v>
      </c>
    </row>
    <row r="5" spans="1:15" ht="15.75" customHeight="1">
      <c r="A5" s="8" t="s">
        <v>12</v>
      </c>
      <c r="B5" s="9">
        <v>44987</v>
      </c>
      <c r="C5" s="8">
        <f t="shared" si="1"/>
        <v>3</v>
      </c>
      <c r="D5" s="10">
        <v>1</v>
      </c>
      <c r="E5" s="8" t="s">
        <v>13</v>
      </c>
      <c r="F5" s="8">
        <v>907</v>
      </c>
      <c r="G5" s="8">
        <v>141</v>
      </c>
      <c r="H5" s="8">
        <v>169</v>
      </c>
      <c r="I5" s="11">
        <f t="shared" si="0"/>
        <v>0.17089305402425578</v>
      </c>
      <c r="K5" s="14" t="s">
        <v>17</v>
      </c>
      <c r="L5" s="16">
        <v>3</v>
      </c>
      <c r="M5" s="16">
        <v>3</v>
      </c>
      <c r="N5" s="16">
        <v>3</v>
      </c>
      <c r="O5" s="16">
        <v>1</v>
      </c>
    </row>
    <row r="6" spans="1:15" ht="15.75" customHeight="1">
      <c r="A6" s="8" t="s">
        <v>12</v>
      </c>
      <c r="B6" s="9">
        <v>44988</v>
      </c>
      <c r="C6" s="8">
        <f t="shared" si="1"/>
        <v>4</v>
      </c>
      <c r="D6" s="10">
        <v>1</v>
      </c>
      <c r="E6" s="8" t="s">
        <v>13</v>
      </c>
      <c r="F6" s="8">
        <v>816</v>
      </c>
      <c r="G6" s="17">
        <v>214</v>
      </c>
      <c r="H6" s="17">
        <v>214</v>
      </c>
      <c r="I6" s="11">
        <f t="shared" si="0"/>
        <v>0.26225490196078433</v>
      </c>
      <c r="K6" s="14" t="s">
        <v>18</v>
      </c>
      <c r="L6" s="16">
        <v>3</v>
      </c>
      <c r="M6" s="16">
        <v>3</v>
      </c>
      <c r="N6" s="16">
        <v>3</v>
      </c>
      <c r="O6" s="16">
        <v>3</v>
      </c>
    </row>
    <row r="7" spans="1:15" ht="15.75" customHeight="1">
      <c r="A7" s="8" t="s">
        <v>12</v>
      </c>
      <c r="B7" s="9">
        <v>44989</v>
      </c>
      <c r="C7" s="8">
        <f t="shared" si="1"/>
        <v>5</v>
      </c>
      <c r="D7" s="18">
        <v>2</v>
      </c>
      <c r="E7" s="8" t="s">
        <v>13</v>
      </c>
      <c r="F7" s="8">
        <v>361</v>
      </c>
      <c r="G7" s="8">
        <v>84</v>
      </c>
      <c r="H7" s="8">
        <v>84</v>
      </c>
      <c r="I7" s="11">
        <f t="shared" si="0"/>
        <v>0.23268698060941828</v>
      </c>
      <c r="K7" s="14" t="s">
        <v>19</v>
      </c>
      <c r="L7" s="16" t="s">
        <v>20</v>
      </c>
      <c r="M7" s="16" t="s">
        <v>21</v>
      </c>
      <c r="N7" s="16" t="s">
        <v>22</v>
      </c>
      <c r="O7" s="16" t="s">
        <v>22</v>
      </c>
    </row>
    <row r="8" spans="1:15" ht="15.75" customHeight="1">
      <c r="A8" s="8" t="s">
        <v>12</v>
      </c>
      <c r="B8" s="9">
        <v>44990</v>
      </c>
      <c r="C8" s="8">
        <f t="shared" si="1"/>
        <v>6</v>
      </c>
      <c r="D8" s="18">
        <v>2</v>
      </c>
      <c r="E8" s="8" t="s">
        <v>13</v>
      </c>
      <c r="F8" s="8">
        <v>373</v>
      </c>
      <c r="G8" s="8">
        <v>110</v>
      </c>
      <c r="H8" s="8">
        <v>110</v>
      </c>
      <c r="I8" s="11">
        <f t="shared" si="0"/>
        <v>0.29490616621983912</v>
      </c>
      <c r="K8" s="19" t="s">
        <v>23</v>
      </c>
      <c r="L8" s="20" t="s">
        <v>24</v>
      </c>
      <c r="M8" s="20" t="s">
        <v>24</v>
      </c>
      <c r="N8" s="20" t="s">
        <v>24</v>
      </c>
      <c r="O8" s="20" t="s">
        <v>24</v>
      </c>
    </row>
    <row r="9" spans="1:15" ht="15.75" customHeight="1">
      <c r="A9" s="8" t="s">
        <v>12</v>
      </c>
      <c r="B9" s="9">
        <v>44991</v>
      </c>
      <c r="C9" s="8">
        <f t="shared" si="1"/>
        <v>7</v>
      </c>
      <c r="D9" s="18">
        <v>2</v>
      </c>
      <c r="E9" s="8" t="s">
        <v>13</v>
      </c>
      <c r="F9" s="8">
        <v>397</v>
      </c>
      <c r="G9" s="8">
        <v>171</v>
      </c>
      <c r="H9" s="8">
        <v>171</v>
      </c>
      <c r="I9" s="11">
        <f t="shared" si="0"/>
        <v>0.43073047858942065</v>
      </c>
      <c r="K9" s="19" t="s">
        <v>25</v>
      </c>
      <c r="L9" s="19">
        <v>60</v>
      </c>
      <c r="M9" s="19">
        <v>60</v>
      </c>
      <c r="N9" s="19">
        <v>60</v>
      </c>
      <c r="O9" s="19">
        <v>40</v>
      </c>
    </row>
    <row r="10" spans="1:15" ht="15.75" customHeight="1">
      <c r="A10" s="8" t="s">
        <v>12</v>
      </c>
      <c r="B10" s="9">
        <v>44992</v>
      </c>
      <c r="C10" s="8">
        <f t="shared" si="1"/>
        <v>8</v>
      </c>
      <c r="D10" s="18">
        <v>2</v>
      </c>
      <c r="E10" s="8" t="s">
        <v>13</v>
      </c>
      <c r="F10" s="8">
        <v>513</v>
      </c>
      <c r="G10" s="17">
        <v>243</v>
      </c>
      <c r="H10" s="17">
        <v>243</v>
      </c>
      <c r="I10" s="11">
        <f t="shared" si="0"/>
        <v>0.47368421052631576</v>
      </c>
      <c r="J10" s="8"/>
      <c r="K10" s="21" t="s">
        <v>26</v>
      </c>
      <c r="L10" s="22">
        <f t="shared" ref="L10:O10" si="2">(L9*60)/(L5+L6)</f>
        <v>600</v>
      </c>
      <c r="M10" s="22">
        <f t="shared" si="2"/>
        <v>600</v>
      </c>
      <c r="N10" s="22">
        <f t="shared" si="2"/>
        <v>600</v>
      </c>
      <c r="O10" s="22">
        <f t="shared" si="2"/>
        <v>600</v>
      </c>
    </row>
    <row r="11" spans="1:15" ht="15.75" customHeight="1">
      <c r="A11" s="8" t="s">
        <v>12</v>
      </c>
      <c r="B11" s="9">
        <v>44993</v>
      </c>
      <c r="C11" s="8">
        <f t="shared" si="1"/>
        <v>9</v>
      </c>
      <c r="D11" s="23">
        <v>3</v>
      </c>
      <c r="E11" s="8" t="s">
        <v>13</v>
      </c>
      <c r="F11" s="8">
        <v>416</v>
      </c>
      <c r="G11" s="8">
        <v>147</v>
      </c>
      <c r="H11" s="8">
        <v>147</v>
      </c>
      <c r="I11" s="11">
        <f t="shared" si="0"/>
        <v>0.35336538461538464</v>
      </c>
      <c r="K11" s="21" t="s">
        <v>40</v>
      </c>
      <c r="L11" s="9">
        <v>44834</v>
      </c>
      <c r="M11" s="8" t="s">
        <v>28</v>
      </c>
    </row>
    <row r="12" spans="1:15" ht="15.75" customHeight="1">
      <c r="A12" s="8" t="s">
        <v>12</v>
      </c>
      <c r="B12" s="9">
        <v>44994</v>
      </c>
      <c r="C12" s="8">
        <f t="shared" si="1"/>
        <v>10</v>
      </c>
      <c r="D12" s="23">
        <v>3</v>
      </c>
      <c r="E12" s="8" t="s">
        <v>13</v>
      </c>
      <c r="F12" s="8">
        <v>463</v>
      </c>
      <c r="G12" s="8">
        <v>220</v>
      </c>
      <c r="H12" s="8">
        <v>220</v>
      </c>
      <c r="I12" s="11">
        <f t="shared" si="0"/>
        <v>0.47516198704103674</v>
      </c>
    </row>
    <row r="13" spans="1:15" ht="15.75" customHeight="1">
      <c r="A13" s="8" t="s">
        <v>12</v>
      </c>
      <c r="B13" s="9">
        <v>44995</v>
      </c>
      <c r="C13" s="8">
        <f t="shared" si="1"/>
        <v>11</v>
      </c>
      <c r="D13" s="23">
        <v>3</v>
      </c>
      <c r="E13" s="8" t="s">
        <v>13</v>
      </c>
      <c r="F13" s="8">
        <v>428</v>
      </c>
      <c r="G13" s="17">
        <v>221</v>
      </c>
      <c r="H13" s="17">
        <v>221</v>
      </c>
      <c r="I13" s="11">
        <f t="shared" si="0"/>
        <v>0.51635514018691586</v>
      </c>
      <c r="N13" s="44"/>
      <c r="O13" s="43"/>
    </row>
    <row r="14" spans="1:15" ht="15.75" customHeight="1">
      <c r="A14" s="8" t="s">
        <v>12</v>
      </c>
      <c r="B14" s="9">
        <v>44996</v>
      </c>
      <c r="C14" s="8">
        <f t="shared" si="1"/>
        <v>12</v>
      </c>
      <c r="D14" s="24">
        <v>3</v>
      </c>
      <c r="E14" s="8" t="s">
        <v>29</v>
      </c>
      <c r="F14" s="8">
        <v>400</v>
      </c>
      <c r="G14" s="8">
        <v>123</v>
      </c>
      <c r="H14" s="8">
        <v>123</v>
      </c>
      <c r="I14" s="11">
        <f t="shared" si="0"/>
        <v>0.3075</v>
      </c>
      <c r="N14" s="43"/>
      <c r="O14" s="43"/>
    </row>
    <row r="15" spans="1:15" ht="15.75" customHeight="1">
      <c r="A15" s="8" t="s">
        <v>12</v>
      </c>
      <c r="B15" s="9">
        <v>44997</v>
      </c>
      <c r="C15" s="8">
        <f t="shared" si="1"/>
        <v>13</v>
      </c>
      <c r="D15" s="24">
        <v>3</v>
      </c>
      <c r="E15" s="8" t="s">
        <v>13</v>
      </c>
      <c r="F15" s="8">
        <v>370</v>
      </c>
      <c r="G15" s="8">
        <v>167</v>
      </c>
      <c r="H15" s="8">
        <v>167</v>
      </c>
      <c r="I15" s="11">
        <f t="shared" si="0"/>
        <v>0.45135135135135135</v>
      </c>
      <c r="N15" s="43"/>
      <c r="O15" s="43"/>
    </row>
    <row r="16" spans="1:15" ht="15.75" customHeight="1">
      <c r="A16" s="8" t="s">
        <v>12</v>
      </c>
      <c r="B16" s="9">
        <v>44998</v>
      </c>
      <c r="C16" s="8">
        <f t="shared" si="1"/>
        <v>14</v>
      </c>
      <c r="D16" s="24">
        <v>3</v>
      </c>
      <c r="E16" s="8" t="s">
        <v>29</v>
      </c>
      <c r="F16" s="8">
        <v>294</v>
      </c>
      <c r="G16" s="8">
        <v>64</v>
      </c>
      <c r="H16" s="8">
        <v>64</v>
      </c>
      <c r="I16" s="11">
        <f t="shared" si="0"/>
        <v>0.21768707482993196</v>
      </c>
      <c r="J16" s="25" t="s">
        <v>30</v>
      </c>
    </row>
    <row r="17" spans="1:10" ht="15.75" customHeight="1">
      <c r="A17" s="8" t="s">
        <v>12</v>
      </c>
      <c r="B17" s="9">
        <v>44999</v>
      </c>
      <c r="C17" s="8">
        <f t="shared" si="1"/>
        <v>15</v>
      </c>
      <c r="D17" s="24">
        <v>3</v>
      </c>
      <c r="E17" s="8" t="s">
        <v>13</v>
      </c>
      <c r="F17" s="8">
        <v>352</v>
      </c>
      <c r="G17" s="8">
        <v>189</v>
      </c>
      <c r="H17" s="8">
        <v>189</v>
      </c>
      <c r="I17" s="11">
        <f t="shared" si="0"/>
        <v>0.53693181818181823</v>
      </c>
    </row>
    <row r="18" spans="1:10" ht="15.75" customHeight="1">
      <c r="A18" s="8" t="s">
        <v>12</v>
      </c>
      <c r="B18" s="9">
        <v>45000</v>
      </c>
      <c r="C18" s="8">
        <f t="shared" si="1"/>
        <v>16</v>
      </c>
      <c r="D18" s="24">
        <v>3</v>
      </c>
      <c r="E18" s="8" t="s">
        <v>29</v>
      </c>
      <c r="F18" s="8">
        <v>299</v>
      </c>
      <c r="G18" s="8">
        <v>91</v>
      </c>
      <c r="H18" s="8">
        <v>91</v>
      </c>
      <c r="I18" s="11">
        <f t="shared" si="0"/>
        <v>0.30434782608695654</v>
      </c>
    </row>
    <row r="19" spans="1:10" ht="15.75" customHeight="1">
      <c r="A19" s="8" t="s">
        <v>12</v>
      </c>
      <c r="B19" s="9">
        <v>45001</v>
      </c>
      <c r="C19" s="8">
        <f t="shared" si="1"/>
        <v>17</v>
      </c>
      <c r="D19" s="24">
        <v>3</v>
      </c>
      <c r="E19" s="8" t="s">
        <v>13</v>
      </c>
      <c r="F19" s="8">
        <v>349</v>
      </c>
      <c r="G19" s="8">
        <v>188</v>
      </c>
      <c r="H19" s="8">
        <v>188</v>
      </c>
      <c r="I19" s="11">
        <f t="shared" si="0"/>
        <v>0.5386819484240688</v>
      </c>
    </row>
    <row r="20" spans="1:10" ht="15.75" customHeight="1">
      <c r="A20" s="8" t="s">
        <v>12</v>
      </c>
      <c r="B20" s="9">
        <v>45002</v>
      </c>
      <c r="C20" s="8">
        <f t="shared" si="1"/>
        <v>18</v>
      </c>
      <c r="D20" s="24">
        <v>3</v>
      </c>
      <c r="E20" s="8" t="s">
        <v>29</v>
      </c>
      <c r="F20" s="8">
        <v>324</v>
      </c>
      <c r="G20" s="8">
        <v>104</v>
      </c>
      <c r="H20" s="8">
        <v>104</v>
      </c>
      <c r="I20" s="11">
        <f t="shared" si="0"/>
        <v>0.32098765432098764</v>
      </c>
    </row>
    <row r="21" spans="1:10" ht="15.75" customHeight="1">
      <c r="A21" s="8" t="s">
        <v>31</v>
      </c>
      <c r="B21" s="9">
        <v>45003</v>
      </c>
      <c r="C21" s="8">
        <f t="shared" si="1"/>
        <v>19</v>
      </c>
      <c r="D21" s="26">
        <v>4</v>
      </c>
      <c r="E21" s="27" t="s">
        <v>13</v>
      </c>
      <c r="F21" s="27">
        <v>94</v>
      </c>
      <c r="G21" s="27">
        <v>11</v>
      </c>
      <c r="H21" s="27">
        <v>11</v>
      </c>
      <c r="I21" s="11">
        <f t="shared" si="0"/>
        <v>0.11702127659574468</v>
      </c>
    </row>
    <row r="22" spans="1:10" ht="15.75" customHeight="1">
      <c r="A22" s="8" t="s">
        <v>31</v>
      </c>
      <c r="B22" s="9">
        <v>45004</v>
      </c>
      <c r="C22" s="8">
        <f t="shared" si="1"/>
        <v>20</v>
      </c>
      <c r="D22" s="26">
        <v>4</v>
      </c>
      <c r="E22" s="8" t="s">
        <v>29</v>
      </c>
      <c r="F22" s="8">
        <v>299</v>
      </c>
      <c r="G22" s="8">
        <v>36</v>
      </c>
      <c r="H22" s="8">
        <v>36</v>
      </c>
      <c r="I22" s="11">
        <f t="shared" si="0"/>
        <v>0.12040133779264214</v>
      </c>
    </row>
    <row r="23" spans="1:10" ht="15.75" customHeight="1">
      <c r="A23" s="8" t="s">
        <v>31</v>
      </c>
      <c r="B23" s="9">
        <v>45005</v>
      </c>
      <c r="C23" s="8">
        <f t="shared" si="1"/>
        <v>21</v>
      </c>
      <c r="D23" s="26">
        <v>4</v>
      </c>
      <c r="E23" s="8" t="s">
        <v>13</v>
      </c>
      <c r="F23" s="8">
        <v>327</v>
      </c>
      <c r="G23" s="8">
        <v>91</v>
      </c>
      <c r="H23" s="8">
        <v>91</v>
      </c>
      <c r="I23" s="11">
        <f t="shared" si="0"/>
        <v>0.27828746177370028</v>
      </c>
    </row>
    <row r="24" spans="1:10" ht="15.75" customHeight="1">
      <c r="A24" s="8" t="s">
        <v>31</v>
      </c>
      <c r="B24" s="9">
        <v>45006</v>
      </c>
      <c r="C24" s="8">
        <f t="shared" si="1"/>
        <v>22</v>
      </c>
      <c r="D24" s="26">
        <v>4</v>
      </c>
      <c r="E24" s="8" t="s">
        <v>29</v>
      </c>
      <c r="F24" s="8">
        <v>103</v>
      </c>
      <c r="G24" s="8">
        <v>0</v>
      </c>
      <c r="H24" s="8">
        <v>0</v>
      </c>
      <c r="I24" s="11">
        <f t="shared" si="0"/>
        <v>0</v>
      </c>
    </row>
    <row r="25" spans="1:10" ht="15.75" customHeight="1">
      <c r="A25" s="8" t="s">
        <v>12</v>
      </c>
      <c r="B25" s="9">
        <v>45007</v>
      </c>
      <c r="C25" s="8">
        <f t="shared" si="1"/>
        <v>23</v>
      </c>
      <c r="D25" s="26">
        <v>4</v>
      </c>
      <c r="E25" s="8" t="s">
        <v>13</v>
      </c>
      <c r="F25" s="8">
        <v>336</v>
      </c>
      <c r="G25" s="8">
        <v>136</v>
      </c>
      <c r="H25" s="8">
        <v>136</v>
      </c>
      <c r="I25" s="11">
        <f t="shared" si="0"/>
        <v>0.40476190476190477</v>
      </c>
    </row>
    <row r="26" spans="1:10" ht="15.75" customHeight="1">
      <c r="A26" s="8" t="s">
        <v>12</v>
      </c>
      <c r="B26" s="9">
        <v>45008</v>
      </c>
      <c r="C26" s="8">
        <f t="shared" si="1"/>
        <v>24</v>
      </c>
      <c r="D26" s="26">
        <v>4</v>
      </c>
      <c r="E26" s="8" t="s">
        <v>29</v>
      </c>
      <c r="F26" s="8">
        <v>152</v>
      </c>
      <c r="G26" s="8">
        <v>16</v>
      </c>
      <c r="H26" s="8">
        <v>16</v>
      </c>
      <c r="I26" s="11">
        <f t="shared" si="0"/>
        <v>0.10526315789473684</v>
      </c>
    </row>
    <row r="27" spans="1:10" ht="15.75" customHeight="1">
      <c r="A27" s="8" t="s">
        <v>12</v>
      </c>
      <c r="B27" s="9">
        <v>45009</v>
      </c>
      <c r="C27" s="8">
        <f t="shared" si="1"/>
        <v>25</v>
      </c>
      <c r="D27" s="26">
        <v>4</v>
      </c>
      <c r="E27" s="8" t="s">
        <v>13</v>
      </c>
      <c r="F27" s="8">
        <v>141</v>
      </c>
      <c r="G27" s="8">
        <v>45</v>
      </c>
      <c r="H27" s="8">
        <v>45</v>
      </c>
      <c r="I27" s="11">
        <f t="shared" si="0"/>
        <v>0.31914893617021278</v>
      </c>
    </row>
    <row r="28" spans="1:10" ht="15.75" customHeight="1">
      <c r="A28" s="8" t="s">
        <v>12</v>
      </c>
      <c r="B28" s="9">
        <v>45010</v>
      </c>
      <c r="C28" s="8">
        <f t="shared" si="1"/>
        <v>26</v>
      </c>
      <c r="D28" s="26">
        <v>4</v>
      </c>
      <c r="E28" s="8" t="s">
        <v>29</v>
      </c>
      <c r="F28" s="8">
        <v>149</v>
      </c>
      <c r="G28" s="8">
        <v>30</v>
      </c>
      <c r="H28" s="8">
        <v>30</v>
      </c>
      <c r="I28" s="11">
        <f t="shared" si="0"/>
        <v>0.20134228187919462</v>
      </c>
    </row>
    <row r="29" spans="1:10" ht="15.75" customHeight="1">
      <c r="A29" s="8" t="s">
        <v>12</v>
      </c>
      <c r="B29" s="9">
        <v>45011</v>
      </c>
      <c r="C29" s="8">
        <f t="shared" si="1"/>
        <v>27</v>
      </c>
      <c r="D29" s="26">
        <v>4</v>
      </c>
      <c r="E29" s="8" t="s">
        <v>13</v>
      </c>
      <c r="F29" s="8">
        <v>173</v>
      </c>
      <c r="G29" s="8">
        <v>45</v>
      </c>
      <c r="H29" s="8">
        <v>45</v>
      </c>
      <c r="I29" s="11">
        <f t="shared" si="0"/>
        <v>0.26011560693641617</v>
      </c>
    </row>
    <row r="30" spans="1:10" ht="15.75" customHeight="1">
      <c r="A30" s="8" t="s">
        <v>12</v>
      </c>
      <c r="B30" s="9">
        <v>45012</v>
      </c>
      <c r="C30" s="8">
        <f t="shared" si="1"/>
        <v>28</v>
      </c>
      <c r="D30" s="26">
        <v>4</v>
      </c>
      <c r="E30" s="8" t="s">
        <v>29</v>
      </c>
      <c r="F30" s="8">
        <v>228</v>
      </c>
      <c r="G30" s="8">
        <v>31</v>
      </c>
      <c r="H30" s="8">
        <v>31</v>
      </c>
      <c r="I30" s="11">
        <f t="shared" si="0"/>
        <v>0.13596491228070176</v>
      </c>
      <c r="J30" s="8" t="s">
        <v>41</v>
      </c>
    </row>
    <row r="31" spans="1:10" ht="15.75" customHeight="1">
      <c r="A31" s="8" t="s">
        <v>12</v>
      </c>
      <c r="B31" s="9">
        <v>45013</v>
      </c>
      <c r="C31" s="8">
        <f t="shared" si="1"/>
        <v>29</v>
      </c>
      <c r="D31" s="28">
        <v>4</v>
      </c>
      <c r="E31" s="8" t="s">
        <v>13</v>
      </c>
      <c r="F31" s="8">
        <v>305</v>
      </c>
      <c r="G31" s="8">
        <v>113</v>
      </c>
      <c r="H31" s="8">
        <v>113</v>
      </c>
      <c r="I31" s="11">
        <f t="shared" si="0"/>
        <v>0.37049180327868853</v>
      </c>
      <c r="J31" s="8" t="s">
        <v>42</v>
      </c>
    </row>
    <row r="32" spans="1:10" ht="15.75" customHeight="1">
      <c r="A32" s="8" t="s">
        <v>12</v>
      </c>
      <c r="B32" s="9">
        <v>45014</v>
      </c>
      <c r="C32" s="8">
        <f t="shared" si="1"/>
        <v>30</v>
      </c>
      <c r="D32" s="28">
        <v>4</v>
      </c>
      <c r="E32" s="8" t="s">
        <v>29</v>
      </c>
      <c r="F32" s="8">
        <v>453</v>
      </c>
      <c r="G32" s="8">
        <v>125</v>
      </c>
      <c r="H32" s="8">
        <v>125</v>
      </c>
      <c r="I32" s="11">
        <f t="shared" si="0"/>
        <v>0.27593818984547464</v>
      </c>
    </row>
    <row r="33" spans="1:16" ht="15.75" customHeight="1">
      <c r="A33" s="8" t="s">
        <v>12</v>
      </c>
      <c r="B33" s="9">
        <v>45015</v>
      </c>
      <c r="C33" s="8">
        <f t="shared" si="1"/>
        <v>31</v>
      </c>
      <c r="D33" s="28">
        <v>4</v>
      </c>
      <c r="E33" s="8" t="s">
        <v>13</v>
      </c>
      <c r="F33" s="8">
        <v>326</v>
      </c>
      <c r="G33" s="8">
        <v>132</v>
      </c>
      <c r="H33" s="8">
        <v>132</v>
      </c>
      <c r="I33" s="11">
        <f t="shared" si="0"/>
        <v>0.40490797546012269</v>
      </c>
      <c r="J33" s="8" t="s">
        <v>34</v>
      </c>
    </row>
    <row r="34" spans="1:16" ht="15.75" customHeight="1">
      <c r="A34" s="8" t="s">
        <v>12</v>
      </c>
      <c r="B34" s="9">
        <v>45016</v>
      </c>
      <c r="C34" s="8">
        <f t="shared" si="1"/>
        <v>32</v>
      </c>
      <c r="D34" s="28">
        <v>4</v>
      </c>
      <c r="E34" s="8" t="s">
        <v>29</v>
      </c>
      <c r="F34" s="8">
        <v>305</v>
      </c>
      <c r="G34" s="8">
        <v>88</v>
      </c>
      <c r="H34" s="8">
        <v>88</v>
      </c>
      <c r="I34" s="11">
        <f t="shared" si="0"/>
        <v>0.28852459016393445</v>
      </c>
    </row>
    <row r="35" spans="1:16" ht="15.75" customHeight="1">
      <c r="A35" s="8" t="s">
        <v>12</v>
      </c>
      <c r="B35" s="9">
        <v>45017</v>
      </c>
      <c r="C35" s="8">
        <f t="shared" si="1"/>
        <v>33</v>
      </c>
      <c r="D35" s="28">
        <v>4</v>
      </c>
      <c r="E35" s="8" t="s">
        <v>13</v>
      </c>
      <c r="F35" s="8">
        <v>464</v>
      </c>
      <c r="G35" s="8">
        <v>178</v>
      </c>
      <c r="H35" s="8">
        <v>178</v>
      </c>
      <c r="I35" s="11">
        <f t="shared" si="0"/>
        <v>0.38362068965517243</v>
      </c>
      <c r="J35" s="8" t="s">
        <v>34</v>
      </c>
    </row>
    <row r="36" spans="1:16" ht="15.75" customHeight="1">
      <c r="A36" s="8" t="s">
        <v>12</v>
      </c>
      <c r="B36" s="9">
        <v>45018</v>
      </c>
      <c r="C36" s="8">
        <f t="shared" si="1"/>
        <v>34</v>
      </c>
      <c r="D36" s="28">
        <v>4</v>
      </c>
      <c r="E36" s="8" t="s">
        <v>29</v>
      </c>
      <c r="F36" s="8">
        <v>430</v>
      </c>
      <c r="G36" s="8">
        <v>150</v>
      </c>
      <c r="H36" s="8">
        <v>150</v>
      </c>
      <c r="I36" s="11">
        <f t="shared" si="0"/>
        <v>0.34883720930232559</v>
      </c>
    </row>
    <row r="37" spans="1:16" ht="15.75" customHeight="1">
      <c r="A37" s="8" t="s">
        <v>12</v>
      </c>
      <c r="B37" s="9">
        <v>45019</v>
      </c>
      <c r="C37" s="8">
        <f t="shared" si="1"/>
        <v>35</v>
      </c>
      <c r="D37" s="28">
        <v>4</v>
      </c>
      <c r="E37" s="8" t="s">
        <v>13</v>
      </c>
      <c r="F37" s="8">
        <v>539</v>
      </c>
      <c r="G37" s="8">
        <v>216</v>
      </c>
      <c r="H37" s="8">
        <v>216</v>
      </c>
      <c r="I37" s="11">
        <f t="shared" si="0"/>
        <v>0.4007421150278293</v>
      </c>
    </row>
    <row r="38" spans="1:16" ht="15.75" customHeight="1">
      <c r="A38" s="8" t="s">
        <v>12</v>
      </c>
      <c r="B38" s="9">
        <v>45020</v>
      </c>
      <c r="C38" s="8">
        <f t="shared" si="1"/>
        <v>36</v>
      </c>
      <c r="D38" s="28">
        <v>4</v>
      </c>
      <c r="E38" s="8" t="s">
        <v>29</v>
      </c>
      <c r="F38" s="8">
        <v>351</v>
      </c>
      <c r="G38" s="8">
        <v>107</v>
      </c>
      <c r="H38" s="8">
        <v>107</v>
      </c>
      <c r="I38" s="11">
        <f t="shared" si="0"/>
        <v>0.30484330484330485</v>
      </c>
      <c r="J38" s="8" t="s">
        <v>41</v>
      </c>
    </row>
    <row r="39" spans="1:16" ht="15.75" customHeight="1">
      <c r="A39" s="8" t="s">
        <v>12</v>
      </c>
      <c r="B39" s="9">
        <v>45021</v>
      </c>
      <c r="C39" s="8">
        <f t="shared" si="1"/>
        <v>37</v>
      </c>
      <c r="D39" s="29">
        <v>4</v>
      </c>
      <c r="E39" s="8" t="s">
        <v>13</v>
      </c>
      <c r="F39" s="8">
        <v>194</v>
      </c>
      <c r="G39" s="8">
        <v>11</v>
      </c>
      <c r="H39" s="8">
        <v>11</v>
      </c>
      <c r="I39" s="11">
        <f t="shared" si="0"/>
        <v>5.6701030927835051E-2</v>
      </c>
      <c r="J39" s="8" t="s">
        <v>43</v>
      </c>
      <c r="P39" s="8" t="s">
        <v>44</v>
      </c>
    </row>
    <row r="40" spans="1:16" ht="15.75" customHeight="1">
      <c r="A40" s="8" t="s">
        <v>12</v>
      </c>
      <c r="B40" s="9">
        <v>45022</v>
      </c>
      <c r="C40" s="8">
        <f t="shared" si="1"/>
        <v>38</v>
      </c>
      <c r="D40" s="29">
        <v>4</v>
      </c>
      <c r="E40" s="8" t="s">
        <v>29</v>
      </c>
      <c r="F40" s="8">
        <v>109</v>
      </c>
      <c r="G40" s="8">
        <v>3</v>
      </c>
      <c r="H40" s="8">
        <v>3</v>
      </c>
      <c r="I40" s="11">
        <f t="shared" si="0"/>
        <v>2.7522935779816515E-2</v>
      </c>
    </row>
    <row r="41" spans="1:16" ht="15.75" customHeight="1">
      <c r="B41" s="9">
        <v>45023</v>
      </c>
      <c r="C41" s="8">
        <f t="shared" si="1"/>
        <v>39</v>
      </c>
      <c r="I41" s="11" t="e">
        <f t="shared" si="0"/>
        <v>#DIV/0!</v>
      </c>
    </row>
    <row r="42" spans="1:16" ht="15.75" customHeight="1">
      <c r="B42" s="9">
        <v>45024</v>
      </c>
      <c r="C42" s="8">
        <f t="shared" si="1"/>
        <v>40</v>
      </c>
      <c r="I42" s="11" t="e">
        <f t="shared" si="0"/>
        <v>#DIV/0!</v>
      </c>
    </row>
  </sheetData>
  <mergeCells count="7">
    <mergeCell ref="I1:I2"/>
    <mergeCell ref="N13:O15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993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.75" customHeight="1"/>
  <cols>
    <col min="11" max="11" width="18.83203125" customWidth="1"/>
    <col min="13" max="13" width="15.5" customWidth="1"/>
  </cols>
  <sheetData>
    <row r="1" spans="1:25" ht="15.75" customHeight="1">
      <c r="A1" s="45">
        <v>4</v>
      </c>
      <c r="B1" s="45" t="s">
        <v>1</v>
      </c>
      <c r="C1" s="45" t="s">
        <v>2</v>
      </c>
      <c r="D1" s="45" t="s">
        <v>3</v>
      </c>
      <c r="E1" s="45" t="s">
        <v>4</v>
      </c>
      <c r="F1" s="31" t="s">
        <v>45</v>
      </c>
      <c r="G1" s="31" t="s">
        <v>46</v>
      </c>
      <c r="H1" s="31" t="s">
        <v>47</v>
      </c>
      <c r="I1" s="46" t="s">
        <v>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5.75" customHeight="1">
      <c r="A2" s="43"/>
      <c r="B2" s="43"/>
      <c r="C2" s="43"/>
      <c r="D2" s="43"/>
      <c r="E2" s="43"/>
      <c r="F2" s="32" t="s">
        <v>9</v>
      </c>
      <c r="G2" s="32" t="s">
        <v>10</v>
      </c>
      <c r="H2" s="32" t="s">
        <v>10</v>
      </c>
      <c r="I2" s="43"/>
      <c r="J2" s="8"/>
      <c r="K2" s="33" t="s">
        <v>11</v>
      </c>
      <c r="L2" s="30">
        <v>1</v>
      </c>
      <c r="M2" s="5">
        <v>2</v>
      </c>
      <c r="N2" s="6">
        <v>3</v>
      </c>
      <c r="O2" s="7">
        <v>4</v>
      </c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ht="15.75" customHeight="1">
      <c r="A3" s="8" t="s">
        <v>12</v>
      </c>
      <c r="B3" s="9">
        <v>44990</v>
      </c>
      <c r="C3" s="8">
        <v>1</v>
      </c>
      <c r="D3" s="10">
        <v>1</v>
      </c>
      <c r="E3" s="8" t="s">
        <v>13</v>
      </c>
      <c r="F3" s="8">
        <v>943</v>
      </c>
      <c r="G3" s="8">
        <v>105</v>
      </c>
      <c r="H3" s="8">
        <v>185</v>
      </c>
      <c r="I3" s="11">
        <f t="shared" ref="I3:I28" si="0">AVERAGE(G3:H3)/F3</f>
        <v>0.1537645811240721</v>
      </c>
      <c r="J3" s="8"/>
      <c r="K3" s="12" t="s">
        <v>14</v>
      </c>
      <c r="L3" s="13" t="s">
        <v>45</v>
      </c>
      <c r="M3" s="13" t="s">
        <v>45</v>
      </c>
      <c r="N3" s="13" t="s">
        <v>45</v>
      </c>
      <c r="O3" s="13" t="s">
        <v>45</v>
      </c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>
      <c r="A4" s="8" t="s">
        <v>12</v>
      </c>
      <c r="B4" s="9">
        <v>44991</v>
      </c>
      <c r="C4" s="8">
        <f t="shared" ref="C4:C37" si="1">C3+1</f>
        <v>2</v>
      </c>
      <c r="D4" s="10">
        <v>1</v>
      </c>
      <c r="E4" s="8" t="s">
        <v>13</v>
      </c>
      <c r="F4" s="8">
        <v>838</v>
      </c>
      <c r="G4" s="8">
        <v>224</v>
      </c>
      <c r="H4" s="8">
        <v>201</v>
      </c>
      <c r="I4" s="11">
        <f t="shared" si="0"/>
        <v>0.25357995226730312</v>
      </c>
      <c r="J4" s="8"/>
      <c r="K4" s="34" t="s">
        <v>15</v>
      </c>
      <c r="L4" s="35" t="s">
        <v>16</v>
      </c>
      <c r="M4" s="35" t="s">
        <v>16</v>
      </c>
      <c r="N4" s="35" t="s">
        <v>16</v>
      </c>
      <c r="O4" s="35" t="s">
        <v>16</v>
      </c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ht="15.75" customHeight="1">
      <c r="A5" s="8" t="s">
        <v>12</v>
      </c>
      <c r="B5" s="9">
        <v>44992</v>
      </c>
      <c r="C5" s="8">
        <f t="shared" si="1"/>
        <v>3</v>
      </c>
      <c r="D5" s="10">
        <v>1</v>
      </c>
      <c r="E5" s="8" t="s">
        <v>13</v>
      </c>
      <c r="F5" s="27">
        <v>819</v>
      </c>
      <c r="G5" s="17">
        <v>220</v>
      </c>
      <c r="H5" s="17">
        <v>251</v>
      </c>
      <c r="I5" s="11">
        <f t="shared" si="0"/>
        <v>0.28754578754578752</v>
      </c>
      <c r="J5" s="8"/>
      <c r="K5" s="34" t="s">
        <v>17</v>
      </c>
      <c r="L5" s="16">
        <v>3</v>
      </c>
      <c r="M5" s="16">
        <v>3</v>
      </c>
      <c r="N5" s="16">
        <v>3</v>
      </c>
      <c r="O5" s="16">
        <v>1</v>
      </c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ht="15.75" customHeight="1">
      <c r="A6" s="8" t="s">
        <v>12</v>
      </c>
      <c r="B6" s="9">
        <v>44993</v>
      </c>
      <c r="C6" s="8">
        <f t="shared" si="1"/>
        <v>4</v>
      </c>
      <c r="D6" s="18">
        <v>2</v>
      </c>
      <c r="E6" s="8" t="s">
        <v>13</v>
      </c>
      <c r="F6" s="8">
        <v>401</v>
      </c>
      <c r="G6" s="8">
        <v>92</v>
      </c>
      <c r="H6" s="8">
        <v>92</v>
      </c>
      <c r="I6" s="11">
        <f t="shared" si="0"/>
        <v>0.22942643391521197</v>
      </c>
      <c r="J6" s="8"/>
      <c r="K6" s="34" t="s">
        <v>18</v>
      </c>
      <c r="L6" s="16">
        <v>3</v>
      </c>
      <c r="M6" s="16">
        <v>3</v>
      </c>
      <c r="N6" s="16">
        <v>3</v>
      </c>
      <c r="O6" s="16">
        <v>3</v>
      </c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ht="15.75" customHeight="1">
      <c r="A7" s="8" t="s">
        <v>12</v>
      </c>
      <c r="B7" s="9">
        <v>44994</v>
      </c>
      <c r="C7" s="8">
        <f t="shared" si="1"/>
        <v>5</v>
      </c>
      <c r="D7" s="18">
        <v>2</v>
      </c>
      <c r="E7" s="8" t="s">
        <v>13</v>
      </c>
      <c r="F7" s="8">
        <v>594</v>
      </c>
      <c r="G7" s="8">
        <v>227</v>
      </c>
      <c r="H7" s="8">
        <v>227</v>
      </c>
      <c r="I7" s="11">
        <f t="shared" si="0"/>
        <v>0.38215488215488214</v>
      </c>
      <c r="J7" s="8"/>
      <c r="K7" s="34" t="s">
        <v>19</v>
      </c>
      <c r="L7" s="16" t="s">
        <v>20</v>
      </c>
      <c r="M7" s="16" t="s">
        <v>21</v>
      </c>
      <c r="N7" s="16" t="s">
        <v>22</v>
      </c>
      <c r="O7" s="16" t="s">
        <v>22</v>
      </c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ht="15.75" customHeight="1">
      <c r="A8" s="8" t="s">
        <v>12</v>
      </c>
      <c r="B8" s="9">
        <v>44995</v>
      </c>
      <c r="C8" s="8">
        <f t="shared" si="1"/>
        <v>6</v>
      </c>
      <c r="D8" s="18">
        <v>2</v>
      </c>
      <c r="E8" s="8" t="s">
        <v>13</v>
      </c>
      <c r="F8" s="8">
        <v>558</v>
      </c>
      <c r="G8" s="17">
        <v>224</v>
      </c>
      <c r="H8" s="17">
        <v>224</v>
      </c>
      <c r="I8" s="11">
        <f t="shared" si="0"/>
        <v>0.40143369175627241</v>
      </c>
      <c r="J8" s="8"/>
      <c r="K8" s="36" t="s">
        <v>23</v>
      </c>
      <c r="L8" s="20" t="s">
        <v>24</v>
      </c>
      <c r="M8" s="20" t="s">
        <v>24</v>
      </c>
      <c r="N8" s="20" t="s">
        <v>24</v>
      </c>
      <c r="O8" s="20" t="s">
        <v>24</v>
      </c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ht="15.75" customHeight="1">
      <c r="A9" s="8" t="s">
        <v>12</v>
      </c>
      <c r="B9" s="9">
        <v>44996</v>
      </c>
      <c r="C9" s="8">
        <f t="shared" si="1"/>
        <v>7</v>
      </c>
      <c r="D9" s="23">
        <v>3</v>
      </c>
      <c r="E9" s="8" t="s">
        <v>13</v>
      </c>
      <c r="F9" s="8">
        <v>527</v>
      </c>
      <c r="G9" s="8">
        <v>217</v>
      </c>
      <c r="H9" s="8">
        <v>217</v>
      </c>
      <c r="I9" s="11">
        <f t="shared" si="0"/>
        <v>0.41176470588235292</v>
      </c>
      <c r="J9" s="8"/>
      <c r="K9" s="19" t="s">
        <v>25</v>
      </c>
      <c r="L9" s="19">
        <v>60</v>
      </c>
      <c r="M9" s="19">
        <v>60</v>
      </c>
      <c r="N9" s="19">
        <v>60</v>
      </c>
      <c r="O9" s="19">
        <v>40</v>
      </c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ht="15.75" customHeight="1">
      <c r="A10" s="8" t="s">
        <v>12</v>
      </c>
      <c r="B10" s="9">
        <v>44997</v>
      </c>
      <c r="C10" s="8">
        <f t="shared" si="1"/>
        <v>8</v>
      </c>
      <c r="D10" s="23">
        <v>3</v>
      </c>
      <c r="E10" s="8" t="s">
        <v>13</v>
      </c>
      <c r="F10" s="8">
        <v>537</v>
      </c>
      <c r="G10" s="8">
        <v>296</v>
      </c>
      <c r="H10" s="8">
        <v>296</v>
      </c>
      <c r="I10" s="11">
        <f t="shared" si="0"/>
        <v>0.55121042830540035</v>
      </c>
      <c r="J10" s="8"/>
      <c r="K10" s="21" t="s">
        <v>26</v>
      </c>
      <c r="L10" s="22">
        <f t="shared" ref="L10:O10" si="2">(L9*60)/(L5+L6)</f>
        <v>600</v>
      </c>
      <c r="M10" s="22">
        <f t="shared" si="2"/>
        <v>600</v>
      </c>
      <c r="N10" s="22">
        <f t="shared" si="2"/>
        <v>600</v>
      </c>
      <c r="O10" s="22">
        <f t="shared" si="2"/>
        <v>600</v>
      </c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ht="15.75" customHeight="1">
      <c r="A11" s="8" t="s">
        <v>12</v>
      </c>
      <c r="B11" s="9">
        <v>44998</v>
      </c>
      <c r="C11" s="8">
        <f t="shared" si="1"/>
        <v>9</v>
      </c>
      <c r="D11" s="23">
        <v>3</v>
      </c>
      <c r="E11" s="8" t="s">
        <v>13</v>
      </c>
      <c r="F11" s="8">
        <v>572</v>
      </c>
      <c r="G11" s="17">
        <v>304</v>
      </c>
      <c r="H11" s="17">
        <v>304</v>
      </c>
      <c r="I11" s="11">
        <f t="shared" si="0"/>
        <v>0.53146853146853146</v>
      </c>
      <c r="J11" s="25" t="s">
        <v>30</v>
      </c>
      <c r="K11" s="21" t="s">
        <v>40</v>
      </c>
      <c r="L11" s="9">
        <v>44867</v>
      </c>
      <c r="M11" s="8" t="s">
        <v>48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ht="15.75" customHeight="1">
      <c r="A12" s="8" t="s">
        <v>12</v>
      </c>
      <c r="B12" s="9">
        <v>44999</v>
      </c>
      <c r="C12" s="8">
        <f t="shared" si="1"/>
        <v>10</v>
      </c>
      <c r="D12" s="24">
        <v>3</v>
      </c>
      <c r="E12" s="8" t="s">
        <v>29</v>
      </c>
      <c r="F12" s="8">
        <v>557</v>
      </c>
      <c r="G12" s="8">
        <v>263</v>
      </c>
      <c r="H12" s="8">
        <v>263</v>
      </c>
      <c r="I12" s="11">
        <f t="shared" si="0"/>
        <v>0.47217235188509876</v>
      </c>
      <c r="J12" s="8"/>
      <c r="K12" s="37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ht="15.75" customHeight="1">
      <c r="A13" s="8" t="s">
        <v>12</v>
      </c>
      <c r="B13" s="9">
        <v>45000</v>
      </c>
      <c r="C13" s="8">
        <f t="shared" si="1"/>
        <v>11</v>
      </c>
      <c r="D13" s="24">
        <v>3</v>
      </c>
      <c r="E13" s="8" t="s">
        <v>13</v>
      </c>
      <c r="F13" s="8">
        <v>569</v>
      </c>
      <c r="G13" s="8">
        <v>312</v>
      </c>
      <c r="H13" s="8">
        <v>312</v>
      </c>
      <c r="I13" s="11">
        <f t="shared" si="0"/>
        <v>0.54833040421792623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15.75" customHeight="1">
      <c r="A14" s="8" t="s">
        <v>12</v>
      </c>
      <c r="B14" s="9">
        <v>45001</v>
      </c>
      <c r="C14" s="8">
        <f t="shared" si="1"/>
        <v>12</v>
      </c>
      <c r="D14" s="24">
        <v>3</v>
      </c>
      <c r="E14" s="8" t="s">
        <v>29</v>
      </c>
      <c r="F14" s="8">
        <v>632</v>
      </c>
      <c r="G14" s="8">
        <v>341</v>
      </c>
      <c r="H14" s="8">
        <v>341</v>
      </c>
      <c r="I14" s="11">
        <f t="shared" si="0"/>
        <v>0.53955696202531644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ht="15.75" customHeight="1">
      <c r="A15" s="8" t="s">
        <v>12</v>
      </c>
      <c r="B15" s="9">
        <v>45002</v>
      </c>
      <c r="C15" s="8">
        <f t="shared" si="1"/>
        <v>13</v>
      </c>
      <c r="D15" s="24">
        <v>3</v>
      </c>
      <c r="E15" s="8" t="s">
        <v>13</v>
      </c>
      <c r="F15" s="8">
        <v>601</v>
      </c>
      <c r="G15" s="8">
        <v>374</v>
      </c>
      <c r="H15" s="8">
        <v>374</v>
      </c>
      <c r="I15" s="11">
        <f t="shared" si="0"/>
        <v>0.62229617304492513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ht="15.75" customHeight="1">
      <c r="A16" s="8" t="s">
        <v>31</v>
      </c>
      <c r="B16" s="9">
        <v>45003</v>
      </c>
      <c r="C16" s="8">
        <f t="shared" si="1"/>
        <v>14</v>
      </c>
      <c r="D16" s="24">
        <v>3</v>
      </c>
      <c r="E16" s="8" t="s">
        <v>29</v>
      </c>
      <c r="F16" s="8">
        <v>524</v>
      </c>
      <c r="G16" s="8">
        <v>263</v>
      </c>
      <c r="H16" s="8">
        <v>263</v>
      </c>
      <c r="I16" s="11">
        <f t="shared" si="0"/>
        <v>0.50190839694656486</v>
      </c>
      <c r="J16" s="8"/>
      <c r="K16" s="8"/>
      <c r="L16" s="8"/>
      <c r="M16" s="8"/>
      <c r="N16" s="8"/>
      <c r="O16" s="8"/>
      <c r="P16" s="8"/>
      <c r="Q16" s="8"/>
      <c r="R16" s="8"/>
      <c r="S16" s="38" t="s">
        <v>49</v>
      </c>
      <c r="T16" s="8"/>
      <c r="U16" s="8"/>
      <c r="V16" s="8"/>
      <c r="W16" s="8"/>
      <c r="X16" s="8"/>
      <c r="Y16" s="8"/>
    </row>
    <row r="17" spans="1:25" ht="15.75" customHeight="1">
      <c r="A17" s="8" t="s">
        <v>31</v>
      </c>
      <c r="B17" s="9">
        <v>45004</v>
      </c>
      <c r="C17" s="8">
        <f t="shared" si="1"/>
        <v>15</v>
      </c>
      <c r="D17" s="24">
        <v>3</v>
      </c>
      <c r="E17" s="8" t="s">
        <v>13</v>
      </c>
      <c r="F17" s="8">
        <v>577</v>
      </c>
      <c r="G17" s="8">
        <v>411</v>
      </c>
      <c r="H17" s="8">
        <v>411</v>
      </c>
      <c r="I17" s="11">
        <f t="shared" si="0"/>
        <v>0.71230502599653378</v>
      </c>
      <c r="J17" s="8"/>
      <c r="K17" s="44"/>
      <c r="L17" s="43"/>
      <c r="M17" s="43"/>
      <c r="N17" s="43"/>
      <c r="O17" s="43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5.75" customHeight="1">
      <c r="A18" s="8" t="s">
        <v>31</v>
      </c>
      <c r="B18" s="9">
        <v>45005</v>
      </c>
      <c r="C18" s="8">
        <f t="shared" si="1"/>
        <v>16</v>
      </c>
      <c r="D18" s="24">
        <v>3</v>
      </c>
      <c r="E18" s="8" t="s">
        <v>29</v>
      </c>
      <c r="F18" s="8">
        <v>553</v>
      </c>
      <c r="G18" s="8">
        <v>323</v>
      </c>
      <c r="H18" s="8">
        <v>323</v>
      </c>
      <c r="I18" s="11">
        <f t="shared" si="0"/>
        <v>0.58408679927667273</v>
      </c>
      <c r="J18" s="8"/>
      <c r="K18" s="43"/>
      <c r="L18" s="43"/>
      <c r="M18" s="43"/>
      <c r="N18" s="43"/>
      <c r="O18" s="43"/>
      <c r="P18" s="8"/>
      <c r="Q18" s="8"/>
      <c r="R18" s="8"/>
      <c r="S18" s="38" t="s">
        <v>50</v>
      </c>
      <c r="T18" s="8"/>
      <c r="U18" s="8"/>
      <c r="V18" s="8"/>
      <c r="W18" s="8"/>
      <c r="X18" s="8"/>
      <c r="Y18" s="8"/>
    </row>
    <row r="19" spans="1:25" ht="15.75" customHeight="1">
      <c r="A19" s="8" t="s">
        <v>31</v>
      </c>
      <c r="B19" s="9">
        <v>45006</v>
      </c>
      <c r="C19" s="8">
        <f t="shared" si="1"/>
        <v>17</v>
      </c>
      <c r="D19" s="26">
        <v>4</v>
      </c>
      <c r="E19" s="27" t="s">
        <v>13</v>
      </c>
      <c r="F19" s="27">
        <v>655</v>
      </c>
      <c r="G19" s="27">
        <v>252</v>
      </c>
      <c r="H19" s="27">
        <v>252</v>
      </c>
      <c r="I19" s="11">
        <f t="shared" si="0"/>
        <v>0.38473282442748091</v>
      </c>
      <c r="J19" s="8"/>
      <c r="K19" s="43"/>
      <c r="L19" s="43"/>
      <c r="M19" s="43"/>
      <c r="N19" s="43"/>
      <c r="O19" s="43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5.75" customHeight="1">
      <c r="A20" s="8" t="s">
        <v>12</v>
      </c>
      <c r="B20" s="9">
        <v>45007</v>
      </c>
      <c r="C20" s="8">
        <f t="shared" si="1"/>
        <v>18</v>
      </c>
      <c r="D20" s="26">
        <v>4</v>
      </c>
      <c r="E20" s="8" t="s">
        <v>29</v>
      </c>
      <c r="F20" s="8">
        <v>754</v>
      </c>
      <c r="G20" s="8">
        <v>322</v>
      </c>
      <c r="H20" s="8">
        <v>322</v>
      </c>
      <c r="I20" s="11">
        <f t="shared" si="0"/>
        <v>0.4270557029177719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5.75" customHeight="1">
      <c r="A21" s="8" t="s">
        <v>12</v>
      </c>
      <c r="B21" s="9">
        <v>45008</v>
      </c>
      <c r="C21" s="8">
        <f t="shared" si="1"/>
        <v>19</v>
      </c>
      <c r="D21" s="26">
        <v>4</v>
      </c>
      <c r="E21" s="8" t="s">
        <v>13</v>
      </c>
      <c r="F21" s="8">
        <v>659</v>
      </c>
      <c r="G21" s="8">
        <v>294</v>
      </c>
      <c r="H21" s="8">
        <v>294</v>
      </c>
      <c r="I21" s="11">
        <f t="shared" si="0"/>
        <v>0.44613050075872535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5.75" customHeight="1">
      <c r="A22" s="8" t="s">
        <v>12</v>
      </c>
      <c r="B22" s="9">
        <v>45009</v>
      </c>
      <c r="C22" s="8">
        <f t="shared" si="1"/>
        <v>20</v>
      </c>
      <c r="D22" s="26">
        <v>4</v>
      </c>
      <c r="E22" s="8" t="s">
        <v>29</v>
      </c>
      <c r="F22" s="8">
        <v>650</v>
      </c>
      <c r="G22" s="8">
        <v>281</v>
      </c>
      <c r="H22" s="8">
        <v>281</v>
      </c>
      <c r="I22" s="11">
        <f t="shared" si="0"/>
        <v>0.43230769230769228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5.75" customHeight="1">
      <c r="A23" s="8" t="s">
        <v>12</v>
      </c>
      <c r="B23" s="9">
        <v>45010</v>
      </c>
      <c r="C23" s="8">
        <f t="shared" si="1"/>
        <v>21</v>
      </c>
      <c r="D23" s="26">
        <v>4</v>
      </c>
      <c r="E23" s="8" t="s">
        <v>13</v>
      </c>
      <c r="F23" s="8">
        <v>577</v>
      </c>
      <c r="G23" s="8">
        <v>270</v>
      </c>
      <c r="H23" s="8">
        <v>270</v>
      </c>
      <c r="I23" s="11">
        <f t="shared" si="0"/>
        <v>0.46793760831889081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5.75" customHeight="1">
      <c r="A24" s="8" t="s">
        <v>12</v>
      </c>
      <c r="B24" s="9">
        <v>45011</v>
      </c>
      <c r="C24" s="8">
        <f t="shared" si="1"/>
        <v>22</v>
      </c>
      <c r="D24" s="26">
        <v>4</v>
      </c>
      <c r="E24" s="8" t="s">
        <v>29</v>
      </c>
      <c r="F24" s="8">
        <v>611</v>
      </c>
      <c r="G24" s="8">
        <v>306</v>
      </c>
      <c r="H24" s="8">
        <v>306</v>
      </c>
      <c r="I24" s="11">
        <f t="shared" si="0"/>
        <v>0.50081833060556469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5.75" customHeight="1">
      <c r="A25" s="8" t="s">
        <v>12</v>
      </c>
      <c r="B25" s="9">
        <v>45012</v>
      </c>
      <c r="C25" s="8">
        <f t="shared" si="1"/>
        <v>23</v>
      </c>
      <c r="D25" s="26">
        <v>4</v>
      </c>
      <c r="E25" s="8" t="s">
        <v>13</v>
      </c>
      <c r="F25" s="8">
        <v>590</v>
      </c>
      <c r="G25" s="8">
        <v>348</v>
      </c>
      <c r="H25" s="8">
        <v>348</v>
      </c>
      <c r="I25" s="11">
        <f t="shared" si="0"/>
        <v>0.5898305084745763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5.75" customHeight="1">
      <c r="A26" s="8" t="s">
        <v>12</v>
      </c>
      <c r="B26" s="9">
        <v>45013</v>
      </c>
      <c r="C26" s="8">
        <f t="shared" si="1"/>
        <v>24</v>
      </c>
      <c r="D26" s="28">
        <v>4</v>
      </c>
      <c r="E26" s="8" t="s">
        <v>29</v>
      </c>
      <c r="F26" s="8">
        <v>597</v>
      </c>
      <c r="G26" s="8">
        <v>321</v>
      </c>
      <c r="H26" s="8">
        <v>321</v>
      </c>
      <c r="I26" s="11">
        <f t="shared" si="0"/>
        <v>0.53768844221105527</v>
      </c>
      <c r="J26" s="8" t="s">
        <v>51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.75" customHeight="1">
      <c r="A27" s="8" t="s">
        <v>12</v>
      </c>
      <c r="B27" s="9">
        <v>45014</v>
      </c>
      <c r="C27" s="8">
        <f t="shared" si="1"/>
        <v>25</v>
      </c>
      <c r="D27" s="28">
        <v>4</v>
      </c>
      <c r="E27" s="8" t="s">
        <v>13</v>
      </c>
      <c r="F27" s="8">
        <v>628</v>
      </c>
      <c r="G27" s="8">
        <v>393</v>
      </c>
      <c r="H27" s="8">
        <v>393</v>
      </c>
      <c r="I27" s="11">
        <f t="shared" si="0"/>
        <v>0.62579617834394907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5.75" customHeight="1">
      <c r="A28" s="8" t="s">
        <v>12</v>
      </c>
      <c r="B28" s="9">
        <v>45015</v>
      </c>
      <c r="C28" s="8">
        <f t="shared" si="1"/>
        <v>26</v>
      </c>
      <c r="D28" s="28">
        <v>4</v>
      </c>
      <c r="E28" s="8" t="s">
        <v>29</v>
      </c>
      <c r="F28" s="8">
        <v>594</v>
      </c>
      <c r="G28" s="8">
        <v>339</v>
      </c>
      <c r="H28" s="8">
        <v>339</v>
      </c>
      <c r="I28" s="11">
        <f t="shared" si="0"/>
        <v>0.57070707070707072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5.75" customHeight="1">
      <c r="A29" s="8" t="s">
        <v>12</v>
      </c>
      <c r="B29" s="39">
        <v>45016</v>
      </c>
      <c r="C29" s="40">
        <f t="shared" si="1"/>
        <v>27</v>
      </c>
      <c r="D29" s="40">
        <v>4</v>
      </c>
      <c r="E29" s="40" t="s">
        <v>13</v>
      </c>
      <c r="F29" s="40"/>
      <c r="G29" s="40"/>
      <c r="H29" s="40"/>
      <c r="I29" s="41"/>
      <c r="J29" s="8" t="s">
        <v>52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5.75" customHeight="1">
      <c r="A30" s="8" t="s">
        <v>12</v>
      </c>
      <c r="B30" s="39">
        <v>45017</v>
      </c>
      <c r="C30" s="40">
        <f t="shared" si="1"/>
        <v>28</v>
      </c>
      <c r="D30" s="40">
        <v>4</v>
      </c>
      <c r="E30" s="40"/>
      <c r="F30" s="40"/>
      <c r="G30" s="40"/>
      <c r="H30" s="40"/>
      <c r="I30" s="41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5.75" customHeight="1">
      <c r="A31" s="8" t="s">
        <v>12</v>
      </c>
      <c r="B31" s="9">
        <v>45018</v>
      </c>
      <c r="C31" s="8">
        <f t="shared" si="1"/>
        <v>29</v>
      </c>
      <c r="D31" s="28">
        <v>4</v>
      </c>
      <c r="E31" s="8" t="s">
        <v>13</v>
      </c>
      <c r="F31" s="8">
        <v>551</v>
      </c>
      <c r="G31" s="8">
        <v>316</v>
      </c>
      <c r="H31" s="8">
        <v>316</v>
      </c>
      <c r="I31" s="11">
        <f t="shared" ref="I31:I35" si="3">AVERAGE(G31:H31)/F31</f>
        <v>0.573502722323049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5.75" customHeight="1">
      <c r="A32" s="8" t="s">
        <v>12</v>
      </c>
      <c r="B32" s="9">
        <v>45019</v>
      </c>
      <c r="C32" s="8">
        <f t="shared" si="1"/>
        <v>30</v>
      </c>
      <c r="D32" s="28">
        <v>4</v>
      </c>
      <c r="E32" s="8" t="s">
        <v>29</v>
      </c>
      <c r="F32" s="8">
        <v>708</v>
      </c>
      <c r="G32" s="8">
        <v>353</v>
      </c>
      <c r="H32" s="8">
        <v>353</v>
      </c>
      <c r="I32" s="11">
        <f t="shared" si="3"/>
        <v>0.49858757062146891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5.75" customHeight="1">
      <c r="A33" s="8" t="s">
        <v>12</v>
      </c>
      <c r="B33" s="9">
        <v>45020</v>
      </c>
      <c r="C33" s="8">
        <f t="shared" si="1"/>
        <v>31</v>
      </c>
      <c r="D33" s="28">
        <v>4</v>
      </c>
      <c r="E33" s="8" t="s">
        <v>13</v>
      </c>
      <c r="F33" s="8">
        <v>647</v>
      </c>
      <c r="G33" s="8">
        <v>400</v>
      </c>
      <c r="H33" s="8">
        <v>400</v>
      </c>
      <c r="I33" s="11">
        <f t="shared" si="3"/>
        <v>0.61823802163833075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5.75" customHeight="1">
      <c r="A34" s="8" t="s">
        <v>12</v>
      </c>
      <c r="B34" s="9">
        <v>45021</v>
      </c>
      <c r="C34" s="8">
        <f t="shared" si="1"/>
        <v>32</v>
      </c>
      <c r="D34" s="29">
        <v>4</v>
      </c>
      <c r="E34" s="8" t="s">
        <v>29</v>
      </c>
      <c r="F34" s="8">
        <v>634</v>
      </c>
      <c r="G34" s="8">
        <v>196</v>
      </c>
      <c r="H34" s="8">
        <v>196</v>
      </c>
      <c r="I34" s="11">
        <f t="shared" si="3"/>
        <v>0.30914826498422715</v>
      </c>
      <c r="J34" s="8" t="s">
        <v>53</v>
      </c>
      <c r="K34" s="8"/>
      <c r="L34" s="8"/>
      <c r="M34" s="8"/>
      <c r="N34" s="8"/>
      <c r="O34" s="8"/>
      <c r="P34" s="8" t="s">
        <v>54</v>
      </c>
      <c r="Q34" s="8"/>
      <c r="R34" s="8"/>
      <c r="S34" s="8"/>
      <c r="T34" s="8"/>
      <c r="U34" s="8"/>
      <c r="V34" s="8"/>
      <c r="W34" s="8"/>
      <c r="X34" s="8"/>
      <c r="Y34" s="8"/>
    </row>
    <row r="35" spans="1:25" ht="15.75" customHeight="1">
      <c r="A35" s="8" t="s">
        <v>12</v>
      </c>
      <c r="B35" s="9">
        <v>45022</v>
      </c>
      <c r="C35" s="8">
        <f t="shared" si="1"/>
        <v>33</v>
      </c>
      <c r="D35" s="29">
        <v>4</v>
      </c>
      <c r="E35" s="8" t="s">
        <v>13</v>
      </c>
      <c r="F35" s="8">
        <v>589</v>
      </c>
      <c r="G35" s="8">
        <v>233</v>
      </c>
      <c r="H35" s="8">
        <v>233</v>
      </c>
      <c r="I35" s="11">
        <f t="shared" si="3"/>
        <v>0.39558573853989815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5.75" customHeight="1">
      <c r="A36" s="8"/>
      <c r="B36" s="9">
        <v>45023</v>
      </c>
      <c r="C36" s="8">
        <f t="shared" si="1"/>
        <v>34</v>
      </c>
      <c r="D36" s="8"/>
      <c r="E36" s="8"/>
      <c r="F36" s="8"/>
      <c r="G36" s="8"/>
      <c r="H36" s="8"/>
      <c r="I36" s="11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5.75" customHeight="1">
      <c r="A37" s="8"/>
      <c r="B37" s="9">
        <v>45024</v>
      </c>
      <c r="C37" s="8">
        <f t="shared" si="1"/>
        <v>35</v>
      </c>
      <c r="D37" s="8"/>
      <c r="E37" s="8"/>
      <c r="F37" s="8"/>
      <c r="G37" s="8"/>
      <c r="H37" s="8"/>
      <c r="I37" s="11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1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ht="1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1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1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1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1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3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3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3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3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ht="13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13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13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ht="1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1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13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ht="1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1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ht="13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1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13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1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ht="13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1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1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13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13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ht="1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ht="13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ht="13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1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1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1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1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1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3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13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ht="1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13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ht="13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ht="13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ht="1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ht="1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ht="1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ht="1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1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ht="1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1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ht="1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ht="1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ht="1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 ht="1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13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 ht="13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 ht="13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 ht="13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ht="13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ht="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ht="13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ht="13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 ht="13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 ht="13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ht="13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ht="13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ht="13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ht="1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1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ht="1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ht="1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ht="13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13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13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13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1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3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ht="13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spans="1:25" ht="13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spans="1:25" ht="1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ht="13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ht="13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1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 ht="13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 ht="1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spans="1:25" ht="13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spans="1:25" ht="13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ht="13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 ht="13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spans="1:25" ht="1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 ht="13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 ht="13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spans="1:25" ht="13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spans="1:25" ht="13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spans="1:25" ht="1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spans="1:25" ht="1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 ht="1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 ht="13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 ht="13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 ht="1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1:25" ht="13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spans="1:25" ht="13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spans="1:25" ht="13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 ht="13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 ht="1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 ht="1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 ht="1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 ht="13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 ht="13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 ht="1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 ht="13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 ht="13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 ht="13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 ht="13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ht="1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 ht="1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pans="1:25" ht="1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spans="1:25" ht="13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spans="1:25" ht="13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 ht="1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pans="1:25" ht="13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pans="1:25" ht="13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pans="1:25" ht="13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25" ht="13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 ht="1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pans="1:25" ht="1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pans="1:25" ht="1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ht="13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spans="1:25" ht="13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25" ht="1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pans="1:25" ht="13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pans="1:25" ht="1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pans="1:25" ht="1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ht="13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pans="1:25" ht="1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spans="1:25" ht="1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pans="1:25" ht="1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spans="1:25" ht="13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pans="1:25" ht="13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pans="1:25" ht="1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spans="1:25" ht="13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 ht="13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spans="1:25" ht="13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pans="1:25" ht="13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spans="1:25" ht="13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spans="1:25" ht="13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spans="1:25" ht="13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spans="1:25" ht="13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spans="1:25" ht="13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spans="1:25" ht="1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spans="1:25" ht="13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spans="1:25" ht="13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spans="1:25" ht="13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spans="1:25" ht="13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spans="1:25" ht="13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 ht="13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spans="1:25" ht="13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spans="1:25" ht="13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spans="1:25" ht="13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spans="1:25" ht="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spans="1:25" ht="13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spans="1:25" ht="13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spans="1:25" ht="13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spans="1:25" ht="13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spans="1:25" ht="13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spans="1:25" ht="13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spans="1:25" ht="13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spans="1:25" ht="13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spans="1:25" ht="13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spans="1:25" ht="1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spans="1:25" ht="13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 spans="1:25" ht="13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 spans="1:25" ht="13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 spans="1:25" ht="13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 spans="1:25" ht="13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 spans="1:25" ht="1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 spans="1:25" ht="1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 spans="1:25" ht="13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 spans="1:25" ht="13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 spans="1:25" ht="1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 spans="1:25" ht="13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 spans="1:25" ht="13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 spans="1:25" ht="13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spans="1:25" ht="13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 spans="1:25" ht="13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spans="1:25" ht="13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 spans="1:25" ht="13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 spans="1:25" ht="13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 spans="1:25" ht="13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 spans="1:25" ht="1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 spans="1:25" ht="13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 spans="1:25" ht="13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 spans="1:25" ht="13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 spans="1:25" ht="13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 spans="1:25" ht="13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 spans="1:25" ht="13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 spans="1:25" ht="13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 spans="1:25" ht="13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 spans="1:25" ht="13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 spans="1:25" ht="1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 spans="1:25" ht="13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 spans="1:25" ht="13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 spans="1:25" ht="13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 spans="1:25" ht="13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 spans="1:25" ht="13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 spans="1:25" ht="13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 spans="1:25" ht="13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 spans="1:25" ht="13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 spans="1:25" ht="13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 spans="1:25" ht="1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 spans="1:25" ht="13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 spans="1:25" ht="13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 spans="1:25" ht="13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 spans="1:25" ht="13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 spans="1:25" ht="13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 spans="1:25" ht="13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 spans="1:25" ht="13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 spans="1:25" ht="13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 spans="1:25" ht="13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 spans="1:25" ht="1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 spans="1:25" ht="13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 spans="1:25" ht="13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 spans="1:25" ht="13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 spans="1:25" ht="13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 spans="1:25" ht="13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 spans="1:25" ht="13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 spans="1:25" ht="13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 spans="1:25" ht="13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 spans="1:25" ht="13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 spans="1:25" ht="1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 spans="1:25" ht="13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 spans="1:25" ht="13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 spans="1:25" ht="13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 spans="1:25" ht="13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 spans="1:25" ht="13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 spans="1:25" ht="13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 spans="1:25" ht="13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 spans="1:25" ht="13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 spans="1:25" ht="13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 spans="1:25" ht="1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 spans="1:25" ht="13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 spans="1:25" ht="13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 spans="1:25" ht="13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 spans="1:25" ht="13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 spans="1:25" ht="13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 spans="1:25" ht="13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 spans="1:25" ht="13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 spans="1:25" ht="13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 spans="1:25" ht="13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 spans="1:25" ht="1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 spans="1:25" ht="13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 spans="1:25" ht="13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 spans="1:25" ht="13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 spans="1:25" ht="13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 spans="1:25" ht="13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 spans="1:25" ht="13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 spans="1:25" ht="13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 spans="1:25" ht="13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 spans="1:25" ht="13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 spans="1:25" ht="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 spans="1:25" ht="13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 spans="1:25" ht="13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 spans="1:25" ht="13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 spans="1:25" ht="13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 spans="1:25" ht="13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 spans="1:25" ht="13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 spans="1:25" ht="13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 spans="1:25" ht="13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 spans="1:25" ht="13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 spans="1:25" ht="1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 spans="1:25" ht="13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 spans="1:25" ht="13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 spans="1:25" ht="13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 spans="1:25" ht="13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 spans="1:25" ht="13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 spans="1:25" ht="13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 spans="1:25" ht="13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 spans="1:25" ht="13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 spans="1:25" ht="13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 spans="1:25" ht="1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 spans="1:25" ht="13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 spans="1:25" ht="13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 spans="1:25" ht="13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 spans="1:25" ht="13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 spans="1:25" ht="13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 spans="1:25" ht="13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 spans="1:25" ht="13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 spans="1:25" ht="13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 spans="1:25" ht="13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 spans="1:25" ht="1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 spans="1:25" ht="13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 spans="1:25" ht="13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 spans="1:25" ht="13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 spans="1:25" ht="13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 spans="1:25" ht="13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 spans="1:25" ht="13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 spans="1:25" ht="13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 spans="1:25" ht="13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 spans="1:25" ht="13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 spans="1:25" ht="1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 spans="1:25" ht="13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 spans="1:25" ht="13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 spans="1:25" ht="13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 spans="1:25" ht="13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 spans="1:25" ht="13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 spans="1:25" ht="13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 spans="1:25" ht="13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 spans="1:25" ht="13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 spans="1:25" ht="13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 spans="1:25" ht="1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 spans="1:25" ht="13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 spans="1:25" ht="13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 spans="1:25" ht="13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 spans="1:25" ht="13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 spans="1:25" ht="13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 spans="1:25" ht="13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 spans="1:25" ht="13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 spans="1:25" ht="13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 spans="1:25" ht="13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 spans="1:25" ht="1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 spans="1:25" ht="13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 spans="1:25" ht="13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 spans="1:25" ht="13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 spans="1:25" ht="13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 spans="1:25" ht="13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 spans="1:25" ht="13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 spans="1:25" ht="13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 spans="1:25" ht="13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 spans="1:25" ht="13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 spans="1:25" ht="1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 spans="1:25" ht="13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 spans="1:25" ht="13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 spans="1:25" ht="13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 spans="1:25" ht="13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 spans="1:25" ht="13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 spans="1:25" ht="13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 spans="1:25" ht="13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 spans="1:25" ht="13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 spans="1:25" ht="13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 spans="1:25" ht="1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 spans="1:25" ht="13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 spans="1:25" ht="13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 spans="1:25" ht="13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 spans="1:25" ht="13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 spans="1:25" ht="13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 spans="1:25" ht="13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 spans="1:25" ht="13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 spans="1:25" ht="13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 spans="1:25" ht="13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 spans="1:25" ht="1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 spans="1:25" ht="13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 spans="1:25" ht="13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 spans="1:25" ht="13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 spans="1:25" ht="13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 spans="1:25" ht="13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 spans="1:25" ht="13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 spans="1:25" ht="13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 spans="1:25" ht="13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 spans="1:25" ht="13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 spans="1:25" ht="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 spans="1:25" ht="13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 spans="1:25" ht="13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 spans="1:25" ht="13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 spans="1:25" ht="13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 spans="1:25" ht="13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 spans="1:25" ht="13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 spans="1:25" ht="13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 spans="1:25" ht="13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 spans="1:25" ht="13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 spans="1:25" ht="1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 spans="1:25" ht="13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 spans="1:25" ht="13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 spans="1:25" ht="13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 spans="1:25" ht="13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 spans="1:25" ht="13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 spans="1:25" ht="13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 spans="1:25" ht="13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 spans="1:25" ht="13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 spans="1:25" ht="13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 spans="1:25" ht="1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 spans="1:25" ht="13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 spans="1:25" ht="13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 spans="1:25" ht="13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 spans="1:25" ht="13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 spans="1:25" ht="13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 spans="1:25" ht="13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1:25" ht="13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1:25" ht="13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1:25" ht="13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1:25" ht="1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1:25" ht="13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1:25" ht="13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1:25" ht="13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1:25" ht="13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1:25" ht="13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1:25" ht="13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1:25" ht="13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1:25" ht="13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1:25" ht="13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1:25" ht="1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1:25" ht="13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1:25" ht="13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1:25" ht="13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1:25" ht="13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1:25" ht="13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1:25" ht="13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1:25" ht="13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1:25" ht="13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1:25" ht="13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1:25" ht="1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1:25" ht="13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1:25" ht="13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1:25" ht="13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1:25" ht="13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1:25" ht="13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1:25" ht="13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1:25" ht="13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1:25" ht="13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1:25" ht="13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1:25" ht="1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1:25" ht="13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1:25" ht="13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1:25" ht="13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1:25" ht="13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1:25" ht="13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1:25" ht="13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1:25" ht="13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1:25" ht="13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1:25" ht="13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1:25" ht="1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1:25" ht="13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1:25" ht="13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1:25" ht="13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1:25" ht="13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1:25" ht="13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1:25" ht="13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1:25" ht="13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1:25" ht="13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1:25" ht="13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1:25" ht="1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1:25" ht="13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1:25" ht="13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1:25" ht="13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1:25" ht="13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1:25" ht="13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1:25" ht="13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1:25" ht="13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1:25" ht="13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1:25" ht="13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1:25" ht="1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1:25" ht="13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1:25" ht="13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1:25" ht="13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1:25" ht="13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1:25" ht="13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1:25" ht="13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1:25" ht="13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1:25" ht="13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1:25" ht="13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1:25" ht="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1:25" ht="13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1:25" ht="13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1:25" ht="13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1:25" ht="13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1:25" ht="13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1:25" ht="13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1:25" ht="13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1:25" ht="13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1:25" ht="13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1:25" ht="1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1:25" ht="13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1:25" ht="13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1:25" ht="13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1:25" ht="13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1:25" ht="13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1:25" ht="13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1:25" ht="13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1:25" ht="13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1:25" ht="13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1:25" ht="1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1:25" ht="13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1:25" ht="13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1:25" ht="13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1:25" ht="13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1:25" ht="13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1:25" ht="13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1:25" ht="13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1:25" ht="13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1:25" ht="13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1:25" ht="1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1:25" ht="13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1:25" ht="13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1:25" ht="13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1:25" ht="13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1:25" ht="13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1:25" ht="13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1:25" ht="13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1:25" ht="13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1:25" ht="13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1:25" ht="1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1:25" ht="13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1:25" ht="13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1:25" ht="13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1:25" ht="13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1:25" ht="13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1:25" ht="13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1:25" ht="13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1:25" ht="13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1:25" ht="13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1:25" ht="1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1:25" ht="13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1:25" ht="13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1:25" ht="13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1:25" ht="13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1:25" ht="13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1:25" ht="13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1:25" ht="13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1:25" ht="13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1:25" ht="13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1:25" ht="1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1:25" ht="13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1:25" ht="13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1:25" ht="13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1:25" ht="13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1:25" ht="13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1:25" ht="13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1:25" ht="13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1:25" ht="13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1:25" ht="13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1:25" ht="1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1:25" ht="13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1:25" ht="13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1:25" ht="13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1:25" ht="13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1:25" ht="13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1:25" ht="13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1:25" ht="13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1:25" ht="13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1:25" ht="13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1:25" ht="1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1:25" ht="13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1:25" ht="13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1:25" ht="13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1:25" ht="13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1:25" ht="13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1:25" ht="13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1:25" ht="13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1:25" ht="13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1:25" ht="13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1:25" ht="1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1:25" ht="13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1:25" ht="13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1:25" ht="13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1:25" ht="13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1:25" ht="13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1:25" ht="13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1:25" ht="13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1:25" ht="13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1:25" ht="13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1:25" ht="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1:25" ht="13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1:25" ht="13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1:25" ht="13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1:25" ht="13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1:25" ht="13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1:25" ht="13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1:25" ht="13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1:25" ht="13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1:25" ht="13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1:25" ht="1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1:25" ht="13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1:25" ht="13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1:25" ht="13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1:25" ht="13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1:25" ht="13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1:25" ht="13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1:25" ht="13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1:25" ht="13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1:25" ht="13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1:25" ht="1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1:25" ht="13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1:25" ht="13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1:25" ht="13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1:25" ht="13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1:25" ht="13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1:25" ht="13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1:25" ht="13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1:25" ht="13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1:25" ht="13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1:25" ht="1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1:25" ht="13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1:25" ht="13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1:25" ht="13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1:25" ht="13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1:25" ht="13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1:25" ht="13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1:25" ht="13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1:25" ht="13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1:25" ht="13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1:25" ht="1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1:25" ht="13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1:25" ht="13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1:25" ht="13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1:25" ht="13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1:25" ht="13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1:25" ht="13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1:25" ht="13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1:25" ht="13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1:25" ht="13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1:25" ht="1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1:25" ht="13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1:25" ht="13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1:25" ht="13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1:25" ht="13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1:25" ht="13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1:25" ht="13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1:25" ht="13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1:25" ht="13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1:25" ht="13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1:25" ht="1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1:25" ht="13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1:25" ht="13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1:25" ht="13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1:25" ht="13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1:25" ht="13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1:25" ht="13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1:25" ht="13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1:25" ht="13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1:25" ht="13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1:25" ht="1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1:25" ht="13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1:25" ht="13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1:25" ht="13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1:25" ht="13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1:25" ht="13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1:25" ht="13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1:25" ht="13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1:25" ht="13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1:25" ht="13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1:25" ht="1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1:25" ht="13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1:25" ht="13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1:25" ht="13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1:25" ht="13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1:25" ht="13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1:25" ht="13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1:25" ht="13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1:25" ht="13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1:25" ht="13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1:25" ht="1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1:25" ht="13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1:25" ht="13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1:25" ht="13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1:25" ht="13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1:25" ht="13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1:25" ht="13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1:25" ht="13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1:25" ht="13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1:25" ht="13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1:25" ht="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1:25" ht="13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1:25" ht="13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1:25" ht="13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1:25" ht="13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1:25" ht="13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1:25" ht="13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1:25" ht="13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1:25" ht="13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1:25" ht="13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1:25" ht="1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1:25" ht="13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1:25" ht="13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1:25" ht="13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1:25" ht="13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1:25" ht="13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1:25" ht="13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1:25" ht="13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1:25" ht="13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1:25" ht="13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1:25" ht="1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1:25" ht="13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1:25" ht="13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1:25" ht="13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1:25" ht="13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1:25" ht="13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1:25" ht="13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1:25" ht="13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1:25" ht="13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1:25" ht="13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1:25" ht="1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1:25" ht="13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1:25" ht="13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1:25" ht="13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1:25" ht="13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1:25" ht="13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1:25" ht="13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1:25" ht="13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1:25" ht="13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1:25" ht="13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1:25" ht="1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1:25" ht="13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1:25" ht="13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1:25" ht="13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1:25" ht="13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1:25" ht="13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1:25" ht="13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1:25" ht="13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1:25" ht="13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1:25" ht="13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 spans="1:25" ht="1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 spans="1:25" ht="13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 spans="1:25" ht="13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 spans="1:25" ht="13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 spans="1:25" ht="13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 spans="1:25" ht="13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 spans="1:25" ht="13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 spans="1:25" ht="13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 spans="1:25" ht="13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 spans="1:25" ht="13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 spans="1:25" ht="1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 spans="1:25" ht="13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 spans="1:25" ht="13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 spans="1:25" ht="13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 spans="1:25" ht="13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 spans="1:25" ht="13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 spans="1:25" ht="13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 spans="1:25" ht="13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 spans="1:25" ht="13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 spans="1:25" ht="13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 spans="1:25" ht="1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 spans="1:25" ht="13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 spans="1:25" ht="13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 spans="1:25" ht="13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 spans="1:25" ht="13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 spans="1:25" ht="13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 spans="1:25" ht="13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 spans="1:25" ht="13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 spans="1:25" ht="13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 spans="1:25" ht="13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 spans="1:25" ht="1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 spans="1:25" ht="13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 spans="1:25" ht="13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 spans="1:25" ht="13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 spans="1:25" ht="13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 spans="1:25" ht="13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 spans="1:25" ht="13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 spans="1:25" ht="13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 spans="1:25" ht="13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 spans="1:25" ht="13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 spans="1:25" ht="1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 spans="1:25" ht="13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 spans="1:25" ht="13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 spans="1:25" ht="13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 spans="1:25" ht="13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 spans="1:25" ht="13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 spans="1:25" ht="13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 spans="1:25" ht="13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 spans="1:25" ht="13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 spans="1:25" ht="13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 spans="1:25" ht="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 spans="1:25" ht="13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 spans="1:25" ht="13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 spans="1:25" ht="13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 spans="1:25" ht="13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 spans="1:25" ht="13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 spans="1:25" ht="13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 spans="1:25" ht="13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 spans="1:25" ht="13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 spans="1:25" ht="13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 spans="1:25" ht="1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 spans="1:25" ht="13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 spans="1:25" ht="13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 spans="1:25" ht="13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 spans="1:25" ht="13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 spans="1:25" ht="13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 spans="1:25" ht="13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 spans="1:25" ht="13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 spans="1:25" ht="13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 spans="1:25" ht="13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 spans="1:25" ht="1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 spans="1:25" ht="13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 spans="1:25" ht="13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 spans="1:25" ht="13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 spans="1:25" ht="13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 spans="1:25" ht="13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 spans="1:25" ht="13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 spans="1:25" ht="13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 spans="1:25" ht="13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 spans="1:25" ht="13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 spans="1:25" ht="1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 spans="1:25" ht="13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 spans="1:25" ht="13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 spans="1:25" ht="13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 spans="1:25" ht="13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 spans="1:25" ht="13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 spans="1:25" ht="13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 spans="1:25" ht="13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 spans="1:25" ht="13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 spans="1:25" ht="13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 spans="1:25" ht="1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 spans="1:25" ht="13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 spans="1:25" ht="13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 spans="1:25" ht="13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 spans="1:25" ht="13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 spans="1:25" ht="13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 spans="1:25" ht="13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 spans="1:25" ht="13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 spans="1:25" ht="13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 spans="1:25" ht="13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 spans="1:25" ht="1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 spans="1:25" ht="13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 spans="1:25" ht="13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 spans="1:25" ht="13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 spans="1:25" ht="13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 spans="1:25" ht="13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 spans="1:25" ht="13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 spans="1:25" ht="13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 spans="1:25" ht="13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 spans="1:25" ht="13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 spans="1:25" ht="1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 spans="1:25" ht="13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 spans="1:25" ht="13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 spans="1:25" ht="13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 spans="1:25" ht="13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 spans="1:25" ht="13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 spans="1:25" ht="13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 spans="1:25" ht="13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 spans="1:25" ht="13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 spans="1:25" ht="13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 spans="1:25" ht="1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 spans="1:25" ht="13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 spans="1:25" ht="13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 spans="1:25" ht="13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 spans="1:25" ht="13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 spans="1:25" ht="13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 spans="1:25" ht="13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 spans="1:25" ht="13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 spans="1:25" ht="13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 spans="1:25" ht="13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 spans="1:25" ht="1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 spans="1:25" ht="13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 spans="1:25" ht="13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 spans="1:25" ht="13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 spans="1:25" ht="13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 spans="1:25" ht="13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 spans="1:25" ht="13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 spans="1:25" ht="13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 spans="1:25" ht="13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 spans="1:25" ht="13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 spans="1:25" ht="1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 spans="1:25" ht="13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 spans="1:25" ht="13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 spans="1:25" ht="13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 spans="1:25" ht="13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 spans="1:25" ht="13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 spans="1:25" ht="13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 spans="1:25" ht="13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 spans="1:25" ht="13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 spans="1:25" ht="13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 spans="1:25" ht="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 spans="1:25" ht="13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 spans="1:25" ht="13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 spans="1:25" ht="13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 spans="1:25" ht="13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 spans="1:25" ht="13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 spans="1:25" ht="13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 spans="1:25" ht="13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 spans="1:25" ht="13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 spans="1:25" ht="13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 spans="1:25" ht="1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 spans="1:25" ht="13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 spans="1:25" ht="13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 spans="1:25" ht="13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 spans="1:25" ht="13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 spans="1:25" ht="13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 spans="1:25" ht="13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 spans="1:25" ht="13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 spans="1:25" ht="13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 spans="1:25" ht="13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 spans="1:25" ht="1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 spans="1:25" ht="13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 spans="1:25" ht="13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 spans="1:25" ht="13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 spans="1:25" ht="13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 spans="1:25" ht="13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 spans="1:25" ht="13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 spans="1:25" ht="13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 spans="1:25" ht="13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 spans="1:25" ht="13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 spans="1:25" ht="1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 spans="1:25" ht="13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 spans="1:25" ht="13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 spans="1:25" ht="13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 spans="1:25" ht="13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 spans="1:25" ht="13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 spans="1:25" ht="13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 spans="1:25" ht="13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 spans="1:25" ht="13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 spans="1:25" ht="13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 spans="1:25" ht="1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 spans="1:25" ht="13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 spans="1:25" ht="13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 spans="1:25" ht="13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 spans="1:25" ht="13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 spans="1:25" ht="13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 spans="1:25" ht="13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 spans="1:25" ht="13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 spans="1:25" ht="13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 spans="1:25" ht="13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 spans="1:25" ht="1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 spans="1:25" ht="13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 spans="1:25" ht="13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 spans="1:25" ht="13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 spans="1:25" ht="13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 spans="1:25" ht="13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 spans="1:25" ht="13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 spans="1:25" ht="13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 spans="1:25" ht="13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 spans="1:25" ht="13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 spans="1:25" ht="1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 spans="1:25" ht="13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 spans="1:25" ht="13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 spans="1:25" ht="13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 spans="1:25" ht="13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 spans="1:25" ht="13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 spans="1:25" ht="13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 spans="1:25" ht="13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 spans="1:25" ht="13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</row>
    <row r="982" spans="1:25" ht="13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 spans="1:25" ht="1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</row>
    <row r="984" spans="1:25" ht="13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 spans="1:25" ht="13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</row>
    <row r="986" spans="1:25" ht="13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</row>
    <row r="987" spans="1:25" ht="13">
      <c r="A987" s="8"/>
      <c r="B987" s="8"/>
      <c r="C987" s="8"/>
      <c r="D987" s="8"/>
      <c r="E987" s="8"/>
      <c r="F987" s="8"/>
      <c r="G987" s="8"/>
      <c r="H987" s="8"/>
      <c r="I987" s="8"/>
      <c r="J987" s="8"/>
      <c r="P987" s="8"/>
      <c r="Q987" s="8"/>
      <c r="R987" s="8"/>
      <c r="S987" s="8"/>
      <c r="T987" s="8"/>
      <c r="U987" s="8"/>
      <c r="V987" s="8"/>
      <c r="W987" s="8"/>
      <c r="X987" s="8"/>
      <c r="Y987" s="8"/>
    </row>
    <row r="988" spans="1:25" ht="13">
      <c r="A988" s="8"/>
      <c r="B988" s="8"/>
      <c r="C988" s="8"/>
      <c r="D988" s="8"/>
      <c r="E988" s="8"/>
      <c r="F988" s="8"/>
      <c r="G988" s="8"/>
      <c r="H988" s="8"/>
      <c r="I988" s="8"/>
      <c r="J988" s="8"/>
      <c r="P988" s="8"/>
      <c r="Q988" s="8"/>
      <c r="R988" s="8"/>
      <c r="S988" s="8"/>
      <c r="T988" s="8"/>
      <c r="U988" s="8"/>
      <c r="V988" s="8"/>
      <c r="W988" s="8"/>
      <c r="X988" s="8"/>
      <c r="Y988" s="8"/>
    </row>
    <row r="989" spans="1:25" ht="13">
      <c r="A989" s="8"/>
      <c r="B989" s="8"/>
      <c r="C989" s="8"/>
      <c r="D989" s="8"/>
      <c r="E989" s="8"/>
      <c r="F989" s="8"/>
      <c r="G989" s="8"/>
      <c r="H989" s="8"/>
      <c r="I989" s="8"/>
      <c r="J989" s="8"/>
      <c r="P989" s="8"/>
      <c r="Q989" s="8"/>
      <c r="R989" s="8"/>
      <c r="S989" s="8"/>
      <c r="T989" s="8"/>
      <c r="U989" s="8"/>
      <c r="V989" s="8"/>
      <c r="W989" s="8"/>
      <c r="X989" s="8"/>
      <c r="Y989" s="8"/>
    </row>
    <row r="990" spans="1:25" ht="13">
      <c r="A990" s="8"/>
      <c r="B990" s="8"/>
      <c r="C990" s="8"/>
      <c r="D990" s="8"/>
      <c r="E990" s="8"/>
      <c r="F990" s="8"/>
      <c r="G990" s="8"/>
      <c r="H990" s="8"/>
      <c r="I990" s="8"/>
      <c r="J990" s="8"/>
      <c r="P990" s="8"/>
      <c r="Q990" s="8"/>
      <c r="R990" s="8"/>
      <c r="S990" s="8"/>
      <c r="T990" s="8"/>
      <c r="U990" s="8"/>
      <c r="V990" s="8"/>
      <c r="W990" s="8"/>
      <c r="X990" s="8"/>
      <c r="Y990" s="8"/>
    </row>
    <row r="991" spans="1:25" ht="13">
      <c r="A991" s="8"/>
      <c r="B991" s="8"/>
      <c r="C991" s="8"/>
      <c r="D991" s="8"/>
      <c r="E991" s="8"/>
      <c r="F991" s="8"/>
      <c r="G991" s="8"/>
      <c r="H991" s="8"/>
      <c r="I991" s="8"/>
      <c r="J991" s="8"/>
      <c r="P991" s="8"/>
      <c r="Q991" s="8"/>
      <c r="R991" s="8"/>
      <c r="S991" s="8"/>
      <c r="T991" s="8"/>
      <c r="U991" s="8"/>
      <c r="V991" s="8"/>
      <c r="W991" s="8"/>
      <c r="X991" s="8"/>
      <c r="Y991" s="8"/>
    </row>
    <row r="992" spans="1:25" ht="13">
      <c r="A992" s="8"/>
      <c r="B992" s="8"/>
      <c r="C992" s="8"/>
      <c r="D992" s="8"/>
      <c r="E992" s="8"/>
      <c r="F992" s="8"/>
      <c r="G992" s="8"/>
      <c r="H992" s="8"/>
      <c r="I992" s="8"/>
      <c r="J992" s="8"/>
      <c r="P992" s="8"/>
      <c r="Q992" s="8"/>
      <c r="R992" s="8"/>
      <c r="S992" s="8"/>
      <c r="T992" s="8"/>
      <c r="U992" s="8"/>
      <c r="V992" s="8"/>
      <c r="W992" s="8"/>
      <c r="X992" s="8"/>
      <c r="Y992" s="8"/>
    </row>
    <row r="993" spans="1:25" ht="13">
      <c r="A993" s="8"/>
      <c r="B993" s="8"/>
      <c r="C993" s="8"/>
      <c r="D993" s="8"/>
      <c r="E993" s="8"/>
      <c r="F993" s="8"/>
      <c r="G993" s="8"/>
      <c r="H993" s="8"/>
      <c r="I993" s="8"/>
      <c r="J993" s="8"/>
      <c r="P993" s="8"/>
      <c r="Q993" s="8"/>
      <c r="R993" s="8"/>
      <c r="S993" s="8"/>
      <c r="T993" s="8"/>
      <c r="U993" s="8"/>
      <c r="V993" s="8"/>
      <c r="W993" s="8"/>
      <c r="X993" s="8"/>
      <c r="Y993" s="8"/>
    </row>
  </sheetData>
  <mergeCells count="7">
    <mergeCell ref="I1:I2"/>
    <mergeCell ref="K17:O19"/>
    <mergeCell ref="A1:A2"/>
    <mergeCell ref="B1:B2"/>
    <mergeCell ref="C1:C2"/>
    <mergeCell ref="D1:D2"/>
    <mergeCell ref="E1:E2"/>
  </mergeCells>
  <hyperlinks>
    <hyperlink ref="S16" r:id="rId1" xr:uid="{00000000-0004-0000-0200-000000000000}"/>
    <hyperlink ref="S18" r:id="rId2" xr:uid="{00000000-0004-0000-02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coop010x011</vt:lpstr>
      <vt:lpstr>coop012x013</vt:lpstr>
      <vt:lpstr>coop014x015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Jose Picon Cossio</cp:lastModifiedBy>
  <dcterms:modified xsi:type="dcterms:W3CDTF">2023-04-07T16:48:53Z</dcterms:modified>
</cp:coreProperties>
</file>