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<sst xmlns="http://schemas.openxmlformats.org/spreadsheetml/2006/main" count="2445" uniqueCount="294">
  <si>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</si>
  <si>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</si>
  <si>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</si>
  <si>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</si>
  <si>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</si>
  <si>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</si>
  <si>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</si>
  <si>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</si>
  <si>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</si>
  <si>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</si>
  <si>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</si>
  <si>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</si>
  <si>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</si>
  <si>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</si>
  <si>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</si>
  <si>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</si>
  <si>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</si>
  <si>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</si>
  <si>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</si>
  <si>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</si>
  <si>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</si>
  <si>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</si>
  <si>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</si>
  <si>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</si>
  <si>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</si>
  <si>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</si>
  <si>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</si>
  <si>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</si>
  <si>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</si>
  <si>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</si>
  <si>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</si>
  <si>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</si>
  <si>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</si>
  <si>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</si>
  <si>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</si>
  <si>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</si>
  <si>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</si>
  <si>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</si>
  <si>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</si>
  <si>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</si>
  <si>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</si>
  <si>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</si>
  <si>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</si>
  <si>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</si>
  <si>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</si>
  <si>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</si>
  <si>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</si>
  <si>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</si>
  <si>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</si>
  <si>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</si>
  <si>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</si>
  <si>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</si>
  <si>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</si>
  <si>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</si>
  <si>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</si>
  <si>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</si>
  <si>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</si>
  <si>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</si>
  <si>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</si>
  <si>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</si>
  <si>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</si>
  <si>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</si>
  <si>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</si>
  <si>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</si>
  <si>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</si>
  <si>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</si>
  <si>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</si>
  <si>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</si>
  <si>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</si>
  <si>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</si>
  <si>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</si>
  <si>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</si>
  <si>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</si>
  <si>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</si>
  <si>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</si>
  <si>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</si>
  <si>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</si>
  <si>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</si>
  <si>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</si>
  <si>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</si>
  <si>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</si>
  <si>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</si>
  <si>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</si>
  <si>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</si>
  <si>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</si>
  <si>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</si>
  <si>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</si>
  <si>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</si>
  <si>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</si>
  <si>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</si>
  <si>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</si>
  <si>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</si>
  <si>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</si>
  <si>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</si>
  <si>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</si>
  <si>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</si>
  <si>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</si>
  <si>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</si>
  <si>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</si>
  <si>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</si>
  <si>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</si>
  <si>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</si>
  <si>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</si>
  <si>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</si>
  <si>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</si>
  <si>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</si>
  <si>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</si>
  <si>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</si>
  <si>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</si>
  <si>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</si>
  <si>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</si>
  <si>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</si>
  <si>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</si>
  <si>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</si>
  <si>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</si>
  <si>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</si>
  <si>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</si>
  <si>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</si>
  <si>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</si>
  <si>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</si>
  <si>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</si>
  <si>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</si>
  <si>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</si>
  <si>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</si>
  <si>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</si>
  <si>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</si>
  <si>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</si>
  <si>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</si>
  <si>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</si>
  <si>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</si>
  <si>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</si>
  <si>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</si>
  <si>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</si>
  <si>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</si>
  <si>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</si>
  <si>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</si>
  <si>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</si>
  <si>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</si>
  <si>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</si>
  <si>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</si>
  <si>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</si>
  <si>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</si>
  <si>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</si>
  <si>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</si>
  <si>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</si>
  <si>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</si>
  <si>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</si>
  <si>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</si>
  <si>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</si>
  <si>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</si>
  <si>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</si>
  <si>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</si>
  <si>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</si>
  <si>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</si>
  <si>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</si>
  <si>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</si>
  <si>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</si>
  <si>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</si>
  <si>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</si>
  <si>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</si>
  <si>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</si>
  <si>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</si>
  <si>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</si>
  <si>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</si>
  <si>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</si>
  <si>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</si>
  <si>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</si>
  <si>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</si>
  <si>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</si>
  <si>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</si>
  <si>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</si>
  <si>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</si>
  <si>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</si>
  <si>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</si>
  <si>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</si>
  <si>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</si>
  <si>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</si>
  <si>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</si>
  <si>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</si>
  <si>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</si>
  <si>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</si>
  <si>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</si>
  <si>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</si>
  <si>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</si>
  <si>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</si>
  <si>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</si>
  <si>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</si>
  <si>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</si>
  <si>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</si>
  <si>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</si>
  <si>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</si>
  <si>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</si>
  <si>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</si>
  <si>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</si>
  <si>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</si>
  <si>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</si>
  <si>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</si>
  <si>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</si>
  <si>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</si>
  <si>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</si>
  <si>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</si>
  <si>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</si>
  <si>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</si>
  <si>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</si>
  <si>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</si>
  <si>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</si>
  <si>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</si>
  <si>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</si>
  <si>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</si>
  <si>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</si>
  <si>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</si>
  <si>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</si>
  <si>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</si>
  <si>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</si>
  <si>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</si>
  <si>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</si>
  <si>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</si>
  <si>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</si>
  <si>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</si>
  <si>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</si>
  <si>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</si>
  <si>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</si>
  <si>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</si>
  <si>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</si>
  <si>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</si>
  <si>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</si>
  <si>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</si>
  <si>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</si>
  <si>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</si>
  <si>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</si>
  <si>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</si>
  <si>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</si>
  <si>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</si>
  <si>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transparent_no_holes / light</t>
  </si>
  <si>
    <t>drop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</si>
  <si>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</si>
  <si>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</si>
  <si>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</si>
  <si>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</si>
  <si>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</si>
  <si>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</si>
  <si>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</si>
  <si>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</si>
  <si>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</si>
  <si>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</si>
  <si>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</si>
  <si>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</si>
  <si>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</si>
  <si>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</si>
  <si>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</si>
  <si>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</si>
  <si>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Resolution: 960x720</t>
  </si>
  <si>
    <t>Video size: 7.5 GB</t>
  </si>
  <si>
    <t>level 3 of light (max)</t>
  </si>
  <si>
    <t>Resolution: 800x448</t>
  </si>
  <si>
    <t>ran extra 10 minutes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</si>
  <si>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</si>
  <si>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</si>
  <si>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</si>
  <si>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</si>
  <si>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</si>
  <si>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</si>
  <si>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</si>
  <si>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</si>
  <si>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</si>
  <si>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</si>
  <si>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</si>
  <si>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</si>
  <si>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</si>
  <si>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</si>
  <si>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</si>
  <si>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</si>
  <si>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has been dark</t>
  </si>
  <si>
    <t>contrast = 100</t>
  </si>
  <si>
    <t>comparison in light to make recordings</t>
  </si>
  <si>
    <t>forgot to git pull, but everything looked the same</t>
  </si>
  <si>
    <t>ran extra 30 minutes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</si>
  <si>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</si>
  <si>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</si>
  <si>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</si>
  <si>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</si>
  <si>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</si>
  <si>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</si>
  <si>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</si>
  <si>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</si>
  <si>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</si>
  <si>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</si>
  <si>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</si>
  <si>
    <t>train to 10 pokes</t>
  </si>
  <si>
    <t>initialpoke=5. targetpoke : 7</t>
  </si>
  <si>
    <t>initialpoke=7. targetpoke : 10</t>
  </si>
  <si>
    <t>poke 10</t>
  </si>
  <si>
    <t>diyar</t>
  </si>
  <si>
    <t>extra 10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</si>
</sst>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3.png"/><Relationship Id="rId3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21</xdr:row>
      <xdr:rowOff>152400</xdr:rowOff>
    </xdr:from>
    <xdr:ext cx="4200525" cy="3143250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39</xdr:row>
      <xdr:rowOff>85725</xdr:rowOff>
    </xdr:from>
    <xdr:ext cx="3810000" cy="30003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98</xdr:row>
      <xdr:rowOff>152400</xdr:rowOff>
    </xdr:from>
    <xdr:ext cx="4695825" cy="3000375"/>
    <xdr:pic>
      <xdr:nvPicPr>
        <xdr:cNvPr id="0" name="image1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67</xdr:row>
      <xdr:rowOff>38100</xdr:rowOff>
    </xdr:from>
    <xdr:ext cx="5829300" cy="30003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1019175</xdr:colOff>
      <xdr:row>119</xdr:row>
      <xdr:rowOff>200025</xdr:rowOff>
    </xdr:from>
    <xdr:ext cx="4448175" cy="3819525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42</xdr:row>
      <xdr:rowOff>57150</xdr:rowOff>
    </xdr:from>
    <xdr:ext cx="4676775" cy="34766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76200</xdr:colOff>
      <xdr:row>18</xdr:row>
      <xdr:rowOff>209550</xdr:rowOff>
    </xdr:from>
    <xdr:ext cx="2743200" cy="21526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9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895350</xdr:colOff>
      <xdr:row>50</xdr:row>
      <xdr:rowOff>190500</xdr:rowOff>
    </xdr:from>
    <xdr:ext cx="3829050" cy="2924175"/>
    <xdr:pic>
      <xdr:nvPicPr>
        <xdr:cNvPr id="0" name="image10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277</v>
      </c>
      <c r="H1" s="73" t="s">
        <v>278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45" si="1">(AVERAGE(G2:H2)/F2)</f>
        <v>0.5914634146</v>
      </c>
      <c r="L2" s="16" t="s">
        <v>11</v>
      </c>
      <c r="M2" s="17" t="s">
        <v>258</v>
      </c>
      <c r="N2" s="17" t="s">
        <v>258</v>
      </c>
      <c r="O2" s="17" t="s">
        <v>258</v>
      </c>
      <c r="P2" s="17" t="s">
        <v>258</v>
      </c>
    </row>
    <row r="3">
      <c r="A3" s="3" t="s">
        <v>8</v>
      </c>
      <c r="B3" s="4">
        <v>45174.0</v>
      </c>
      <c r="C3" s="5">
        <f t="shared" ref="C3:C47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279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279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248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280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281</v>
      </c>
      <c r="L21" s="7" t="s">
        <v>282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283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284</v>
      </c>
      <c r="L24" s="101" t="s">
        <v>285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286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287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2" t="s">
        <v>148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  <c r="F33" s="7">
        <v>681.0</v>
      </c>
      <c r="G33" s="7">
        <v>69.0</v>
      </c>
      <c r="I33" s="8">
        <f t="shared" si="1"/>
        <v>0.1013215859</v>
      </c>
    </row>
    <row r="34">
      <c r="A34" s="7" t="s">
        <v>8</v>
      </c>
      <c r="B34" s="4">
        <v>45205.0</v>
      </c>
      <c r="C34" s="5">
        <f t="shared" si="2"/>
        <v>33</v>
      </c>
      <c r="D34" s="93">
        <v>2.0</v>
      </c>
      <c r="E34" s="7" t="s">
        <v>146</v>
      </c>
      <c r="F34" s="7">
        <v>633.0</v>
      </c>
      <c r="G34" s="7">
        <v>70.0</v>
      </c>
      <c r="I34" s="8">
        <f t="shared" si="1"/>
        <v>0.1105845182</v>
      </c>
      <c r="J34" s="7" t="s">
        <v>288</v>
      </c>
      <c r="K34" s="7" t="s">
        <v>289</v>
      </c>
    </row>
    <row r="35">
      <c r="A35" s="7" t="s">
        <v>8</v>
      </c>
      <c r="B35" s="4">
        <v>45206.0</v>
      </c>
      <c r="C35" s="5">
        <f t="shared" si="2"/>
        <v>34</v>
      </c>
      <c r="D35" s="93">
        <v>2.0</v>
      </c>
      <c r="E35" s="7" t="s">
        <v>146</v>
      </c>
      <c r="F35" s="7">
        <v>678.0</v>
      </c>
      <c r="G35" s="7">
        <v>72.0</v>
      </c>
      <c r="I35" s="8">
        <f t="shared" si="1"/>
        <v>0.1061946903</v>
      </c>
      <c r="J35" s="7" t="s">
        <v>289</v>
      </c>
    </row>
    <row r="36">
      <c r="A36" s="7" t="s">
        <v>112</v>
      </c>
      <c r="B36" s="4">
        <v>45207.0</v>
      </c>
      <c r="C36" s="5">
        <f t="shared" si="2"/>
        <v>35</v>
      </c>
      <c r="D36" s="93">
        <v>2.0</v>
      </c>
      <c r="E36" s="7" t="s">
        <v>146</v>
      </c>
      <c r="F36" s="7">
        <v>810.0</v>
      </c>
      <c r="G36" s="103">
        <v>83.0</v>
      </c>
      <c r="I36" s="8">
        <f t="shared" si="1"/>
        <v>0.1024691358</v>
      </c>
      <c r="J36" s="7" t="s">
        <v>290</v>
      </c>
    </row>
    <row r="37">
      <c r="A37" s="7" t="s">
        <v>8</v>
      </c>
      <c r="B37" s="4">
        <v>45208.0</v>
      </c>
      <c r="C37" s="5">
        <f t="shared" si="2"/>
        <v>36</v>
      </c>
      <c r="D37" s="90">
        <v>3.0</v>
      </c>
      <c r="E37" s="7" t="s">
        <v>146</v>
      </c>
      <c r="F37" s="7">
        <v>622.0</v>
      </c>
      <c r="G37" s="7">
        <v>67.0</v>
      </c>
      <c r="I37" s="8">
        <f t="shared" si="1"/>
        <v>0.1077170418</v>
      </c>
      <c r="J37" s="7" t="s">
        <v>291</v>
      </c>
    </row>
    <row r="38">
      <c r="A38" s="7" t="s">
        <v>8</v>
      </c>
      <c r="B38" s="4">
        <v>45209.0</v>
      </c>
      <c r="C38" s="5">
        <f t="shared" si="2"/>
        <v>37</v>
      </c>
      <c r="D38" s="90">
        <v>3.0</v>
      </c>
      <c r="E38" s="7" t="s">
        <v>146</v>
      </c>
      <c r="F38" s="7">
        <v>520.0</v>
      </c>
      <c r="G38" s="7">
        <v>79.0</v>
      </c>
      <c r="I38" s="8">
        <f t="shared" si="1"/>
        <v>0.1519230769</v>
      </c>
    </row>
    <row r="39">
      <c r="A39" s="7" t="s">
        <v>8</v>
      </c>
      <c r="B39" s="4">
        <v>45210.0</v>
      </c>
      <c r="C39" s="5">
        <f t="shared" si="2"/>
        <v>38</v>
      </c>
      <c r="D39" s="95">
        <v>4.0</v>
      </c>
      <c r="E39" s="7" t="s">
        <v>146</v>
      </c>
      <c r="F39" s="7">
        <v>589.0</v>
      </c>
      <c r="G39" s="7">
        <v>72.0</v>
      </c>
      <c r="I39" s="8">
        <f t="shared" si="1"/>
        <v>0.1222410866</v>
      </c>
    </row>
    <row r="40">
      <c r="A40" s="7" t="s">
        <v>292</v>
      </c>
      <c r="B40" s="4">
        <v>45211.0</v>
      </c>
      <c r="C40" s="5">
        <f t="shared" si="2"/>
        <v>39</v>
      </c>
      <c r="D40" s="95">
        <v>4.0</v>
      </c>
      <c r="E40" s="7" t="s">
        <v>146</v>
      </c>
      <c r="F40" s="7">
        <v>469.0</v>
      </c>
      <c r="G40" s="7">
        <v>72.0</v>
      </c>
      <c r="I40" s="8">
        <f t="shared" si="1"/>
        <v>0.1535181237</v>
      </c>
    </row>
    <row r="41">
      <c r="A41" s="7" t="s">
        <v>8</v>
      </c>
      <c r="B41" s="4">
        <v>45212.0</v>
      </c>
      <c r="C41" s="5">
        <f t="shared" si="2"/>
        <v>40</v>
      </c>
      <c r="D41" s="95">
        <v>4.0</v>
      </c>
      <c r="E41" s="7" t="s">
        <v>146</v>
      </c>
      <c r="F41" s="7">
        <v>657.0</v>
      </c>
      <c r="G41" s="7">
        <v>59.0</v>
      </c>
      <c r="I41" s="8">
        <f t="shared" si="1"/>
        <v>0.0898021309</v>
      </c>
      <c r="J41" s="7" t="s">
        <v>280</v>
      </c>
    </row>
    <row r="42">
      <c r="A42" s="7" t="s">
        <v>8</v>
      </c>
      <c r="B42" s="4">
        <v>45213.0</v>
      </c>
      <c r="C42" s="5">
        <f t="shared" si="2"/>
        <v>41</v>
      </c>
      <c r="D42" s="95">
        <v>4.0</v>
      </c>
      <c r="E42" s="7" t="s">
        <v>146</v>
      </c>
      <c r="F42" s="7">
        <v>570.0</v>
      </c>
      <c r="G42" s="7">
        <v>91.0</v>
      </c>
      <c r="I42" s="8">
        <f t="shared" si="1"/>
        <v>0.1596491228</v>
      </c>
    </row>
    <row r="43">
      <c r="A43" s="7" t="s">
        <v>112</v>
      </c>
      <c r="B43" s="4">
        <v>45214.0</v>
      </c>
      <c r="C43" s="5">
        <f t="shared" si="2"/>
        <v>42</v>
      </c>
      <c r="D43" s="95">
        <v>4.0</v>
      </c>
      <c r="E43" s="7" t="s">
        <v>146</v>
      </c>
      <c r="F43" s="7">
        <v>843.0</v>
      </c>
      <c r="G43" s="7">
        <v>55.0</v>
      </c>
      <c r="I43" s="8">
        <f t="shared" si="1"/>
        <v>0.06524317912</v>
      </c>
      <c r="J43" s="7" t="s">
        <v>293</v>
      </c>
    </row>
    <row r="44">
      <c r="A44" s="7" t="s">
        <v>8</v>
      </c>
      <c r="B44" s="4">
        <v>45215.0</v>
      </c>
      <c r="C44" s="5">
        <f t="shared" si="2"/>
        <v>43</v>
      </c>
      <c r="D44" s="95">
        <v>4.0</v>
      </c>
      <c r="E44" s="7" t="s">
        <v>148</v>
      </c>
      <c r="F44" s="7">
        <v>1098.0</v>
      </c>
      <c r="G44" s="7">
        <v>13.0</v>
      </c>
      <c r="I44" s="8">
        <f t="shared" si="1"/>
        <v>0.01183970856</v>
      </c>
    </row>
    <row r="45">
      <c r="A45" s="7" t="s">
        <v>8</v>
      </c>
      <c r="B45" s="4">
        <v>45216.0</v>
      </c>
      <c r="C45" s="5">
        <f t="shared" si="2"/>
        <v>44</v>
      </c>
      <c r="D45" s="95">
        <v>4.0</v>
      </c>
      <c r="E45" s="7" t="s">
        <v>146</v>
      </c>
      <c r="F45" s="7">
        <v>572.0</v>
      </c>
      <c r="G45" s="7">
        <v>43.0</v>
      </c>
      <c r="I45" s="8">
        <f t="shared" si="1"/>
        <v>0.07517482517</v>
      </c>
    </row>
    <row r="46">
      <c r="A46" s="7" t="s">
        <v>8</v>
      </c>
      <c r="B46" s="4">
        <v>45217.0</v>
      </c>
      <c r="C46" s="5">
        <f t="shared" si="2"/>
        <v>45</v>
      </c>
      <c r="D46" s="95">
        <v>4.0</v>
      </c>
      <c r="E46" s="7" t="s">
        <v>148</v>
      </c>
    </row>
    <row r="47">
      <c r="A47" s="7" t="s">
        <v>8</v>
      </c>
      <c r="B47" s="4">
        <v>45218.0</v>
      </c>
      <c r="C47" s="5">
        <f t="shared" si="2"/>
        <v>46</v>
      </c>
      <c r="D47" s="95">
        <v>4.0</v>
      </c>
      <c r="E47" s="7" t="s">
        <v>146</v>
      </c>
    </row>
    <row r="48">
      <c r="D48" s="95">
        <v>4.0</v>
      </c>
      <c r="E48" s="7" t="s">
        <v>148</v>
      </c>
    </row>
  </sheetData>
  <mergeCells count="57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54:H54"/>
    <mergeCell ref="G55:H55"/>
    <mergeCell ref="G56:H56"/>
    <mergeCell ref="G57:H57"/>
    <mergeCell ref="G58:H58"/>
    <mergeCell ref="G59:H59"/>
    <mergeCell ref="G60:H60"/>
    <mergeCell ref="G61:H61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19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9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F108" s="7">
        <v>721.0</v>
      </c>
      <c r="G108" s="89">
        <v>71.0</v>
      </c>
      <c r="I108" s="8">
        <f t="shared" si="10"/>
        <v>0.09847434119</v>
      </c>
    </row>
    <row r="109">
      <c r="A109" s="7" t="s">
        <v>8</v>
      </c>
      <c r="B109" s="4">
        <v>45205.0</v>
      </c>
      <c r="C109" s="14">
        <f t="shared" si="2"/>
        <v>108</v>
      </c>
      <c r="D109" s="69">
        <v>4.0</v>
      </c>
      <c r="E109" s="7" t="s">
        <v>232</v>
      </c>
      <c r="F109" s="7">
        <v>1156.0</v>
      </c>
      <c r="G109" s="89">
        <v>44.0</v>
      </c>
      <c r="I109" s="8">
        <f t="shared" si="10"/>
        <v>0.03806228374</v>
      </c>
    </row>
    <row r="110">
      <c r="A110" s="7" t="s">
        <v>8</v>
      </c>
      <c r="B110" s="4">
        <v>45206.0</v>
      </c>
      <c r="C110" s="14">
        <f t="shared" si="2"/>
        <v>109</v>
      </c>
      <c r="D110" s="69">
        <v>4.0</v>
      </c>
      <c r="E110" s="7" t="s">
        <v>111</v>
      </c>
      <c r="G110" s="91"/>
      <c r="I110" s="8"/>
    </row>
    <row r="111">
      <c r="A111" s="7" t="s">
        <v>112</v>
      </c>
      <c r="B111" s="4">
        <v>45207.0</v>
      </c>
      <c r="C111" s="14">
        <f t="shared" si="2"/>
        <v>110</v>
      </c>
      <c r="D111" s="69">
        <v>4.0</v>
      </c>
      <c r="E111" s="7" t="s">
        <v>111</v>
      </c>
      <c r="G111" s="91"/>
      <c r="I111" s="8"/>
    </row>
    <row r="112">
      <c r="A112" s="7" t="s">
        <v>8</v>
      </c>
      <c r="B112" s="4">
        <v>45208.0</v>
      </c>
      <c r="C112" s="14">
        <f t="shared" si="2"/>
        <v>111</v>
      </c>
      <c r="D112" s="69">
        <v>4.0</v>
      </c>
      <c r="E112" s="7" t="s">
        <v>233</v>
      </c>
      <c r="F112" s="7">
        <v>1047.0</v>
      </c>
      <c r="G112" s="89">
        <v>66.0</v>
      </c>
      <c r="I112" s="8">
        <f t="shared" ref="I112:I116" si="11">AVERAGE(G112:H112)/F112</f>
        <v>0.06303724928</v>
      </c>
    </row>
    <row r="113">
      <c r="A113" s="7" t="s">
        <v>8</v>
      </c>
      <c r="B113" s="4">
        <v>45209.0</v>
      </c>
      <c r="C113" s="14">
        <f t="shared" si="2"/>
        <v>112</v>
      </c>
      <c r="D113" s="69">
        <v>4.0</v>
      </c>
      <c r="E113" s="7" t="s">
        <v>232</v>
      </c>
      <c r="F113" s="7">
        <v>1072.0</v>
      </c>
      <c r="G113" s="89">
        <v>50.0</v>
      </c>
      <c r="I113" s="8">
        <f t="shared" si="11"/>
        <v>0.04664179104</v>
      </c>
    </row>
    <row r="114">
      <c r="A114" s="7" t="s">
        <v>8</v>
      </c>
      <c r="B114" s="4">
        <v>45210.0</v>
      </c>
      <c r="C114" s="14">
        <f t="shared" si="2"/>
        <v>113</v>
      </c>
      <c r="D114" s="69">
        <v>4.0</v>
      </c>
      <c r="E114" s="7" t="s">
        <v>233</v>
      </c>
      <c r="F114" s="7">
        <v>953.0</v>
      </c>
      <c r="G114" s="89">
        <v>72.0</v>
      </c>
      <c r="I114" s="8">
        <f t="shared" si="11"/>
        <v>0.07555089192</v>
      </c>
    </row>
    <row r="115">
      <c r="A115" s="7" t="s">
        <v>112</v>
      </c>
      <c r="B115" s="4">
        <v>45211.0</v>
      </c>
      <c r="C115" s="14">
        <f t="shared" si="2"/>
        <v>114</v>
      </c>
      <c r="D115" s="69">
        <v>4.0</v>
      </c>
      <c r="E115" s="7" t="s">
        <v>232</v>
      </c>
      <c r="F115" s="7">
        <v>1233.0</v>
      </c>
      <c r="G115" s="89">
        <v>43.0</v>
      </c>
      <c r="I115" s="8">
        <f t="shared" si="11"/>
        <v>0.03487429035</v>
      </c>
    </row>
    <row r="116">
      <c r="A116" s="7" t="s">
        <v>8</v>
      </c>
      <c r="B116" s="4">
        <v>45212.0</v>
      </c>
      <c r="C116" s="14">
        <f t="shared" si="2"/>
        <v>115</v>
      </c>
      <c r="D116" s="69">
        <v>4.0</v>
      </c>
      <c r="E116" s="7" t="s">
        <v>233</v>
      </c>
      <c r="F116" s="7">
        <v>1067.0</v>
      </c>
      <c r="G116" s="89">
        <v>47.0</v>
      </c>
      <c r="I116" s="8">
        <f t="shared" si="11"/>
        <v>0.04404873477</v>
      </c>
    </row>
    <row r="117">
      <c r="A117" s="7" t="s">
        <v>8</v>
      </c>
      <c r="B117" s="4">
        <v>45213.0</v>
      </c>
      <c r="C117" s="14">
        <f t="shared" si="2"/>
        <v>116</v>
      </c>
      <c r="D117" s="69">
        <v>4.0</v>
      </c>
      <c r="E117" s="7" t="s">
        <v>111</v>
      </c>
      <c r="G117" s="91"/>
      <c r="I117" s="8"/>
    </row>
    <row r="118">
      <c r="A118" s="7" t="s">
        <v>112</v>
      </c>
      <c r="B118" s="4">
        <v>45214.0</v>
      </c>
      <c r="C118" s="14">
        <f t="shared" si="2"/>
        <v>117</v>
      </c>
      <c r="D118" s="69">
        <v>4.0</v>
      </c>
      <c r="E118" s="7" t="s">
        <v>111</v>
      </c>
      <c r="G118" s="91"/>
      <c r="I118" s="8"/>
    </row>
    <row r="119">
      <c r="A119" s="7" t="s">
        <v>8</v>
      </c>
      <c r="B119" s="4">
        <v>45215.0</v>
      </c>
      <c r="C119" s="14">
        <f t="shared" si="2"/>
        <v>118</v>
      </c>
      <c r="D119" s="69">
        <v>4.0</v>
      </c>
      <c r="E119" s="7" t="s">
        <v>232</v>
      </c>
      <c r="F119" s="7">
        <v>963.0</v>
      </c>
      <c r="G119" s="89">
        <v>72.0</v>
      </c>
      <c r="I119" s="8">
        <f>AVERAGE(G119:H119)/F119</f>
        <v>0.07476635514</v>
      </c>
    </row>
    <row r="120">
      <c r="A120" s="7" t="s">
        <v>234</v>
      </c>
      <c r="B120" s="7" t="s">
        <v>234</v>
      </c>
      <c r="C120" s="7" t="s">
        <v>234</v>
      </c>
      <c r="D120" s="7" t="s">
        <v>234</v>
      </c>
      <c r="E120" s="7" t="s">
        <v>234</v>
      </c>
      <c r="F120" s="7" t="s">
        <v>234</v>
      </c>
      <c r="G120" s="7" t="s">
        <v>234</v>
      </c>
      <c r="H120" s="7" t="s">
        <v>234</v>
      </c>
      <c r="I120" s="7" t="s">
        <v>234</v>
      </c>
      <c r="J120" s="7" t="s">
        <v>234</v>
      </c>
    </row>
    <row r="121">
      <c r="G121" s="91"/>
    </row>
    <row r="122">
      <c r="G122" s="91"/>
    </row>
    <row r="123">
      <c r="G123" s="91"/>
    </row>
    <row r="124">
      <c r="G124" s="91"/>
    </row>
    <row r="125">
      <c r="G125" s="91"/>
    </row>
    <row r="126">
      <c r="G126" s="91"/>
    </row>
    <row r="127">
      <c r="G127" s="91"/>
    </row>
    <row r="128">
      <c r="G128" s="91"/>
    </row>
    <row r="129">
      <c r="G129" s="91"/>
    </row>
    <row r="130">
      <c r="G130" s="91"/>
    </row>
    <row r="131">
      <c r="G131" s="91"/>
    </row>
  </sheetData>
  <mergeCells count="127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16:H116"/>
    <mergeCell ref="G117:H117"/>
    <mergeCell ref="G118:H118"/>
    <mergeCell ref="G119:H119"/>
    <mergeCell ref="G121:H121"/>
    <mergeCell ref="G122:H122"/>
    <mergeCell ref="G123:H123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235</v>
      </c>
      <c r="H1" s="73" t="s">
        <v>236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237</v>
      </c>
      <c r="O2" s="17" t="s">
        <v>237</v>
      </c>
      <c r="P2" s="17" t="s">
        <v>237</v>
      </c>
      <c r="Q2" s="17" t="s">
        <v>237</v>
      </c>
    </row>
    <row r="3">
      <c r="A3" s="76" t="s">
        <v>112</v>
      </c>
      <c r="B3" s="4">
        <v>45147.0</v>
      </c>
      <c r="C3" s="14">
        <f t="shared" ref="C3:C76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240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241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244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246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247</v>
      </c>
      <c r="M16" s="33" t="s">
        <v>46</v>
      </c>
      <c r="N16" s="77"/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249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250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233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233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233</v>
      </c>
      <c r="F48" s="7">
        <v>747.0</v>
      </c>
      <c r="G48" s="89">
        <v>41.0</v>
      </c>
      <c r="I48" s="8">
        <f t="shared" si="3"/>
        <v>0.05488621151</v>
      </c>
      <c r="J48" s="7" t="s">
        <v>251</v>
      </c>
      <c r="K48" s="7" t="s">
        <v>252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233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233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233</v>
      </c>
      <c r="F51" s="7">
        <v>698.0</v>
      </c>
      <c r="G51" s="89">
        <v>45.0</v>
      </c>
      <c r="I51" s="8">
        <f t="shared" si="3"/>
        <v>0.06446991404</v>
      </c>
      <c r="J51" s="7" t="s">
        <v>253</v>
      </c>
      <c r="K51" s="7" t="s">
        <v>254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233</v>
      </c>
      <c r="F52" s="7">
        <v>690.0</v>
      </c>
      <c r="G52" s="89">
        <v>31.0</v>
      </c>
      <c r="I52" s="8">
        <f t="shared" si="3"/>
        <v>0.04492753623</v>
      </c>
      <c r="J52" s="7" t="s">
        <v>253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61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F60" s="7">
        <v>1005.0</v>
      </c>
      <c r="G60" s="89">
        <v>47.0</v>
      </c>
      <c r="I60" s="8">
        <f t="shared" si="4"/>
        <v>0.04676616915</v>
      </c>
    </row>
    <row r="61">
      <c r="A61" s="7" t="s">
        <v>8</v>
      </c>
      <c r="B61" s="4">
        <v>45205.0</v>
      </c>
      <c r="C61" s="14">
        <f t="shared" si="2"/>
        <v>60</v>
      </c>
      <c r="D61" s="95">
        <v>4.0</v>
      </c>
      <c r="E61" s="7" t="s">
        <v>146</v>
      </c>
      <c r="F61" s="7">
        <v>589.0</v>
      </c>
      <c r="G61" s="89">
        <v>59.0</v>
      </c>
      <c r="I61" s="8">
        <f t="shared" si="4"/>
        <v>0.1001697793</v>
      </c>
    </row>
    <row r="62">
      <c r="A62" s="7" t="s">
        <v>8</v>
      </c>
      <c r="B62" s="4">
        <v>45206.0</v>
      </c>
      <c r="C62" s="14">
        <f t="shared" si="2"/>
        <v>61</v>
      </c>
      <c r="D62" s="95">
        <v>4.0</v>
      </c>
      <c r="E62" s="7" t="s">
        <v>111</v>
      </c>
      <c r="G62" s="91"/>
      <c r="I62" s="8"/>
    </row>
    <row r="63">
      <c r="A63" s="7" t="s">
        <v>112</v>
      </c>
      <c r="B63" s="4">
        <v>45207.0</v>
      </c>
      <c r="C63" s="14">
        <f t="shared" si="2"/>
        <v>62</v>
      </c>
      <c r="D63" s="95">
        <v>4.0</v>
      </c>
      <c r="E63" s="7" t="s">
        <v>111</v>
      </c>
      <c r="G63" s="91"/>
      <c r="I63" s="8"/>
    </row>
    <row r="64">
      <c r="A64" s="7" t="s">
        <v>8</v>
      </c>
      <c r="B64" s="4">
        <v>45208.0</v>
      </c>
      <c r="C64" s="14">
        <f t="shared" si="2"/>
        <v>63</v>
      </c>
      <c r="D64" s="95">
        <v>4.0</v>
      </c>
      <c r="E64" s="7" t="s">
        <v>148</v>
      </c>
      <c r="F64" s="7">
        <v>972.0</v>
      </c>
      <c r="G64" s="89">
        <v>26.0</v>
      </c>
      <c r="I64" s="8">
        <f t="shared" ref="I64:I68" si="5">(AVERAGE(G64:H64)/F64)</f>
        <v>0.02674897119</v>
      </c>
    </row>
    <row r="65">
      <c r="A65" s="7" t="s">
        <v>8</v>
      </c>
      <c r="B65" s="4">
        <v>45209.0</v>
      </c>
      <c r="C65" s="14">
        <f t="shared" si="2"/>
        <v>64</v>
      </c>
      <c r="D65" s="95">
        <v>4.0</v>
      </c>
      <c r="E65" s="7" t="s">
        <v>146</v>
      </c>
      <c r="F65" s="7">
        <v>713.0</v>
      </c>
      <c r="G65" s="89">
        <v>118.0</v>
      </c>
      <c r="I65" s="8">
        <f t="shared" si="5"/>
        <v>0.1654978962</v>
      </c>
    </row>
    <row r="66">
      <c r="A66" s="7" t="s">
        <v>8</v>
      </c>
      <c r="B66" s="4">
        <v>45210.0</v>
      </c>
      <c r="C66" s="14">
        <f t="shared" si="2"/>
        <v>65</v>
      </c>
      <c r="D66" s="95">
        <v>4.0</v>
      </c>
      <c r="E66" s="7" t="s">
        <v>148</v>
      </c>
      <c r="F66" s="7">
        <v>1049.0</v>
      </c>
      <c r="G66" s="89">
        <v>66.0</v>
      </c>
      <c r="I66" s="8">
        <f t="shared" si="5"/>
        <v>0.06291706387</v>
      </c>
    </row>
    <row r="67">
      <c r="A67" s="7" t="s">
        <v>112</v>
      </c>
      <c r="B67" s="4">
        <v>45211.0</v>
      </c>
      <c r="C67" s="14">
        <f t="shared" si="2"/>
        <v>66</v>
      </c>
      <c r="D67" s="95">
        <v>4.0</v>
      </c>
      <c r="E67" s="7" t="s">
        <v>146</v>
      </c>
      <c r="F67" s="7">
        <v>692.0</v>
      </c>
      <c r="G67" s="89">
        <v>111.0</v>
      </c>
      <c r="I67" s="8">
        <f t="shared" si="5"/>
        <v>0.1604046243</v>
      </c>
      <c r="J67" s="7" t="s">
        <v>255</v>
      </c>
    </row>
    <row r="68">
      <c r="A68" s="7" t="s">
        <v>8</v>
      </c>
      <c r="B68" s="4">
        <v>45212.0</v>
      </c>
      <c r="C68" s="14">
        <f t="shared" si="2"/>
        <v>67</v>
      </c>
      <c r="D68" s="95">
        <v>4.0</v>
      </c>
      <c r="E68" s="7" t="s">
        <v>146</v>
      </c>
      <c r="F68" s="7">
        <v>775.0</v>
      </c>
      <c r="G68" s="89">
        <v>94.0</v>
      </c>
      <c r="I68" s="8">
        <f t="shared" si="5"/>
        <v>0.1212903226</v>
      </c>
    </row>
    <row r="69">
      <c r="A69" s="7" t="s">
        <v>8</v>
      </c>
      <c r="B69" s="4">
        <v>45213.0</v>
      </c>
      <c r="C69" s="14">
        <f t="shared" si="2"/>
        <v>68</v>
      </c>
      <c r="D69" s="95">
        <v>4.0</v>
      </c>
      <c r="E69" s="7" t="s">
        <v>111</v>
      </c>
      <c r="G69" s="91"/>
      <c r="I69" s="8"/>
    </row>
    <row r="70">
      <c r="A70" s="7" t="s">
        <v>112</v>
      </c>
      <c r="B70" s="4">
        <v>45214.0</v>
      </c>
      <c r="C70" s="14">
        <f t="shared" si="2"/>
        <v>69</v>
      </c>
      <c r="D70" s="95">
        <v>4.0</v>
      </c>
      <c r="E70" s="7" t="s">
        <v>111</v>
      </c>
      <c r="G70" s="91"/>
      <c r="I70" s="8"/>
    </row>
    <row r="71">
      <c r="A71" s="7" t="s">
        <v>8</v>
      </c>
      <c r="B71" s="4">
        <v>45215.0</v>
      </c>
      <c r="C71" s="14">
        <f t="shared" si="2"/>
        <v>70</v>
      </c>
      <c r="D71" s="95">
        <v>4.0</v>
      </c>
      <c r="E71" s="7" t="s">
        <v>146</v>
      </c>
      <c r="F71" s="7">
        <v>566.0</v>
      </c>
      <c r="G71" s="89">
        <v>95.0</v>
      </c>
      <c r="I71" s="8">
        <f t="shared" ref="I71:I72" si="6">(AVERAGE(G71:H71)/F71)</f>
        <v>0.167844523</v>
      </c>
    </row>
    <row r="72">
      <c r="A72" s="7" t="s">
        <v>8</v>
      </c>
      <c r="B72" s="4">
        <v>45216.0</v>
      </c>
      <c r="C72" s="14">
        <f t="shared" si="2"/>
        <v>71</v>
      </c>
      <c r="D72" s="95">
        <v>4.0</v>
      </c>
      <c r="E72" s="7" t="s">
        <v>148</v>
      </c>
      <c r="F72" s="7">
        <v>1125.0</v>
      </c>
      <c r="G72" s="89">
        <v>67.0</v>
      </c>
      <c r="I72" s="8">
        <f t="shared" si="6"/>
        <v>0.05955555556</v>
      </c>
    </row>
    <row r="73">
      <c r="A73" s="7" t="s">
        <v>8</v>
      </c>
      <c r="B73" s="4">
        <v>45217.0</v>
      </c>
      <c r="C73" s="14">
        <f t="shared" si="2"/>
        <v>72</v>
      </c>
      <c r="D73" s="95">
        <v>4.0</v>
      </c>
      <c r="E73" s="7" t="s">
        <v>146</v>
      </c>
      <c r="G73" s="91"/>
    </row>
    <row r="74">
      <c r="B74" s="4">
        <v>45218.0</v>
      </c>
      <c r="C74" s="14">
        <f t="shared" si="2"/>
        <v>73</v>
      </c>
      <c r="D74" s="95">
        <v>4.0</v>
      </c>
      <c r="E74" s="7" t="s">
        <v>148</v>
      </c>
      <c r="G74" s="91"/>
    </row>
    <row r="75">
      <c r="B75" s="4">
        <v>45219.0</v>
      </c>
      <c r="C75" s="14">
        <f t="shared" si="2"/>
        <v>74</v>
      </c>
      <c r="D75" s="95">
        <v>4.0</v>
      </c>
      <c r="G75" s="91"/>
    </row>
    <row r="76">
      <c r="B76" s="4">
        <v>45220.0</v>
      </c>
      <c r="C76" s="14">
        <f t="shared" si="2"/>
        <v>75</v>
      </c>
      <c r="D76" s="95">
        <v>4.0</v>
      </c>
      <c r="G76" s="91"/>
    </row>
    <row r="77">
      <c r="G77" s="91"/>
    </row>
    <row r="78">
      <c r="G78" s="91"/>
    </row>
    <row r="79">
      <c r="G79" s="91"/>
    </row>
    <row r="80">
      <c r="G80" s="91"/>
    </row>
  </sheetData>
  <mergeCells count="76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7:H77"/>
    <mergeCell ref="G78:H78"/>
    <mergeCell ref="G79:H79"/>
    <mergeCell ref="G80:H80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256</v>
      </c>
      <c r="H1" s="73" t="s">
        <v>257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258</v>
      </c>
      <c r="O2" s="17" t="s">
        <v>258</v>
      </c>
      <c r="P2" s="17" t="s">
        <v>258</v>
      </c>
      <c r="Q2" s="17" t="s">
        <v>258</v>
      </c>
    </row>
    <row r="3">
      <c r="A3" s="76" t="s">
        <v>112</v>
      </c>
      <c r="B3" s="4">
        <v>45147.0</v>
      </c>
      <c r="C3" s="14">
        <f t="shared" ref="C3:C76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259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259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260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261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262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263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264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265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266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266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267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1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233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233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233</v>
      </c>
      <c r="F48" s="7">
        <v>600.0</v>
      </c>
      <c r="G48" s="7">
        <v>81.0</v>
      </c>
      <c r="I48" s="8">
        <f t="shared" si="3"/>
        <v>0.135</v>
      </c>
      <c r="J48" s="7" t="s">
        <v>268</v>
      </c>
      <c r="K48" s="99" t="s">
        <v>269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233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233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233</v>
      </c>
      <c r="F51" s="7">
        <v>581.0</v>
      </c>
      <c r="G51" s="7">
        <v>93.0</v>
      </c>
      <c r="I51" s="8">
        <f t="shared" si="3"/>
        <v>0.1600688468</v>
      </c>
      <c r="J51" s="7" t="s">
        <v>270</v>
      </c>
      <c r="K51" s="7" t="s">
        <v>271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233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233</v>
      </c>
      <c r="F54" s="7">
        <v>502.0</v>
      </c>
      <c r="G54" s="7">
        <v>106.0</v>
      </c>
      <c r="I54" s="8">
        <f t="shared" si="3"/>
        <v>0.2111553785</v>
      </c>
      <c r="J54" s="7" t="s">
        <v>272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233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233</v>
      </c>
      <c r="F57" s="7">
        <v>423.0</v>
      </c>
      <c r="G57" s="7">
        <v>86.0</v>
      </c>
      <c r="I57" s="8">
        <f t="shared" si="3"/>
        <v>0.2033096927</v>
      </c>
      <c r="J57" s="7" t="s">
        <v>272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273</v>
      </c>
      <c r="K59" s="7" t="s">
        <v>274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275</v>
      </c>
    </row>
    <row r="61">
      <c r="A61" s="3" t="s">
        <v>8</v>
      </c>
      <c r="B61" s="4">
        <v>45205.0</v>
      </c>
      <c r="C61" s="14">
        <f t="shared" si="2"/>
        <v>60</v>
      </c>
      <c r="D61" s="98">
        <v>4.0</v>
      </c>
      <c r="E61" s="7" t="s">
        <v>146</v>
      </c>
      <c r="F61" s="7">
        <v>380.0</v>
      </c>
      <c r="G61" s="7">
        <v>111.0</v>
      </c>
      <c r="I61" s="8">
        <f t="shared" si="3"/>
        <v>0.2921052632</v>
      </c>
    </row>
    <row r="62">
      <c r="A62" s="3" t="s">
        <v>8</v>
      </c>
      <c r="B62" s="4">
        <v>45206.0</v>
      </c>
      <c r="C62" s="14">
        <f t="shared" si="2"/>
        <v>61</v>
      </c>
      <c r="D62" s="98">
        <v>4.0</v>
      </c>
      <c r="E62" s="7" t="s">
        <v>111</v>
      </c>
      <c r="I62" s="8"/>
    </row>
    <row r="63">
      <c r="A63" s="76" t="s">
        <v>112</v>
      </c>
      <c r="B63" s="4">
        <v>45207.0</v>
      </c>
      <c r="C63" s="14">
        <f t="shared" si="2"/>
        <v>62</v>
      </c>
      <c r="D63" s="98">
        <v>4.0</v>
      </c>
      <c r="E63" s="7" t="s">
        <v>111</v>
      </c>
      <c r="I63" s="8"/>
    </row>
    <row r="64">
      <c r="A64" s="3" t="s">
        <v>8</v>
      </c>
      <c r="B64" s="4">
        <v>45208.0</v>
      </c>
      <c r="C64" s="14">
        <f t="shared" si="2"/>
        <v>63</v>
      </c>
      <c r="D64" s="98">
        <v>4.0</v>
      </c>
      <c r="E64" s="7" t="s">
        <v>148</v>
      </c>
      <c r="F64" s="7">
        <v>235.0</v>
      </c>
      <c r="G64" s="7">
        <v>0.0</v>
      </c>
      <c r="I64" s="8">
        <f t="shared" ref="I64:I68" si="4">(AVERAGE(G64:H64)/F64)</f>
        <v>0</v>
      </c>
    </row>
    <row r="65">
      <c r="A65" s="3" t="s">
        <v>8</v>
      </c>
      <c r="B65" s="4">
        <v>45209.0</v>
      </c>
      <c r="C65" s="14">
        <f t="shared" si="2"/>
        <v>64</v>
      </c>
      <c r="D65" s="98">
        <v>4.0</v>
      </c>
      <c r="E65" s="7" t="s">
        <v>146</v>
      </c>
      <c r="F65" s="7">
        <v>428.0</v>
      </c>
      <c r="G65" s="7">
        <v>76.0</v>
      </c>
      <c r="I65" s="8">
        <f t="shared" si="4"/>
        <v>0.1775700935</v>
      </c>
    </row>
    <row r="66">
      <c r="A66" s="3" t="s">
        <v>8</v>
      </c>
      <c r="B66" s="4">
        <v>45210.0</v>
      </c>
      <c r="C66" s="14">
        <f t="shared" si="2"/>
        <v>65</v>
      </c>
      <c r="D66" s="98">
        <v>4.0</v>
      </c>
      <c r="E66" s="7" t="s">
        <v>148</v>
      </c>
      <c r="F66" s="7">
        <v>296.0</v>
      </c>
      <c r="G66" s="7">
        <v>0.0</v>
      </c>
      <c r="I66" s="8">
        <f t="shared" si="4"/>
        <v>0</v>
      </c>
    </row>
    <row r="67">
      <c r="A67" s="76" t="s">
        <v>112</v>
      </c>
      <c r="B67" s="4">
        <v>45211.0</v>
      </c>
      <c r="C67" s="14">
        <f t="shared" si="2"/>
        <v>66</v>
      </c>
      <c r="D67" s="98">
        <v>4.0</v>
      </c>
      <c r="E67" s="7" t="s">
        <v>146</v>
      </c>
      <c r="F67" s="7">
        <v>360.0</v>
      </c>
      <c r="G67" s="7">
        <v>42.0</v>
      </c>
      <c r="I67" s="8">
        <f t="shared" si="4"/>
        <v>0.1166666667</v>
      </c>
      <c r="J67" s="7" t="s">
        <v>276</v>
      </c>
    </row>
    <row r="68">
      <c r="A68" s="3" t="s">
        <v>8</v>
      </c>
      <c r="B68" s="4">
        <v>45212.0</v>
      </c>
      <c r="C68" s="14">
        <f t="shared" si="2"/>
        <v>67</v>
      </c>
      <c r="D68" s="98">
        <v>4.0</v>
      </c>
      <c r="E68" s="7" t="s">
        <v>146</v>
      </c>
      <c r="F68" s="7">
        <v>375.0</v>
      </c>
      <c r="G68" s="7">
        <v>49.0</v>
      </c>
      <c r="I68" s="8">
        <f t="shared" si="4"/>
        <v>0.1306666667</v>
      </c>
    </row>
    <row r="69">
      <c r="A69" s="3" t="s">
        <v>8</v>
      </c>
      <c r="B69" s="4">
        <v>45213.0</v>
      </c>
      <c r="C69" s="14">
        <f t="shared" si="2"/>
        <v>68</v>
      </c>
      <c r="D69" s="98">
        <v>4.0</v>
      </c>
      <c r="E69" s="7" t="s">
        <v>111</v>
      </c>
      <c r="I69" s="8"/>
    </row>
    <row r="70">
      <c r="A70" s="7" t="s">
        <v>112</v>
      </c>
      <c r="B70" s="4">
        <v>45214.0</v>
      </c>
      <c r="C70" s="14">
        <f t="shared" si="2"/>
        <v>69</v>
      </c>
      <c r="D70" s="98">
        <v>4.0</v>
      </c>
      <c r="E70" s="7" t="s">
        <v>111</v>
      </c>
      <c r="I70" s="8"/>
    </row>
    <row r="71">
      <c r="A71" s="3" t="s">
        <v>8</v>
      </c>
      <c r="B71" s="4">
        <v>45215.0</v>
      </c>
      <c r="C71" s="14">
        <f t="shared" si="2"/>
        <v>70</v>
      </c>
      <c r="D71" s="98">
        <v>4.0</v>
      </c>
      <c r="E71" s="7" t="s">
        <v>146</v>
      </c>
      <c r="F71" s="7">
        <v>336.0</v>
      </c>
      <c r="G71" s="7">
        <v>75.0</v>
      </c>
      <c r="I71" s="8">
        <f t="shared" ref="I71:I72" si="5">(AVERAGE(G71:H71)/F71)</f>
        <v>0.2232142857</v>
      </c>
    </row>
    <row r="72">
      <c r="A72" s="3" t="s">
        <v>8</v>
      </c>
      <c r="B72" s="4">
        <v>45216.0</v>
      </c>
      <c r="C72" s="14">
        <f t="shared" si="2"/>
        <v>71</v>
      </c>
      <c r="D72" s="98">
        <v>4.0</v>
      </c>
      <c r="E72" s="7" t="s">
        <v>148</v>
      </c>
      <c r="F72" s="7">
        <v>432.0</v>
      </c>
      <c r="G72" s="7">
        <v>19.0</v>
      </c>
      <c r="I72" s="8">
        <f t="shared" si="5"/>
        <v>0.04398148148</v>
      </c>
    </row>
    <row r="73">
      <c r="A73" s="3" t="s">
        <v>8</v>
      </c>
      <c r="B73" s="4">
        <v>45217.0</v>
      </c>
      <c r="C73" s="14">
        <f t="shared" si="2"/>
        <v>72</v>
      </c>
      <c r="D73" s="98">
        <v>4.0</v>
      </c>
      <c r="E73" s="7" t="s">
        <v>146</v>
      </c>
    </row>
    <row r="74">
      <c r="A74" s="3" t="s">
        <v>8</v>
      </c>
      <c r="B74" s="4">
        <v>45218.0</v>
      </c>
      <c r="C74" s="14">
        <f t="shared" si="2"/>
        <v>73</v>
      </c>
      <c r="D74" s="98">
        <v>4.0</v>
      </c>
      <c r="E74" s="7" t="s">
        <v>148</v>
      </c>
    </row>
    <row r="75">
      <c r="A75" s="3" t="s">
        <v>8</v>
      </c>
      <c r="B75" s="4">
        <v>45219.0</v>
      </c>
      <c r="C75" s="14">
        <f t="shared" si="2"/>
        <v>74</v>
      </c>
      <c r="D75" s="98">
        <v>4.0</v>
      </c>
    </row>
    <row r="76">
      <c r="A76" s="3" t="s">
        <v>8</v>
      </c>
      <c r="B76" s="4">
        <v>45220.0</v>
      </c>
      <c r="C76" s="14">
        <f t="shared" si="2"/>
        <v>75</v>
      </c>
      <c r="D76" s="98">
        <v>4.0</v>
      </c>
    </row>
  </sheetData>
  <mergeCells count="77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7:H77"/>
    <mergeCell ref="G78:H78"/>
    <mergeCell ref="G79:H79"/>
    <mergeCell ref="G80:H80"/>
    <mergeCell ref="G81:H81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