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<sst xmlns="http://schemas.openxmlformats.org/spreadsheetml/2006/main" count="2391" uniqueCount="292">
  <si>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</si>
  <si>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</si>
  <si>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</si>
  <si>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</si>
  <si>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</si>
  <si>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</si>
  <si>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</si>
  <si>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</si>
  <si>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</si>
  <si>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</si>
  <si>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</si>
  <si>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</si>
  <si>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</si>
  <si>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</si>
  <si>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</si>
  <si>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</si>
  <si>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</si>
  <si>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</si>
  <si>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</si>
  <si>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</si>
  <si>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</si>
  <si>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</si>
  <si>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</si>
  <si>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</si>
  <si>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</si>
  <si>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</si>
  <si>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</si>
  <si>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</si>
  <si>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</si>
  <si>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</si>
  <si>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</si>
  <si>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</si>
  <si>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</si>
  <si>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</si>
  <si>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</si>
  <si>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</si>
  <si>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</si>
  <si>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</si>
  <si>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</si>
  <si>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</si>
  <si>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</si>
  <si>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</si>
  <si>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</si>
  <si>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</si>
  <si>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</si>
  <si>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</si>
  <si>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</si>
  <si>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</si>
  <si>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</si>
  <si>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</si>
  <si>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</si>
  <si>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</si>
  <si>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</si>
  <si>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</si>
  <si>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</si>
  <si>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</si>
  <si>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</si>
  <si>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</si>
  <si>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</si>
  <si>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</si>
  <si>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</si>
  <si>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</si>
  <si>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</si>
  <si>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</si>
  <si>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</si>
  <si>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</si>
  <si>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</si>
  <si>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</si>
  <si>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</si>
  <si>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</si>
  <si>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</si>
  <si>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</si>
  <si>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</si>
  <si>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</si>
  <si>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</si>
  <si>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</si>
  <si>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</si>
  <si>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</si>
  <si>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</si>
  <si>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</si>
  <si>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</si>
  <si>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</si>
  <si>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</si>
  <si>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</si>
  <si>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</si>
  <si>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</si>
  <si>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</si>
  <si>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</si>
  <si>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</si>
  <si>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</si>
  <si>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</si>
  <si>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</si>
  <si>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</si>
  <si>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</si>
  <si>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</si>
  <si>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</si>
  <si>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</si>
  <si>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</si>
  <si>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</si>
  <si>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</si>
  <si>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</si>
  <si>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</si>
  <si>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</si>
  <si>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</si>
  <si>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</si>
  <si>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</si>
  <si>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</si>
  <si>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</si>
  <si>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</si>
  <si>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</si>
  <si>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</si>
  <si>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</si>
  <si>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</si>
  <si>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</si>
  <si>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</si>
  <si>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</si>
  <si>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</si>
  <si>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</si>
  <si>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</si>
  <si>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</si>
  <si>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</si>
  <si>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</si>
  <si>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</si>
  <si>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</si>
  <si>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</si>
  <si>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</si>
  <si>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</si>
  <si>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</si>
  <si>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</si>
  <si>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</si>
  <si>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</si>
  <si>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</si>
  <si>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</si>
  <si>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</si>
  <si>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</si>
  <si>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</si>
  <si>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</si>
  <si>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</si>
  <si>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</si>
  <si>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</si>
  <si>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</si>
  <si>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</si>
  <si>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</si>
  <si>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</si>
  <si>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</si>
  <si>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</si>
  <si>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</si>
  <si>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</si>
  <si>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</si>
  <si>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</si>
  <si>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</si>
  <si>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</si>
  <si>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</si>
  <si>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</si>
  <si>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</si>
  <si>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</si>
  <si>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</si>
  <si>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</si>
  <si>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</si>
  <si>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</si>
  <si>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</si>
  <si>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</si>
  <si>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</si>
  <si>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</si>
  <si>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</si>
  <si>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</si>
  <si>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</si>
  <si>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</si>
  <si>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</si>
  <si>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</si>
  <si>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</si>
  <si>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</si>
  <si>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</si>
  <si>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</si>
  <si>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</si>
  <si>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</si>
  <si>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</si>
  <si>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</si>
  <si>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</si>
  <si>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</si>
  <si>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</si>
  <si>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</si>
  <si>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</si>
  <si>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</si>
  <si>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</si>
  <si>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</si>
  <si>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</si>
  <si>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</si>
  <si>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</si>
  <si>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</si>
  <si>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</si>
  <si>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</si>
  <si>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</si>
  <si>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</si>
  <si>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</si>
  <si>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</si>
  <si>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</si>
  <si>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</si>
  <si>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</si>
  <si>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</si>
  <si>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</si>
  <si>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</si>
  <si>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</si>
  <si>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</si>
  <si>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</si>
  <si>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</si>
  <si>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</si>
  <si>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</si>
  <si>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</si>
  <si>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</si>
  <si>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</si>
  <si>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</si>
  <si>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</si>
  <si>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</si>
  <si>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</si>
  <si>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</si>
  <si>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</si>
  <si>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</si>
  <si>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</si>
  <si>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</si>
  <si>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</si>
  <si>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</si>
  <si>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</si>
  <si>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</si>
  <si>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perforated_10_mm/10 pokes</t>
  </si>
  <si>
    <t>solid/ 10 pokes</t>
  </si>
  <si>
    <t>Mistake: I used cooperation lights</t>
  </si>
  <si>
    <t>perforated_10_mm/ 5 pokes</t>
  </si>
  <si>
    <t>pokesPerMouse=5</t>
  </si>
  <si>
    <t>solid/ 5 pokes</t>
  </si>
  <si>
    <t>Jacob</t>
  </si>
  <si>
    <t>perforated_10_mm / dark</t>
  </si>
  <si>
    <t>transparent_no_holes / dark</t>
  </si>
  <si>
    <t>transparent_no_holes / light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</si>
  <si>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</si>
  <si>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</si>
  <si>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</si>
  <si>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</si>
  <si>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</si>
  <si>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</si>
  <si>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</si>
  <si>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</si>
  <si>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</si>
  <si>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</si>
  <si>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</si>
  <si>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</si>
  <si>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</si>
  <si>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</si>
  <si>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</si>
  <si>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</si>
  <si>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Resolution: 960x720</t>
  </si>
  <si>
    <t>Video size: 7.5 GB</t>
  </si>
  <si>
    <t>level 3 of light (max)</t>
  </si>
  <si>
    <t>Resolution: 800x448</t>
  </si>
  <si>
    <t>ran extra 10 minutes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</si>
  <si>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</si>
  <si>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</si>
  <si>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</si>
  <si>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</si>
  <si>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</si>
  <si>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</si>
  <si>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</si>
  <si>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</si>
  <si>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</si>
  <si>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</si>
  <si>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</si>
  <si>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first 10 min autolights</t>
  </si>
  <si>
    <t>resolution: 800x448</t>
  </si>
  <si>
    <t>Video size: 2.1 GB</t>
  </si>
  <si>
    <t>start comparison</t>
  </si>
  <si>
    <t>resolution: 1024x576</t>
  </si>
  <si>
    <t>mistake: it should has been dark</t>
  </si>
  <si>
    <t>contrast = 100</t>
  </si>
  <si>
    <t>comparison in light to make recordings</t>
  </si>
  <si>
    <t>forgot to git pull, but everything looked the same</t>
  </si>
  <si>
    <t>ran extra 30 minutes</t>
  </si>
  <si>
    <t>Rewarded trials coop028</t>
  </si>
  <si>
    <t>Rewarded trials coop029</t>
  </si>
  <si>
    <t>pokePerMouse=5</t>
  </si>
  <si>
    <t>drops =2</t>
  </si>
  <si>
    <t>Resolution: 640x360</t>
  </si>
  <si>
    <t>Video size: 955.8 MB</t>
  </si>
  <si>
    <t>Resolution: 800x600</t>
  </si>
  <si>
    <t>resolution: 1920x1080</t>
  </si>
  <si>
    <t>10 -19 fps/s</t>
  </si>
  <si>
    <t>resolution: 1280x720</t>
  </si>
  <si>
    <t>mistake: run extra 30 min</t>
  </si>
  <si>
    <t>train to 10 pokes</t>
  </si>
  <si>
    <t>initialpoke=5. targetpoke : 7</t>
  </si>
  <si>
    <t>initialpoke=7. targetpoke : 10</t>
  </si>
  <si>
    <t>poke 10</t>
  </si>
  <si>
    <t>diyar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</si>
</sst>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right" vertical="bottom"/>
    </xf>
    <xf borderId="2" fillId="6" fontId="4" numFmtId="0" xfId="0" applyAlignment="1" applyBorder="1" applyFont="1">
      <alignment horizontal="right" vertical="bottom"/>
    </xf>
    <xf borderId="0" fillId="3" fontId="6" numFmtId="0" xfId="0" applyAlignment="1" applyFont="1">
      <alignment horizontal="left" readingOrder="0"/>
    </xf>
    <xf borderId="0" fillId="2" fontId="12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3" fillId="0" fontId="2" numFmtId="0" xfId="0" applyAlignment="1" applyBorder="1" applyFont="1">
      <alignment vertical="bottom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1.png"/><Relationship Id="rId3" Type="http://schemas.openxmlformats.org/officeDocument/2006/relationships/image" Target="../media/image10.png"/><Relationship Id="rId4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9.png"/><Relationship Id="rId3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21</xdr:row>
      <xdr:rowOff>152400</xdr:rowOff>
    </xdr:from>
    <xdr:ext cx="4200525" cy="3143250"/>
    <xdr:pic>
      <xdr:nvPicPr>
        <xdr:cNvPr id="0" name="image1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638175</xdr:colOff>
      <xdr:row>39</xdr:row>
      <xdr:rowOff>85725</xdr:rowOff>
    </xdr:from>
    <xdr:ext cx="3810000" cy="300037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98</xdr:row>
      <xdr:rowOff>152400</xdr:rowOff>
    </xdr:from>
    <xdr:ext cx="4695825" cy="3000375"/>
    <xdr:pic>
      <xdr:nvPicPr>
        <xdr:cNvPr id="0" name="image1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67</xdr:row>
      <xdr:rowOff>38100</xdr:rowOff>
    </xdr:from>
    <xdr:ext cx="5829300" cy="3000375"/>
    <xdr:pic>
      <xdr:nvPicPr>
        <xdr:cNvPr id="0" name="image10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1019175</xdr:colOff>
      <xdr:row>119</xdr:row>
      <xdr:rowOff>200025</xdr:rowOff>
    </xdr:from>
    <xdr:ext cx="4448175" cy="38195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16</xdr:row>
      <xdr:rowOff>142875</xdr:rowOff>
    </xdr:from>
    <xdr:ext cx="3781425" cy="309562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42</xdr:row>
      <xdr:rowOff>57150</xdr:rowOff>
    </xdr:from>
    <xdr:ext cx="4676775" cy="3476625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18</xdr:row>
      <xdr:rowOff>209550</xdr:rowOff>
    </xdr:from>
    <xdr:ext cx="2743200" cy="215265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32</xdr:row>
      <xdr:rowOff>190500</xdr:rowOff>
    </xdr:from>
    <xdr:ext cx="3781425" cy="284797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895350</xdr:colOff>
      <xdr:row>50</xdr:row>
      <xdr:rowOff>190500</xdr:rowOff>
    </xdr:from>
    <xdr:ext cx="3829050" cy="2924175"/>
    <xdr:pic>
      <xdr:nvPicPr>
        <xdr:cNvPr id="0" name="image1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10" max="10" width="16.88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276</v>
      </c>
      <c r="H1" s="73" t="s">
        <v>277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100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40" si="1">(AVERAGE(G2:H2)/F2)</f>
        <v>0.5914634146</v>
      </c>
      <c r="L2" s="16" t="s">
        <v>11</v>
      </c>
      <c r="M2" s="17" t="s">
        <v>257</v>
      </c>
      <c r="N2" s="17" t="s">
        <v>257</v>
      </c>
      <c r="O2" s="17" t="s">
        <v>257</v>
      </c>
      <c r="P2" s="17" t="s">
        <v>257</v>
      </c>
    </row>
    <row r="3">
      <c r="A3" s="3" t="s">
        <v>8</v>
      </c>
      <c r="B3" s="4">
        <v>45174.0</v>
      </c>
      <c r="C3" s="5">
        <f t="shared" ref="C3:C41" si="2">C2+1</f>
        <v>2</v>
      </c>
      <c r="D3" s="100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100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153</v>
      </c>
      <c r="O7" s="17">
        <v>5.0</v>
      </c>
      <c r="P7" s="17">
        <v>5.0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5.0</v>
      </c>
      <c r="O8" s="17">
        <v>5.0</v>
      </c>
      <c r="P8" s="17">
        <v>5.0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F9" s="7">
        <v>1009.0</v>
      </c>
      <c r="G9" s="7">
        <v>31.0</v>
      </c>
      <c r="I9" s="8">
        <f t="shared" si="1"/>
        <v>0.0307234886</v>
      </c>
      <c r="J9" s="7" t="s">
        <v>185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D10" s="90">
        <v>3.0</v>
      </c>
      <c r="E10" s="7" t="s">
        <v>146</v>
      </c>
      <c r="F10" s="7">
        <v>1114.0</v>
      </c>
      <c r="G10" s="7">
        <v>49.0</v>
      </c>
      <c r="I10" s="8">
        <f t="shared" si="1"/>
        <v>0.04398563734</v>
      </c>
      <c r="J10" s="7" t="s">
        <v>278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D11" s="90">
        <v>3.0</v>
      </c>
      <c r="E11" s="7" t="s">
        <v>146</v>
      </c>
      <c r="F11" s="7">
        <v>1128.0</v>
      </c>
      <c r="G11" s="7">
        <v>54.0</v>
      </c>
      <c r="I11" s="8">
        <f t="shared" si="1"/>
        <v>0.04787234043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D12" s="90">
        <v>3.0</v>
      </c>
      <c r="E12" s="7" t="s">
        <v>146</v>
      </c>
      <c r="F12" s="7">
        <v>997.0</v>
      </c>
      <c r="G12" s="7">
        <v>55.0</v>
      </c>
      <c r="I12" s="8">
        <f t="shared" si="1"/>
        <v>0.05516549649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D13" s="90">
        <v>3.0</v>
      </c>
      <c r="E13" s="7" t="s">
        <v>146</v>
      </c>
      <c r="F13" s="7">
        <v>707.0</v>
      </c>
      <c r="G13" s="7">
        <v>63.0</v>
      </c>
      <c r="I13" s="8">
        <f t="shared" si="1"/>
        <v>0.08910891089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" t="s">
        <v>230</v>
      </c>
      <c r="B14" s="4">
        <v>45185.0</v>
      </c>
      <c r="C14" s="5">
        <f t="shared" si="2"/>
        <v>13</v>
      </c>
      <c r="D14" s="95">
        <v>4.0</v>
      </c>
      <c r="E14" s="7" t="s">
        <v>146</v>
      </c>
      <c r="F14" s="7">
        <v>693.0</v>
      </c>
      <c r="G14" s="7">
        <v>43.0</v>
      </c>
      <c r="I14" s="8">
        <f t="shared" si="1"/>
        <v>0.06204906205</v>
      </c>
      <c r="J14" s="7" t="s">
        <v>278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" t="s">
        <v>230</v>
      </c>
      <c r="B15" s="4">
        <v>45186.0</v>
      </c>
      <c r="C15" s="5">
        <f t="shared" si="2"/>
        <v>14</v>
      </c>
      <c r="D15" s="95">
        <v>4.0</v>
      </c>
      <c r="E15" s="7" t="s">
        <v>146</v>
      </c>
      <c r="F15" s="7">
        <v>659.0</v>
      </c>
      <c r="G15" s="7">
        <v>55.0</v>
      </c>
      <c r="I15" s="8">
        <f t="shared" si="1"/>
        <v>0.08345978756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3" t="s">
        <v>8</v>
      </c>
      <c r="B16" s="4">
        <v>45187.0</v>
      </c>
      <c r="C16" s="5">
        <f t="shared" si="2"/>
        <v>15</v>
      </c>
      <c r="D16" s="95">
        <v>4.0</v>
      </c>
      <c r="E16" s="7" t="s">
        <v>146</v>
      </c>
      <c r="F16" s="7">
        <v>685.0</v>
      </c>
      <c r="G16" s="7">
        <v>63.0</v>
      </c>
      <c r="I16" s="8">
        <f t="shared" si="1"/>
        <v>0.09197080292</v>
      </c>
      <c r="L16" s="33" t="s">
        <v>46</v>
      </c>
      <c r="M16" s="77">
        <v>45069.0</v>
      </c>
      <c r="N16" s="37" t="s">
        <v>247</v>
      </c>
      <c r="O16" s="37"/>
    </row>
    <row r="17">
      <c r="A17" s="3" t="s">
        <v>8</v>
      </c>
      <c r="B17" s="4">
        <v>45188.0</v>
      </c>
      <c r="C17" s="5">
        <f t="shared" si="2"/>
        <v>16</v>
      </c>
      <c r="D17" s="95">
        <v>4.0</v>
      </c>
      <c r="E17" s="7" t="s">
        <v>146</v>
      </c>
      <c r="F17" s="7">
        <v>649.0</v>
      </c>
      <c r="G17" s="7">
        <v>69.0</v>
      </c>
      <c r="I17" s="8">
        <f t="shared" si="1"/>
        <v>0.1063174114</v>
      </c>
      <c r="J17" s="7" t="s">
        <v>279</v>
      </c>
    </row>
    <row r="18">
      <c r="A18" s="76" t="s">
        <v>230</v>
      </c>
      <c r="B18" s="4">
        <v>45189.0</v>
      </c>
      <c r="C18" s="5">
        <f t="shared" si="2"/>
        <v>17</v>
      </c>
      <c r="D18" s="95">
        <v>4.0</v>
      </c>
      <c r="E18" s="7" t="s">
        <v>148</v>
      </c>
      <c r="F18" s="7">
        <v>427.0</v>
      </c>
      <c r="G18" s="7">
        <v>0.0</v>
      </c>
      <c r="I18" s="8">
        <f t="shared" si="1"/>
        <v>0</v>
      </c>
    </row>
    <row r="19">
      <c r="A19" s="3" t="s">
        <v>8</v>
      </c>
      <c r="B19" s="4">
        <v>45190.0</v>
      </c>
      <c r="C19" s="5">
        <f t="shared" si="2"/>
        <v>18</v>
      </c>
      <c r="D19" s="95">
        <v>4.0</v>
      </c>
      <c r="E19" s="7" t="s">
        <v>146</v>
      </c>
      <c r="F19" s="7">
        <v>467.0</v>
      </c>
      <c r="G19" s="7">
        <v>55.0</v>
      </c>
      <c r="I19" s="8">
        <f t="shared" si="1"/>
        <v>0.1177730193</v>
      </c>
    </row>
    <row r="20">
      <c r="A20" s="3" t="s">
        <v>8</v>
      </c>
      <c r="B20" s="4">
        <v>45191.0</v>
      </c>
      <c r="C20" s="5">
        <f t="shared" si="2"/>
        <v>19</v>
      </c>
      <c r="D20" s="95">
        <v>4.0</v>
      </c>
      <c r="E20" s="7" t="s">
        <v>148</v>
      </c>
      <c r="F20" s="7">
        <v>859.0</v>
      </c>
      <c r="G20" s="7">
        <v>66.0</v>
      </c>
      <c r="I20" s="8">
        <f t="shared" si="1"/>
        <v>0.07683352736</v>
      </c>
    </row>
    <row r="21">
      <c r="A21" s="76" t="s">
        <v>230</v>
      </c>
      <c r="B21" s="4">
        <v>45192.0</v>
      </c>
      <c r="C21" s="5">
        <f t="shared" si="2"/>
        <v>20</v>
      </c>
      <c r="D21" s="95">
        <v>4.0</v>
      </c>
      <c r="E21" s="7" t="s">
        <v>146</v>
      </c>
      <c r="F21" s="7">
        <v>674.0</v>
      </c>
      <c r="G21" s="7">
        <v>72.0</v>
      </c>
      <c r="I21" s="8">
        <f t="shared" si="1"/>
        <v>0.1068249258</v>
      </c>
      <c r="J21" s="7" t="s">
        <v>280</v>
      </c>
      <c r="L21" s="7" t="s">
        <v>281</v>
      </c>
    </row>
    <row r="22">
      <c r="A22" s="7" t="s">
        <v>230</v>
      </c>
      <c r="B22" s="4">
        <v>45193.0</v>
      </c>
      <c r="C22" s="5">
        <f t="shared" si="2"/>
        <v>21</v>
      </c>
      <c r="D22" s="95">
        <v>4.0</v>
      </c>
      <c r="E22" s="7" t="s">
        <v>148</v>
      </c>
      <c r="F22" s="7">
        <v>1132.0</v>
      </c>
      <c r="G22" s="7">
        <v>54.0</v>
      </c>
      <c r="I22" s="8">
        <f t="shared" si="1"/>
        <v>0.04770318021</v>
      </c>
    </row>
    <row r="23">
      <c r="A23" s="7" t="s">
        <v>8</v>
      </c>
      <c r="B23" s="4">
        <v>45194.0</v>
      </c>
      <c r="C23" s="5">
        <f t="shared" si="2"/>
        <v>22</v>
      </c>
      <c r="D23" s="95">
        <v>4.0</v>
      </c>
      <c r="E23" s="7" t="s">
        <v>146</v>
      </c>
      <c r="F23" s="7">
        <v>749.0</v>
      </c>
      <c r="G23" s="7">
        <v>66.0</v>
      </c>
      <c r="I23" s="8">
        <f t="shared" si="1"/>
        <v>0.08811748999</v>
      </c>
      <c r="J23" s="7" t="s">
        <v>282</v>
      </c>
    </row>
    <row r="24">
      <c r="A24" s="7" t="s">
        <v>8</v>
      </c>
      <c r="B24" s="4">
        <v>45195.0</v>
      </c>
      <c r="C24" s="5">
        <f t="shared" si="2"/>
        <v>23</v>
      </c>
      <c r="D24" s="95">
        <v>4.0</v>
      </c>
      <c r="E24" s="7" t="s">
        <v>148</v>
      </c>
      <c r="F24" s="7">
        <v>1362.0</v>
      </c>
      <c r="G24" s="7">
        <v>79.0</v>
      </c>
      <c r="I24" s="8">
        <f t="shared" si="1"/>
        <v>0.05800293686</v>
      </c>
      <c r="J24" s="101" t="s">
        <v>283</v>
      </c>
      <c r="L24" s="101" t="s">
        <v>284</v>
      </c>
    </row>
    <row r="25">
      <c r="A25" s="7" t="s">
        <v>8</v>
      </c>
      <c r="B25" s="4">
        <v>45196.0</v>
      </c>
      <c r="C25" s="5">
        <f t="shared" si="2"/>
        <v>24</v>
      </c>
      <c r="D25" s="95">
        <v>4.0</v>
      </c>
      <c r="E25" s="7" t="s">
        <v>146</v>
      </c>
      <c r="F25" s="7">
        <v>925.0</v>
      </c>
      <c r="G25" s="7">
        <v>75.0</v>
      </c>
      <c r="I25" s="8">
        <f t="shared" si="1"/>
        <v>0.08108108108</v>
      </c>
      <c r="J25" s="101" t="s">
        <v>285</v>
      </c>
    </row>
    <row r="26">
      <c r="A26" s="7" t="s">
        <v>8</v>
      </c>
      <c r="B26" s="4">
        <v>45197.0</v>
      </c>
      <c r="C26" s="5">
        <f t="shared" si="2"/>
        <v>25</v>
      </c>
      <c r="D26" s="95">
        <v>4.0</v>
      </c>
      <c r="E26" s="102" t="s">
        <v>148</v>
      </c>
      <c r="F26" s="7">
        <v>1304.0</v>
      </c>
      <c r="G26" s="7">
        <v>75.0</v>
      </c>
      <c r="I26" s="8">
        <f t="shared" si="1"/>
        <v>0.05751533742</v>
      </c>
    </row>
    <row r="27">
      <c r="A27" s="7" t="s">
        <v>8</v>
      </c>
      <c r="B27" s="4">
        <v>45198.0</v>
      </c>
      <c r="C27" s="5">
        <f t="shared" si="2"/>
        <v>26</v>
      </c>
      <c r="D27" s="95">
        <v>4.0</v>
      </c>
      <c r="E27" s="7" t="s">
        <v>146</v>
      </c>
      <c r="F27" s="7">
        <v>805.0</v>
      </c>
      <c r="G27" s="7">
        <v>71.0</v>
      </c>
      <c r="I27" s="8">
        <f t="shared" si="1"/>
        <v>0.08819875776</v>
      </c>
    </row>
    <row r="28">
      <c r="A28" s="7" t="s">
        <v>230</v>
      </c>
      <c r="B28" s="4">
        <v>45199.0</v>
      </c>
      <c r="C28" s="5">
        <f t="shared" si="2"/>
        <v>27</v>
      </c>
      <c r="D28" s="95">
        <v>4.0</v>
      </c>
      <c r="E28" s="102" t="s">
        <v>148</v>
      </c>
      <c r="F28" s="7">
        <v>1141.0</v>
      </c>
      <c r="G28" s="7">
        <v>63.0</v>
      </c>
      <c r="I28" s="8">
        <f t="shared" si="1"/>
        <v>0.05521472393</v>
      </c>
    </row>
    <row r="29">
      <c r="A29" s="7" t="s">
        <v>112</v>
      </c>
      <c r="B29" s="4">
        <v>45200.0</v>
      </c>
      <c r="C29" s="5">
        <f t="shared" si="2"/>
        <v>28</v>
      </c>
      <c r="D29" s="95">
        <v>4.0</v>
      </c>
      <c r="E29" s="7" t="s">
        <v>146</v>
      </c>
      <c r="F29" s="7">
        <v>598.0</v>
      </c>
      <c r="G29" s="7">
        <v>75.0</v>
      </c>
      <c r="I29" s="8">
        <f t="shared" si="1"/>
        <v>0.1254180602</v>
      </c>
      <c r="L29" s="7" t="s">
        <v>155</v>
      </c>
    </row>
    <row r="30">
      <c r="A30" s="7" t="s">
        <v>8</v>
      </c>
      <c r="B30" s="4">
        <v>45201.0</v>
      </c>
      <c r="C30" s="5">
        <f t="shared" si="2"/>
        <v>29</v>
      </c>
      <c r="D30" s="95">
        <v>4.0</v>
      </c>
      <c r="E30" s="102" t="s">
        <v>148</v>
      </c>
      <c r="F30" s="7">
        <v>1622.0</v>
      </c>
      <c r="G30" s="7">
        <v>112.0</v>
      </c>
      <c r="I30" s="8">
        <f t="shared" si="1"/>
        <v>0.06905055487</v>
      </c>
      <c r="J30" s="7" t="s">
        <v>286</v>
      </c>
    </row>
    <row r="31">
      <c r="A31" s="7" t="s">
        <v>8</v>
      </c>
      <c r="B31" s="4">
        <v>45202.0</v>
      </c>
      <c r="C31" s="5">
        <f t="shared" si="2"/>
        <v>30</v>
      </c>
      <c r="D31" s="95">
        <v>4.0</v>
      </c>
      <c r="E31" s="7" t="s">
        <v>146</v>
      </c>
      <c r="F31" s="7">
        <v>724.0</v>
      </c>
      <c r="G31" s="7">
        <v>76.0</v>
      </c>
      <c r="I31" s="8">
        <f t="shared" si="1"/>
        <v>0.1049723757</v>
      </c>
    </row>
    <row r="32">
      <c r="A32" s="7" t="s">
        <v>8</v>
      </c>
      <c r="B32" s="4">
        <v>45203.0</v>
      </c>
      <c r="C32" s="5">
        <f t="shared" si="2"/>
        <v>31</v>
      </c>
      <c r="D32" s="95">
        <v>4.0</v>
      </c>
      <c r="E32" s="102" t="s">
        <v>148</v>
      </c>
      <c r="F32" s="7">
        <v>1155.0</v>
      </c>
      <c r="G32" s="7">
        <v>83.0</v>
      </c>
      <c r="I32" s="8">
        <f t="shared" si="1"/>
        <v>0.07186147186</v>
      </c>
    </row>
    <row r="33">
      <c r="A33" s="7" t="s">
        <v>112</v>
      </c>
      <c r="B33" s="4">
        <v>45204.0</v>
      </c>
      <c r="C33" s="5">
        <f t="shared" si="2"/>
        <v>32</v>
      </c>
      <c r="D33" s="95">
        <v>4.0</v>
      </c>
      <c r="E33" s="7" t="s">
        <v>146</v>
      </c>
      <c r="F33" s="7">
        <v>681.0</v>
      </c>
      <c r="G33" s="7">
        <v>69.0</v>
      </c>
      <c r="I33" s="8">
        <f t="shared" si="1"/>
        <v>0.1013215859</v>
      </c>
    </row>
    <row r="34">
      <c r="A34" s="7" t="s">
        <v>8</v>
      </c>
      <c r="B34" s="4">
        <v>45205.0</v>
      </c>
      <c r="C34" s="5">
        <f t="shared" si="2"/>
        <v>33</v>
      </c>
      <c r="D34" s="93">
        <v>2.0</v>
      </c>
      <c r="E34" s="7" t="s">
        <v>146</v>
      </c>
      <c r="F34" s="7">
        <v>633.0</v>
      </c>
      <c r="G34" s="7">
        <v>70.0</v>
      </c>
      <c r="I34" s="8">
        <f t="shared" si="1"/>
        <v>0.1105845182</v>
      </c>
      <c r="J34" s="7" t="s">
        <v>287</v>
      </c>
      <c r="K34" s="7" t="s">
        <v>288</v>
      </c>
    </row>
    <row r="35">
      <c r="A35" s="7" t="s">
        <v>8</v>
      </c>
      <c r="B35" s="4">
        <v>45206.0</v>
      </c>
      <c r="C35" s="5">
        <f t="shared" si="2"/>
        <v>34</v>
      </c>
      <c r="D35" s="93">
        <v>2.0</v>
      </c>
      <c r="E35" s="7" t="s">
        <v>146</v>
      </c>
      <c r="F35" s="7">
        <v>678.0</v>
      </c>
      <c r="G35" s="7">
        <v>72.0</v>
      </c>
      <c r="I35" s="8">
        <f t="shared" si="1"/>
        <v>0.1061946903</v>
      </c>
      <c r="J35" s="7" t="s">
        <v>288</v>
      </c>
    </row>
    <row r="36">
      <c r="A36" s="7" t="s">
        <v>112</v>
      </c>
      <c r="B36" s="4">
        <v>45207.0</v>
      </c>
      <c r="C36" s="5">
        <f t="shared" si="2"/>
        <v>35</v>
      </c>
      <c r="D36" s="93">
        <v>2.0</v>
      </c>
      <c r="E36" s="7" t="s">
        <v>146</v>
      </c>
      <c r="F36" s="7">
        <v>810.0</v>
      </c>
      <c r="G36" s="103">
        <v>83.0</v>
      </c>
      <c r="I36" s="8">
        <f t="shared" si="1"/>
        <v>0.1024691358</v>
      </c>
      <c r="J36" s="7" t="s">
        <v>289</v>
      </c>
    </row>
    <row r="37">
      <c r="A37" s="7" t="s">
        <v>8</v>
      </c>
      <c r="B37" s="4">
        <v>45208.0</v>
      </c>
      <c r="C37" s="5">
        <f t="shared" si="2"/>
        <v>36</v>
      </c>
      <c r="D37" s="90">
        <v>3.0</v>
      </c>
      <c r="E37" s="7" t="s">
        <v>146</v>
      </c>
      <c r="F37" s="7">
        <v>622.0</v>
      </c>
      <c r="G37" s="7">
        <v>67.0</v>
      </c>
      <c r="I37" s="8">
        <f t="shared" si="1"/>
        <v>0.1077170418</v>
      </c>
      <c r="J37" s="7" t="s">
        <v>290</v>
      </c>
    </row>
    <row r="38">
      <c r="A38" s="7" t="s">
        <v>8</v>
      </c>
      <c r="B38" s="4">
        <v>45209.0</v>
      </c>
      <c r="C38" s="5">
        <f t="shared" si="2"/>
        <v>37</v>
      </c>
      <c r="D38" s="90">
        <v>3.0</v>
      </c>
      <c r="E38" s="7" t="s">
        <v>146</v>
      </c>
      <c r="F38" s="7">
        <v>520.0</v>
      </c>
      <c r="G38" s="7">
        <v>79.0</v>
      </c>
      <c r="I38" s="8">
        <f t="shared" si="1"/>
        <v>0.1519230769</v>
      </c>
    </row>
    <row r="39">
      <c r="A39" s="7" t="s">
        <v>8</v>
      </c>
      <c r="B39" s="4">
        <v>45210.0</v>
      </c>
      <c r="C39" s="5">
        <f t="shared" si="2"/>
        <v>38</v>
      </c>
      <c r="D39" s="95">
        <v>4.0</v>
      </c>
      <c r="E39" s="7" t="s">
        <v>146</v>
      </c>
      <c r="F39" s="7">
        <v>589.0</v>
      </c>
      <c r="G39" s="7">
        <v>72.0</v>
      </c>
      <c r="I39" s="8">
        <f t="shared" si="1"/>
        <v>0.1222410866</v>
      </c>
    </row>
    <row r="40">
      <c r="A40" s="7" t="s">
        <v>291</v>
      </c>
      <c r="B40" s="4">
        <v>45211.0</v>
      </c>
      <c r="C40" s="5">
        <f t="shared" si="2"/>
        <v>39</v>
      </c>
      <c r="D40" s="95">
        <v>4.0</v>
      </c>
      <c r="E40" s="7" t="s">
        <v>146</v>
      </c>
      <c r="F40" s="7">
        <v>469.0</v>
      </c>
      <c r="G40" s="7">
        <v>72.0</v>
      </c>
      <c r="I40" s="8">
        <f t="shared" si="1"/>
        <v>0.1535181237</v>
      </c>
    </row>
    <row r="41">
      <c r="A41" s="7" t="s">
        <v>8</v>
      </c>
      <c r="B41" s="4">
        <v>45212.0</v>
      </c>
      <c r="C41" s="5">
        <f t="shared" si="2"/>
        <v>40</v>
      </c>
      <c r="D41" s="95">
        <v>4.0</v>
      </c>
      <c r="E41" s="7" t="s">
        <v>146</v>
      </c>
    </row>
    <row r="42">
      <c r="B42" s="4">
        <v>45213.0</v>
      </c>
    </row>
    <row r="43">
      <c r="B43" s="4">
        <v>45214.0</v>
      </c>
    </row>
    <row r="44">
      <c r="B44" s="4">
        <v>45215.0</v>
      </c>
    </row>
    <row r="45">
      <c r="B45" s="4">
        <v>45216.0</v>
      </c>
    </row>
  </sheetData>
  <mergeCells count="41"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40:H40"/>
    <mergeCell ref="G41:H41"/>
    <mergeCell ref="G42:H42"/>
    <mergeCell ref="G43:H43"/>
    <mergeCell ref="G44:H44"/>
    <mergeCell ref="G45:H45"/>
    <mergeCell ref="G33:H33"/>
    <mergeCell ref="G34:H34"/>
    <mergeCell ref="G35:H35"/>
    <mergeCell ref="G36:H36"/>
    <mergeCell ref="G37:H37"/>
    <mergeCell ref="G38:H38"/>
    <mergeCell ref="G39:H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7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117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61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8">
        <f t="shared" si="3"/>
        <v>0.1014084507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si="3"/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3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3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3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3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3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3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3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3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3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224</v>
      </c>
      <c r="F50" s="7">
        <v>740.0</v>
      </c>
      <c r="G50" s="89">
        <v>68.0</v>
      </c>
      <c r="I50" s="8">
        <f t="shared" si="3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225</v>
      </c>
      <c r="F51" s="7">
        <v>446.0</v>
      </c>
      <c r="G51" s="89">
        <v>5.0</v>
      </c>
      <c r="I51" s="8">
        <f t="shared" si="3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224</v>
      </c>
      <c r="F52" s="7">
        <v>432.0</v>
      </c>
      <c r="G52" s="89">
        <v>55.0</v>
      </c>
      <c r="I52" s="8">
        <f t="shared" si="3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225</v>
      </c>
      <c r="F53" s="7">
        <v>712.0</v>
      </c>
      <c r="G53" s="89">
        <v>7.0</v>
      </c>
      <c r="I53" s="8">
        <f t="shared" si="3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224</v>
      </c>
      <c r="F54" s="7">
        <v>689.0</v>
      </c>
      <c r="G54" s="89">
        <v>60.0</v>
      </c>
      <c r="I54" s="8">
        <f t="shared" si="3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225</v>
      </c>
      <c r="F55" s="7">
        <v>1041.0</v>
      </c>
      <c r="G55" s="89">
        <v>57.0</v>
      </c>
      <c r="I55" s="8">
        <f t="shared" si="3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224</v>
      </c>
      <c r="F56" s="7">
        <v>595.0</v>
      </c>
      <c r="G56" s="89">
        <v>58.0</v>
      </c>
      <c r="I56" s="8">
        <f t="shared" si="3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225</v>
      </c>
      <c r="F57" s="7">
        <v>623.0</v>
      </c>
      <c r="G57" s="89">
        <v>3.0</v>
      </c>
      <c r="I57" s="8">
        <f t="shared" si="3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3"/>
        <v>0.6046511628</v>
      </c>
      <c r="J58" s="7" t="s">
        <v>226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224</v>
      </c>
      <c r="F59" s="7">
        <v>724.0</v>
      </c>
      <c r="G59" s="89">
        <v>76.0</v>
      </c>
      <c r="I59" s="8">
        <f t="shared" si="3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225</v>
      </c>
      <c r="F60" s="7">
        <v>949.0</v>
      </c>
      <c r="G60" s="89">
        <v>14.0</v>
      </c>
      <c r="I60" s="8">
        <f t="shared" si="3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224</v>
      </c>
      <c r="F61" s="7">
        <v>753.0</v>
      </c>
      <c r="G61" s="89">
        <v>68.0</v>
      </c>
      <c r="I61" s="8">
        <f t="shared" si="3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225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224</v>
      </c>
      <c r="F63" s="7">
        <v>651.0</v>
      </c>
      <c r="G63" s="89">
        <v>87.0</v>
      </c>
      <c r="I63" s="8">
        <f t="shared" ref="I63:I67" si="4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225</v>
      </c>
      <c r="F64" s="7">
        <v>1241.0</v>
      </c>
      <c r="G64" s="89">
        <v>58.0</v>
      </c>
      <c r="I64" s="8">
        <f t="shared" si="4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227</v>
      </c>
      <c r="F65" s="7">
        <v>725.0</v>
      </c>
      <c r="G65" s="89">
        <v>71.0</v>
      </c>
      <c r="I65" s="8">
        <f t="shared" si="4"/>
        <v>0.09793103448</v>
      </c>
      <c r="J65" s="7" t="s">
        <v>228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229</v>
      </c>
      <c r="F66" s="7">
        <v>1282.0</v>
      </c>
      <c r="G66" s="89">
        <v>68.0</v>
      </c>
      <c r="I66" s="8">
        <f t="shared" si="4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227</v>
      </c>
      <c r="F67" s="7">
        <v>773.0</v>
      </c>
      <c r="G67" s="89">
        <v>79.0</v>
      </c>
      <c r="I67" s="8">
        <f t="shared" si="4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229</v>
      </c>
      <c r="F70" s="7">
        <v>1398.0</v>
      </c>
      <c r="G70" s="89">
        <v>68.0</v>
      </c>
      <c r="I70" s="8">
        <f t="shared" ref="I70:I74" si="5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227</v>
      </c>
      <c r="F71" s="7">
        <v>715.0</v>
      </c>
      <c r="G71" s="89">
        <v>84.0</v>
      </c>
      <c r="I71" s="8">
        <f t="shared" si="5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229</v>
      </c>
      <c r="F72" s="7">
        <v>964.0</v>
      </c>
      <c r="G72" s="89">
        <v>94.0</v>
      </c>
      <c r="I72" s="8">
        <f t="shared" si="5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227</v>
      </c>
      <c r="F73" s="7">
        <v>684.0</v>
      </c>
      <c r="G73" s="89">
        <v>96.0</v>
      </c>
      <c r="I73" s="8">
        <f t="shared" si="5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229</v>
      </c>
      <c r="F74" s="7">
        <v>972.0</v>
      </c>
      <c r="G74" s="89">
        <v>102.0</v>
      </c>
      <c r="I74" s="8">
        <f t="shared" si="5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227</v>
      </c>
      <c r="F77" s="7">
        <v>848.0</v>
      </c>
      <c r="G77" s="89">
        <v>109.0</v>
      </c>
      <c r="I77" s="8">
        <f t="shared" ref="I77:I81" si="6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229</v>
      </c>
      <c r="F78" s="7">
        <v>1161.0</v>
      </c>
      <c r="G78" s="89">
        <v>100.0</v>
      </c>
      <c r="I78" s="8">
        <f t="shared" si="6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229</v>
      </c>
      <c r="F79" s="7">
        <v>1159.0</v>
      </c>
      <c r="G79" s="89">
        <v>96.0</v>
      </c>
      <c r="I79" s="8">
        <f t="shared" si="6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227</v>
      </c>
      <c r="F80" s="7">
        <v>922.0</v>
      </c>
      <c r="G80" s="89">
        <v>114.0</v>
      </c>
      <c r="I80" s="8">
        <f t="shared" si="6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227</v>
      </c>
      <c r="F81" s="7">
        <v>752.0</v>
      </c>
      <c r="G81" s="89">
        <v>116.0</v>
      </c>
      <c r="I81" s="8">
        <f t="shared" si="6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  <c r="I82" s="8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  <c r="I83" s="8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229</v>
      </c>
      <c r="F84" s="7">
        <v>1063.0</v>
      </c>
      <c r="G84" s="89">
        <v>91.0</v>
      </c>
      <c r="I84" s="8">
        <f t="shared" ref="I84:I88" si="7">AVERAGE(G84:H84)/F84</f>
        <v>0.08560677328</v>
      </c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227</v>
      </c>
      <c r="F85" s="7">
        <v>769.0</v>
      </c>
      <c r="G85" s="89">
        <v>111.0</v>
      </c>
      <c r="I85" s="8">
        <f t="shared" si="7"/>
        <v>0.144343303</v>
      </c>
    </row>
    <row r="86">
      <c r="A86" s="7" t="s">
        <v>8</v>
      </c>
      <c r="B86" s="4">
        <v>45182.0</v>
      </c>
      <c r="C86" s="14">
        <f t="shared" si="2"/>
        <v>85</v>
      </c>
      <c r="D86" s="69">
        <v>4.0</v>
      </c>
      <c r="E86" s="7" t="s">
        <v>229</v>
      </c>
      <c r="F86" s="7">
        <v>930.0</v>
      </c>
      <c r="G86" s="89">
        <v>105.0</v>
      </c>
      <c r="I86" s="8">
        <f t="shared" si="7"/>
        <v>0.1129032258</v>
      </c>
    </row>
    <row r="87">
      <c r="A87" s="7" t="s">
        <v>8</v>
      </c>
      <c r="B87" s="4">
        <v>45183.0</v>
      </c>
      <c r="C87" s="14">
        <f t="shared" si="2"/>
        <v>86</v>
      </c>
      <c r="D87" s="69">
        <v>4.0</v>
      </c>
      <c r="E87" s="7" t="s">
        <v>146</v>
      </c>
      <c r="F87" s="7">
        <v>691.0</v>
      </c>
      <c r="G87" s="89">
        <v>99.0</v>
      </c>
      <c r="I87" s="8">
        <f t="shared" si="7"/>
        <v>0.1432706223</v>
      </c>
      <c r="J87" s="7" t="s">
        <v>95</v>
      </c>
    </row>
    <row r="88">
      <c r="A88" s="7" t="s">
        <v>8</v>
      </c>
      <c r="B88" s="4">
        <v>45184.0</v>
      </c>
      <c r="C88" s="14">
        <f t="shared" si="2"/>
        <v>87</v>
      </c>
      <c r="D88" s="69">
        <v>4.0</v>
      </c>
      <c r="E88" s="7" t="s">
        <v>148</v>
      </c>
      <c r="F88" s="7">
        <v>1227.0</v>
      </c>
      <c r="G88" s="89">
        <v>69.0</v>
      </c>
      <c r="I88" s="8">
        <f t="shared" si="7"/>
        <v>0.05623471883</v>
      </c>
    </row>
    <row r="89">
      <c r="A89" s="7" t="s">
        <v>8</v>
      </c>
      <c r="B89" s="4">
        <v>45185.0</v>
      </c>
      <c r="C89" s="14">
        <f t="shared" si="2"/>
        <v>88</v>
      </c>
      <c r="D89" s="69">
        <v>4.0</v>
      </c>
      <c r="E89" s="7" t="s">
        <v>111</v>
      </c>
      <c r="G89" s="91"/>
      <c r="I89" s="8"/>
    </row>
    <row r="90">
      <c r="A90" s="7" t="s">
        <v>8</v>
      </c>
      <c r="B90" s="4">
        <v>45186.0</v>
      </c>
      <c r="C90" s="14">
        <f t="shared" si="2"/>
        <v>89</v>
      </c>
      <c r="D90" s="69">
        <v>4.0</v>
      </c>
      <c r="E90" s="7" t="s">
        <v>111</v>
      </c>
      <c r="G90" s="91"/>
      <c r="I90" s="8"/>
    </row>
    <row r="91">
      <c r="A91" s="7" t="s">
        <v>8</v>
      </c>
      <c r="B91" s="4">
        <v>45187.0</v>
      </c>
      <c r="C91" s="14">
        <f t="shared" si="2"/>
        <v>90</v>
      </c>
      <c r="D91" s="69">
        <v>4.0</v>
      </c>
      <c r="E91" s="7" t="s">
        <v>146</v>
      </c>
      <c r="F91" s="7">
        <v>638.0</v>
      </c>
      <c r="G91" s="89">
        <v>108.0</v>
      </c>
      <c r="I91" s="8">
        <f t="shared" ref="I91:I95" si="8">AVERAGE(G91:H91)/F91</f>
        <v>0.1692789969</v>
      </c>
    </row>
    <row r="92">
      <c r="A92" s="7" t="s">
        <v>8</v>
      </c>
      <c r="B92" s="4">
        <v>45188.0</v>
      </c>
      <c r="C92" s="14">
        <f t="shared" si="2"/>
        <v>91</v>
      </c>
      <c r="D92" s="69">
        <v>4.0</v>
      </c>
      <c r="E92" s="7" t="s">
        <v>148</v>
      </c>
      <c r="F92" s="7">
        <v>1259.0</v>
      </c>
      <c r="G92" s="89">
        <v>74.0</v>
      </c>
      <c r="I92" s="8">
        <f t="shared" si="8"/>
        <v>0.05877680699</v>
      </c>
    </row>
    <row r="93">
      <c r="A93" s="7" t="s">
        <v>230</v>
      </c>
      <c r="B93" s="4">
        <v>45189.0</v>
      </c>
      <c r="C93" s="14">
        <f t="shared" si="2"/>
        <v>92</v>
      </c>
      <c r="D93" s="69">
        <v>4.0</v>
      </c>
      <c r="E93" s="7" t="s">
        <v>146</v>
      </c>
      <c r="F93" s="7">
        <v>704.0</v>
      </c>
      <c r="G93" s="89">
        <v>95.0</v>
      </c>
      <c r="I93" s="8">
        <f t="shared" si="8"/>
        <v>0.1349431818</v>
      </c>
    </row>
    <row r="94">
      <c r="A94" s="7" t="s">
        <v>8</v>
      </c>
      <c r="B94" s="4">
        <v>45190.0</v>
      </c>
      <c r="C94" s="14">
        <f t="shared" si="2"/>
        <v>93</v>
      </c>
      <c r="D94" s="69">
        <v>4.0</v>
      </c>
      <c r="E94" s="7" t="s">
        <v>148</v>
      </c>
      <c r="F94" s="7">
        <v>1122.0</v>
      </c>
      <c r="G94" s="89">
        <v>69.0</v>
      </c>
      <c r="I94" s="8">
        <f t="shared" si="8"/>
        <v>0.0614973262</v>
      </c>
    </row>
    <row r="95">
      <c r="A95" s="7" t="s">
        <v>8</v>
      </c>
      <c r="B95" s="4">
        <v>45191.0</v>
      </c>
      <c r="C95" s="14">
        <f t="shared" si="2"/>
        <v>94</v>
      </c>
      <c r="D95" s="69">
        <v>4.0</v>
      </c>
      <c r="E95" s="7" t="s">
        <v>146</v>
      </c>
      <c r="F95" s="7">
        <v>716.0</v>
      </c>
      <c r="G95" s="89">
        <v>90.0</v>
      </c>
      <c r="I95" s="8">
        <f t="shared" si="8"/>
        <v>0.125698324</v>
      </c>
    </row>
    <row r="96">
      <c r="A96" s="7" t="s">
        <v>230</v>
      </c>
      <c r="B96" s="4">
        <v>45192.0</v>
      </c>
      <c r="C96" s="14">
        <f t="shared" si="2"/>
        <v>95</v>
      </c>
      <c r="D96" s="69">
        <v>4.0</v>
      </c>
      <c r="E96" s="7" t="s">
        <v>111</v>
      </c>
      <c r="G96" s="91"/>
      <c r="I96" s="8"/>
    </row>
    <row r="97">
      <c r="A97" s="7" t="s">
        <v>230</v>
      </c>
      <c r="B97" s="4">
        <v>45193.0</v>
      </c>
      <c r="C97" s="14">
        <f t="shared" si="2"/>
        <v>96</v>
      </c>
      <c r="D97" s="69">
        <v>4.0</v>
      </c>
      <c r="E97" s="7" t="s">
        <v>111</v>
      </c>
      <c r="G97" s="91"/>
      <c r="I97" s="8"/>
    </row>
    <row r="98">
      <c r="A98" s="7" t="s">
        <v>8</v>
      </c>
      <c r="B98" s="4">
        <v>45194.0</v>
      </c>
      <c r="C98" s="14">
        <f t="shared" si="2"/>
        <v>97</v>
      </c>
      <c r="D98" s="69">
        <v>4.0</v>
      </c>
      <c r="E98" s="7" t="s">
        <v>231</v>
      </c>
      <c r="F98" s="7">
        <v>880.0</v>
      </c>
      <c r="G98" s="89">
        <v>84.0</v>
      </c>
      <c r="I98" s="8">
        <f t="shared" ref="I98:I102" si="9">AVERAGE(G98:H98)/F98</f>
        <v>0.09545454545</v>
      </c>
    </row>
    <row r="99">
      <c r="A99" s="7" t="s">
        <v>8</v>
      </c>
      <c r="B99" s="4">
        <v>45195.0</v>
      </c>
      <c r="C99" s="14">
        <f t="shared" si="2"/>
        <v>98</v>
      </c>
      <c r="D99" s="69">
        <v>4.0</v>
      </c>
      <c r="E99" s="7" t="s">
        <v>232</v>
      </c>
      <c r="F99" s="7">
        <v>1155.0</v>
      </c>
      <c r="G99" s="89">
        <v>73.0</v>
      </c>
      <c r="I99" s="8">
        <f t="shared" si="9"/>
        <v>0.0632034632</v>
      </c>
    </row>
    <row r="100">
      <c r="A100" s="7" t="s">
        <v>8</v>
      </c>
      <c r="B100" s="4">
        <v>45196.0</v>
      </c>
      <c r="C100" s="14">
        <f t="shared" si="2"/>
        <v>99</v>
      </c>
      <c r="D100" s="69">
        <v>4.0</v>
      </c>
      <c r="E100" s="7" t="s">
        <v>231</v>
      </c>
      <c r="F100" s="7">
        <v>740.0</v>
      </c>
      <c r="G100" s="89">
        <v>78.0</v>
      </c>
      <c r="I100" s="8">
        <f t="shared" si="9"/>
        <v>0.1054054054</v>
      </c>
    </row>
    <row r="101">
      <c r="A101" s="7" t="s">
        <v>8</v>
      </c>
      <c r="B101" s="4">
        <v>45197.0</v>
      </c>
      <c r="C101" s="14">
        <f t="shared" si="2"/>
        <v>100</v>
      </c>
      <c r="D101" s="69">
        <v>4.0</v>
      </c>
      <c r="E101" s="7" t="s">
        <v>232</v>
      </c>
      <c r="F101" s="7">
        <v>1107.0</v>
      </c>
      <c r="G101" s="89">
        <v>52.0</v>
      </c>
      <c r="I101" s="8">
        <f t="shared" si="9"/>
        <v>0.04697380307</v>
      </c>
    </row>
    <row r="102">
      <c r="A102" s="7" t="s">
        <v>8</v>
      </c>
      <c r="B102" s="4">
        <v>45198.0</v>
      </c>
      <c r="C102" s="14">
        <f t="shared" si="2"/>
        <v>101</v>
      </c>
      <c r="D102" s="69">
        <v>4.0</v>
      </c>
      <c r="E102" s="7" t="s">
        <v>231</v>
      </c>
      <c r="F102" s="7">
        <v>794.0</v>
      </c>
      <c r="G102" s="89">
        <v>95.0</v>
      </c>
      <c r="I102" s="8">
        <f t="shared" si="9"/>
        <v>0.1196473552</v>
      </c>
    </row>
    <row r="103">
      <c r="A103" s="7" t="s">
        <v>8</v>
      </c>
      <c r="B103" s="4">
        <v>45199.0</v>
      </c>
      <c r="C103" s="14">
        <f t="shared" si="2"/>
        <v>102</v>
      </c>
      <c r="D103" s="69">
        <v>4.0</v>
      </c>
      <c r="E103" s="7" t="s">
        <v>111</v>
      </c>
      <c r="G103" s="91"/>
      <c r="I103" s="8"/>
    </row>
    <row r="104">
      <c r="A104" s="7" t="s">
        <v>112</v>
      </c>
      <c r="B104" s="4">
        <v>45200.0</v>
      </c>
      <c r="C104" s="14">
        <f t="shared" si="2"/>
        <v>103</v>
      </c>
      <c r="D104" s="69">
        <v>4.0</v>
      </c>
      <c r="E104" s="7" t="s">
        <v>111</v>
      </c>
      <c r="G104" s="91"/>
      <c r="I104" s="8"/>
    </row>
    <row r="105">
      <c r="A105" s="7" t="s">
        <v>8</v>
      </c>
      <c r="B105" s="4">
        <v>45201.0</v>
      </c>
      <c r="C105" s="14">
        <f t="shared" si="2"/>
        <v>104</v>
      </c>
      <c r="D105" s="69">
        <v>4.0</v>
      </c>
      <c r="E105" s="7" t="s">
        <v>232</v>
      </c>
      <c r="F105" s="7">
        <v>1044.0</v>
      </c>
      <c r="G105" s="89">
        <v>63.0</v>
      </c>
      <c r="I105" s="8">
        <f t="shared" ref="I105:I109" si="10">AVERAGE(G105:H105)/F105</f>
        <v>0.06034482759</v>
      </c>
    </row>
    <row r="106">
      <c r="A106" s="7" t="s">
        <v>8</v>
      </c>
      <c r="B106" s="4">
        <v>45202.0</v>
      </c>
      <c r="C106" s="14">
        <f t="shared" si="2"/>
        <v>105</v>
      </c>
      <c r="D106" s="69">
        <v>4.0</v>
      </c>
      <c r="E106" s="7" t="s">
        <v>231</v>
      </c>
      <c r="F106" s="7">
        <v>787.0</v>
      </c>
      <c r="G106" s="89">
        <v>94.0</v>
      </c>
      <c r="I106" s="8">
        <f t="shared" si="10"/>
        <v>0.1194409149</v>
      </c>
    </row>
    <row r="107">
      <c r="A107" s="7" t="s">
        <v>8</v>
      </c>
      <c r="B107" s="4">
        <v>45203.0</v>
      </c>
      <c r="C107" s="14">
        <f t="shared" si="2"/>
        <v>106</v>
      </c>
      <c r="D107" s="69">
        <v>4.0</v>
      </c>
      <c r="E107" s="7" t="s">
        <v>232</v>
      </c>
      <c r="F107" s="7">
        <v>1084.0</v>
      </c>
      <c r="G107" s="89">
        <v>69.0</v>
      </c>
      <c r="I107" s="8">
        <f t="shared" si="10"/>
        <v>0.06365313653</v>
      </c>
    </row>
    <row r="108">
      <c r="A108" s="7" t="s">
        <v>112</v>
      </c>
      <c r="B108" s="4">
        <v>45204.0</v>
      </c>
      <c r="C108" s="14">
        <f t="shared" si="2"/>
        <v>107</v>
      </c>
      <c r="D108" s="69">
        <v>4.0</v>
      </c>
      <c r="E108" s="7" t="s">
        <v>231</v>
      </c>
      <c r="F108" s="7">
        <v>721.0</v>
      </c>
      <c r="G108" s="89">
        <v>71.0</v>
      </c>
      <c r="I108" s="8">
        <f t="shared" si="10"/>
        <v>0.09847434119</v>
      </c>
    </row>
    <row r="109">
      <c r="A109" s="7" t="s">
        <v>8</v>
      </c>
      <c r="B109" s="4">
        <v>45205.0</v>
      </c>
      <c r="C109" s="14">
        <f t="shared" si="2"/>
        <v>108</v>
      </c>
      <c r="D109" s="69">
        <v>4.0</v>
      </c>
      <c r="E109" s="7" t="s">
        <v>232</v>
      </c>
      <c r="F109" s="7">
        <v>1156.0</v>
      </c>
      <c r="G109" s="89">
        <v>44.0</v>
      </c>
      <c r="I109" s="8">
        <f t="shared" si="10"/>
        <v>0.03806228374</v>
      </c>
    </row>
    <row r="110">
      <c r="A110" s="7" t="s">
        <v>8</v>
      </c>
      <c r="B110" s="4">
        <v>45206.0</v>
      </c>
      <c r="C110" s="14">
        <f t="shared" si="2"/>
        <v>109</v>
      </c>
      <c r="D110" s="69">
        <v>4.0</v>
      </c>
      <c r="E110" s="7" t="s">
        <v>111</v>
      </c>
      <c r="G110" s="91"/>
      <c r="I110" s="8"/>
    </row>
    <row r="111">
      <c r="A111" s="7" t="s">
        <v>112</v>
      </c>
      <c r="B111" s="4">
        <v>45207.0</v>
      </c>
      <c r="C111" s="14">
        <f t="shared" si="2"/>
        <v>110</v>
      </c>
      <c r="D111" s="69">
        <v>4.0</v>
      </c>
      <c r="E111" s="7" t="s">
        <v>111</v>
      </c>
      <c r="G111" s="91"/>
      <c r="I111" s="8"/>
    </row>
    <row r="112">
      <c r="A112" s="7" t="s">
        <v>8</v>
      </c>
      <c r="B112" s="4">
        <v>45208.0</v>
      </c>
      <c r="C112" s="14">
        <f t="shared" si="2"/>
        <v>111</v>
      </c>
      <c r="D112" s="69">
        <v>4.0</v>
      </c>
      <c r="E112" s="7" t="s">
        <v>233</v>
      </c>
      <c r="F112" s="7">
        <v>1047.0</v>
      </c>
      <c r="G112" s="89">
        <v>66.0</v>
      </c>
      <c r="I112" s="8">
        <f t="shared" ref="I112:I115" si="11">AVERAGE(G112:H112)/F112</f>
        <v>0.06303724928</v>
      </c>
    </row>
    <row r="113">
      <c r="A113" s="7" t="s">
        <v>8</v>
      </c>
      <c r="B113" s="4">
        <v>45209.0</v>
      </c>
      <c r="C113" s="14">
        <f t="shared" si="2"/>
        <v>112</v>
      </c>
      <c r="D113" s="69">
        <v>4.0</v>
      </c>
      <c r="E113" s="7" t="s">
        <v>232</v>
      </c>
      <c r="F113" s="7">
        <v>1072.0</v>
      </c>
      <c r="G113" s="89">
        <v>50.0</v>
      </c>
      <c r="I113" s="8">
        <f t="shared" si="11"/>
        <v>0.04664179104</v>
      </c>
    </row>
    <row r="114">
      <c r="A114" s="7" t="s">
        <v>8</v>
      </c>
      <c r="B114" s="4">
        <v>45210.0</v>
      </c>
      <c r="C114" s="14">
        <f t="shared" si="2"/>
        <v>113</v>
      </c>
      <c r="D114" s="69">
        <v>4.0</v>
      </c>
      <c r="E114" s="7" t="s">
        <v>233</v>
      </c>
      <c r="F114" s="7">
        <v>953.0</v>
      </c>
      <c r="G114" s="89">
        <v>72.0</v>
      </c>
      <c r="I114" s="8">
        <f t="shared" si="11"/>
        <v>0.07555089192</v>
      </c>
    </row>
    <row r="115">
      <c r="A115" s="7" t="s">
        <v>112</v>
      </c>
      <c r="B115" s="4">
        <v>45211.0</v>
      </c>
      <c r="C115" s="14">
        <f t="shared" si="2"/>
        <v>114</v>
      </c>
      <c r="D115" s="69">
        <v>4.0</v>
      </c>
      <c r="E115" s="7" t="s">
        <v>232</v>
      </c>
      <c r="F115" s="7">
        <v>1233.0</v>
      </c>
      <c r="G115" s="89">
        <v>43.0</v>
      </c>
      <c r="I115" s="8">
        <f t="shared" si="11"/>
        <v>0.03487429035</v>
      </c>
    </row>
    <row r="116">
      <c r="A116" s="7" t="s">
        <v>8</v>
      </c>
      <c r="B116" s="4">
        <v>45212.0</v>
      </c>
      <c r="C116" s="14">
        <f t="shared" si="2"/>
        <v>115</v>
      </c>
      <c r="D116" s="69">
        <v>4.0</v>
      </c>
      <c r="E116" s="7" t="s">
        <v>233</v>
      </c>
      <c r="G116" s="91"/>
    </row>
    <row r="117">
      <c r="A117" s="7" t="s">
        <v>8</v>
      </c>
      <c r="B117" s="4">
        <v>45213.0</v>
      </c>
      <c r="C117" s="14">
        <f t="shared" si="2"/>
        <v>116</v>
      </c>
      <c r="D117" s="69">
        <v>4.0</v>
      </c>
      <c r="E117" s="7" t="s">
        <v>232</v>
      </c>
      <c r="G117" s="91"/>
    </row>
    <row r="118">
      <c r="G118" s="91"/>
    </row>
    <row r="119">
      <c r="G119" s="91"/>
    </row>
  </sheetData>
  <mergeCells count="116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102:H102"/>
    <mergeCell ref="G103:H103"/>
    <mergeCell ref="G104:H104"/>
    <mergeCell ref="G105:H105"/>
    <mergeCell ref="G106:H106"/>
    <mergeCell ref="G107:H107"/>
    <mergeCell ref="G108:H108"/>
    <mergeCell ref="G116:H116"/>
    <mergeCell ref="G117:H117"/>
    <mergeCell ref="G118:H118"/>
    <mergeCell ref="G119:H119"/>
    <mergeCell ref="G109:H109"/>
    <mergeCell ref="G110:H110"/>
    <mergeCell ref="G111:H111"/>
    <mergeCell ref="G112:H112"/>
    <mergeCell ref="G113:H113"/>
    <mergeCell ref="G114:H114"/>
    <mergeCell ref="G115:H115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8.2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234</v>
      </c>
      <c r="H1" s="73" t="s">
        <v>235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236</v>
      </c>
      <c r="O2" s="17" t="s">
        <v>236</v>
      </c>
      <c r="P2" s="17" t="s">
        <v>236</v>
      </c>
      <c r="Q2" s="17" t="s">
        <v>236</v>
      </c>
    </row>
    <row r="3">
      <c r="A3" s="76" t="s">
        <v>112</v>
      </c>
      <c r="B3" s="4">
        <v>45147.0</v>
      </c>
      <c r="C3" s="14">
        <f t="shared" ref="C3:C69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237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237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238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239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240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241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242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243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243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244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245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246</v>
      </c>
      <c r="M16" s="33" t="s">
        <v>46</v>
      </c>
      <c r="N16" s="77"/>
      <c r="O16" s="37" t="s">
        <v>247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248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249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54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231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232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624.0</v>
      </c>
      <c r="G36" s="89">
        <v>97.0</v>
      </c>
      <c r="I36" s="8">
        <f t="shared" si="3"/>
        <v>0.1554487179</v>
      </c>
    </row>
    <row r="37">
      <c r="A37" s="7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784.0</v>
      </c>
      <c r="G37" s="89">
        <v>64.0</v>
      </c>
      <c r="I37" s="8">
        <f t="shared" si="3"/>
        <v>0.08163265306</v>
      </c>
    </row>
    <row r="38">
      <c r="A38" s="7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582.0</v>
      </c>
      <c r="G38" s="89">
        <v>108.0</v>
      </c>
      <c r="I38" s="8">
        <f t="shared" si="3"/>
        <v>0.1855670103</v>
      </c>
    </row>
    <row r="39">
      <c r="A39" s="7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1113.0</v>
      </c>
      <c r="G39" s="89">
        <v>97.0</v>
      </c>
      <c r="I39" s="8">
        <f t="shared" si="3"/>
        <v>0.08715184187</v>
      </c>
    </row>
    <row r="40">
      <c r="A40" s="7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640.0</v>
      </c>
      <c r="G40" s="89">
        <v>96.0</v>
      </c>
      <c r="I40" s="8">
        <f t="shared" si="3"/>
        <v>0.15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918.0</v>
      </c>
      <c r="G41" s="89">
        <v>98.0</v>
      </c>
      <c r="I41" s="8">
        <f t="shared" si="3"/>
        <v>0.1067538126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761.0</v>
      </c>
      <c r="G42" s="89">
        <v>99.0</v>
      </c>
      <c r="I42" s="8">
        <f t="shared" si="3"/>
        <v>0.1300919842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885.0</v>
      </c>
      <c r="G43" s="89">
        <v>85.0</v>
      </c>
      <c r="I43" s="8">
        <f t="shared" si="3"/>
        <v>0.09604519774</v>
      </c>
    </row>
    <row r="44">
      <c r="A44" s="3" t="s">
        <v>8</v>
      </c>
      <c r="B44" s="4">
        <v>45188.0</v>
      </c>
      <c r="C44" s="14">
        <f t="shared" si="2"/>
        <v>43</v>
      </c>
      <c r="D44" s="95">
        <v>4.0</v>
      </c>
      <c r="E44" s="7" t="s">
        <v>231</v>
      </c>
      <c r="F44" s="7">
        <v>703.0</v>
      </c>
      <c r="G44" s="89">
        <v>91.0</v>
      </c>
      <c r="I44" s="8">
        <f t="shared" si="3"/>
        <v>0.1294452347</v>
      </c>
    </row>
    <row r="45">
      <c r="A45" s="7" t="s">
        <v>230</v>
      </c>
      <c r="B45" s="4">
        <v>45189.0</v>
      </c>
      <c r="C45" s="14">
        <f t="shared" si="2"/>
        <v>44</v>
      </c>
      <c r="D45" s="95">
        <v>4.0</v>
      </c>
      <c r="E45" s="7" t="s">
        <v>232</v>
      </c>
      <c r="F45" s="7">
        <v>780.0</v>
      </c>
      <c r="G45" s="89">
        <v>74.0</v>
      </c>
      <c r="I45" s="8">
        <f t="shared" si="3"/>
        <v>0.09487179487</v>
      </c>
    </row>
    <row r="46">
      <c r="A46" s="3" t="s">
        <v>8</v>
      </c>
      <c r="B46" s="4">
        <v>45190.0</v>
      </c>
      <c r="C46" s="14">
        <f t="shared" si="2"/>
        <v>45</v>
      </c>
      <c r="D46" s="95">
        <v>4.0</v>
      </c>
      <c r="E46" s="7" t="s">
        <v>233</v>
      </c>
      <c r="F46" s="7">
        <v>625.0</v>
      </c>
      <c r="G46" s="89">
        <v>51.0</v>
      </c>
      <c r="I46" s="8">
        <f t="shared" si="3"/>
        <v>0.0816</v>
      </c>
    </row>
    <row r="47">
      <c r="A47" s="3" t="s">
        <v>8</v>
      </c>
      <c r="B47" s="4">
        <v>45191.0</v>
      </c>
      <c r="C47" s="14">
        <f t="shared" si="2"/>
        <v>46</v>
      </c>
      <c r="D47" s="95">
        <v>4.0</v>
      </c>
      <c r="E47" s="7" t="s">
        <v>233</v>
      </c>
      <c r="F47" s="7">
        <v>884.0</v>
      </c>
      <c r="G47" s="89">
        <v>52.0</v>
      </c>
      <c r="I47" s="8">
        <f t="shared" si="3"/>
        <v>0.05882352941</v>
      </c>
    </row>
    <row r="48">
      <c r="A48" s="7" t="s">
        <v>230</v>
      </c>
      <c r="B48" s="4">
        <v>45192.0</v>
      </c>
      <c r="C48" s="14">
        <f t="shared" si="2"/>
        <v>47</v>
      </c>
      <c r="D48" s="95">
        <v>4.0</v>
      </c>
      <c r="E48" s="7" t="s">
        <v>233</v>
      </c>
      <c r="F48" s="7">
        <v>747.0</v>
      </c>
      <c r="G48" s="89">
        <v>41.0</v>
      </c>
      <c r="I48" s="8">
        <f t="shared" si="3"/>
        <v>0.05488621151</v>
      </c>
      <c r="J48" s="7" t="s">
        <v>250</v>
      </c>
      <c r="K48" s="7" t="s">
        <v>251</v>
      </c>
    </row>
    <row r="49">
      <c r="A49" s="7" t="s">
        <v>230</v>
      </c>
      <c r="B49" s="4">
        <v>45193.0</v>
      </c>
      <c r="C49" s="14">
        <f t="shared" si="2"/>
        <v>48</v>
      </c>
      <c r="D49" s="95">
        <v>4.0</v>
      </c>
      <c r="E49" s="7" t="s">
        <v>233</v>
      </c>
      <c r="F49" s="7">
        <v>1015.0</v>
      </c>
      <c r="G49" s="89">
        <v>25.0</v>
      </c>
      <c r="I49" s="8">
        <f t="shared" si="3"/>
        <v>0.02463054187</v>
      </c>
    </row>
    <row r="50">
      <c r="A50" s="3" t="s">
        <v>8</v>
      </c>
      <c r="B50" s="4">
        <v>45194.0</v>
      </c>
      <c r="C50" s="14">
        <f t="shared" si="2"/>
        <v>49</v>
      </c>
      <c r="D50" s="95">
        <v>4.0</v>
      </c>
      <c r="E50" s="7" t="s">
        <v>233</v>
      </c>
      <c r="F50" s="7">
        <v>862.0</v>
      </c>
      <c r="G50" s="89">
        <v>48.0</v>
      </c>
      <c r="I50" s="8">
        <f t="shared" si="3"/>
        <v>0.05568445476</v>
      </c>
    </row>
    <row r="51">
      <c r="A51" s="3" t="s">
        <v>8</v>
      </c>
      <c r="B51" s="4">
        <v>45195.0</v>
      </c>
      <c r="C51" s="14">
        <f t="shared" si="2"/>
        <v>50</v>
      </c>
      <c r="D51" s="95">
        <v>4.0</v>
      </c>
      <c r="E51" s="7" t="s">
        <v>233</v>
      </c>
      <c r="F51" s="7">
        <v>698.0</v>
      </c>
      <c r="G51" s="89">
        <v>45.0</v>
      </c>
      <c r="I51" s="8">
        <f t="shared" si="3"/>
        <v>0.06446991404</v>
      </c>
      <c r="J51" s="7" t="s">
        <v>252</v>
      </c>
      <c r="K51" s="7" t="s">
        <v>253</v>
      </c>
    </row>
    <row r="52">
      <c r="A52" s="3" t="s">
        <v>8</v>
      </c>
      <c r="B52" s="4">
        <v>45196.0</v>
      </c>
      <c r="C52" s="14">
        <f t="shared" si="2"/>
        <v>51</v>
      </c>
      <c r="D52" s="95">
        <v>4.0</v>
      </c>
      <c r="E52" s="7" t="s">
        <v>233</v>
      </c>
      <c r="F52" s="7">
        <v>690.0</v>
      </c>
      <c r="G52" s="89">
        <v>31.0</v>
      </c>
      <c r="I52" s="8">
        <f t="shared" si="3"/>
        <v>0.04492753623</v>
      </c>
      <c r="J52" s="7" t="s">
        <v>252</v>
      </c>
    </row>
    <row r="53">
      <c r="A53" s="3" t="s">
        <v>8</v>
      </c>
      <c r="B53" s="4">
        <v>45197.0</v>
      </c>
      <c r="C53" s="14">
        <f t="shared" si="2"/>
        <v>52</v>
      </c>
      <c r="D53" s="95">
        <v>4.0</v>
      </c>
      <c r="E53" s="7" t="s">
        <v>146</v>
      </c>
      <c r="F53" s="7">
        <v>599.0</v>
      </c>
      <c r="G53" s="89">
        <v>64.0</v>
      </c>
      <c r="I53" s="8">
        <f t="shared" si="3"/>
        <v>0.1068447412</v>
      </c>
    </row>
    <row r="54">
      <c r="A54" s="3" t="s">
        <v>8</v>
      </c>
      <c r="B54" s="4">
        <v>45198.0</v>
      </c>
      <c r="C54" s="14">
        <f t="shared" si="2"/>
        <v>53</v>
      </c>
      <c r="D54" s="95">
        <v>4.0</v>
      </c>
      <c r="E54" s="7" t="s">
        <v>146</v>
      </c>
      <c r="F54" s="7">
        <v>687.0</v>
      </c>
      <c r="G54" s="89">
        <v>106.0</v>
      </c>
      <c r="I54" s="8">
        <f t="shared" si="3"/>
        <v>0.154294032</v>
      </c>
    </row>
    <row r="55">
      <c r="A55" s="3" t="s">
        <v>8</v>
      </c>
      <c r="B55" s="4">
        <v>45199.0</v>
      </c>
      <c r="C55" s="14">
        <f t="shared" si="2"/>
        <v>54</v>
      </c>
      <c r="D55" s="95">
        <v>4.0</v>
      </c>
      <c r="E55" s="7" t="s">
        <v>111</v>
      </c>
      <c r="G55" s="91"/>
      <c r="I55" s="8"/>
    </row>
    <row r="56">
      <c r="A56" s="7" t="s">
        <v>112</v>
      </c>
      <c r="B56" s="4">
        <v>45200.0</v>
      </c>
      <c r="C56" s="14">
        <f t="shared" si="2"/>
        <v>55</v>
      </c>
      <c r="D56" s="95">
        <v>4.0</v>
      </c>
      <c r="E56" s="7" t="s">
        <v>111</v>
      </c>
      <c r="G56" s="91"/>
      <c r="I56" s="8"/>
    </row>
    <row r="57">
      <c r="A57" s="3" t="s">
        <v>8</v>
      </c>
      <c r="B57" s="4">
        <v>45201.0</v>
      </c>
      <c r="C57" s="14">
        <f t="shared" si="2"/>
        <v>56</v>
      </c>
      <c r="D57" s="95">
        <v>4.0</v>
      </c>
      <c r="E57" s="7" t="s">
        <v>146</v>
      </c>
      <c r="F57" s="7">
        <v>668.0</v>
      </c>
      <c r="G57" s="89">
        <v>49.0</v>
      </c>
      <c r="I57" s="8">
        <f t="shared" ref="I57:I61" si="4">(AVERAGE(G57:H57)/F57)</f>
        <v>0.07335329341</v>
      </c>
    </row>
    <row r="58">
      <c r="A58" s="3" t="s">
        <v>8</v>
      </c>
      <c r="B58" s="4">
        <v>45202.0</v>
      </c>
      <c r="C58" s="14">
        <f t="shared" si="2"/>
        <v>57</v>
      </c>
      <c r="D58" s="95">
        <v>4.0</v>
      </c>
      <c r="E58" s="7" t="s">
        <v>146</v>
      </c>
      <c r="F58" s="7">
        <v>737.0</v>
      </c>
      <c r="G58" s="89">
        <v>100.0</v>
      </c>
      <c r="I58" s="8">
        <f t="shared" si="4"/>
        <v>0.1356852103</v>
      </c>
    </row>
    <row r="59">
      <c r="A59" s="7" t="s">
        <v>8</v>
      </c>
      <c r="B59" s="4">
        <v>45203.0</v>
      </c>
      <c r="C59" s="14">
        <f t="shared" si="2"/>
        <v>58</v>
      </c>
      <c r="D59" s="95">
        <v>4.0</v>
      </c>
      <c r="E59" s="7" t="s">
        <v>146</v>
      </c>
      <c r="F59" s="7">
        <v>526.0</v>
      </c>
      <c r="G59" s="89">
        <v>95.0</v>
      </c>
      <c r="I59" s="8">
        <f t="shared" si="4"/>
        <v>0.180608365</v>
      </c>
    </row>
    <row r="60">
      <c r="A60" s="7" t="s">
        <v>112</v>
      </c>
      <c r="B60" s="4">
        <v>45204.0</v>
      </c>
      <c r="C60" s="14">
        <f t="shared" si="2"/>
        <v>59</v>
      </c>
      <c r="D60" s="95">
        <v>4.0</v>
      </c>
      <c r="E60" s="7" t="s">
        <v>148</v>
      </c>
      <c r="F60" s="7">
        <v>1005.0</v>
      </c>
      <c r="G60" s="89">
        <v>47.0</v>
      </c>
      <c r="I60" s="8">
        <f t="shared" si="4"/>
        <v>0.04676616915</v>
      </c>
    </row>
    <row r="61">
      <c r="A61" s="7" t="s">
        <v>8</v>
      </c>
      <c r="B61" s="4">
        <v>45205.0</v>
      </c>
      <c r="C61" s="14">
        <f t="shared" si="2"/>
        <v>60</v>
      </c>
      <c r="D61" s="95">
        <v>4.0</v>
      </c>
      <c r="E61" s="7" t="s">
        <v>146</v>
      </c>
      <c r="F61" s="7">
        <v>589.0</v>
      </c>
      <c r="G61" s="89">
        <v>59.0</v>
      </c>
      <c r="I61" s="8">
        <f t="shared" si="4"/>
        <v>0.1001697793</v>
      </c>
    </row>
    <row r="62">
      <c r="A62" s="7" t="s">
        <v>8</v>
      </c>
      <c r="B62" s="4">
        <v>45206.0</v>
      </c>
      <c r="C62" s="14">
        <f t="shared" si="2"/>
        <v>61</v>
      </c>
      <c r="D62" s="95">
        <v>4.0</v>
      </c>
      <c r="E62" s="7" t="s">
        <v>111</v>
      </c>
      <c r="G62" s="91"/>
      <c r="I62" s="8"/>
    </row>
    <row r="63">
      <c r="A63" s="7" t="s">
        <v>112</v>
      </c>
      <c r="B63" s="4">
        <v>45207.0</v>
      </c>
      <c r="C63" s="14">
        <f t="shared" si="2"/>
        <v>62</v>
      </c>
      <c r="D63" s="95">
        <v>4.0</v>
      </c>
      <c r="E63" s="7" t="s">
        <v>111</v>
      </c>
      <c r="G63" s="91"/>
      <c r="I63" s="8"/>
    </row>
    <row r="64">
      <c r="A64" s="7" t="s">
        <v>8</v>
      </c>
      <c r="B64" s="4">
        <v>45208.0</v>
      </c>
      <c r="C64" s="14">
        <f t="shared" si="2"/>
        <v>63</v>
      </c>
      <c r="D64" s="95">
        <v>4.0</v>
      </c>
      <c r="E64" s="7" t="s">
        <v>148</v>
      </c>
      <c r="F64" s="7">
        <v>972.0</v>
      </c>
      <c r="G64" s="89">
        <v>26.0</v>
      </c>
      <c r="I64" s="8">
        <f t="shared" ref="I64:I67" si="5">(AVERAGE(G64:H64)/F64)</f>
        <v>0.02674897119</v>
      </c>
    </row>
    <row r="65">
      <c r="A65" s="7" t="s">
        <v>8</v>
      </c>
      <c r="B65" s="4">
        <v>45209.0</v>
      </c>
      <c r="C65" s="14">
        <f t="shared" si="2"/>
        <v>64</v>
      </c>
      <c r="D65" s="95">
        <v>4.0</v>
      </c>
      <c r="E65" s="7" t="s">
        <v>146</v>
      </c>
      <c r="F65" s="7">
        <v>713.0</v>
      </c>
      <c r="G65" s="89">
        <v>118.0</v>
      </c>
      <c r="I65" s="8">
        <f t="shared" si="5"/>
        <v>0.1654978962</v>
      </c>
    </row>
    <row r="66">
      <c r="A66" s="7" t="s">
        <v>8</v>
      </c>
      <c r="B66" s="4">
        <v>45210.0</v>
      </c>
      <c r="C66" s="14">
        <f t="shared" si="2"/>
        <v>65</v>
      </c>
      <c r="D66" s="95">
        <v>4.0</v>
      </c>
      <c r="E66" s="7" t="s">
        <v>148</v>
      </c>
      <c r="F66" s="7">
        <v>1049.0</v>
      </c>
      <c r="G66" s="89">
        <v>66.0</v>
      </c>
      <c r="I66" s="8">
        <f t="shared" si="5"/>
        <v>0.06291706387</v>
      </c>
    </row>
    <row r="67">
      <c r="A67" s="7" t="s">
        <v>112</v>
      </c>
      <c r="B67" s="4">
        <v>45211.0</v>
      </c>
      <c r="C67" s="14">
        <f t="shared" si="2"/>
        <v>66</v>
      </c>
      <c r="D67" s="95">
        <v>4.0</v>
      </c>
      <c r="E67" s="7" t="s">
        <v>146</v>
      </c>
      <c r="F67" s="7">
        <v>692.0</v>
      </c>
      <c r="G67" s="89">
        <v>111.0</v>
      </c>
      <c r="I67" s="8">
        <f t="shared" si="5"/>
        <v>0.1604046243</v>
      </c>
      <c r="J67" s="7" t="s">
        <v>254</v>
      </c>
    </row>
    <row r="68">
      <c r="B68" s="4">
        <v>45212.0</v>
      </c>
      <c r="C68" s="14">
        <f t="shared" si="2"/>
        <v>67</v>
      </c>
      <c r="D68" s="95">
        <v>4.0</v>
      </c>
      <c r="E68" s="7" t="s">
        <v>148</v>
      </c>
      <c r="G68" s="91"/>
    </row>
    <row r="69">
      <c r="B69" s="4">
        <v>45213.0</v>
      </c>
      <c r="C69" s="14">
        <f t="shared" si="2"/>
        <v>68</v>
      </c>
      <c r="D69" s="95">
        <v>4.0</v>
      </c>
      <c r="E69" s="7" t="s">
        <v>146</v>
      </c>
      <c r="G69" s="91"/>
    </row>
    <row r="70">
      <c r="G70" s="91"/>
    </row>
    <row r="71">
      <c r="G71" s="91"/>
    </row>
    <row r="72">
      <c r="G72" s="91"/>
    </row>
    <row r="73">
      <c r="G73" s="91"/>
    </row>
    <row r="74">
      <c r="G74" s="91"/>
    </row>
    <row r="75">
      <c r="G75" s="91"/>
    </row>
    <row r="76">
      <c r="G76" s="91"/>
    </row>
    <row r="77">
      <c r="G77" s="91"/>
    </row>
    <row r="78">
      <c r="G78" s="91"/>
    </row>
    <row r="79">
      <c r="G79" s="91"/>
    </row>
    <row r="80">
      <c r="G80" s="91"/>
    </row>
  </sheetData>
  <mergeCells count="76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5:H75"/>
    <mergeCell ref="G76:H76"/>
    <mergeCell ref="G77:H77"/>
    <mergeCell ref="G78:H78"/>
    <mergeCell ref="G79:H79"/>
    <mergeCell ref="G80:H80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5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255</v>
      </c>
      <c r="H1" s="73" t="s">
        <v>256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257</v>
      </c>
      <c r="O2" s="17" t="s">
        <v>257</v>
      </c>
      <c r="P2" s="17" t="s">
        <v>257</v>
      </c>
      <c r="Q2" s="17" t="s">
        <v>257</v>
      </c>
    </row>
    <row r="3">
      <c r="A3" s="76" t="s">
        <v>112</v>
      </c>
      <c r="B3" s="4">
        <v>45147.0</v>
      </c>
      <c r="C3" s="14">
        <f t="shared" ref="C3:C71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258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258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259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260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261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262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263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264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265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265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247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338.0</v>
      </c>
      <c r="G33" s="7">
        <v>3.0</v>
      </c>
      <c r="I33" s="8">
        <f t="shared" si="1"/>
        <v>0.008875739645</v>
      </c>
      <c r="J33" s="23" t="s">
        <v>266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  <c r="I34" s="8"/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  <c r="I35" s="8"/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490.0</v>
      </c>
      <c r="G36" s="7">
        <v>98.0</v>
      </c>
      <c r="I36" s="8">
        <f t="shared" ref="I36:I61" si="3">(AVERAGE(G36:H36)/F36)</f>
        <v>0.2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1080.0</v>
      </c>
      <c r="G37" s="7">
        <v>60.0</v>
      </c>
      <c r="I37" s="8">
        <f t="shared" si="3"/>
        <v>0.05555555556</v>
      </c>
    </row>
    <row r="38">
      <c r="A38" s="3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433.0</v>
      </c>
      <c r="G38" s="7">
        <v>97.0</v>
      </c>
      <c r="I38" s="8">
        <f t="shared" si="3"/>
        <v>0.2240184758</v>
      </c>
    </row>
    <row r="39">
      <c r="A39" s="3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757.0</v>
      </c>
      <c r="G39" s="7">
        <v>59.0</v>
      </c>
      <c r="I39" s="8">
        <f t="shared" si="3"/>
        <v>0.07793923382</v>
      </c>
    </row>
    <row r="40">
      <c r="A40" s="3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351.0</v>
      </c>
      <c r="G40" s="7">
        <v>82.0</v>
      </c>
      <c r="I40" s="8">
        <f t="shared" si="3"/>
        <v>0.2336182336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823.0</v>
      </c>
      <c r="G41" s="7">
        <v>65.0</v>
      </c>
      <c r="I41" s="8">
        <f t="shared" si="3"/>
        <v>0.07897934386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440.0</v>
      </c>
      <c r="G42" s="7">
        <v>99.0</v>
      </c>
      <c r="I42" s="8">
        <f t="shared" si="3"/>
        <v>0.225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911.0</v>
      </c>
      <c r="G43" s="7">
        <v>82.0</v>
      </c>
      <c r="I43" s="8">
        <f t="shared" si="3"/>
        <v>0.09001097695</v>
      </c>
    </row>
    <row r="44">
      <c r="A44" s="3" t="s">
        <v>8</v>
      </c>
      <c r="B44" s="4">
        <v>45188.0</v>
      </c>
      <c r="C44" s="14">
        <f t="shared" si="2"/>
        <v>43</v>
      </c>
      <c r="D44" s="97">
        <v>4.0</v>
      </c>
      <c r="E44" s="3" t="s">
        <v>231</v>
      </c>
      <c r="F44" s="7">
        <v>569.0</v>
      </c>
      <c r="G44" s="7">
        <v>102.0</v>
      </c>
      <c r="I44" s="8">
        <f t="shared" si="3"/>
        <v>0.1792618629</v>
      </c>
    </row>
    <row r="45">
      <c r="A45" s="7" t="s">
        <v>230</v>
      </c>
      <c r="B45" s="4">
        <v>45189.0</v>
      </c>
      <c r="C45" s="14">
        <f t="shared" si="2"/>
        <v>44</v>
      </c>
      <c r="D45" s="98">
        <v>4.0</v>
      </c>
      <c r="E45" s="3" t="s">
        <v>232</v>
      </c>
      <c r="F45" s="7">
        <v>897.0</v>
      </c>
      <c r="G45" s="7">
        <v>111.0</v>
      </c>
      <c r="I45" s="8">
        <f t="shared" si="3"/>
        <v>0.1237458194</v>
      </c>
    </row>
    <row r="46">
      <c r="A46" s="3" t="s">
        <v>8</v>
      </c>
      <c r="B46" s="4">
        <v>45190.0</v>
      </c>
      <c r="C46" s="14">
        <f t="shared" si="2"/>
        <v>45</v>
      </c>
      <c r="D46" s="98">
        <v>4.0</v>
      </c>
      <c r="E46" s="7" t="s">
        <v>233</v>
      </c>
      <c r="F46" s="7">
        <v>653.0</v>
      </c>
      <c r="G46" s="7">
        <v>90.0</v>
      </c>
      <c r="I46" s="8">
        <f t="shared" si="3"/>
        <v>0.1378254211</v>
      </c>
    </row>
    <row r="47">
      <c r="A47" s="3" t="s">
        <v>8</v>
      </c>
      <c r="B47" s="4">
        <v>45191.0</v>
      </c>
      <c r="C47" s="14">
        <f t="shared" si="2"/>
        <v>46</v>
      </c>
      <c r="D47" s="98">
        <v>4.0</v>
      </c>
      <c r="E47" s="7" t="s">
        <v>233</v>
      </c>
      <c r="F47" s="7">
        <v>711.0</v>
      </c>
      <c r="G47" s="7">
        <v>98.0</v>
      </c>
      <c r="I47" s="8">
        <f t="shared" si="3"/>
        <v>0.1378340366</v>
      </c>
    </row>
    <row r="48">
      <c r="A48" s="7" t="s">
        <v>230</v>
      </c>
      <c r="B48" s="4">
        <v>45192.0</v>
      </c>
      <c r="C48" s="14">
        <f t="shared" si="2"/>
        <v>47</v>
      </c>
      <c r="D48" s="98">
        <v>4.0</v>
      </c>
      <c r="E48" s="7" t="s">
        <v>233</v>
      </c>
      <c r="F48" s="7">
        <v>600.0</v>
      </c>
      <c r="G48" s="7">
        <v>81.0</v>
      </c>
      <c r="I48" s="8">
        <f t="shared" si="3"/>
        <v>0.135</v>
      </c>
      <c r="J48" s="7" t="s">
        <v>267</v>
      </c>
      <c r="K48" s="99" t="s">
        <v>268</v>
      </c>
    </row>
    <row r="49">
      <c r="A49" s="7" t="s">
        <v>230</v>
      </c>
      <c r="B49" s="4">
        <v>45193.0</v>
      </c>
      <c r="C49" s="14">
        <f t="shared" si="2"/>
        <v>48</v>
      </c>
      <c r="D49" s="98">
        <v>4.0</v>
      </c>
      <c r="E49" s="7" t="s">
        <v>233</v>
      </c>
      <c r="F49" s="7">
        <v>709.0</v>
      </c>
      <c r="G49" s="7">
        <v>103.0</v>
      </c>
      <c r="I49" s="8">
        <f t="shared" si="3"/>
        <v>0.1452750353</v>
      </c>
    </row>
    <row r="50">
      <c r="A50" s="3" t="s">
        <v>8</v>
      </c>
      <c r="B50" s="4">
        <v>45194.0</v>
      </c>
      <c r="C50" s="14">
        <f t="shared" si="2"/>
        <v>49</v>
      </c>
      <c r="D50" s="98">
        <v>4.0</v>
      </c>
      <c r="E50" s="7" t="s">
        <v>233</v>
      </c>
      <c r="F50" s="7">
        <v>679.0</v>
      </c>
      <c r="G50" s="7">
        <v>72.0</v>
      </c>
      <c r="I50" s="8">
        <f t="shared" si="3"/>
        <v>0.1060382916</v>
      </c>
    </row>
    <row r="51">
      <c r="A51" s="3" t="s">
        <v>8</v>
      </c>
      <c r="B51" s="4">
        <v>45195.0</v>
      </c>
      <c r="C51" s="14">
        <f t="shared" si="2"/>
        <v>50</v>
      </c>
      <c r="D51" s="98">
        <v>4.0</v>
      </c>
      <c r="E51" s="7" t="s">
        <v>233</v>
      </c>
      <c r="F51" s="7">
        <v>581.0</v>
      </c>
      <c r="G51" s="7">
        <v>93.0</v>
      </c>
      <c r="I51" s="8">
        <f t="shared" si="3"/>
        <v>0.1600688468</v>
      </c>
      <c r="J51" s="7" t="s">
        <v>269</v>
      </c>
      <c r="K51" s="7" t="s">
        <v>270</v>
      </c>
    </row>
    <row r="52">
      <c r="A52" s="3" t="s">
        <v>8</v>
      </c>
      <c r="B52" s="4">
        <v>45196.0</v>
      </c>
      <c r="C52" s="14">
        <f t="shared" si="2"/>
        <v>51</v>
      </c>
      <c r="D52" s="98">
        <v>4.0</v>
      </c>
      <c r="E52" s="7" t="s">
        <v>232</v>
      </c>
      <c r="F52" s="7">
        <v>1046.0</v>
      </c>
      <c r="G52" s="7">
        <v>100.0</v>
      </c>
      <c r="I52" s="8">
        <f t="shared" si="3"/>
        <v>0.09560229446</v>
      </c>
      <c r="K52" s="7" t="s">
        <v>155</v>
      </c>
    </row>
    <row r="53">
      <c r="A53" s="3" t="s">
        <v>8</v>
      </c>
      <c r="B53" s="4">
        <v>45197.0</v>
      </c>
      <c r="C53" s="14">
        <f t="shared" si="2"/>
        <v>52</v>
      </c>
      <c r="D53" s="98">
        <v>4.0</v>
      </c>
      <c r="E53" s="7" t="s">
        <v>233</v>
      </c>
      <c r="F53" s="7">
        <v>802.0</v>
      </c>
      <c r="G53" s="7">
        <v>99.0</v>
      </c>
      <c r="I53" s="8">
        <f t="shared" si="3"/>
        <v>0.1234413965</v>
      </c>
    </row>
    <row r="54">
      <c r="A54" s="3" t="s">
        <v>8</v>
      </c>
      <c r="B54" s="4">
        <v>45198.0</v>
      </c>
      <c r="C54" s="14">
        <f t="shared" si="2"/>
        <v>53</v>
      </c>
      <c r="D54" s="98">
        <v>4.0</v>
      </c>
      <c r="E54" s="7" t="s">
        <v>233</v>
      </c>
      <c r="F54" s="7">
        <v>502.0</v>
      </c>
      <c r="G54" s="7">
        <v>106.0</v>
      </c>
      <c r="I54" s="8">
        <f t="shared" si="3"/>
        <v>0.2111553785</v>
      </c>
      <c r="J54" s="7" t="s">
        <v>271</v>
      </c>
    </row>
    <row r="55">
      <c r="A55" s="76" t="s">
        <v>230</v>
      </c>
      <c r="B55" s="4">
        <v>45199.0</v>
      </c>
      <c r="C55" s="14">
        <f t="shared" si="2"/>
        <v>54</v>
      </c>
      <c r="D55" s="98">
        <v>4.0</v>
      </c>
      <c r="E55" s="7" t="s">
        <v>232</v>
      </c>
      <c r="F55" s="7">
        <v>772.0</v>
      </c>
      <c r="G55" s="7">
        <v>94.0</v>
      </c>
      <c r="I55" s="8">
        <f t="shared" si="3"/>
        <v>0.121761658</v>
      </c>
    </row>
    <row r="56">
      <c r="A56" s="76" t="s">
        <v>112</v>
      </c>
      <c r="B56" s="4">
        <v>45200.0</v>
      </c>
      <c r="C56" s="14">
        <f t="shared" si="2"/>
        <v>55</v>
      </c>
      <c r="D56" s="98">
        <v>4.0</v>
      </c>
      <c r="E56" s="7" t="s">
        <v>233</v>
      </c>
      <c r="F56" s="7">
        <v>561.0</v>
      </c>
      <c r="G56" s="7">
        <v>86.0</v>
      </c>
      <c r="I56" s="8">
        <f t="shared" si="3"/>
        <v>0.1532976827</v>
      </c>
    </row>
    <row r="57">
      <c r="A57" s="3" t="s">
        <v>8</v>
      </c>
      <c r="B57" s="4">
        <v>45201.0</v>
      </c>
      <c r="C57" s="14">
        <f t="shared" si="2"/>
        <v>56</v>
      </c>
      <c r="D57" s="98">
        <v>4.0</v>
      </c>
      <c r="E57" s="7" t="s">
        <v>233</v>
      </c>
      <c r="F57" s="7">
        <v>423.0</v>
      </c>
      <c r="G57" s="7">
        <v>86.0</v>
      </c>
      <c r="I57" s="8">
        <f t="shared" si="3"/>
        <v>0.2033096927</v>
      </c>
      <c r="J57" s="7" t="s">
        <v>271</v>
      </c>
    </row>
    <row r="58">
      <c r="A58" s="3" t="s">
        <v>8</v>
      </c>
      <c r="B58" s="4">
        <v>45202.0</v>
      </c>
      <c r="C58" s="14">
        <f t="shared" si="2"/>
        <v>57</v>
      </c>
      <c r="D58" s="98">
        <v>4.0</v>
      </c>
      <c r="E58" s="7" t="s">
        <v>232</v>
      </c>
      <c r="F58" s="7">
        <v>775.0</v>
      </c>
      <c r="G58" s="7">
        <v>107.0</v>
      </c>
      <c r="I58" s="8">
        <f t="shared" si="3"/>
        <v>0.1380645161</v>
      </c>
    </row>
    <row r="59">
      <c r="A59" s="3" t="s">
        <v>8</v>
      </c>
      <c r="B59" s="4">
        <v>45203.0</v>
      </c>
      <c r="C59" s="14">
        <f t="shared" si="2"/>
        <v>58</v>
      </c>
      <c r="D59" s="98">
        <v>4.0</v>
      </c>
      <c r="E59" s="7" t="s">
        <v>146</v>
      </c>
      <c r="F59" s="7">
        <v>384.0</v>
      </c>
      <c r="G59" s="7">
        <v>118.0</v>
      </c>
      <c r="I59" s="8">
        <f t="shared" si="3"/>
        <v>0.3072916667</v>
      </c>
      <c r="J59" s="7" t="s">
        <v>272</v>
      </c>
      <c r="K59" s="7" t="s">
        <v>273</v>
      </c>
    </row>
    <row r="60">
      <c r="A60" s="76" t="s">
        <v>112</v>
      </c>
      <c r="B60" s="4">
        <v>45204.0</v>
      </c>
      <c r="C60" s="14">
        <f t="shared" si="2"/>
        <v>59</v>
      </c>
      <c r="D60" s="98">
        <v>4.0</v>
      </c>
      <c r="E60" s="7" t="s">
        <v>148</v>
      </c>
      <c r="F60" s="7">
        <v>779.0</v>
      </c>
      <c r="G60" s="7">
        <v>6.0</v>
      </c>
      <c r="I60" s="8">
        <f t="shared" si="3"/>
        <v>0.007702182285</v>
      </c>
      <c r="J60" s="7" t="s">
        <v>274</v>
      </c>
    </row>
    <row r="61">
      <c r="A61" s="3" t="s">
        <v>8</v>
      </c>
      <c r="B61" s="4">
        <v>45205.0</v>
      </c>
      <c r="C61" s="14">
        <f t="shared" si="2"/>
        <v>60</v>
      </c>
      <c r="D61" s="98">
        <v>4.0</v>
      </c>
      <c r="E61" s="7" t="s">
        <v>146</v>
      </c>
      <c r="F61" s="7">
        <v>380.0</v>
      </c>
      <c r="G61" s="7">
        <v>111.0</v>
      </c>
      <c r="I61" s="8">
        <f t="shared" si="3"/>
        <v>0.2921052632</v>
      </c>
    </row>
    <row r="62">
      <c r="A62" s="3" t="s">
        <v>8</v>
      </c>
      <c r="B62" s="4">
        <v>45206.0</v>
      </c>
      <c r="C62" s="14">
        <f t="shared" si="2"/>
        <v>61</v>
      </c>
      <c r="D62" s="98">
        <v>4.0</v>
      </c>
      <c r="E62" s="7" t="s">
        <v>111</v>
      </c>
      <c r="I62" s="8"/>
    </row>
    <row r="63">
      <c r="A63" s="76" t="s">
        <v>112</v>
      </c>
      <c r="B63" s="4">
        <v>45207.0</v>
      </c>
      <c r="C63" s="14">
        <f t="shared" si="2"/>
        <v>62</v>
      </c>
      <c r="D63" s="98">
        <v>4.0</v>
      </c>
      <c r="E63" s="7" t="s">
        <v>111</v>
      </c>
      <c r="I63" s="8"/>
    </row>
    <row r="64">
      <c r="A64" s="3" t="s">
        <v>8</v>
      </c>
      <c r="B64" s="4">
        <v>45208.0</v>
      </c>
      <c r="C64" s="14">
        <f t="shared" si="2"/>
        <v>63</v>
      </c>
      <c r="D64" s="98">
        <v>4.0</v>
      </c>
      <c r="E64" s="7" t="s">
        <v>148</v>
      </c>
      <c r="F64" s="7">
        <v>235.0</v>
      </c>
      <c r="G64" s="7">
        <v>0.0</v>
      </c>
      <c r="I64" s="8">
        <f t="shared" ref="I64:I67" si="4">(AVERAGE(G64:H64)/F64)</f>
        <v>0</v>
      </c>
    </row>
    <row r="65">
      <c r="A65" s="3" t="s">
        <v>8</v>
      </c>
      <c r="B65" s="4">
        <v>45209.0</v>
      </c>
      <c r="C65" s="14">
        <f t="shared" si="2"/>
        <v>64</v>
      </c>
      <c r="D65" s="98">
        <v>4.0</v>
      </c>
      <c r="E65" s="7" t="s">
        <v>146</v>
      </c>
      <c r="F65" s="7">
        <v>428.0</v>
      </c>
      <c r="G65" s="7">
        <v>76.0</v>
      </c>
      <c r="I65" s="8">
        <f t="shared" si="4"/>
        <v>0.1775700935</v>
      </c>
    </row>
    <row r="66">
      <c r="A66" s="3" t="s">
        <v>8</v>
      </c>
      <c r="B66" s="4">
        <v>45210.0</v>
      </c>
      <c r="C66" s="14">
        <f t="shared" si="2"/>
        <v>65</v>
      </c>
      <c r="D66" s="98">
        <v>4.0</v>
      </c>
      <c r="E66" s="7" t="s">
        <v>148</v>
      </c>
      <c r="F66" s="7">
        <v>296.0</v>
      </c>
      <c r="G66" s="7">
        <v>0.0</v>
      </c>
      <c r="I66" s="8">
        <f t="shared" si="4"/>
        <v>0</v>
      </c>
    </row>
    <row r="67">
      <c r="A67" s="76" t="s">
        <v>112</v>
      </c>
      <c r="B67" s="4">
        <v>45211.0</v>
      </c>
      <c r="C67" s="14">
        <f t="shared" si="2"/>
        <v>66</v>
      </c>
      <c r="D67" s="98">
        <v>4.0</v>
      </c>
      <c r="E67" s="7" t="s">
        <v>146</v>
      </c>
      <c r="F67" s="7">
        <v>360.0</v>
      </c>
      <c r="G67" s="7">
        <v>42.0</v>
      </c>
      <c r="I67" s="8">
        <f t="shared" si="4"/>
        <v>0.1166666667</v>
      </c>
      <c r="J67" s="7" t="s">
        <v>275</v>
      </c>
    </row>
    <row r="68">
      <c r="B68" s="4">
        <v>45212.0</v>
      </c>
      <c r="C68" s="14">
        <f t="shared" si="2"/>
        <v>67</v>
      </c>
      <c r="D68" s="98">
        <v>4.0</v>
      </c>
      <c r="E68" s="7" t="s">
        <v>148</v>
      </c>
    </row>
    <row r="69">
      <c r="B69" s="4">
        <v>45213.0</v>
      </c>
      <c r="C69" s="14">
        <f t="shared" si="2"/>
        <v>68</v>
      </c>
      <c r="D69" s="98">
        <v>4.0</v>
      </c>
      <c r="E69" s="7" t="s">
        <v>146</v>
      </c>
    </row>
    <row r="70">
      <c r="B70" s="4">
        <v>45214.0</v>
      </c>
      <c r="C70" s="14">
        <f t="shared" si="2"/>
        <v>69</v>
      </c>
      <c r="D70" s="98">
        <v>4.0</v>
      </c>
    </row>
    <row r="71">
      <c r="B71" s="4">
        <v>45215.0</v>
      </c>
      <c r="C71" s="14">
        <f t="shared" si="2"/>
        <v>70</v>
      </c>
      <c r="D71" s="98">
        <v>4.0</v>
      </c>
    </row>
  </sheetData>
  <mergeCells count="77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5:H75"/>
    <mergeCell ref="G76:H76"/>
    <mergeCell ref="G77:H77"/>
    <mergeCell ref="G78:H78"/>
    <mergeCell ref="G79:H79"/>
    <mergeCell ref="G80:H80"/>
    <mergeCell ref="G81:H81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