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</sheets>
  <definedNames/>
  <calcPr/>
</workbook>
</file>

<file path=xl/sharedStrings.xml><?xml version="1.0" encoding="utf-8"?>
<sst xmlns="http://schemas.openxmlformats.org/spreadsheetml/2006/main" count="1547" uniqueCount="219">
  <si>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</si>
  <si>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</si>
  <si>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</si>
  <si>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</si>
  <si>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</si>
  <si>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</si>
  <si>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</si>
  <si>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</si>
  <si>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</si>
  <si>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</si>
  <si>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</si>
  <si>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</si>
  <si>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</si>
  <si>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</si>
  <si>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</si>
  <si>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</si>
  <si>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</si>
  <si>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</si>
  <si>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</si>
  <si>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</si>
  <si>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</si>
  <si>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</si>
  <si>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</si>
  <si>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</si>
  <si>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</si>
  <si>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</si>
  <si>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</si>
  <si>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</si>
  <si>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</si>
  <si>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</si>
  <si>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</si>
  <si>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</si>
  <si>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</si>
  <si>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</si>
  <si>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</si>
  <si>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</si>
  <si>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</si>
  <si>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</si>
  <si>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</si>
  <si>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</si>
  <si>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</si>
  <si>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</si>
  <si>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</si>
  <si>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</si>
  <si>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</si>
  <si>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</si>
  <si>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</si>
  <si>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</si>
  <si>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</si>
  <si>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</si>
  <si>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</si>
  <si>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</si>
  <si>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</si>
  <si>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</si>
  <si>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</si>
  <si>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</si>
  <si>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</si>
  <si>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</si>
  <si>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</si>
  <si>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</si>
  <si>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</si>
  <si>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perforated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</si>
  <si>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</si>
  <si>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</si>
  <si>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</si>
  <si>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</si>
  <si>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</si>
  <si>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</si>
  <si>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</si>
  <si>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</si>
  <si>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</si>
  <si>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</si>
  <si>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</si>
  <si>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</si>
  <si>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</si>
  <si>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</si>
  <si>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</si>
  <si>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</si>
  <si>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</si>
  <si>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</si>
  <si>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</si>
  <si>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</si>
  <si>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</si>
  <si>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</si>
  <si>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</si>
  <si>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</si>
  <si>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</si>
  <si>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</si>
  <si>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</si>
  <si>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</si>
  <si>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</si>
  <si>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</si>
  <si>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</si>
  <si>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</si>
  <si>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</si>
  <si>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</si>
  <si>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</si>
  <si>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</si>
  <si>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</si>
  <si>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</si>
  <si>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</si>
  <si>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</si>
  <si>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</si>
  <si>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</si>
  <si>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</si>
  <si>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</si>
  <si>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</si>
  <si>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</si>
  <si>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</si>
  <si>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</si>
  <si>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</si>
  <si>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</si>
  <si>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</si>
  <si>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</si>
  <si>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</si>
  <si>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</si>
  <si>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</si>
  <si>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</si>
  <si>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</si>
  <si>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</si>
  <si>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</si>
  <si>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</si>
  <si>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</si>
  <si>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</si>
  <si>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</si>
  <si>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</si>
  <si>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</si>
  <si>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</si>
  <si>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</si>
  <si>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</si>
  <si>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</si>
  <si>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</si>
  <si>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</si>
  <si>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</si>
  <si>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</si>
  <si>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</si>
  <si>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</si>
  <si>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</si>
  <si>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</si>
  <si>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</si>
  <si>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</si>
  <si>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</si>
  <si>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</si>
  <si>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</si>
  <si>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</si>
  <si>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Rewarded trials coop018</t>
  </si>
  <si>
    <t>Rewarded trials coop019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</si>
  <si>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</si>
  <si>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</si>
  <si>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</si>
  <si>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</si>
  <si>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</si>
  <si>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</si>
  <si>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</si>
  <si>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</si>
  <si>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</si>
  <si>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</si>
  <si>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</si>
  <si>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</si>
  <si>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</si>
  <si>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</si>
  <si>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</si>
  <si>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</si>
  <si>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</si>
  <si>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</si>
  <si>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</si>
  <si>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</si>
  <si>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</si>
  <si>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</si>
  <si>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</si>
  <si>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solid</t>
  </si>
  <si>
    <t>perforated/new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</si>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</sst>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8">
        <v>392.0</v>
      </c>
      <c r="G2" s="8">
        <v>37.0</v>
      </c>
      <c r="H2" s="9">
        <f t="shared" ref="H2:H34" si="1">(AVERAGE(G2)/F2)</f>
        <v>0.0943877551</v>
      </c>
      <c r="K2" s="10" t="s">
        <v>10</v>
      </c>
      <c r="L2" s="11">
        <v>1.0</v>
      </c>
      <c r="M2" s="12">
        <v>2.0</v>
      </c>
      <c r="N2" s="13">
        <v>3.0</v>
      </c>
      <c r="O2" s="14">
        <v>4.0</v>
      </c>
    </row>
    <row r="3">
      <c r="A3" s="3" t="s">
        <v>8</v>
      </c>
      <c r="B3" s="4">
        <v>45030.0</v>
      </c>
      <c r="C3" s="15">
        <f t="shared" ref="C3:C32" si="2">C2+1</f>
        <v>2</v>
      </c>
      <c r="D3" s="16">
        <v>1.0</v>
      </c>
      <c r="E3" s="7" t="s">
        <v>9</v>
      </c>
      <c r="F3" s="8">
        <v>471.0</v>
      </c>
      <c r="G3" s="8">
        <v>40.0</v>
      </c>
      <c r="H3" s="9">
        <f t="shared" si="1"/>
        <v>0.08492569002</v>
      </c>
      <c r="K3" s="17" t="s">
        <v>11</v>
      </c>
      <c r="L3" s="18" t="s">
        <v>12</v>
      </c>
      <c r="M3" s="18" t="s">
        <v>12</v>
      </c>
      <c r="N3" s="18" t="s">
        <v>12</v>
      </c>
      <c r="O3" s="18" t="s">
        <v>13</v>
      </c>
    </row>
    <row r="4">
      <c r="A4" s="3" t="s">
        <v>8</v>
      </c>
      <c r="B4" s="4">
        <v>45031.0</v>
      </c>
      <c r="C4" s="15">
        <f t="shared" si="2"/>
        <v>3</v>
      </c>
      <c r="D4" s="16">
        <v>1.0</v>
      </c>
      <c r="E4" s="7" t="s">
        <v>9</v>
      </c>
      <c r="F4" s="8">
        <v>524.0</v>
      </c>
      <c r="G4" s="8">
        <v>54.0</v>
      </c>
      <c r="H4" s="9">
        <f t="shared" si="1"/>
        <v>0.1030534351</v>
      </c>
      <c r="K4" s="19" t="s">
        <v>14</v>
      </c>
      <c r="L4" s="20" t="s">
        <v>15</v>
      </c>
      <c r="M4" s="20" t="s">
        <v>15</v>
      </c>
      <c r="N4" s="20" t="s">
        <v>15</v>
      </c>
      <c r="O4" s="20" t="s">
        <v>15</v>
      </c>
    </row>
    <row r="5">
      <c r="A5" s="3" t="s">
        <v>8</v>
      </c>
      <c r="B5" s="4">
        <v>45032.0</v>
      </c>
      <c r="C5" s="15">
        <f t="shared" si="2"/>
        <v>4</v>
      </c>
      <c r="D5" s="16">
        <v>1.0</v>
      </c>
      <c r="E5" s="7" t="s">
        <v>9</v>
      </c>
      <c r="F5" s="8">
        <v>477.0</v>
      </c>
      <c r="G5" s="8">
        <v>67.0</v>
      </c>
      <c r="H5" s="9">
        <f t="shared" si="1"/>
        <v>0.1404612159</v>
      </c>
      <c r="K5" s="19" t="s">
        <v>16</v>
      </c>
      <c r="L5" s="21" t="s">
        <v>17</v>
      </c>
      <c r="M5" s="21" t="s">
        <v>17</v>
      </c>
      <c r="N5" s="21" t="s">
        <v>17</v>
      </c>
      <c r="O5" s="21" t="s">
        <v>17</v>
      </c>
    </row>
    <row r="6">
      <c r="A6" s="3" t="s">
        <v>8</v>
      </c>
      <c r="B6" s="4">
        <v>45033.0</v>
      </c>
      <c r="C6" s="15">
        <f t="shared" si="2"/>
        <v>5</v>
      </c>
      <c r="D6" s="22">
        <v>2.0</v>
      </c>
      <c r="E6" s="8" t="s">
        <v>18</v>
      </c>
      <c r="F6" s="8">
        <v>369.0</v>
      </c>
      <c r="G6" s="8">
        <v>11.0</v>
      </c>
      <c r="H6" s="9">
        <f t="shared" si="1"/>
        <v>0.0298102981</v>
      </c>
      <c r="K6" s="19" t="s">
        <v>19</v>
      </c>
      <c r="L6" s="23">
        <v>8.0</v>
      </c>
      <c r="M6" s="23">
        <v>10.0</v>
      </c>
      <c r="N6" s="23">
        <v>10.0</v>
      </c>
      <c r="O6" s="23">
        <v>10.0</v>
      </c>
    </row>
    <row r="7">
      <c r="A7" s="3" t="s">
        <v>8</v>
      </c>
      <c r="B7" s="4">
        <v>45034.0</v>
      </c>
      <c r="C7" s="15">
        <f t="shared" si="2"/>
        <v>6</v>
      </c>
      <c r="D7" s="22">
        <v>2.0</v>
      </c>
      <c r="E7" s="8" t="s">
        <v>18</v>
      </c>
      <c r="F7" s="8">
        <v>535.0</v>
      </c>
      <c r="G7" s="8">
        <v>25.0</v>
      </c>
      <c r="H7" s="9">
        <f t="shared" si="1"/>
        <v>0.04672897196</v>
      </c>
      <c r="I7" s="24" t="s">
        <v>20</v>
      </c>
      <c r="J7" s="25" t="s">
        <v>21</v>
      </c>
      <c r="K7" s="26" t="s">
        <v>22</v>
      </c>
      <c r="L7" s="21" t="s">
        <v>23</v>
      </c>
      <c r="M7" s="18" t="s">
        <v>24</v>
      </c>
      <c r="N7" s="18">
        <v>7.0</v>
      </c>
      <c r="O7" s="18">
        <v>7.0</v>
      </c>
    </row>
    <row r="8">
      <c r="A8" s="3" t="s">
        <v>8</v>
      </c>
      <c r="B8" s="4">
        <v>45035.0</v>
      </c>
      <c r="C8" s="15">
        <f t="shared" si="2"/>
        <v>7</v>
      </c>
      <c r="D8" s="22">
        <v>2.0</v>
      </c>
      <c r="E8" s="8" t="s">
        <v>18</v>
      </c>
      <c r="F8" s="8">
        <v>575.0</v>
      </c>
      <c r="G8" s="8">
        <v>36.0</v>
      </c>
      <c r="H8" s="9">
        <f t="shared" si="1"/>
        <v>0.06260869565</v>
      </c>
      <c r="I8" s="24" t="s">
        <v>25</v>
      </c>
      <c r="K8" s="27" t="s">
        <v>26</v>
      </c>
      <c r="L8" s="18" t="s">
        <v>23</v>
      </c>
      <c r="M8" s="18">
        <v>7.0</v>
      </c>
      <c r="N8" s="18">
        <v>7.0</v>
      </c>
      <c r="O8" s="18">
        <v>7.0</v>
      </c>
    </row>
    <row r="9">
      <c r="A9" s="3" t="s">
        <v>8</v>
      </c>
      <c r="B9" s="4">
        <v>45036.0</v>
      </c>
      <c r="C9" s="15">
        <f t="shared" si="2"/>
        <v>8</v>
      </c>
      <c r="D9" s="22">
        <v>2.0</v>
      </c>
      <c r="E9" s="8" t="s">
        <v>18</v>
      </c>
      <c r="F9" s="8">
        <v>922.0</v>
      </c>
      <c r="G9" s="8">
        <v>50.0</v>
      </c>
      <c r="H9" s="9">
        <f t="shared" si="1"/>
        <v>0.05422993492</v>
      </c>
      <c r="I9" s="24" t="s">
        <v>27</v>
      </c>
      <c r="K9" s="19" t="s">
        <v>28</v>
      </c>
      <c r="L9" s="28" t="s">
        <v>29</v>
      </c>
      <c r="M9" s="18" t="s">
        <v>30</v>
      </c>
      <c r="N9" s="18" t="s">
        <v>31</v>
      </c>
      <c r="O9" s="18" t="s">
        <v>32</v>
      </c>
    </row>
    <row r="10">
      <c r="A10" s="3" t="s">
        <v>8</v>
      </c>
      <c r="B10" s="4">
        <v>45037.0</v>
      </c>
      <c r="C10" s="15">
        <f t="shared" si="2"/>
        <v>9</v>
      </c>
      <c r="D10" s="22">
        <v>2.0</v>
      </c>
      <c r="E10" s="8" t="s">
        <v>18</v>
      </c>
      <c r="F10" s="8">
        <v>1231.0</v>
      </c>
      <c r="G10" s="8">
        <v>65.0</v>
      </c>
      <c r="H10" s="9">
        <f t="shared" si="1"/>
        <v>0.05280259951</v>
      </c>
      <c r="I10" s="24" t="s">
        <v>33</v>
      </c>
      <c r="J10" s="24" t="s">
        <v>34</v>
      </c>
      <c r="K10" s="26" t="s">
        <v>35</v>
      </c>
      <c r="L10" s="18">
        <v>7.0</v>
      </c>
      <c r="M10" s="18">
        <v>7.0</v>
      </c>
      <c r="N10" s="18">
        <v>7.0</v>
      </c>
      <c r="O10" s="18">
        <v>7.0</v>
      </c>
    </row>
    <row r="11">
      <c r="A11" s="3" t="s">
        <v>8</v>
      </c>
      <c r="B11" s="4">
        <v>45038.0</v>
      </c>
      <c r="C11" s="15">
        <f t="shared" si="2"/>
        <v>10</v>
      </c>
      <c r="D11" s="29">
        <v>3.0</v>
      </c>
      <c r="E11" s="8" t="s">
        <v>18</v>
      </c>
      <c r="F11" s="8">
        <v>1173.0</v>
      </c>
      <c r="G11" s="8">
        <v>70.0</v>
      </c>
      <c r="H11" s="9">
        <f t="shared" si="1"/>
        <v>0.05967604433</v>
      </c>
      <c r="I11" s="24" t="s">
        <v>36</v>
      </c>
      <c r="K11" s="19" t="s">
        <v>37</v>
      </c>
      <c r="L11" s="28" t="s">
        <v>38</v>
      </c>
      <c r="M11" s="28" t="s">
        <v>38</v>
      </c>
      <c r="N11" s="28" t="s">
        <v>38</v>
      </c>
      <c r="O11" s="28" t="s">
        <v>38</v>
      </c>
    </row>
    <row r="12">
      <c r="A12" s="3" t="s">
        <v>8</v>
      </c>
      <c r="B12" s="4">
        <v>45039.0</v>
      </c>
      <c r="C12" s="15">
        <f t="shared" si="2"/>
        <v>11</v>
      </c>
      <c r="D12" s="29">
        <v>3.0</v>
      </c>
      <c r="E12" s="8" t="s">
        <v>18</v>
      </c>
      <c r="F12" s="8">
        <v>712.0</v>
      </c>
      <c r="G12" s="8">
        <v>37.0</v>
      </c>
      <c r="H12" s="9">
        <f t="shared" si="1"/>
        <v>0.05196629213</v>
      </c>
      <c r="I12" s="8" t="s">
        <v>39</v>
      </c>
      <c r="K12" s="30" t="s">
        <v>40</v>
      </c>
      <c r="L12" s="30" t="s">
        <v>9</v>
      </c>
      <c r="M12" s="30" t="s">
        <v>18</v>
      </c>
      <c r="N12" s="30" t="s">
        <v>18</v>
      </c>
      <c r="O12" s="30" t="s">
        <v>18</v>
      </c>
    </row>
    <row r="13">
      <c r="A13" s="3" t="s">
        <v>8</v>
      </c>
      <c r="B13" s="4">
        <v>45040.0</v>
      </c>
      <c r="C13" s="15">
        <f t="shared" si="2"/>
        <v>12</v>
      </c>
      <c r="D13" s="29">
        <v>3.0</v>
      </c>
      <c r="E13" s="8" t="s">
        <v>18</v>
      </c>
      <c r="F13" s="8">
        <v>917.0</v>
      </c>
      <c r="G13" s="8">
        <v>94.0</v>
      </c>
      <c r="H13" s="9">
        <f t="shared" si="1"/>
        <v>0.1025081788</v>
      </c>
      <c r="I13" s="24" t="s">
        <v>41</v>
      </c>
      <c r="K13" s="31" t="s">
        <v>42</v>
      </c>
      <c r="L13" s="32">
        <v>40.0</v>
      </c>
      <c r="M13" s="32">
        <v>60.0</v>
      </c>
      <c r="N13" s="32">
        <v>60.0</v>
      </c>
      <c r="O13" s="32">
        <v>60.0</v>
      </c>
    </row>
    <row r="14">
      <c r="A14" s="3" t="s">
        <v>8</v>
      </c>
      <c r="B14" s="4">
        <v>45041.0</v>
      </c>
      <c r="C14" s="15">
        <f t="shared" si="2"/>
        <v>13</v>
      </c>
      <c r="D14" s="33">
        <v>4.0</v>
      </c>
      <c r="E14" s="8" t="s">
        <v>18</v>
      </c>
      <c r="F14" s="8">
        <v>1048.0</v>
      </c>
      <c r="G14" s="8">
        <v>50.0</v>
      </c>
      <c r="H14" s="9">
        <f t="shared" si="1"/>
        <v>0.04770992366</v>
      </c>
      <c r="K14" s="34" t="s">
        <v>43</v>
      </c>
      <c r="L14" s="35">
        <v>282.0</v>
      </c>
      <c r="M14" s="35" t="s">
        <v>44</v>
      </c>
      <c r="N14" s="35">
        <v>240.0</v>
      </c>
      <c r="O14" s="35">
        <v>240.0</v>
      </c>
    </row>
    <row r="15">
      <c r="A15" s="3" t="s">
        <v>8</v>
      </c>
      <c r="B15" s="4">
        <v>45042.0</v>
      </c>
      <c r="C15" s="15">
        <f t="shared" si="2"/>
        <v>14</v>
      </c>
      <c r="D15" s="33">
        <v>4.0</v>
      </c>
      <c r="E15" s="8" t="s">
        <v>18</v>
      </c>
      <c r="F15" s="8">
        <v>940.0</v>
      </c>
      <c r="G15" s="8">
        <v>53.0</v>
      </c>
      <c r="H15" s="9">
        <f t="shared" si="1"/>
        <v>0.05638297872</v>
      </c>
      <c r="K15" s="34" t="s">
        <v>45</v>
      </c>
      <c r="L15" s="36">
        <v>44892.0</v>
      </c>
      <c r="M15" s="37"/>
      <c r="N15" s="38" t="s">
        <v>46</v>
      </c>
    </row>
    <row r="16">
      <c r="A16" s="3" t="s">
        <v>8</v>
      </c>
      <c r="B16" s="4">
        <v>45043.0</v>
      </c>
      <c r="C16" s="15">
        <f t="shared" si="2"/>
        <v>15</v>
      </c>
      <c r="D16" s="33">
        <v>4.0</v>
      </c>
      <c r="E16" s="8" t="s">
        <v>18</v>
      </c>
      <c r="F16" s="8">
        <v>997.0</v>
      </c>
      <c r="G16" s="8">
        <v>74.0</v>
      </c>
      <c r="H16" s="9">
        <f t="shared" si="1"/>
        <v>0.074222668</v>
      </c>
    </row>
    <row r="17">
      <c r="A17" s="3" t="s">
        <v>8</v>
      </c>
      <c r="B17" s="4">
        <v>45044.0</v>
      </c>
      <c r="C17" s="15">
        <f t="shared" si="2"/>
        <v>16</v>
      </c>
      <c r="D17" s="33">
        <v>4.0</v>
      </c>
      <c r="E17" s="8" t="s">
        <v>18</v>
      </c>
      <c r="F17" s="8">
        <v>657.0</v>
      </c>
      <c r="G17" s="8">
        <v>56.0</v>
      </c>
      <c r="H17" s="9">
        <f t="shared" si="1"/>
        <v>0.08523592085</v>
      </c>
      <c r="I17" s="24" t="s">
        <v>47</v>
      </c>
    </row>
    <row r="18">
      <c r="A18" s="3" t="s">
        <v>8</v>
      </c>
      <c r="B18" s="4">
        <v>45045.0</v>
      </c>
      <c r="C18" s="15">
        <f t="shared" si="2"/>
        <v>17</v>
      </c>
      <c r="D18" s="33">
        <v>4.0</v>
      </c>
      <c r="E18" s="8" t="s">
        <v>18</v>
      </c>
      <c r="F18" s="8">
        <v>739.0</v>
      </c>
      <c r="G18" s="8">
        <v>71.0</v>
      </c>
      <c r="H18" s="9">
        <f t="shared" si="1"/>
        <v>0.09607577808</v>
      </c>
      <c r="I18" s="8" t="s">
        <v>48</v>
      </c>
    </row>
    <row r="19">
      <c r="A19" s="39" t="s">
        <v>8</v>
      </c>
      <c r="B19" s="40">
        <v>45046.0</v>
      </c>
      <c r="C19" s="41">
        <f t="shared" si="2"/>
        <v>18</v>
      </c>
      <c r="D19" s="33">
        <v>4.0</v>
      </c>
      <c r="E19" s="8" t="s">
        <v>18</v>
      </c>
      <c r="F19" s="42">
        <v>737.0</v>
      </c>
      <c r="G19" s="42">
        <v>60.0</v>
      </c>
      <c r="H19" s="43">
        <f t="shared" si="1"/>
        <v>0.08141112619</v>
      </c>
      <c r="I19" s="42" t="s">
        <v>49</v>
      </c>
    </row>
    <row r="20">
      <c r="A20" s="3" t="s">
        <v>8</v>
      </c>
      <c r="B20" s="4">
        <v>45047.0</v>
      </c>
      <c r="C20" s="15">
        <f t="shared" si="2"/>
        <v>19</v>
      </c>
      <c r="D20" s="33">
        <v>4.0</v>
      </c>
      <c r="E20" s="8" t="s">
        <v>18</v>
      </c>
      <c r="F20" s="8">
        <v>754.0</v>
      </c>
      <c r="G20" s="8">
        <v>77.0</v>
      </c>
      <c r="H20" s="43">
        <f t="shared" si="1"/>
        <v>0.1021220159</v>
      </c>
    </row>
    <row r="21">
      <c r="A21" s="3" t="s">
        <v>8</v>
      </c>
      <c r="B21" s="4">
        <v>45048.0</v>
      </c>
      <c r="C21" s="15">
        <f t="shared" si="2"/>
        <v>20</v>
      </c>
      <c r="D21" s="33">
        <v>4.0</v>
      </c>
      <c r="E21" s="44" t="s">
        <v>50</v>
      </c>
      <c r="F21" s="44">
        <v>832.0</v>
      </c>
      <c r="G21" s="44">
        <v>65.0</v>
      </c>
      <c r="H21" s="43">
        <f t="shared" si="1"/>
        <v>0.078125</v>
      </c>
    </row>
    <row r="22">
      <c r="A22" s="8" t="s">
        <v>8</v>
      </c>
      <c r="B22" s="4">
        <v>45049.0</v>
      </c>
      <c r="C22" s="15">
        <f t="shared" si="2"/>
        <v>21</v>
      </c>
      <c r="D22" s="22">
        <v>2.0</v>
      </c>
      <c r="E22" s="8" t="s">
        <v>18</v>
      </c>
      <c r="F22" s="8">
        <v>625.0</v>
      </c>
      <c r="G22" s="8">
        <v>51.0</v>
      </c>
      <c r="H22" s="43">
        <f t="shared" si="1"/>
        <v>0.0816</v>
      </c>
      <c r="I22" s="24" t="s">
        <v>51</v>
      </c>
    </row>
    <row r="23">
      <c r="A23" s="8" t="s">
        <v>8</v>
      </c>
      <c r="B23" s="4">
        <v>45050.0</v>
      </c>
      <c r="C23" s="15">
        <f t="shared" si="2"/>
        <v>22</v>
      </c>
      <c r="D23" s="22">
        <v>2.0</v>
      </c>
      <c r="E23" s="8" t="s">
        <v>18</v>
      </c>
      <c r="F23" s="8">
        <v>667.0</v>
      </c>
      <c r="G23" s="8">
        <v>61.0</v>
      </c>
      <c r="H23" s="43">
        <f t="shared" si="1"/>
        <v>0.09145427286</v>
      </c>
      <c r="I23" s="24" t="s">
        <v>52</v>
      </c>
    </row>
    <row r="24">
      <c r="A24" s="8" t="s">
        <v>8</v>
      </c>
      <c r="B24" s="4">
        <v>45051.0</v>
      </c>
      <c r="C24" s="15">
        <f t="shared" si="2"/>
        <v>23</v>
      </c>
      <c r="D24" s="45">
        <v>3.0</v>
      </c>
      <c r="E24" s="8" t="s">
        <v>18</v>
      </c>
      <c r="F24" s="8">
        <v>599.0</v>
      </c>
      <c r="G24" s="8">
        <v>56.0</v>
      </c>
      <c r="H24" s="43">
        <f t="shared" si="1"/>
        <v>0.09348914858</v>
      </c>
    </row>
    <row r="25">
      <c r="A25" s="8" t="s">
        <v>8</v>
      </c>
      <c r="B25" s="4">
        <v>45052.0</v>
      </c>
      <c r="C25" s="15">
        <f t="shared" si="2"/>
        <v>24</v>
      </c>
      <c r="D25" s="45">
        <v>3.0</v>
      </c>
      <c r="E25" s="8" t="s">
        <v>18</v>
      </c>
      <c r="F25" s="8">
        <v>773.0</v>
      </c>
      <c r="G25" s="8">
        <v>55.0</v>
      </c>
      <c r="H25" s="43">
        <f t="shared" si="1"/>
        <v>0.07115135834</v>
      </c>
    </row>
    <row r="26">
      <c r="A26" s="8" t="s">
        <v>8</v>
      </c>
      <c r="B26" s="4">
        <v>45053.0</v>
      </c>
      <c r="C26" s="15">
        <f t="shared" si="2"/>
        <v>25</v>
      </c>
      <c r="D26" s="45">
        <v>3.0</v>
      </c>
      <c r="E26" s="8" t="s">
        <v>18</v>
      </c>
      <c r="F26" s="8">
        <v>673.0</v>
      </c>
      <c r="G26" s="8">
        <v>55.0</v>
      </c>
      <c r="H26" s="43">
        <f t="shared" si="1"/>
        <v>0.08172362556</v>
      </c>
    </row>
    <row r="27">
      <c r="A27" s="8" t="s">
        <v>8</v>
      </c>
      <c r="B27" s="4">
        <v>45054.0</v>
      </c>
      <c r="C27" s="15">
        <f t="shared" si="2"/>
        <v>26</v>
      </c>
      <c r="D27" s="33">
        <v>4.0</v>
      </c>
      <c r="E27" s="8" t="s">
        <v>18</v>
      </c>
      <c r="F27" s="8">
        <v>764.0</v>
      </c>
      <c r="G27" s="8">
        <v>44.0</v>
      </c>
      <c r="H27" s="43">
        <f t="shared" si="1"/>
        <v>0.05759162304</v>
      </c>
    </row>
    <row r="28">
      <c r="A28" s="8" t="s">
        <v>8</v>
      </c>
      <c r="B28" s="4">
        <v>45055.0</v>
      </c>
      <c r="C28" s="15">
        <f t="shared" si="2"/>
        <v>27</v>
      </c>
      <c r="D28" s="33">
        <v>4.0</v>
      </c>
      <c r="E28" s="8" t="s">
        <v>18</v>
      </c>
      <c r="F28" s="8">
        <v>812.0</v>
      </c>
      <c r="G28" s="8">
        <v>70.0</v>
      </c>
      <c r="H28" s="43">
        <f t="shared" si="1"/>
        <v>0.08620689655</v>
      </c>
      <c r="J28" s="8" t="s">
        <v>53</v>
      </c>
    </row>
    <row r="29">
      <c r="A29" s="8" t="s">
        <v>8</v>
      </c>
      <c r="B29" s="4">
        <v>45056.0</v>
      </c>
      <c r="C29" s="15">
        <f t="shared" si="2"/>
        <v>28</v>
      </c>
      <c r="D29" s="33">
        <v>4.0</v>
      </c>
      <c r="E29" s="8" t="s">
        <v>18</v>
      </c>
      <c r="F29" s="8">
        <v>929.0</v>
      </c>
      <c r="G29" s="8">
        <v>64.0</v>
      </c>
      <c r="H29" s="43">
        <f t="shared" si="1"/>
        <v>0.06889128095</v>
      </c>
      <c r="I29" s="8" t="s">
        <v>54</v>
      </c>
      <c r="J29" s="46">
        <v>0.07</v>
      </c>
    </row>
    <row r="30">
      <c r="A30" s="8" t="s">
        <v>8</v>
      </c>
      <c r="B30" s="4">
        <v>45057.0</v>
      </c>
      <c r="C30" s="15">
        <f t="shared" si="2"/>
        <v>29</v>
      </c>
      <c r="D30" s="33">
        <v>4.0</v>
      </c>
      <c r="E30" s="47" t="s">
        <v>50</v>
      </c>
      <c r="F30" s="8">
        <v>814.0</v>
      </c>
      <c r="G30" s="8">
        <v>55.0</v>
      </c>
      <c r="H30" s="43">
        <f t="shared" si="1"/>
        <v>0.06756756757</v>
      </c>
      <c r="I30" s="43"/>
      <c r="J30" s="46">
        <v>0.05</v>
      </c>
    </row>
    <row r="31">
      <c r="A31" s="8" t="s">
        <v>8</v>
      </c>
      <c r="B31" s="4">
        <v>45058.0</v>
      </c>
      <c r="C31" s="15">
        <f t="shared" si="2"/>
        <v>30</v>
      </c>
      <c r="D31" s="33">
        <v>4.0</v>
      </c>
      <c r="E31" s="8" t="s">
        <v>18</v>
      </c>
      <c r="F31" s="8">
        <v>869.0</v>
      </c>
      <c r="G31" s="8">
        <v>69.0</v>
      </c>
      <c r="H31" s="43">
        <f t="shared" si="1"/>
        <v>0.07940161105</v>
      </c>
      <c r="I31" s="24" t="s">
        <v>55</v>
      </c>
      <c r="J31" s="46">
        <v>0.09</v>
      </c>
    </row>
    <row r="32">
      <c r="A32" s="8" t="s">
        <v>8</v>
      </c>
      <c r="B32" s="4">
        <v>45059.0</v>
      </c>
      <c r="C32" s="15">
        <f t="shared" si="2"/>
        <v>31</v>
      </c>
      <c r="D32" s="33">
        <v>4.0</v>
      </c>
      <c r="E32" s="47" t="s">
        <v>50</v>
      </c>
      <c r="F32" s="8">
        <v>1044.0</v>
      </c>
      <c r="G32" s="8">
        <v>64.0</v>
      </c>
      <c r="H32" s="43">
        <f t="shared" si="1"/>
        <v>0.06130268199</v>
      </c>
      <c r="J32" s="46">
        <v>0.05</v>
      </c>
    </row>
    <row r="33">
      <c r="A33" s="8" t="s">
        <v>8</v>
      </c>
      <c r="B33" s="4">
        <v>45060.0</v>
      </c>
      <c r="C33" s="8">
        <v>1.0</v>
      </c>
      <c r="D33" s="33">
        <v>4.0</v>
      </c>
      <c r="E33" s="8" t="s">
        <v>18</v>
      </c>
      <c r="F33" s="8">
        <v>942.0</v>
      </c>
      <c r="G33" s="8">
        <v>66.0</v>
      </c>
      <c r="H33" s="43">
        <f t="shared" si="1"/>
        <v>0.07006369427</v>
      </c>
      <c r="I33" s="24" t="s">
        <v>56</v>
      </c>
    </row>
    <row r="34">
      <c r="A34" s="8" t="s">
        <v>8</v>
      </c>
      <c r="B34" s="4">
        <v>45061.0</v>
      </c>
      <c r="C34" s="15">
        <f>C33+1</f>
        <v>2</v>
      </c>
      <c r="D34" s="33">
        <v>4.0</v>
      </c>
      <c r="E34" s="47" t="s">
        <v>50</v>
      </c>
      <c r="F34" s="8">
        <v>1566.0</v>
      </c>
      <c r="G34" s="8">
        <v>83.0</v>
      </c>
      <c r="H34" s="43">
        <f t="shared" si="1"/>
        <v>0.05300127714</v>
      </c>
    </row>
    <row r="35">
      <c r="A35" s="8" t="s">
        <v>57</v>
      </c>
      <c r="B35" s="8" t="s">
        <v>57</v>
      </c>
      <c r="C35" s="8" t="s">
        <v>57</v>
      </c>
      <c r="D35" s="8" t="s">
        <v>57</v>
      </c>
      <c r="E35" s="8" t="s">
        <v>57</v>
      </c>
      <c r="F35" s="8" t="s">
        <v>57</v>
      </c>
      <c r="G35" s="8" t="s">
        <v>57</v>
      </c>
      <c r="H35" s="8" t="s">
        <v>57</v>
      </c>
    </row>
    <row r="36">
      <c r="I36" s="48" t="s">
        <v>58</v>
      </c>
    </row>
    <row r="37">
      <c r="I37" s="8" t="s">
        <v>59</v>
      </c>
    </row>
    <row r="38">
      <c r="I38" s="8" t="s">
        <v>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61</v>
      </c>
      <c r="F2" s="49">
        <v>275.0</v>
      </c>
      <c r="G2" s="49">
        <v>17.0</v>
      </c>
      <c r="H2" s="9">
        <f t="shared" ref="H2:H34" si="1">(AVERAGE(G2)/F2)</f>
        <v>0.06181818182</v>
      </c>
      <c r="K2" s="10" t="s">
        <v>10</v>
      </c>
      <c r="L2" s="50">
        <v>1.0</v>
      </c>
      <c r="M2" s="51">
        <v>2.0</v>
      </c>
      <c r="N2" s="52">
        <v>3.0</v>
      </c>
      <c r="O2" s="14">
        <v>4.0</v>
      </c>
    </row>
    <row r="3">
      <c r="A3" s="3" t="s">
        <v>8</v>
      </c>
      <c r="B3" s="4">
        <v>45030.0</v>
      </c>
      <c r="C3" s="15">
        <f t="shared" ref="C3:C32" si="2">C2+1</f>
        <v>2</v>
      </c>
      <c r="D3" s="16">
        <v>1.0</v>
      </c>
      <c r="E3" s="7" t="s">
        <v>61</v>
      </c>
      <c r="F3" s="8">
        <v>341.0</v>
      </c>
      <c r="G3" s="8">
        <v>29.0</v>
      </c>
      <c r="H3" s="9">
        <f t="shared" si="1"/>
        <v>0.08504398827</v>
      </c>
      <c r="K3" s="17" t="s">
        <v>11</v>
      </c>
      <c r="L3" s="18" t="s">
        <v>62</v>
      </c>
      <c r="M3" s="18" t="s">
        <v>62</v>
      </c>
      <c r="N3" s="18" t="s">
        <v>62</v>
      </c>
      <c r="O3" s="18" t="s">
        <v>13</v>
      </c>
    </row>
    <row r="4">
      <c r="A4" s="3" t="s">
        <v>8</v>
      </c>
      <c r="B4" s="4">
        <v>45031.0</v>
      </c>
      <c r="C4" s="15">
        <f t="shared" si="2"/>
        <v>3</v>
      </c>
      <c r="D4" s="16">
        <v>1.0</v>
      </c>
      <c r="E4" s="8" t="s">
        <v>61</v>
      </c>
      <c r="F4" s="8">
        <v>470.0</v>
      </c>
      <c r="G4" s="8">
        <v>59.0</v>
      </c>
      <c r="H4" s="9">
        <f t="shared" si="1"/>
        <v>0.1255319149</v>
      </c>
      <c r="K4" s="19" t="s">
        <v>14</v>
      </c>
      <c r="L4" s="20" t="s">
        <v>15</v>
      </c>
      <c r="M4" s="20" t="s">
        <v>15</v>
      </c>
      <c r="N4" s="20" t="s">
        <v>15</v>
      </c>
      <c r="O4" s="20" t="s">
        <v>15</v>
      </c>
    </row>
    <row r="5">
      <c r="A5" s="3" t="s">
        <v>8</v>
      </c>
      <c r="B5" s="4">
        <v>45032.0</v>
      </c>
      <c r="C5" s="15">
        <f t="shared" si="2"/>
        <v>4</v>
      </c>
      <c r="D5" s="16">
        <v>1.0</v>
      </c>
      <c r="E5" s="8" t="s">
        <v>61</v>
      </c>
      <c r="F5" s="8">
        <v>331.0</v>
      </c>
      <c r="G5" s="8">
        <v>40.0</v>
      </c>
      <c r="H5" s="9">
        <f t="shared" si="1"/>
        <v>0.1208459215</v>
      </c>
      <c r="K5" s="19" t="s">
        <v>16</v>
      </c>
      <c r="L5" s="21" t="s">
        <v>17</v>
      </c>
      <c r="M5" s="21" t="s">
        <v>17</v>
      </c>
      <c r="N5" s="21" t="s">
        <v>17</v>
      </c>
      <c r="O5" s="21" t="s">
        <v>17</v>
      </c>
    </row>
    <row r="6">
      <c r="A6" s="3" t="s">
        <v>8</v>
      </c>
      <c r="B6" s="4">
        <v>45033.0</v>
      </c>
      <c r="C6" s="15">
        <f t="shared" si="2"/>
        <v>5</v>
      </c>
      <c r="D6" s="22">
        <v>2.0</v>
      </c>
      <c r="E6" s="8" t="s">
        <v>63</v>
      </c>
      <c r="F6" s="8">
        <v>329.0</v>
      </c>
      <c r="G6" s="8">
        <v>11.0</v>
      </c>
      <c r="H6" s="9">
        <f t="shared" si="1"/>
        <v>0.03343465046</v>
      </c>
      <c r="K6" s="19" t="s">
        <v>19</v>
      </c>
      <c r="L6" s="23">
        <v>8.0</v>
      </c>
      <c r="M6" s="23">
        <v>10.0</v>
      </c>
      <c r="N6" s="23">
        <v>10.0</v>
      </c>
      <c r="O6" s="23">
        <v>10.0</v>
      </c>
    </row>
    <row r="7">
      <c r="A7" s="3" t="s">
        <v>8</v>
      </c>
      <c r="B7" s="4">
        <v>45034.0</v>
      </c>
      <c r="C7" s="15">
        <f t="shared" si="2"/>
        <v>6</v>
      </c>
      <c r="D7" s="22">
        <v>2.0</v>
      </c>
      <c r="E7" s="8" t="s">
        <v>63</v>
      </c>
      <c r="F7" s="8">
        <v>260.0</v>
      </c>
      <c r="G7" s="8">
        <v>8.0</v>
      </c>
      <c r="H7" s="9">
        <f t="shared" si="1"/>
        <v>0.03076923077</v>
      </c>
      <c r="I7" s="24" t="s">
        <v>21</v>
      </c>
      <c r="K7" s="26" t="s">
        <v>64</v>
      </c>
      <c r="L7" s="21" t="s">
        <v>23</v>
      </c>
      <c r="M7" s="53">
        <v>45047.0</v>
      </c>
      <c r="N7" s="18">
        <v>5.0</v>
      </c>
      <c r="O7" s="18">
        <v>5.0</v>
      </c>
    </row>
    <row r="8">
      <c r="A8" s="3" t="s">
        <v>8</v>
      </c>
      <c r="B8" s="4">
        <v>45035.0</v>
      </c>
      <c r="C8" s="15">
        <f t="shared" si="2"/>
        <v>7</v>
      </c>
      <c r="D8" s="22">
        <v>2.0</v>
      </c>
      <c r="E8" s="8" t="s">
        <v>63</v>
      </c>
      <c r="F8" s="8">
        <v>433.0</v>
      </c>
      <c r="G8" s="8">
        <v>20.0</v>
      </c>
      <c r="H8" s="9">
        <f t="shared" si="1"/>
        <v>0.04618937644</v>
      </c>
      <c r="I8" s="24" t="s">
        <v>65</v>
      </c>
      <c r="K8" s="27" t="s">
        <v>26</v>
      </c>
      <c r="L8" s="18" t="s">
        <v>23</v>
      </c>
      <c r="M8" s="18">
        <v>5.0</v>
      </c>
      <c r="N8" s="18">
        <v>5.0</v>
      </c>
      <c r="O8" s="18">
        <v>5.0</v>
      </c>
    </row>
    <row r="9">
      <c r="A9" s="3" t="s">
        <v>8</v>
      </c>
      <c r="B9" s="4">
        <v>45036.0</v>
      </c>
      <c r="C9" s="15">
        <f t="shared" si="2"/>
        <v>8</v>
      </c>
      <c r="D9" s="22">
        <v>2.0</v>
      </c>
      <c r="E9" s="8" t="s">
        <v>63</v>
      </c>
      <c r="F9" s="8">
        <v>322.0</v>
      </c>
      <c r="G9" s="8">
        <v>17.0</v>
      </c>
      <c r="H9" s="9">
        <f t="shared" si="1"/>
        <v>0.05279503106</v>
      </c>
      <c r="K9" s="19" t="s">
        <v>28</v>
      </c>
      <c r="L9" s="28" t="s">
        <v>29</v>
      </c>
      <c r="M9" s="18" t="s">
        <v>30</v>
      </c>
      <c r="N9" s="18" t="s">
        <v>31</v>
      </c>
      <c r="O9" s="18" t="s">
        <v>32</v>
      </c>
    </row>
    <row r="10">
      <c r="A10" s="3" t="s">
        <v>8</v>
      </c>
      <c r="B10" s="4">
        <v>45037.0</v>
      </c>
      <c r="C10" s="15">
        <f t="shared" si="2"/>
        <v>9</v>
      </c>
      <c r="D10" s="22">
        <v>2.0</v>
      </c>
      <c r="E10" s="8" t="s">
        <v>63</v>
      </c>
      <c r="F10" s="8">
        <v>654.0</v>
      </c>
      <c r="G10" s="8">
        <v>36.0</v>
      </c>
      <c r="H10" s="9">
        <f t="shared" si="1"/>
        <v>0.05504587156</v>
      </c>
      <c r="I10" s="8" t="s">
        <v>20</v>
      </c>
      <c r="J10" s="8" t="s">
        <v>66</v>
      </c>
      <c r="K10" s="26" t="s">
        <v>35</v>
      </c>
      <c r="L10" s="18">
        <v>3.0</v>
      </c>
      <c r="M10" s="18">
        <v>3.0</v>
      </c>
      <c r="N10" s="18">
        <v>3.0</v>
      </c>
      <c r="O10" s="18">
        <v>3.0</v>
      </c>
    </row>
    <row r="11">
      <c r="A11" s="3" t="s">
        <v>8</v>
      </c>
      <c r="B11" s="4">
        <v>45038.0</v>
      </c>
      <c r="C11" s="15">
        <f t="shared" si="2"/>
        <v>10</v>
      </c>
      <c r="D11" s="22">
        <v>2.0</v>
      </c>
      <c r="E11" s="8" t="s">
        <v>63</v>
      </c>
      <c r="F11" s="8">
        <v>323.0</v>
      </c>
      <c r="G11" s="8">
        <v>10.0</v>
      </c>
      <c r="H11" s="9">
        <f t="shared" si="1"/>
        <v>0.03095975232</v>
      </c>
      <c r="I11" s="8" t="s">
        <v>20</v>
      </c>
      <c r="K11" s="19" t="s">
        <v>37</v>
      </c>
      <c r="L11" s="28" t="s">
        <v>38</v>
      </c>
      <c r="M11" s="28" t="s">
        <v>38</v>
      </c>
      <c r="N11" s="28" t="s">
        <v>38</v>
      </c>
      <c r="O11" s="28" t="s">
        <v>38</v>
      </c>
    </row>
    <row r="12">
      <c r="A12" s="3" t="s">
        <v>8</v>
      </c>
      <c r="B12" s="4">
        <v>45039.0</v>
      </c>
      <c r="C12" s="15">
        <f t="shared" si="2"/>
        <v>11</v>
      </c>
      <c r="D12" s="22">
        <v>2.0</v>
      </c>
      <c r="E12" s="8" t="s">
        <v>63</v>
      </c>
      <c r="F12" s="8">
        <v>468.0</v>
      </c>
      <c r="G12" s="8">
        <v>23.0</v>
      </c>
      <c r="H12" s="9">
        <f t="shared" si="1"/>
        <v>0.04914529915</v>
      </c>
      <c r="I12" s="8" t="s">
        <v>20</v>
      </c>
      <c r="K12" s="30" t="s">
        <v>40</v>
      </c>
      <c r="L12" s="30" t="s">
        <v>9</v>
      </c>
      <c r="M12" s="30" t="s">
        <v>18</v>
      </c>
      <c r="N12" s="30" t="s">
        <v>18</v>
      </c>
      <c r="O12" s="30" t="s">
        <v>18</v>
      </c>
    </row>
    <row r="13">
      <c r="A13" s="3" t="s">
        <v>8</v>
      </c>
      <c r="B13" s="4">
        <v>45040.0</v>
      </c>
      <c r="C13" s="15">
        <f t="shared" si="2"/>
        <v>12</v>
      </c>
      <c r="D13" s="22">
        <v>2.0</v>
      </c>
      <c r="E13" s="54" t="s">
        <v>9</v>
      </c>
      <c r="F13" s="55">
        <v>683.0</v>
      </c>
      <c r="G13" s="55">
        <v>75.0</v>
      </c>
      <c r="H13" s="56">
        <f t="shared" si="1"/>
        <v>0.1098096633</v>
      </c>
      <c r="I13" s="57" t="s">
        <v>67</v>
      </c>
      <c r="K13" s="31" t="s">
        <v>42</v>
      </c>
      <c r="L13" s="32">
        <v>40.0</v>
      </c>
      <c r="M13" s="32">
        <v>60.0</v>
      </c>
      <c r="N13" s="32">
        <v>60.0</v>
      </c>
      <c r="O13" s="32">
        <v>60.0</v>
      </c>
    </row>
    <row r="14">
      <c r="A14" s="3" t="s">
        <v>8</v>
      </c>
      <c r="B14" s="4">
        <v>45041.0</v>
      </c>
      <c r="C14" s="15">
        <f t="shared" si="2"/>
        <v>13</v>
      </c>
      <c r="D14" s="22">
        <v>2.0</v>
      </c>
      <c r="E14" s="58" t="s">
        <v>9</v>
      </c>
      <c r="F14" s="8">
        <v>787.0</v>
      </c>
      <c r="G14" s="8">
        <v>43.0</v>
      </c>
      <c r="H14" s="43">
        <f t="shared" si="1"/>
        <v>0.05463786531</v>
      </c>
      <c r="I14" s="59" t="s">
        <v>68</v>
      </c>
      <c r="K14" s="60" t="s">
        <v>43</v>
      </c>
      <c r="L14" s="35">
        <v>282.0</v>
      </c>
      <c r="M14" s="35" t="s">
        <v>44</v>
      </c>
      <c r="N14" s="35">
        <v>240.0</v>
      </c>
      <c r="O14" s="35">
        <v>240.0</v>
      </c>
    </row>
    <row r="15">
      <c r="A15" s="3" t="s">
        <v>8</v>
      </c>
      <c r="B15" s="4">
        <v>45042.0</v>
      </c>
      <c r="C15" s="15">
        <f t="shared" si="2"/>
        <v>14</v>
      </c>
      <c r="D15" s="22">
        <v>2.0</v>
      </c>
      <c r="E15" s="58" t="s">
        <v>9</v>
      </c>
      <c r="F15" s="8">
        <v>1004.0</v>
      </c>
      <c r="G15" s="8">
        <v>31.0</v>
      </c>
      <c r="H15" s="43">
        <f t="shared" si="1"/>
        <v>0.03087649402</v>
      </c>
      <c r="I15" s="8" t="s">
        <v>69</v>
      </c>
      <c r="K15" s="60" t="s">
        <v>45</v>
      </c>
      <c r="L15" s="36">
        <v>44834.0</v>
      </c>
      <c r="M15" s="37"/>
      <c r="N15" s="38" t="s">
        <v>46</v>
      </c>
    </row>
    <row r="16">
      <c r="A16" s="3" t="s">
        <v>8</v>
      </c>
      <c r="B16" s="4">
        <v>45043.0</v>
      </c>
      <c r="C16" s="15">
        <f t="shared" si="2"/>
        <v>15</v>
      </c>
      <c r="D16" s="29">
        <v>3.0</v>
      </c>
      <c r="E16" s="8" t="s">
        <v>9</v>
      </c>
      <c r="F16" s="8">
        <v>708.0</v>
      </c>
      <c r="G16" s="8">
        <v>48.0</v>
      </c>
      <c r="H16" s="43">
        <f t="shared" si="1"/>
        <v>0.06779661017</v>
      </c>
      <c r="I16" s="8" t="s">
        <v>69</v>
      </c>
    </row>
    <row r="17">
      <c r="A17" s="3" t="s">
        <v>8</v>
      </c>
      <c r="B17" s="4">
        <v>45044.0</v>
      </c>
      <c r="C17" s="15">
        <f t="shared" si="2"/>
        <v>16</v>
      </c>
      <c r="D17" s="29">
        <v>3.0</v>
      </c>
      <c r="E17" s="8" t="s">
        <v>9</v>
      </c>
      <c r="F17" s="8">
        <v>985.0</v>
      </c>
      <c r="G17" s="8">
        <v>48.0</v>
      </c>
      <c r="H17" s="43">
        <f t="shared" si="1"/>
        <v>0.04873096447</v>
      </c>
      <c r="I17" s="8" t="s">
        <v>70</v>
      </c>
    </row>
    <row r="18">
      <c r="A18" s="3" t="s">
        <v>8</v>
      </c>
      <c r="B18" s="4">
        <v>45045.0</v>
      </c>
      <c r="C18" s="15">
        <f t="shared" si="2"/>
        <v>17</v>
      </c>
      <c r="D18" s="29">
        <v>3.0</v>
      </c>
      <c r="E18" s="8" t="s">
        <v>9</v>
      </c>
      <c r="F18" s="8">
        <v>728.0</v>
      </c>
      <c r="G18" s="8">
        <v>53.0</v>
      </c>
      <c r="H18" s="43">
        <f t="shared" si="1"/>
        <v>0.0728021978</v>
      </c>
      <c r="I18" s="8" t="s">
        <v>71</v>
      </c>
    </row>
    <row r="19">
      <c r="A19" s="3" t="s">
        <v>8</v>
      </c>
      <c r="B19" s="4">
        <v>45046.0</v>
      </c>
      <c r="C19" s="15">
        <f t="shared" si="2"/>
        <v>18</v>
      </c>
      <c r="D19" s="33">
        <v>4.0</v>
      </c>
      <c r="E19" s="8" t="s">
        <v>9</v>
      </c>
      <c r="F19" s="8">
        <v>468.0</v>
      </c>
      <c r="G19" s="8">
        <v>27.0</v>
      </c>
      <c r="H19" s="43">
        <f t="shared" si="1"/>
        <v>0.05769230769</v>
      </c>
      <c r="I19" s="8" t="s">
        <v>49</v>
      </c>
    </row>
    <row r="20">
      <c r="A20" s="3" t="s">
        <v>8</v>
      </c>
      <c r="B20" s="4">
        <v>45047.0</v>
      </c>
      <c r="C20" s="15">
        <f t="shared" si="2"/>
        <v>19</v>
      </c>
      <c r="D20" s="33">
        <v>4.0</v>
      </c>
      <c r="E20" s="8" t="s">
        <v>9</v>
      </c>
      <c r="F20" s="8">
        <v>587.0</v>
      </c>
      <c r="G20" s="8">
        <v>32.0</v>
      </c>
      <c r="H20" s="43">
        <f t="shared" si="1"/>
        <v>0.05451448041</v>
      </c>
    </row>
    <row r="21">
      <c r="A21" s="3" t="s">
        <v>8</v>
      </c>
      <c r="B21" s="4">
        <v>45048.0</v>
      </c>
      <c r="C21" s="15">
        <f t="shared" si="2"/>
        <v>20</v>
      </c>
      <c r="D21" s="33">
        <v>4.0</v>
      </c>
      <c r="E21" s="8" t="s">
        <v>9</v>
      </c>
      <c r="F21" s="8">
        <v>542.0</v>
      </c>
      <c r="G21" s="8">
        <v>41.0</v>
      </c>
      <c r="H21" s="43">
        <f t="shared" si="1"/>
        <v>0.07564575646</v>
      </c>
    </row>
    <row r="22">
      <c r="A22" s="3" t="s">
        <v>8</v>
      </c>
      <c r="B22" s="4">
        <v>45049.0</v>
      </c>
      <c r="C22" s="15">
        <f t="shared" si="2"/>
        <v>21</v>
      </c>
      <c r="D22" s="33">
        <v>4.0</v>
      </c>
      <c r="E22" s="8" t="s">
        <v>9</v>
      </c>
      <c r="F22" s="8">
        <v>807.0</v>
      </c>
      <c r="G22" s="8">
        <v>59.0</v>
      </c>
      <c r="H22" s="43">
        <f t="shared" si="1"/>
        <v>0.07311028501</v>
      </c>
    </row>
    <row r="23">
      <c r="A23" s="3" t="s">
        <v>8</v>
      </c>
      <c r="B23" s="4">
        <v>45050.0</v>
      </c>
      <c r="C23" s="15">
        <f t="shared" si="2"/>
        <v>22</v>
      </c>
      <c r="D23" s="33">
        <v>4.0</v>
      </c>
      <c r="E23" s="8" t="s">
        <v>9</v>
      </c>
      <c r="F23" s="8">
        <v>662.0</v>
      </c>
      <c r="G23" s="8">
        <v>50.0</v>
      </c>
      <c r="H23" s="43">
        <f t="shared" si="1"/>
        <v>0.07552870091</v>
      </c>
      <c r="J23" s="8" t="s">
        <v>72</v>
      </c>
    </row>
    <row r="24">
      <c r="A24" s="3" t="s">
        <v>8</v>
      </c>
      <c r="B24" s="4">
        <v>45051.0</v>
      </c>
      <c r="C24" s="15">
        <f t="shared" si="2"/>
        <v>23</v>
      </c>
      <c r="D24" s="33">
        <v>4.0</v>
      </c>
      <c r="E24" s="44" t="s">
        <v>50</v>
      </c>
      <c r="F24" s="42">
        <v>597.0</v>
      </c>
      <c r="G24" s="42">
        <v>28.0</v>
      </c>
      <c r="H24" s="43">
        <f t="shared" si="1"/>
        <v>0.04690117253</v>
      </c>
      <c r="J24" s="46">
        <v>0.07</v>
      </c>
    </row>
    <row r="25">
      <c r="A25" s="3" t="s">
        <v>8</v>
      </c>
      <c r="B25" s="4">
        <v>45052.0</v>
      </c>
      <c r="C25" s="15">
        <f t="shared" si="2"/>
        <v>24</v>
      </c>
      <c r="D25" s="33">
        <v>4.0</v>
      </c>
      <c r="E25" s="8" t="s">
        <v>9</v>
      </c>
      <c r="F25" s="8">
        <v>419.0</v>
      </c>
      <c r="G25" s="8">
        <v>50.0</v>
      </c>
      <c r="H25" s="43">
        <f t="shared" si="1"/>
        <v>0.1193317422</v>
      </c>
      <c r="J25" s="46">
        <v>0.09</v>
      </c>
    </row>
    <row r="26">
      <c r="A26" s="3" t="s">
        <v>8</v>
      </c>
      <c r="B26" s="4">
        <v>45053.0</v>
      </c>
      <c r="C26" s="15">
        <f t="shared" si="2"/>
        <v>25</v>
      </c>
      <c r="D26" s="33">
        <v>4.0</v>
      </c>
      <c r="E26" s="44" t="s">
        <v>50</v>
      </c>
      <c r="F26" s="8">
        <v>673.0</v>
      </c>
      <c r="G26" s="8">
        <v>27.0</v>
      </c>
      <c r="H26" s="43">
        <f t="shared" si="1"/>
        <v>0.04011887073</v>
      </c>
      <c r="J26" s="46">
        <v>0.04</v>
      </c>
    </row>
    <row r="27">
      <c r="A27" s="3" t="s">
        <v>8</v>
      </c>
      <c r="B27" s="4">
        <v>45054.0</v>
      </c>
      <c r="C27" s="15">
        <f t="shared" si="2"/>
        <v>26</v>
      </c>
      <c r="D27" s="33">
        <v>4.0</v>
      </c>
      <c r="E27" s="8" t="s">
        <v>9</v>
      </c>
      <c r="F27" s="8">
        <v>515.0</v>
      </c>
      <c r="G27" s="8">
        <v>50.0</v>
      </c>
      <c r="H27" s="43">
        <f t="shared" si="1"/>
        <v>0.09708737864</v>
      </c>
      <c r="J27" s="46">
        <v>0.09</v>
      </c>
    </row>
    <row r="28">
      <c r="A28" s="3" t="s">
        <v>8</v>
      </c>
      <c r="B28" s="4">
        <v>45055.0</v>
      </c>
      <c r="C28" s="15">
        <f t="shared" si="2"/>
        <v>27</v>
      </c>
      <c r="D28" s="33">
        <v>4.0</v>
      </c>
      <c r="E28" s="44" t="s">
        <v>50</v>
      </c>
      <c r="F28" s="8">
        <v>515.0</v>
      </c>
      <c r="G28" s="8">
        <v>22.0</v>
      </c>
      <c r="H28" s="43">
        <f t="shared" si="1"/>
        <v>0.0427184466</v>
      </c>
      <c r="J28" s="46">
        <v>0.04</v>
      </c>
    </row>
    <row r="29">
      <c r="A29" s="3" t="s">
        <v>8</v>
      </c>
      <c r="B29" s="4">
        <v>45056.0</v>
      </c>
      <c r="C29" s="15">
        <f t="shared" si="2"/>
        <v>28</v>
      </c>
      <c r="D29" s="33">
        <v>4.0</v>
      </c>
      <c r="E29" s="8" t="s">
        <v>9</v>
      </c>
      <c r="F29" s="8">
        <v>450.0</v>
      </c>
      <c r="G29" s="8">
        <v>58.0</v>
      </c>
      <c r="H29" s="43">
        <f t="shared" si="1"/>
        <v>0.1288888889</v>
      </c>
      <c r="J29" s="46">
        <v>0.11</v>
      </c>
    </row>
    <row r="30">
      <c r="A30" s="3" t="s">
        <v>8</v>
      </c>
      <c r="B30" s="4">
        <v>45057.0</v>
      </c>
      <c r="C30" s="15">
        <f t="shared" si="2"/>
        <v>29</v>
      </c>
      <c r="D30" s="33">
        <v>4.0</v>
      </c>
      <c r="E30" s="44" t="s">
        <v>50</v>
      </c>
      <c r="F30" s="8">
        <v>413.0</v>
      </c>
      <c r="G30" s="8">
        <v>22.0</v>
      </c>
      <c r="H30" s="43">
        <f t="shared" si="1"/>
        <v>0.05326876513</v>
      </c>
      <c r="J30" s="46">
        <v>0.03</v>
      </c>
    </row>
    <row r="31">
      <c r="A31" s="3" t="s">
        <v>8</v>
      </c>
      <c r="B31" s="4">
        <v>45058.0</v>
      </c>
      <c r="C31" s="15">
        <f t="shared" si="2"/>
        <v>30</v>
      </c>
      <c r="D31" s="33">
        <v>4.0</v>
      </c>
      <c r="E31" s="8" t="s">
        <v>9</v>
      </c>
      <c r="F31" s="8">
        <v>649.0</v>
      </c>
      <c r="G31" s="61">
        <v>36.0</v>
      </c>
      <c r="H31" s="43">
        <f t="shared" si="1"/>
        <v>0.05546995378</v>
      </c>
      <c r="I31" s="24" t="s">
        <v>73</v>
      </c>
      <c r="J31" s="46">
        <v>0.07</v>
      </c>
    </row>
    <row r="32">
      <c r="A32" s="3" t="s">
        <v>8</v>
      </c>
      <c r="B32" s="4">
        <v>45059.0</v>
      </c>
      <c r="C32" s="15">
        <f t="shared" si="2"/>
        <v>31</v>
      </c>
      <c r="D32" s="33">
        <v>4.0</v>
      </c>
      <c r="E32" s="44" t="s">
        <v>50</v>
      </c>
      <c r="F32" s="8">
        <v>495.0</v>
      </c>
      <c r="G32" s="8">
        <v>33.0</v>
      </c>
      <c r="H32" s="43">
        <f t="shared" si="1"/>
        <v>0.06666666667</v>
      </c>
      <c r="I32" s="8" t="s">
        <v>74</v>
      </c>
      <c r="J32" s="46">
        <v>0.03</v>
      </c>
      <c r="K32" s="8" t="s">
        <v>75</v>
      </c>
    </row>
    <row r="33">
      <c r="A33" s="3" t="s">
        <v>8</v>
      </c>
      <c r="B33" s="4">
        <v>45060.0</v>
      </c>
      <c r="C33" s="8">
        <v>1.0</v>
      </c>
      <c r="D33" s="33">
        <v>4.0</v>
      </c>
      <c r="E33" s="8" t="s">
        <v>9</v>
      </c>
      <c r="F33" s="8">
        <v>589.0</v>
      </c>
      <c r="G33" s="8">
        <v>64.0</v>
      </c>
      <c r="H33" s="43">
        <f t="shared" si="1"/>
        <v>0.1086587436</v>
      </c>
      <c r="J33" s="62">
        <v>0.13</v>
      </c>
      <c r="K33" s="8" t="s">
        <v>76</v>
      </c>
    </row>
    <row r="34">
      <c r="A34" s="3" t="s">
        <v>8</v>
      </c>
      <c r="B34" s="4">
        <v>45061.0</v>
      </c>
      <c r="C34" s="15">
        <f>C33+1</f>
        <v>2</v>
      </c>
      <c r="D34" s="33">
        <v>4.0</v>
      </c>
      <c r="E34" s="44" t="s">
        <v>50</v>
      </c>
      <c r="F34" s="8">
        <v>724.0</v>
      </c>
      <c r="G34" s="8">
        <v>24.0</v>
      </c>
      <c r="H34" s="43">
        <f t="shared" si="1"/>
        <v>0.03314917127</v>
      </c>
    </row>
    <row r="35">
      <c r="A35" s="8" t="s">
        <v>57</v>
      </c>
      <c r="B35" s="8" t="s">
        <v>57</v>
      </c>
      <c r="C35" s="8" t="s">
        <v>57</v>
      </c>
      <c r="D35" s="8" t="s">
        <v>57</v>
      </c>
      <c r="E35" s="8" t="s">
        <v>57</v>
      </c>
      <c r="F35" s="8" t="s">
        <v>57</v>
      </c>
      <c r="G35" s="8" t="s">
        <v>57</v>
      </c>
      <c r="H35" s="8" t="s">
        <v>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8">
        <v>544.0</v>
      </c>
      <c r="G2" s="8">
        <v>103.0</v>
      </c>
      <c r="H2" s="9">
        <f t="shared" ref="H2:H4" si="1">(AVERAGE(G2)/F2)</f>
        <v>0.1893382353</v>
      </c>
      <c r="K2" s="10" t="s">
        <v>10</v>
      </c>
      <c r="L2" s="11">
        <v>1.0</v>
      </c>
      <c r="M2" s="12">
        <v>2.0</v>
      </c>
      <c r="N2" s="13">
        <v>3.0</v>
      </c>
      <c r="O2" s="14">
        <v>4.0</v>
      </c>
    </row>
    <row r="3">
      <c r="A3" s="3" t="s">
        <v>8</v>
      </c>
      <c r="B3" s="4">
        <v>45030.0</v>
      </c>
      <c r="C3" s="15">
        <f t="shared" ref="C3:C4" si="2">C2+1</f>
        <v>2</v>
      </c>
      <c r="D3" s="6">
        <v>1.0</v>
      </c>
      <c r="E3" s="7" t="s">
        <v>9</v>
      </c>
      <c r="F3" s="8">
        <v>830.0</v>
      </c>
      <c r="G3" s="8">
        <v>101.0</v>
      </c>
      <c r="H3" s="9">
        <f t="shared" si="1"/>
        <v>0.121686747</v>
      </c>
      <c r="K3" s="17" t="s">
        <v>11</v>
      </c>
      <c r="L3" s="28" t="s">
        <v>78</v>
      </c>
      <c r="M3" s="28" t="s">
        <v>78</v>
      </c>
      <c r="N3" s="28" t="s">
        <v>78</v>
      </c>
      <c r="O3" s="28" t="s">
        <v>78</v>
      </c>
    </row>
    <row r="4">
      <c r="A4" s="3" t="s">
        <v>8</v>
      </c>
      <c r="B4" s="4">
        <v>45031.0</v>
      </c>
      <c r="C4" s="15">
        <f t="shared" si="2"/>
        <v>3</v>
      </c>
      <c r="D4" s="6">
        <v>1.0</v>
      </c>
      <c r="E4" s="7" t="s">
        <v>9</v>
      </c>
      <c r="F4" s="8">
        <v>428.0</v>
      </c>
      <c r="G4" s="8">
        <v>76.0</v>
      </c>
      <c r="H4" s="9">
        <f t="shared" si="1"/>
        <v>0.1775700935</v>
      </c>
      <c r="I4" s="8" t="s">
        <v>79</v>
      </c>
      <c r="K4" s="19" t="s">
        <v>14</v>
      </c>
      <c r="L4" s="20" t="s">
        <v>15</v>
      </c>
      <c r="M4" s="20" t="s">
        <v>15</v>
      </c>
      <c r="N4" s="20" t="s">
        <v>15</v>
      </c>
      <c r="O4" s="20" t="s">
        <v>15</v>
      </c>
    </row>
    <row r="5">
      <c r="A5" s="3"/>
      <c r="B5" s="4"/>
      <c r="D5" s="6"/>
      <c r="E5" s="7"/>
      <c r="F5" s="8"/>
      <c r="G5" s="8"/>
      <c r="H5" s="9"/>
      <c r="I5" s="8"/>
      <c r="K5" s="26" t="s">
        <v>80</v>
      </c>
      <c r="L5" s="23">
        <v>4.0</v>
      </c>
      <c r="M5" s="23">
        <v>4.0</v>
      </c>
      <c r="N5" s="23">
        <v>4.0</v>
      </c>
      <c r="O5" s="23">
        <v>2.0</v>
      </c>
    </row>
    <row r="6">
      <c r="A6" s="3" t="s">
        <v>8</v>
      </c>
      <c r="B6" s="4">
        <v>45032.0</v>
      </c>
      <c r="C6" s="15">
        <f>C4+1</f>
        <v>4</v>
      </c>
      <c r="D6" s="6">
        <v>1.0</v>
      </c>
      <c r="E6" s="7" t="s">
        <v>9</v>
      </c>
      <c r="F6" s="8">
        <v>562.0</v>
      </c>
      <c r="G6" s="8">
        <v>56.0</v>
      </c>
      <c r="H6" s="9">
        <f t="shared" ref="H6:H42" si="3">(AVERAGE(G6)/F6)</f>
        <v>0.09964412811</v>
      </c>
      <c r="I6" s="8" t="s">
        <v>81</v>
      </c>
      <c r="K6" s="19" t="s">
        <v>16</v>
      </c>
      <c r="L6" s="21" t="s">
        <v>17</v>
      </c>
      <c r="M6" s="21" t="s">
        <v>17</v>
      </c>
      <c r="N6" s="21" t="s">
        <v>17</v>
      </c>
      <c r="O6" s="21" t="s">
        <v>17</v>
      </c>
    </row>
    <row r="7">
      <c r="A7" s="3" t="s">
        <v>8</v>
      </c>
      <c r="B7" s="4">
        <v>45033.0</v>
      </c>
      <c r="C7" s="15">
        <f t="shared" ref="C7:C33" si="4">C6+1</f>
        <v>5</v>
      </c>
      <c r="D7" s="63">
        <v>2.0</v>
      </c>
      <c r="E7" s="8" t="s">
        <v>82</v>
      </c>
      <c r="F7" s="8">
        <v>621.0</v>
      </c>
      <c r="G7" s="8">
        <v>37.0</v>
      </c>
      <c r="H7" s="9">
        <f t="shared" si="3"/>
        <v>0.05958132045</v>
      </c>
      <c r="I7" s="8" t="s">
        <v>20</v>
      </c>
      <c r="K7" s="19" t="s">
        <v>19</v>
      </c>
      <c r="L7" s="23">
        <v>8.0</v>
      </c>
      <c r="M7" s="23">
        <v>8.0</v>
      </c>
      <c r="N7" s="23">
        <v>10.0</v>
      </c>
      <c r="O7" s="23">
        <v>10.0</v>
      </c>
    </row>
    <row r="8">
      <c r="A8" s="3" t="s">
        <v>8</v>
      </c>
      <c r="B8" s="4">
        <v>45034.0</v>
      </c>
      <c r="C8" s="15">
        <f t="shared" si="4"/>
        <v>6</v>
      </c>
      <c r="D8" s="63">
        <v>2.0</v>
      </c>
      <c r="E8" s="8" t="s">
        <v>82</v>
      </c>
      <c r="F8" s="8">
        <v>637.0</v>
      </c>
      <c r="G8" s="8">
        <v>26.0</v>
      </c>
      <c r="H8" s="9">
        <f t="shared" si="3"/>
        <v>0.04081632653</v>
      </c>
      <c r="I8" s="24" t="s">
        <v>83</v>
      </c>
      <c r="J8" s="24" t="s">
        <v>21</v>
      </c>
      <c r="K8" s="26" t="s">
        <v>22</v>
      </c>
      <c r="L8" s="21" t="s">
        <v>23</v>
      </c>
      <c r="M8" s="18" t="s">
        <v>84</v>
      </c>
      <c r="N8" s="18">
        <v>10.0</v>
      </c>
      <c r="O8" s="18">
        <v>10.0</v>
      </c>
    </row>
    <row r="9">
      <c r="A9" s="3" t="s">
        <v>8</v>
      </c>
      <c r="B9" s="4">
        <v>45035.0</v>
      </c>
      <c r="C9" s="15">
        <f t="shared" si="4"/>
        <v>7</v>
      </c>
      <c r="D9" s="63">
        <v>2.0</v>
      </c>
      <c r="E9" s="8" t="s">
        <v>82</v>
      </c>
      <c r="F9" s="8">
        <v>611.0</v>
      </c>
      <c r="G9" s="8">
        <v>32.0</v>
      </c>
      <c r="H9" s="9">
        <f t="shared" si="3"/>
        <v>0.05237315876</v>
      </c>
      <c r="I9" s="24" t="s">
        <v>85</v>
      </c>
      <c r="K9" s="27" t="s">
        <v>26</v>
      </c>
      <c r="L9" s="18" t="s">
        <v>23</v>
      </c>
      <c r="M9" s="18">
        <v>10.0</v>
      </c>
      <c r="N9" s="18">
        <v>10.0</v>
      </c>
      <c r="O9" s="18">
        <v>10.0</v>
      </c>
    </row>
    <row r="10">
      <c r="A10" s="3" t="s">
        <v>8</v>
      </c>
      <c r="B10" s="4">
        <v>45036.0</v>
      </c>
      <c r="C10" s="15">
        <f t="shared" si="4"/>
        <v>8</v>
      </c>
      <c r="D10" s="63">
        <v>2.0</v>
      </c>
      <c r="E10" s="8" t="s">
        <v>82</v>
      </c>
      <c r="F10" s="8">
        <v>643.0</v>
      </c>
      <c r="G10" s="8">
        <v>42.0</v>
      </c>
      <c r="H10" s="9">
        <f t="shared" si="3"/>
        <v>0.06531881804</v>
      </c>
      <c r="I10" s="24" t="s">
        <v>33</v>
      </c>
      <c r="K10" s="19" t="s">
        <v>28</v>
      </c>
      <c r="L10" s="28" t="s">
        <v>29</v>
      </c>
      <c r="M10" s="18" t="s">
        <v>30</v>
      </c>
      <c r="N10" s="18" t="s">
        <v>31</v>
      </c>
      <c r="O10" s="18" t="s">
        <v>32</v>
      </c>
    </row>
    <row r="11">
      <c r="A11" s="3" t="s">
        <v>8</v>
      </c>
      <c r="B11" s="4">
        <v>45037.0</v>
      </c>
      <c r="C11" s="15">
        <f t="shared" si="4"/>
        <v>9</v>
      </c>
      <c r="D11" s="64">
        <v>3.0</v>
      </c>
      <c r="E11" s="8" t="s">
        <v>82</v>
      </c>
      <c r="F11" s="8">
        <v>1134.0</v>
      </c>
      <c r="G11" s="8">
        <v>66.0</v>
      </c>
      <c r="H11" s="9">
        <f t="shared" si="3"/>
        <v>0.0582010582</v>
      </c>
      <c r="I11" s="24" t="s">
        <v>33</v>
      </c>
      <c r="K11" s="26" t="s">
        <v>35</v>
      </c>
      <c r="L11" s="18">
        <v>3.0</v>
      </c>
      <c r="M11" s="18">
        <v>3.0</v>
      </c>
      <c r="N11" s="18">
        <v>3.0</v>
      </c>
      <c r="O11" s="18">
        <v>3.0</v>
      </c>
    </row>
    <row r="12">
      <c r="A12" s="3" t="s">
        <v>8</v>
      </c>
      <c r="B12" s="4">
        <v>45038.0</v>
      </c>
      <c r="C12" s="15">
        <f t="shared" si="4"/>
        <v>10</v>
      </c>
      <c r="D12" s="64">
        <v>3.0</v>
      </c>
      <c r="E12" s="8" t="s">
        <v>82</v>
      </c>
      <c r="F12" s="8">
        <v>827.0</v>
      </c>
      <c r="G12" s="8">
        <v>37.0</v>
      </c>
      <c r="H12" s="9">
        <f t="shared" si="3"/>
        <v>0.04474002418</v>
      </c>
      <c r="I12" s="24"/>
      <c r="K12" s="19" t="s">
        <v>37</v>
      </c>
      <c r="L12" s="28" t="s">
        <v>38</v>
      </c>
      <c r="M12" s="28" t="s">
        <v>38</v>
      </c>
      <c r="N12" s="28" t="s">
        <v>38</v>
      </c>
      <c r="O12" s="28" t="s">
        <v>38</v>
      </c>
    </row>
    <row r="13">
      <c r="A13" s="3" t="s">
        <v>8</v>
      </c>
      <c r="B13" s="4">
        <v>45039.0</v>
      </c>
      <c r="C13" s="15">
        <f t="shared" si="4"/>
        <v>11</v>
      </c>
      <c r="D13" s="64">
        <v>3.0</v>
      </c>
      <c r="E13" s="8" t="s">
        <v>82</v>
      </c>
      <c r="F13" s="8">
        <v>566.0</v>
      </c>
      <c r="G13" s="8">
        <v>53.0</v>
      </c>
      <c r="H13" s="9">
        <f t="shared" si="3"/>
        <v>0.09363957597</v>
      </c>
      <c r="K13" s="30" t="s">
        <v>40</v>
      </c>
      <c r="L13" s="30" t="s">
        <v>61</v>
      </c>
      <c r="M13" s="30" t="s">
        <v>18</v>
      </c>
      <c r="N13" s="30" t="s">
        <v>18</v>
      </c>
      <c r="O13" s="30" t="s">
        <v>61</v>
      </c>
    </row>
    <row r="14">
      <c r="A14" s="3" t="s">
        <v>8</v>
      </c>
      <c r="B14" s="4">
        <v>45040.0</v>
      </c>
      <c r="C14" s="15">
        <f t="shared" si="4"/>
        <v>12</v>
      </c>
      <c r="D14" s="29">
        <v>3.0</v>
      </c>
      <c r="E14" s="8" t="s">
        <v>82</v>
      </c>
      <c r="F14" s="8">
        <v>588.0</v>
      </c>
      <c r="G14" s="8">
        <v>83.0</v>
      </c>
      <c r="H14" s="9">
        <f t="shared" si="3"/>
        <v>0.1411564626</v>
      </c>
      <c r="I14" s="8" t="s">
        <v>86</v>
      </c>
      <c r="K14" s="31" t="s">
        <v>42</v>
      </c>
      <c r="L14" s="32">
        <v>40.0</v>
      </c>
      <c r="M14" s="32">
        <v>60.0</v>
      </c>
      <c r="N14" s="32">
        <v>60.0</v>
      </c>
      <c r="O14" s="32">
        <v>60.0</v>
      </c>
    </row>
    <row r="15">
      <c r="A15" s="3" t="s">
        <v>8</v>
      </c>
      <c r="B15" s="4">
        <v>45041.0</v>
      </c>
      <c r="C15" s="15">
        <f t="shared" si="4"/>
        <v>13</v>
      </c>
      <c r="D15" s="33">
        <v>4.0</v>
      </c>
      <c r="E15" s="8" t="s">
        <v>82</v>
      </c>
      <c r="F15" s="8">
        <v>553.0</v>
      </c>
      <c r="G15" s="8">
        <v>58.0</v>
      </c>
      <c r="H15" s="9">
        <f t="shared" si="3"/>
        <v>0.1048824593</v>
      </c>
      <c r="K15" s="34" t="s">
        <v>43</v>
      </c>
      <c r="L15" s="35">
        <v>277.0</v>
      </c>
      <c r="M15" s="35" t="s">
        <v>87</v>
      </c>
      <c r="N15" s="35" t="s">
        <v>87</v>
      </c>
      <c r="O15" s="35" t="s">
        <v>87</v>
      </c>
    </row>
    <row r="16">
      <c r="A16" s="3" t="s">
        <v>8</v>
      </c>
      <c r="B16" s="4">
        <v>45042.0</v>
      </c>
      <c r="C16" s="15">
        <f t="shared" si="4"/>
        <v>14</v>
      </c>
      <c r="D16" s="33">
        <v>4.0</v>
      </c>
      <c r="E16" s="8" t="s">
        <v>82</v>
      </c>
      <c r="F16" s="8">
        <v>820.0</v>
      </c>
      <c r="G16" s="8">
        <v>69.0</v>
      </c>
      <c r="H16" s="9">
        <f t="shared" si="3"/>
        <v>0.08414634146</v>
      </c>
      <c r="K16" s="34" t="s">
        <v>45</v>
      </c>
      <c r="L16" s="65">
        <v>44867.0</v>
      </c>
      <c r="M16" s="37"/>
      <c r="N16" s="37" t="s">
        <v>88</v>
      </c>
    </row>
    <row r="17">
      <c r="A17" s="3" t="s">
        <v>8</v>
      </c>
      <c r="B17" s="4">
        <v>45043.0</v>
      </c>
      <c r="C17" s="15">
        <f t="shared" si="4"/>
        <v>15</v>
      </c>
      <c r="D17" s="33">
        <v>4.0</v>
      </c>
      <c r="E17" s="8" t="s">
        <v>82</v>
      </c>
      <c r="F17" s="8">
        <v>728.0</v>
      </c>
      <c r="G17" s="8">
        <v>71.0</v>
      </c>
      <c r="H17" s="9">
        <f t="shared" si="3"/>
        <v>0.09752747253</v>
      </c>
    </row>
    <row r="18">
      <c r="A18" s="3" t="s">
        <v>8</v>
      </c>
      <c r="B18" s="4">
        <v>45044.0</v>
      </c>
      <c r="C18" s="15">
        <f t="shared" si="4"/>
        <v>16</v>
      </c>
      <c r="D18" s="33">
        <v>4.0</v>
      </c>
      <c r="E18" s="8" t="s">
        <v>82</v>
      </c>
      <c r="F18" s="8">
        <v>565.0</v>
      </c>
      <c r="G18" s="8">
        <v>60.0</v>
      </c>
      <c r="H18" s="9">
        <f t="shared" si="3"/>
        <v>0.1061946903</v>
      </c>
      <c r="I18" s="8" t="s">
        <v>89</v>
      </c>
    </row>
    <row r="19">
      <c r="A19" s="3" t="s">
        <v>8</v>
      </c>
      <c r="B19" s="4">
        <v>45045.0</v>
      </c>
      <c r="C19" s="15">
        <f t="shared" si="4"/>
        <v>17</v>
      </c>
      <c r="D19" s="33">
        <v>4.0</v>
      </c>
      <c r="E19" s="8" t="s">
        <v>82</v>
      </c>
      <c r="F19" s="8">
        <v>600.0</v>
      </c>
      <c r="G19" s="8">
        <v>74.0</v>
      </c>
      <c r="H19" s="9">
        <f t="shared" si="3"/>
        <v>0.1233333333</v>
      </c>
      <c r="I19" s="8" t="s">
        <v>49</v>
      </c>
    </row>
    <row r="20">
      <c r="A20" s="3" t="s">
        <v>8</v>
      </c>
      <c r="B20" s="4">
        <v>45046.0</v>
      </c>
      <c r="C20" s="15">
        <f t="shared" si="4"/>
        <v>18</v>
      </c>
      <c r="D20" s="33">
        <v>4.0</v>
      </c>
      <c r="E20" s="8" t="s">
        <v>82</v>
      </c>
      <c r="F20" s="8">
        <v>597.0</v>
      </c>
      <c r="G20" s="8">
        <v>79.0</v>
      </c>
      <c r="H20" s="9">
        <f t="shared" si="3"/>
        <v>0.1323283082</v>
      </c>
      <c r="I20" s="8" t="s">
        <v>49</v>
      </c>
    </row>
    <row r="21">
      <c r="A21" s="3" t="s">
        <v>8</v>
      </c>
      <c r="B21" s="4">
        <v>45047.0</v>
      </c>
      <c r="C21" s="15">
        <f t="shared" si="4"/>
        <v>19</v>
      </c>
      <c r="D21" s="33">
        <v>4.0</v>
      </c>
      <c r="E21" s="8" t="s">
        <v>82</v>
      </c>
      <c r="F21" s="42">
        <v>491.0</v>
      </c>
      <c r="G21" s="42">
        <v>81.0</v>
      </c>
      <c r="H21" s="9">
        <f t="shared" si="3"/>
        <v>0.1649694501</v>
      </c>
    </row>
    <row r="22">
      <c r="A22" s="3" t="s">
        <v>8</v>
      </c>
      <c r="B22" s="4">
        <v>45048.0</v>
      </c>
      <c r="C22" s="15">
        <f t="shared" si="4"/>
        <v>20</v>
      </c>
      <c r="D22" s="33">
        <v>4.0</v>
      </c>
      <c r="E22" s="44" t="s">
        <v>50</v>
      </c>
      <c r="F22" s="44">
        <v>504.0</v>
      </c>
      <c r="G22" s="44">
        <v>67.0</v>
      </c>
      <c r="H22" s="66">
        <f t="shared" si="3"/>
        <v>0.1329365079</v>
      </c>
      <c r="I22" s="24" t="s">
        <v>90</v>
      </c>
    </row>
    <row r="23">
      <c r="A23" s="3" t="s">
        <v>8</v>
      </c>
      <c r="B23" s="4">
        <v>45049.0</v>
      </c>
      <c r="C23" s="15">
        <f t="shared" si="4"/>
        <v>21</v>
      </c>
      <c r="D23" s="63">
        <v>2.0</v>
      </c>
      <c r="E23" s="8" t="s">
        <v>82</v>
      </c>
      <c r="F23" s="8">
        <v>644.0</v>
      </c>
      <c r="G23" s="8">
        <v>72.0</v>
      </c>
      <c r="H23" s="43">
        <f t="shared" si="3"/>
        <v>0.1118012422</v>
      </c>
      <c r="I23" s="8" t="s">
        <v>91</v>
      </c>
    </row>
    <row r="24">
      <c r="A24" s="3" t="s">
        <v>8</v>
      </c>
      <c r="B24" s="4">
        <v>45050.0</v>
      </c>
      <c r="C24" s="15">
        <f t="shared" si="4"/>
        <v>22</v>
      </c>
      <c r="D24" s="67">
        <v>3.0</v>
      </c>
      <c r="E24" s="8" t="s">
        <v>82</v>
      </c>
      <c r="F24" s="8">
        <v>605.0</v>
      </c>
      <c r="G24" s="8">
        <v>79.0</v>
      </c>
      <c r="H24" s="43">
        <f t="shared" si="3"/>
        <v>0.1305785124</v>
      </c>
      <c r="I24" s="8" t="s">
        <v>92</v>
      </c>
    </row>
    <row r="25">
      <c r="A25" s="3" t="s">
        <v>8</v>
      </c>
      <c r="B25" s="4">
        <v>45051.0</v>
      </c>
      <c r="C25" s="15">
        <f t="shared" si="4"/>
        <v>23</v>
      </c>
      <c r="D25" s="68">
        <v>4.0</v>
      </c>
      <c r="E25" s="8" t="s">
        <v>82</v>
      </c>
      <c r="F25" s="8">
        <v>675.0</v>
      </c>
      <c r="G25" s="8">
        <v>89.0</v>
      </c>
      <c r="H25" s="43">
        <f t="shared" si="3"/>
        <v>0.1318518519</v>
      </c>
    </row>
    <row r="26">
      <c r="A26" s="3" t="s">
        <v>8</v>
      </c>
      <c r="B26" s="4">
        <v>45052.0</v>
      </c>
      <c r="C26" s="15">
        <f t="shared" si="4"/>
        <v>24</v>
      </c>
      <c r="D26" s="68">
        <v>4.0</v>
      </c>
      <c r="E26" s="8" t="s">
        <v>82</v>
      </c>
      <c r="F26" s="8">
        <v>617.0</v>
      </c>
      <c r="G26" s="8">
        <v>79.0</v>
      </c>
      <c r="H26" s="43">
        <f t="shared" si="3"/>
        <v>0.1280388979</v>
      </c>
    </row>
    <row r="27">
      <c r="A27" s="3" t="s">
        <v>8</v>
      </c>
      <c r="B27" s="4">
        <v>45053.0</v>
      </c>
      <c r="C27" s="15">
        <f t="shared" si="4"/>
        <v>25</v>
      </c>
      <c r="D27" s="67">
        <v>3.0</v>
      </c>
      <c r="E27" s="8" t="s">
        <v>82</v>
      </c>
      <c r="F27" s="8">
        <v>682.0</v>
      </c>
      <c r="G27" s="8">
        <v>69.0</v>
      </c>
      <c r="H27" s="43">
        <f t="shared" si="3"/>
        <v>0.1011730205</v>
      </c>
      <c r="I27" s="8" t="s">
        <v>93</v>
      </c>
    </row>
    <row r="28">
      <c r="A28" s="3" t="s">
        <v>8</v>
      </c>
      <c r="B28" s="4">
        <v>45054.0</v>
      </c>
      <c r="C28" s="15">
        <f t="shared" si="4"/>
        <v>26</v>
      </c>
      <c r="D28" s="63">
        <v>2.0</v>
      </c>
      <c r="E28" s="8" t="s">
        <v>82</v>
      </c>
      <c r="F28" s="8">
        <v>638.0</v>
      </c>
      <c r="G28" s="8">
        <v>78.0</v>
      </c>
      <c r="H28" s="43">
        <f t="shared" si="3"/>
        <v>0.1222570533</v>
      </c>
      <c r="I28" s="8" t="s">
        <v>94</v>
      </c>
    </row>
    <row r="29">
      <c r="A29" s="3" t="s">
        <v>8</v>
      </c>
      <c r="B29" s="4">
        <v>45055.0</v>
      </c>
      <c r="C29" s="15">
        <f t="shared" si="4"/>
        <v>27</v>
      </c>
      <c r="D29" s="67">
        <v>3.0</v>
      </c>
      <c r="E29" s="8" t="s">
        <v>82</v>
      </c>
      <c r="F29" s="8">
        <v>775.0</v>
      </c>
      <c r="G29" s="8">
        <v>79.0</v>
      </c>
      <c r="H29" s="43">
        <f t="shared" si="3"/>
        <v>0.1019354839</v>
      </c>
    </row>
    <row r="30">
      <c r="A30" s="3" t="s">
        <v>8</v>
      </c>
      <c r="B30" s="4">
        <v>45056.0</v>
      </c>
      <c r="C30" s="15">
        <f t="shared" si="4"/>
        <v>28</v>
      </c>
      <c r="D30" s="67">
        <v>3.0</v>
      </c>
      <c r="E30" s="8" t="s">
        <v>82</v>
      </c>
      <c r="F30" s="8">
        <v>654.0</v>
      </c>
      <c r="G30" s="8">
        <v>82.0</v>
      </c>
      <c r="H30" s="43">
        <f t="shared" si="3"/>
        <v>0.125382263</v>
      </c>
      <c r="J30" s="8" t="s">
        <v>72</v>
      </c>
    </row>
    <row r="31">
      <c r="A31" s="3" t="s">
        <v>8</v>
      </c>
      <c r="B31" s="4">
        <v>45057.0</v>
      </c>
      <c r="C31" s="15">
        <f t="shared" si="4"/>
        <v>29</v>
      </c>
      <c r="D31" s="68">
        <v>4.0</v>
      </c>
      <c r="E31" s="8" t="s">
        <v>82</v>
      </c>
      <c r="F31" s="8">
        <v>706.0</v>
      </c>
      <c r="G31" s="8">
        <v>79.0</v>
      </c>
      <c r="H31" s="43">
        <f t="shared" si="3"/>
        <v>0.111898017</v>
      </c>
      <c r="J31" s="46">
        <v>0.09</v>
      </c>
    </row>
    <row r="32">
      <c r="A32" s="3" t="s">
        <v>8</v>
      </c>
      <c r="B32" s="4">
        <v>45058.0</v>
      </c>
      <c r="C32" s="15">
        <f t="shared" si="4"/>
        <v>30</v>
      </c>
      <c r="D32" s="68">
        <v>4.0</v>
      </c>
      <c r="E32" s="47" t="s">
        <v>50</v>
      </c>
      <c r="F32" s="8">
        <v>1067.0</v>
      </c>
      <c r="G32" s="8">
        <v>33.0</v>
      </c>
      <c r="H32" s="43">
        <f t="shared" si="3"/>
        <v>0.03092783505</v>
      </c>
      <c r="J32" s="46">
        <v>0.03</v>
      </c>
    </row>
    <row r="33">
      <c r="A33" s="3" t="s">
        <v>8</v>
      </c>
      <c r="B33" s="4">
        <v>45059.0</v>
      </c>
      <c r="C33" s="15">
        <f t="shared" si="4"/>
        <v>31</v>
      </c>
      <c r="D33" s="68">
        <v>4.0</v>
      </c>
      <c r="E33" s="8" t="s">
        <v>82</v>
      </c>
      <c r="F33" s="8">
        <v>704.0</v>
      </c>
      <c r="G33" s="8">
        <v>83.0</v>
      </c>
      <c r="H33" s="43">
        <f t="shared" si="3"/>
        <v>0.1178977273</v>
      </c>
      <c r="J33" s="46">
        <v>0.14</v>
      </c>
    </row>
    <row r="34">
      <c r="A34" s="3" t="s">
        <v>8</v>
      </c>
      <c r="B34" s="4">
        <v>45060.0</v>
      </c>
      <c r="C34" s="8">
        <v>1.0</v>
      </c>
      <c r="D34" s="68">
        <v>4.0</v>
      </c>
      <c r="E34" s="47" t="s">
        <v>50</v>
      </c>
      <c r="F34" s="8">
        <v>1033.0</v>
      </c>
      <c r="G34" s="8">
        <v>72.0</v>
      </c>
      <c r="H34" s="43">
        <f t="shared" si="3"/>
        <v>0.06969990319</v>
      </c>
      <c r="J34" s="46">
        <v>0.07</v>
      </c>
    </row>
    <row r="35">
      <c r="A35" s="3" t="s">
        <v>8</v>
      </c>
      <c r="B35" s="4">
        <v>45061.0</v>
      </c>
      <c r="C35" s="15">
        <f t="shared" ref="C35:C42" si="5">C34+1</f>
        <v>2</v>
      </c>
      <c r="D35" s="68">
        <v>4.0</v>
      </c>
      <c r="E35" s="8" t="s">
        <v>82</v>
      </c>
      <c r="F35" s="8">
        <v>635.0</v>
      </c>
      <c r="G35" s="8">
        <v>110.0</v>
      </c>
      <c r="H35" s="43">
        <f t="shared" si="3"/>
        <v>0.1732283465</v>
      </c>
      <c r="I35" s="8" t="s">
        <v>95</v>
      </c>
      <c r="J35" s="46">
        <v>0.14</v>
      </c>
    </row>
    <row r="36">
      <c r="A36" s="8" t="s">
        <v>96</v>
      </c>
      <c r="B36" s="4">
        <v>45062.0</v>
      </c>
      <c r="C36" s="15">
        <f t="shared" si="5"/>
        <v>3</v>
      </c>
      <c r="D36" s="68">
        <v>4.0</v>
      </c>
      <c r="E36" s="47" t="s">
        <v>50</v>
      </c>
      <c r="F36" s="8">
        <v>1034.0</v>
      </c>
      <c r="G36" s="8">
        <v>74.0</v>
      </c>
      <c r="H36" s="43">
        <f t="shared" si="3"/>
        <v>0.07156673114</v>
      </c>
      <c r="J36" s="46">
        <v>0.08</v>
      </c>
    </row>
    <row r="37">
      <c r="A37" s="8" t="s">
        <v>96</v>
      </c>
      <c r="B37" s="69">
        <v>45063.0</v>
      </c>
      <c r="C37" s="15">
        <f t="shared" si="5"/>
        <v>4</v>
      </c>
      <c r="D37" s="68">
        <v>4.0</v>
      </c>
      <c r="E37" s="8" t="s">
        <v>82</v>
      </c>
      <c r="F37" s="8">
        <v>882.0</v>
      </c>
      <c r="G37" s="8">
        <v>88.0</v>
      </c>
      <c r="H37" s="43">
        <f t="shared" si="3"/>
        <v>0.09977324263</v>
      </c>
    </row>
    <row r="38">
      <c r="A38" s="8" t="s">
        <v>97</v>
      </c>
      <c r="B38" s="69">
        <v>45064.0</v>
      </c>
      <c r="C38" s="15">
        <f t="shared" si="5"/>
        <v>5</v>
      </c>
      <c r="D38" s="68">
        <v>4.0</v>
      </c>
      <c r="E38" s="47" t="s">
        <v>50</v>
      </c>
      <c r="F38" s="8">
        <v>1368.0</v>
      </c>
      <c r="G38" s="8">
        <v>67.0</v>
      </c>
      <c r="H38" s="43">
        <f t="shared" si="3"/>
        <v>0.04897660819</v>
      </c>
    </row>
    <row r="39">
      <c r="A39" s="8" t="s">
        <v>97</v>
      </c>
      <c r="B39" s="69">
        <v>45065.0</v>
      </c>
      <c r="C39" s="15">
        <f t="shared" si="5"/>
        <v>6</v>
      </c>
      <c r="D39" s="68">
        <v>4.0</v>
      </c>
      <c r="E39" s="8" t="s">
        <v>82</v>
      </c>
      <c r="F39" s="8">
        <v>1253.0</v>
      </c>
      <c r="G39" s="8">
        <v>79.0</v>
      </c>
      <c r="H39" s="43">
        <f t="shared" si="3"/>
        <v>0.06304868316</v>
      </c>
      <c r="I39" s="8" t="s">
        <v>98</v>
      </c>
    </row>
    <row r="40">
      <c r="A40" s="8" t="s">
        <v>99</v>
      </c>
      <c r="B40" s="69">
        <v>45066.0</v>
      </c>
      <c r="C40" s="15">
        <f t="shared" si="5"/>
        <v>7</v>
      </c>
      <c r="D40" s="68">
        <v>4.0</v>
      </c>
      <c r="E40" s="47" t="s">
        <v>50</v>
      </c>
      <c r="F40" s="8">
        <v>1154.0</v>
      </c>
      <c r="G40" s="8">
        <v>60.0</v>
      </c>
      <c r="H40" s="43">
        <f t="shared" si="3"/>
        <v>0.05199306759</v>
      </c>
    </row>
    <row r="41">
      <c r="A41" s="8" t="s">
        <v>99</v>
      </c>
      <c r="B41" s="69">
        <v>45067.0</v>
      </c>
      <c r="C41" s="15">
        <f t="shared" si="5"/>
        <v>8</v>
      </c>
      <c r="D41" s="68">
        <v>4.0</v>
      </c>
      <c r="E41" s="8" t="s">
        <v>82</v>
      </c>
      <c r="F41" s="8">
        <v>745.0</v>
      </c>
      <c r="G41" s="8">
        <v>59.0</v>
      </c>
      <c r="H41" s="43">
        <f t="shared" si="3"/>
        <v>0.07919463087</v>
      </c>
      <c r="I41" s="8" t="s">
        <v>100</v>
      </c>
    </row>
    <row r="42">
      <c r="A42" s="8" t="s">
        <v>97</v>
      </c>
      <c r="B42" s="69">
        <v>45068.0</v>
      </c>
      <c r="C42" s="15">
        <f t="shared" si="5"/>
        <v>9</v>
      </c>
      <c r="D42" s="68">
        <v>4.0</v>
      </c>
      <c r="E42" s="47" t="s">
        <v>50</v>
      </c>
      <c r="F42" s="8">
        <v>1142.0</v>
      </c>
      <c r="G42" s="8">
        <v>69.0</v>
      </c>
      <c r="H42" s="43">
        <f t="shared" si="3"/>
        <v>0.06042031524</v>
      </c>
    </row>
    <row r="43">
      <c r="A43" s="8" t="s">
        <v>101</v>
      </c>
      <c r="B43" s="8" t="s">
        <v>101</v>
      </c>
      <c r="C43" s="8" t="s">
        <v>101</v>
      </c>
      <c r="D43" s="8" t="s">
        <v>101</v>
      </c>
      <c r="E43" s="8" t="s">
        <v>101</v>
      </c>
      <c r="F43" s="8" t="s">
        <v>101</v>
      </c>
      <c r="G43" s="8" t="s">
        <v>101</v>
      </c>
      <c r="H43" s="70" t="s">
        <v>101</v>
      </c>
    </row>
    <row r="44">
      <c r="A44" s="8" t="s">
        <v>8</v>
      </c>
      <c r="B44" s="71">
        <v>45078.0</v>
      </c>
      <c r="C44" s="15">
        <f>C42+1</f>
        <v>10</v>
      </c>
      <c r="D44" s="68">
        <v>4.0</v>
      </c>
      <c r="E44" s="8" t="s">
        <v>82</v>
      </c>
      <c r="F44" s="8">
        <v>225.0</v>
      </c>
      <c r="G44" s="8">
        <v>0.0</v>
      </c>
      <c r="H44" s="43">
        <f t="shared" ref="H44:H67" si="6">(AVERAGE(G44)/F44)</f>
        <v>0</v>
      </c>
      <c r="I44" s="8" t="s">
        <v>102</v>
      </c>
    </row>
    <row r="45">
      <c r="A45" s="8" t="s">
        <v>8</v>
      </c>
      <c r="B45" s="71">
        <v>45079.0</v>
      </c>
      <c r="C45" s="15">
        <f t="shared" ref="C45:C65" si="7">C44+1</f>
        <v>11</v>
      </c>
      <c r="D45" s="67">
        <v>3.0</v>
      </c>
      <c r="E45" s="8" t="s">
        <v>82</v>
      </c>
      <c r="F45" s="8">
        <v>901.0</v>
      </c>
      <c r="G45" s="8">
        <v>43.0</v>
      </c>
      <c r="H45" s="43">
        <f t="shared" si="6"/>
        <v>0.04772475028</v>
      </c>
    </row>
    <row r="46">
      <c r="A46" s="8" t="s">
        <v>8</v>
      </c>
      <c r="B46" s="71">
        <v>45080.0</v>
      </c>
      <c r="C46" s="15">
        <f t="shared" si="7"/>
        <v>12</v>
      </c>
      <c r="D46" s="67">
        <v>3.0</v>
      </c>
      <c r="E46" s="8" t="s">
        <v>82</v>
      </c>
      <c r="F46" s="8">
        <v>870.0</v>
      </c>
      <c r="G46" s="8">
        <v>84.0</v>
      </c>
      <c r="H46" s="43">
        <f t="shared" si="6"/>
        <v>0.09655172414</v>
      </c>
    </row>
    <row r="47">
      <c r="A47" s="8" t="s">
        <v>8</v>
      </c>
      <c r="B47" s="71">
        <v>45081.0</v>
      </c>
      <c r="C47" s="15">
        <f t="shared" si="7"/>
        <v>13</v>
      </c>
      <c r="D47" s="68">
        <v>4.0</v>
      </c>
      <c r="E47" s="8" t="s">
        <v>82</v>
      </c>
      <c r="F47" s="8">
        <v>825.0</v>
      </c>
      <c r="G47" s="8">
        <v>87.0</v>
      </c>
      <c r="H47" s="43">
        <f t="shared" si="6"/>
        <v>0.1054545455</v>
      </c>
    </row>
    <row r="48">
      <c r="A48" s="8" t="s">
        <v>8</v>
      </c>
      <c r="B48" s="71">
        <v>45082.0</v>
      </c>
      <c r="C48" s="15">
        <f t="shared" si="7"/>
        <v>14</v>
      </c>
      <c r="D48" s="68">
        <v>4.0</v>
      </c>
      <c r="E48" s="8" t="s">
        <v>82</v>
      </c>
      <c r="F48" s="8">
        <v>610.0</v>
      </c>
      <c r="G48" s="8">
        <v>100.0</v>
      </c>
      <c r="H48" s="43">
        <f t="shared" si="6"/>
        <v>0.1639344262</v>
      </c>
    </row>
    <row r="49">
      <c r="A49" s="8" t="s">
        <v>8</v>
      </c>
      <c r="B49" s="71">
        <v>45083.0</v>
      </c>
      <c r="C49" s="15">
        <f t="shared" si="7"/>
        <v>15</v>
      </c>
      <c r="D49" s="68">
        <v>4.0</v>
      </c>
      <c r="E49" s="47" t="s">
        <v>50</v>
      </c>
      <c r="F49" s="8">
        <v>952.0</v>
      </c>
      <c r="G49" s="8">
        <v>58.0</v>
      </c>
      <c r="H49" s="43">
        <f t="shared" si="6"/>
        <v>0.06092436975</v>
      </c>
    </row>
    <row r="50">
      <c r="A50" s="8" t="s">
        <v>8</v>
      </c>
      <c r="B50" s="71">
        <v>45084.0</v>
      </c>
      <c r="C50" s="15">
        <f t="shared" si="7"/>
        <v>16</v>
      </c>
      <c r="D50" s="68">
        <v>4.0</v>
      </c>
      <c r="E50" s="8" t="s">
        <v>82</v>
      </c>
      <c r="F50" s="8">
        <v>785.0</v>
      </c>
      <c r="G50" s="8">
        <v>102.0</v>
      </c>
      <c r="H50" s="43">
        <f t="shared" si="6"/>
        <v>0.1299363057</v>
      </c>
    </row>
    <row r="51">
      <c r="A51" s="8" t="s">
        <v>8</v>
      </c>
      <c r="B51" s="71">
        <v>45085.0</v>
      </c>
      <c r="C51" s="15">
        <f t="shared" si="7"/>
        <v>17</v>
      </c>
      <c r="D51" s="72">
        <v>4.0</v>
      </c>
      <c r="E51" s="73" t="s">
        <v>50</v>
      </c>
      <c r="F51" s="8">
        <v>1050.0</v>
      </c>
      <c r="G51" s="8">
        <v>62.0</v>
      </c>
      <c r="H51" s="43">
        <f t="shared" si="6"/>
        <v>0.05904761905</v>
      </c>
    </row>
    <row r="52">
      <c r="A52" s="8" t="s">
        <v>8</v>
      </c>
      <c r="B52" s="71">
        <v>45086.0</v>
      </c>
      <c r="C52" s="15">
        <f t="shared" si="7"/>
        <v>18</v>
      </c>
      <c r="D52" s="68">
        <v>4.0</v>
      </c>
      <c r="E52" s="8" t="s">
        <v>82</v>
      </c>
      <c r="F52" s="8">
        <v>721.0</v>
      </c>
      <c r="G52" s="8">
        <v>98.0</v>
      </c>
      <c r="H52" s="43">
        <f t="shared" si="6"/>
        <v>0.1359223301</v>
      </c>
      <c r="I52" s="8" t="s">
        <v>103</v>
      </c>
      <c r="J52" s="24"/>
      <c r="K52" s="74" t="s">
        <v>104</v>
      </c>
    </row>
    <row r="53">
      <c r="A53" s="8" t="s">
        <v>8</v>
      </c>
      <c r="B53" s="71">
        <v>45087.0</v>
      </c>
      <c r="C53" s="15">
        <f t="shared" si="7"/>
        <v>19</v>
      </c>
      <c r="D53" s="72">
        <v>4.0</v>
      </c>
      <c r="E53" s="73" t="s">
        <v>50</v>
      </c>
      <c r="F53" s="8">
        <v>1068.0</v>
      </c>
      <c r="G53" s="8">
        <v>65.0</v>
      </c>
      <c r="H53" s="43">
        <f t="shared" si="6"/>
        <v>0.06086142322</v>
      </c>
    </row>
    <row r="54">
      <c r="A54" s="8" t="s">
        <v>8</v>
      </c>
      <c r="B54" s="71">
        <v>45088.0</v>
      </c>
      <c r="C54" s="15">
        <f t="shared" si="7"/>
        <v>20</v>
      </c>
      <c r="D54" s="68">
        <v>4.0</v>
      </c>
      <c r="E54" s="8" t="s">
        <v>82</v>
      </c>
      <c r="F54" s="8">
        <v>755.0</v>
      </c>
      <c r="G54" s="8">
        <v>111.0</v>
      </c>
      <c r="H54" s="43">
        <f t="shared" si="6"/>
        <v>0.1470198675</v>
      </c>
    </row>
    <row r="55">
      <c r="A55" s="8" t="s">
        <v>8</v>
      </c>
      <c r="B55" s="71">
        <v>45089.0</v>
      </c>
      <c r="C55" s="15">
        <f t="shared" si="7"/>
        <v>21</v>
      </c>
      <c r="D55" s="72">
        <v>4.0</v>
      </c>
      <c r="E55" s="73" t="s">
        <v>50</v>
      </c>
      <c r="F55" s="8">
        <v>1009.0</v>
      </c>
      <c r="G55" s="8">
        <v>64.0</v>
      </c>
      <c r="H55" s="43">
        <f t="shared" si="6"/>
        <v>0.06342913776</v>
      </c>
    </row>
    <row r="56">
      <c r="A56" s="8" t="s">
        <v>8</v>
      </c>
      <c r="B56" s="71">
        <v>45090.0</v>
      </c>
      <c r="C56" s="15">
        <f t="shared" si="7"/>
        <v>22</v>
      </c>
      <c r="D56" s="68">
        <v>4.0</v>
      </c>
      <c r="E56" s="8" t="s">
        <v>82</v>
      </c>
      <c r="F56" s="8">
        <v>526.0</v>
      </c>
      <c r="G56" s="8">
        <v>109.0</v>
      </c>
      <c r="H56" s="43">
        <f t="shared" si="6"/>
        <v>0.2072243346</v>
      </c>
    </row>
    <row r="57">
      <c r="A57" s="8" t="s">
        <v>8</v>
      </c>
      <c r="B57" s="71">
        <v>45091.0</v>
      </c>
      <c r="C57" s="15">
        <f t="shared" si="7"/>
        <v>23</v>
      </c>
      <c r="D57" s="72">
        <v>4.0</v>
      </c>
      <c r="E57" s="73" t="s">
        <v>50</v>
      </c>
      <c r="F57" s="8">
        <v>905.0</v>
      </c>
      <c r="G57" s="8">
        <v>74.0</v>
      </c>
      <c r="H57" s="43">
        <f t="shared" si="6"/>
        <v>0.0817679558</v>
      </c>
    </row>
    <row r="58">
      <c r="A58" s="8" t="s">
        <v>8</v>
      </c>
      <c r="B58" s="71">
        <v>45092.0</v>
      </c>
      <c r="C58" s="15">
        <f t="shared" si="7"/>
        <v>24</v>
      </c>
      <c r="D58" s="72">
        <v>4.0</v>
      </c>
      <c r="E58" s="8" t="s">
        <v>82</v>
      </c>
      <c r="F58" s="8">
        <v>659.0</v>
      </c>
      <c r="G58" s="8">
        <v>85.0</v>
      </c>
      <c r="H58" s="43">
        <f t="shared" si="6"/>
        <v>0.128983308</v>
      </c>
      <c r="I58" s="8" t="s">
        <v>105</v>
      </c>
    </row>
    <row r="59">
      <c r="A59" s="8" t="s">
        <v>8</v>
      </c>
      <c r="B59" s="71">
        <v>45093.0</v>
      </c>
      <c r="C59" s="15">
        <f t="shared" si="7"/>
        <v>25</v>
      </c>
      <c r="D59" s="72">
        <v>4.0</v>
      </c>
      <c r="E59" s="73" t="s">
        <v>50</v>
      </c>
      <c r="F59" s="8">
        <v>1407.0</v>
      </c>
      <c r="G59" s="8">
        <v>57.0</v>
      </c>
      <c r="H59" s="43">
        <f t="shared" si="6"/>
        <v>0.04051172708</v>
      </c>
    </row>
    <row r="60">
      <c r="A60" s="8" t="s">
        <v>8</v>
      </c>
      <c r="B60" s="71">
        <v>45094.0</v>
      </c>
      <c r="C60" s="15">
        <f t="shared" si="7"/>
        <v>26</v>
      </c>
      <c r="D60" s="72">
        <v>4.0</v>
      </c>
      <c r="E60" s="8" t="s">
        <v>82</v>
      </c>
      <c r="F60" s="8">
        <v>775.0</v>
      </c>
      <c r="G60" s="8">
        <v>48.0</v>
      </c>
      <c r="H60" s="43">
        <f t="shared" si="6"/>
        <v>0.06193548387</v>
      </c>
      <c r="K60" s="74" t="s">
        <v>106</v>
      </c>
    </row>
    <row r="61">
      <c r="A61" s="8" t="s">
        <v>8</v>
      </c>
      <c r="B61" s="71">
        <v>45095.0</v>
      </c>
      <c r="C61" s="15">
        <f t="shared" si="7"/>
        <v>27</v>
      </c>
      <c r="D61" s="72">
        <v>4.0</v>
      </c>
      <c r="E61" s="8" t="s">
        <v>82</v>
      </c>
      <c r="F61" s="8">
        <v>693.0</v>
      </c>
      <c r="G61" s="8">
        <v>95.0</v>
      </c>
      <c r="H61" s="43">
        <f t="shared" si="6"/>
        <v>0.1370851371</v>
      </c>
      <c r="I61" s="8" t="s">
        <v>107</v>
      </c>
    </row>
    <row r="62">
      <c r="A62" s="8" t="s">
        <v>8</v>
      </c>
      <c r="B62" s="71">
        <v>45096.0</v>
      </c>
      <c r="C62" s="15">
        <f t="shared" si="7"/>
        <v>28</v>
      </c>
      <c r="D62" s="72">
        <v>4.0</v>
      </c>
      <c r="E62" s="8" t="s">
        <v>82</v>
      </c>
      <c r="F62" s="8">
        <v>624.0</v>
      </c>
      <c r="G62" s="8">
        <v>94.0</v>
      </c>
      <c r="H62" s="43">
        <f t="shared" si="6"/>
        <v>0.1506410256</v>
      </c>
    </row>
    <row r="63">
      <c r="A63" s="8" t="s">
        <v>8</v>
      </c>
      <c r="B63" s="71">
        <v>45097.0</v>
      </c>
      <c r="C63" s="15">
        <f t="shared" si="7"/>
        <v>29</v>
      </c>
      <c r="D63" s="72">
        <v>4.0</v>
      </c>
      <c r="E63" s="8" t="s">
        <v>82</v>
      </c>
      <c r="F63" s="8">
        <v>685.0</v>
      </c>
      <c r="G63" s="8">
        <v>117.0</v>
      </c>
      <c r="H63" s="43">
        <f t="shared" si="6"/>
        <v>0.1708029197</v>
      </c>
      <c r="I63" s="8" t="s">
        <v>108</v>
      </c>
    </row>
    <row r="64">
      <c r="A64" s="8" t="s">
        <v>8</v>
      </c>
      <c r="B64" s="71">
        <v>45098.0</v>
      </c>
      <c r="C64" s="15">
        <f t="shared" si="7"/>
        <v>30</v>
      </c>
      <c r="D64" s="72">
        <v>4.0</v>
      </c>
      <c r="E64" s="8" t="s">
        <v>82</v>
      </c>
      <c r="F64" s="8">
        <v>683.0</v>
      </c>
      <c r="G64" s="8">
        <v>101.0</v>
      </c>
      <c r="H64" s="43">
        <f t="shared" si="6"/>
        <v>0.1478770132</v>
      </c>
    </row>
    <row r="65">
      <c r="A65" s="8" t="s">
        <v>8</v>
      </c>
      <c r="B65" s="71">
        <v>45099.0</v>
      </c>
      <c r="C65" s="15">
        <f t="shared" si="7"/>
        <v>31</v>
      </c>
      <c r="D65" s="72">
        <v>4.0</v>
      </c>
      <c r="E65" s="8" t="s">
        <v>82</v>
      </c>
      <c r="F65" s="8">
        <v>674.0</v>
      </c>
      <c r="G65" s="8">
        <v>145.0</v>
      </c>
      <c r="H65" s="43">
        <f t="shared" si="6"/>
        <v>0.2151335312</v>
      </c>
      <c r="I65" s="8" t="s">
        <v>109</v>
      </c>
    </row>
    <row r="66">
      <c r="A66" s="8" t="s">
        <v>8</v>
      </c>
      <c r="B66" s="71">
        <v>45100.0</v>
      </c>
      <c r="C66" s="8">
        <v>1.0</v>
      </c>
      <c r="D66" s="72">
        <v>4.0</v>
      </c>
      <c r="E66" s="8" t="s">
        <v>82</v>
      </c>
      <c r="F66" s="8">
        <v>595.0</v>
      </c>
      <c r="G66" s="8">
        <v>154.0</v>
      </c>
      <c r="H66" s="43">
        <f t="shared" si="6"/>
        <v>0.2588235294</v>
      </c>
    </row>
    <row r="67">
      <c r="A67" s="8" t="s">
        <v>8</v>
      </c>
      <c r="B67" s="71">
        <v>45101.0</v>
      </c>
      <c r="C67" s="15">
        <f t="shared" ref="C67:C101" si="8">C66+1</f>
        <v>2</v>
      </c>
      <c r="D67" s="72">
        <v>4.0</v>
      </c>
      <c r="E67" s="75" t="s">
        <v>50</v>
      </c>
      <c r="F67" s="8">
        <v>1241.0</v>
      </c>
      <c r="G67" s="8">
        <v>64.0</v>
      </c>
      <c r="H67" s="43">
        <f t="shared" si="6"/>
        <v>0.05157131346</v>
      </c>
    </row>
    <row r="68">
      <c r="A68" s="8" t="s">
        <v>8</v>
      </c>
      <c r="B68" s="71">
        <v>45102.0</v>
      </c>
      <c r="C68" s="15">
        <f t="shared" si="8"/>
        <v>3</v>
      </c>
      <c r="D68" s="72">
        <v>4.0</v>
      </c>
      <c r="E68" s="8" t="s">
        <v>110</v>
      </c>
      <c r="F68" s="8" t="s">
        <v>110</v>
      </c>
      <c r="G68" s="8" t="s">
        <v>110</v>
      </c>
      <c r="H68" s="8" t="s">
        <v>110</v>
      </c>
      <c r="I68" s="8" t="s">
        <v>110</v>
      </c>
    </row>
    <row r="69">
      <c r="A69" s="8" t="s">
        <v>8</v>
      </c>
      <c r="B69" s="71">
        <v>45103.0</v>
      </c>
      <c r="C69" s="15">
        <f t="shared" si="8"/>
        <v>4</v>
      </c>
      <c r="D69" s="72">
        <v>4.0</v>
      </c>
      <c r="E69" s="8" t="s">
        <v>82</v>
      </c>
      <c r="F69" s="8">
        <v>827.0</v>
      </c>
      <c r="G69" s="8">
        <v>153.0</v>
      </c>
      <c r="H69" s="43">
        <f t="shared" ref="H69:H73" si="9">(AVERAGE(G69)/F69)</f>
        <v>0.1850060459</v>
      </c>
    </row>
    <row r="70">
      <c r="A70" s="8" t="s">
        <v>8</v>
      </c>
      <c r="B70" s="71">
        <v>45104.0</v>
      </c>
      <c r="C70" s="15">
        <f t="shared" si="8"/>
        <v>5</v>
      </c>
      <c r="D70" s="72">
        <v>4.0</v>
      </c>
      <c r="E70" s="75" t="s">
        <v>50</v>
      </c>
      <c r="F70" s="8">
        <v>1227.0</v>
      </c>
      <c r="G70" s="8">
        <v>102.0</v>
      </c>
      <c r="H70" s="43">
        <f t="shared" si="9"/>
        <v>0.08312958435</v>
      </c>
    </row>
    <row r="71">
      <c r="A71" s="8" t="s">
        <v>111</v>
      </c>
      <c r="B71" s="71">
        <v>45105.0</v>
      </c>
      <c r="C71" s="15">
        <f t="shared" si="8"/>
        <v>6</v>
      </c>
      <c r="D71" s="72">
        <v>4.0</v>
      </c>
      <c r="E71" s="8" t="s">
        <v>61</v>
      </c>
      <c r="F71" s="8">
        <v>1084.0</v>
      </c>
      <c r="G71" s="8">
        <v>105.0</v>
      </c>
      <c r="H71" s="43">
        <f t="shared" si="9"/>
        <v>0.09686346863</v>
      </c>
    </row>
    <row r="72">
      <c r="A72" s="8" t="s">
        <v>8</v>
      </c>
      <c r="B72" s="71">
        <v>45106.0</v>
      </c>
      <c r="C72" s="15">
        <f t="shared" si="8"/>
        <v>7</v>
      </c>
      <c r="D72" s="72">
        <v>4.0</v>
      </c>
      <c r="E72" s="8" t="s">
        <v>61</v>
      </c>
      <c r="F72" s="8">
        <v>884.0</v>
      </c>
      <c r="G72" s="8">
        <v>114.0</v>
      </c>
      <c r="H72" s="43">
        <f t="shared" si="9"/>
        <v>0.128959276</v>
      </c>
    </row>
    <row r="73">
      <c r="A73" s="8" t="s">
        <v>111</v>
      </c>
      <c r="B73" s="71">
        <v>45107.0</v>
      </c>
      <c r="C73" s="15">
        <f t="shared" si="8"/>
        <v>8</v>
      </c>
      <c r="D73" s="72">
        <v>4.0</v>
      </c>
      <c r="E73" s="75" t="s">
        <v>50</v>
      </c>
      <c r="F73" s="8">
        <v>1394.0</v>
      </c>
      <c r="G73" s="8">
        <v>88.0</v>
      </c>
      <c r="H73" s="43">
        <f t="shared" si="9"/>
        <v>0.0631276901</v>
      </c>
    </row>
    <row r="74">
      <c r="A74" s="8" t="s">
        <v>8</v>
      </c>
      <c r="B74" s="71">
        <v>45108.0</v>
      </c>
      <c r="C74" s="15">
        <f t="shared" si="8"/>
        <v>9</v>
      </c>
      <c r="D74" s="72">
        <v>4.0</v>
      </c>
      <c r="E74" s="8" t="s">
        <v>110</v>
      </c>
      <c r="H74" s="43"/>
    </row>
    <row r="75">
      <c r="A75" s="8" t="s">
        <v>8</v>
      </c>
      <c r="B75" s="71">
        <v>45109.0</v>
      </c>
      <c r="C75" s="15">
        <f t="shared" si="8"/>
        <v>10</v>
      </c>
      <c r="D75" s="72">
        <v>4.0</v>
      </c>
      <c r="E75" s="8" t="s">
        <v>110</v>
      </c>
      <c r="H75" s="43"/>
    </row>
    <row r="76">
      <c r="A76" s="8" t="s">
        <v>8</v>
      </c>
      <c r="B76" s="71">
        <v>45110.0</v>
      </c>
      <c r="C76" s="15">
        <f t="shared" si="8"/>
        <v>11</v>
      </c>
      <c r="D76" s="72">
        <v>4.0</v>
      </c>
      <c r="E76" s="8" t="s">
        <v>112</v>
      </c>
      <c r="F76" s="8">
        <v>759.0</v>
      </c>
      <c r="G76" s="8">
        <v>67.0</v>
      </c>
      <c r="H76" s="43">
        <f t="shared" ref="H76:H87" si="10">(AVERAGE(G76)/F76)</f>
        <v>0.0882740448</v>
      </c>
      <c r="I76" s="8" t="s">
        <v>113</v>
      </c>
    </row>
    <row r="77">
      <c r="A77" s="8" t="s">
        <v>111</v>
      </c>
      <c r="B77" s="71">
        <v>45111.0</v>
      </c>
      <c r="C77" s="15">
        <f t="shared" si="8"/>
        <v>12</v>
      </c>
      <c r="D77" s="72">
        <v>4.0</v>
      </c>
      <c r="E77" s="8" t="s">
        <v>112</v>
      </c>
      <c r="F77" s="8">
        <v>1389.0</v>
      </c>
      <c r="G77" s="8">
        <v>90.0</v>
      </c>
      <c r="H77" s="43">
        <f t="shared" si="10"/>
        <v>0.06479481641</v>
      </c>
      <c r="I77" s="8" t="s">
        <v>114</v>
      </c>
    </row>
    <row r="78">
      <c r="A78" s="8" t="s">
        <v>111</v>
      </c>
      <c r="B78" s="71">
        <v>45112.0</v>
      </c>
      <c r="C78" s="15">
        <f t="shared" si="8"/>
        <v>13</v>
      </c>
      <c r="D78" s="72">
        <v>4.0</v>
      </c>
      <c r="E78" s="8" t="s">
        <v>112</v>
      </c>
      <c r="F78" s="8">
        <v>1134.0</v>
      </c>
      <c r="G78" s="8">
        <v>64.0</v>
      </c>
      <c r="H78" s="43">
        <f t="shared" si="10"/>
        <v>0.05643738977</v>
      </c>
    </row>
    <row r="79">
      <c r="A79" s="8" t="s">
        <v>8</v>
      </c>
      <c r="B79" s="71">
        <v>45113.0</v>
      </c>
      <c r="C79" s="15">
        <f t="shared" si="8"/>
        <v>14</v>
      </c>
      <c r="D79" s="72">
        <v>4.0</v>
      </c>
      <c r="E79" s="8" t="s">
        <v>61</v>
      </c>
      <c r="F79" s="8">
        <v>777.0</v>
      </c>
      <c r="G79" s="8">
        <v>74.0</v>
      </c>
      <c r="H79" s="43">
        <f t="shared" si="10"/>
        <v>0.09523809524</v>
      </c>
      <c r="I79" s="8" t="s">
        <v>103</v>
      </c>
    </row>
    <row r="80">
      <c r="A80" s="8" t="s">
        <v>111</v>
      </c>
      <c r="B80" s="71">
        <v>45114.0</v>
      </c>
      <c r="C80" s="15">
        <f t="shared" si="8"/>
        <v>15</v>
      </c>
      <c r="D80" s="72">
        <v>4.0</v>
      </c>
      <c r="E80" s="8" t="s">
        <v>112</v>
      </c>
      <c r="F80" s="8">
        <v>861.0</v>
      </c>
      <c r="G80" s="8">
        <v>28.0</v>
      </c>
      <c r="H80" s="43">
        <f t="shared" si="10"/>
        <v>0.0325203252</v>
      </c>
      <c r="I80" s="8" t="s">
        <v>115</v>
      </c>
    </row>
    <row r="81">
      <c r="A81" s="8" t="s">
        <v>8</v>
      </c>
      <c r="B81" s="71">
        <v>45115.0</v>
      </c>
      <c r="C81" s="15">
        <f t="shared" si="8"/>
        <v>16</v>
      </c>
      <c r="D81" s="72">
        <v>4.0</v>
      </c>
      <c r="E81" s="8" t="s">
        <v>61</v>
      </c>
      <c r="F81" s="8">
        <v>893.0</v>
      </c>
      <c r="G81" s="8">
        <v>75.0</v>
      </c>
      <c r="H81" s="43">
        <f t="shared" si="10"/>
        <v>0.08398656215</v>
      </c>
    </row>
    <row r="82">
      <c r="A82" s="8" t="s">
        <v>111</v>
      </c>
      <c r="B82" s="71">
        <v>45116.0</v>
      </c>
      <c r="C82" s="15">
        <f t="shared" si="8"/>
        <v>17</v>
      </c>
      <c r="D82" s="72">
        <v>4.0</v>
      </c>
      <c r="E82" s="8" t="s">
        <v>112</v>
      </c>
      <c r="F82" s="8">
        <v>770.0</v>
      </c>
      <c r="G82" s="8">
        <v>92.0</v>
      </c>
      <c r="H82" s="43">
        <f t="shared" si="10"/>
        <v>0.1194805195</v>
      </c>
    </row>
    <row r="83">
      <c r="A83" s="8" t="s">
        <v>8</v>
      </c>
      <c r="B83" s="71">
        <v>45117.0</v>
      </c>
      <c r="C83" s="15">
        <f t="shared" si="8"/>
        <v>18</v>
      </c>
      <c r="D83" s="72">
        <v>4.0</v>
      </c>
      <c r="E83" s="8" t="s">
        <v>61</v>
      </c>
      <c r="F83" s="8">
        <v>734.0</v>
      </c>
      <c r="G83" s="8">
        <v>103.0</v>
      </c>
      <c r="H83" s="43">
        <f t="shared" si="10"/>
        <v>0.1403269755</v>
      </c>
    </row>
    <row r="84">
      <c r="A84" s="8" t="s">
        <v>8</v>
      </c>
      <c r="B84" s="71">
        <v>45118.0</v>
      </c>
      <c r="C84" s="15">
        <f t="shared" si="8"/>
        <v>19</v>
      </c>
      <c r="D84" s="72">
        <v>4.0</v>
      </c>
      <c r="E84" s="8" t="s">
        <v>112</v>
      </c>
      <c r="F84" s="8">
        <v>1143.0</v>
      </c>
      <c r="G84" s="8">
        <v>122.0</v>
      </c>
      <c r="H84" s="43">
        <f t="shared" si="10"/>
        <v>0.1067366579</v>
      </c>
      <c r="I84" s="8" t="s">
        <v>116</v>
      </c>
    </row>
    <row r="85">
      <c r="A85" s="8" t="s">
        <v>8</v>
      </c>
      <c r="B85" s="71">
        <v>45119.0</v>
      </c>
      <c r="C85" s="15">
        <f t="shared" si="8"/>
        <v>20</v>
      </c>
      <c r="D85" s="72">
        <v>4.0</v>
      </c>
      <c r="E85" s="8" t="s">
        <v>61</v>
      </c>
      <c r="F85" s="8">
        <v>579.0</v>
      </c>
      <c r="G85" s="8">
        <v>109.0</v>
      </c>
      <c r="H85" s="43">
        <f t="shared" si="10"/>
        <v>0.1882556131</v>
      </c>
    </row>
    <row r="86">
      <c r="A86" s="8" t="s">
        <v>8</v>
      </c>
      <c r="B86" s="71">
        <v>45120.0</v>
      </c>
      <c r="C86" s="15">
        <f t="shared" si="8"/>
        <v>21</v>
      </c>
      <c r="D86" s="72">
        <v>4.0</v>
      </c>
      <c r="E86" s="8" t="s">
        <v>112</v>
      </c>
      <c r="F86" s="8">
        <v>843.0</v>
      </c>
      <c r="G86" s="8">
        <v>103.0</v>
      </c>
      <c r="H86" s="43">
        <f t="shared" si="10"/>
        <v>0.1221826809</v>
      </c>
    </row>
    <row r="87">
      <c r="A87" s="8" t="s">
        <v>8</v>
      </c>
      <c r="B87" s="71">
        <v>45121.0</v>
      </c>
      <c r="C87" s="15">
        <f t="shared" si="8"/>
        <v>22</v>
      </c>
      <c r="D87" s="72">
        <v>4.0</v>
      </c>
      <c r="E87" s="8" t="s">
        <v>61</v>
      </c>
      <c r="F87" s="8">
        <v>515.0</v>
      </c>
      <c r="G87" s="8">
        <v>118.0</v>
      </c>
      <c r="H87" s="43">
        <f t="shared" si="10"/>
        <v>0.2291262136</v>
      </c>
    </row>
    <row r="88">
      <c r="A88" s="8" t="s">
        <v>8</v>
      </c>
      <c r="B88" s="71">
        <v>45122.0</v>
      </c>
      <c r="C88" s="15">
        <f t="shared" si="8"/>
        <v>23</v>
      </c>
      <c r="D88" s="72">
        <v>4.0</v>
      </c>
      <c r="E88" s="8" t="s">
        <v>110</v>
      </c>
      <c r="H88" s="43"/>
    </row>
    <row r="89">
      <c r="A89" s="8" t="s">
        <v>111</v>
      </c>
      <c r="B89" s="71">
        <v>45123.0</v>
      </c>
      <c r="C89" s="15">
        <f t="shared" si="8"/>
        <v>24</v>
      </c>
      <c r="D89" s="72">
        <v>4.0</v>
      </c>
      <c r="E89" s="8" t="s">
        <v>112</v>
      </c>
      <c r="F89" s="8">
        <v>715.0</v>
      </c>
      <c r="G89" s="8">
        <v>113.0</v>
      </c>
      <c r="H89" s="43">
        <f t="shared" ref="H89:H94" si="11">(AVERAGE(G89)/F89)</f>
        <v>0.158041958</v>
      </c>
      <c r="I89" s="8" t="s">
        <v>117</v>
      </c>
    </row>
    <row r="90">
      <c r="A90" s="8" t="s">
        <v>8</v>
      </c>
      <c r="B90" s="71">
        <v>45124.0</v>
      </c>
      <c r="C90" s="15">
        <f t="shared" si="8"/>
        <v>25</v>
      </c>
      <c r="D90" s="72">
        <v>4.0</v>
      </c>
      <c r="E90" s="8" t="s">
        <v>118</v>
      </c>
      <c r="F90" s="8">
        <v>851.0</v>
      </c>
      <c r="G90" s="8">
        <v>124.0</v>
      </c>
      <c r="H90" s="43">
        <f t="shared" si="11"/>
        <v>0.1457109283</v>
      </c>
    </row>
    <row r="91">
      <c r="A91" s="8" t="s">
        <v>8</v>
      </c>
      <c r="B91" s="71">
        <v>45125.0</v>
      </c>
      <c r="C91" s="15">
        <f t="shared" si="8"/>
        <v>26</v>
      </c>
      <c r="D91" s="72">
        <v>4.0</v>
      </c>
      <c r="E91" s="8" t="s">
        <v>119</v>
      </c>
      <c r="F91" s="8">
        <v>789.0</v>
      </c>
      <c r="G91" s="8">
        <v>121.0</v>
      </c>
      <c r="H91" s="43">
        <f t="shared" si="11"/>
        <v>0.1533586819</v>
      </c>
    </row>
    <row r="92">
      <c r="A92" s="8" t="s">
        <v>111</v>
      </c>
      <c r="B92" s="71">
        <v>45126.0</v>
      </c>
      <c r="C92" s="15">
        <f t="shared" si="8"/>
        <v>27</v>
      </c>
      <c r="D92" s="72">
        <v>4.0</v>
      </c>
      <c r="E92" s="8" t="s">
        <v>118</v>
      </c>
      <c r="F92" s="8">
        <v>886.0</v>
      </c>
      <c r="G92" s="8">
        <v>115.0</v>
      </c>
      <c r="H92" s="43">
        <f t="shared" si="11"/>
        <v>0.1297968397</v>
      </c>
    </row>
    <row r="93">
      <c r="A93" s="8" t="s">
        <v>8</v>
      </c>
      <c r="B93" s="71">
        <v>45127.0</v>
      </c>
      <c r="C93" s="15">
        <f t="shared" si="8"/>
        <v>28</v>
      </c>
      <c r="D93" s="72">
        <v>4.0</v>
      </c>
      <c r="E93" s="8" t="s">
        <v>119</v>
      </c>
      <c r="F93" s="8">
        <v>899.0</v>
      </c>
      <c r="G93" s="8">
        <v>121.0</v>
      </c>
      <c r="H93" s="43">
        <f t="shared" si="11"/>
        <v>0.1345939933</v>
      </c>
    </row>
    <row r="94">
      <c r="A94" s="8" t="s">
        <v>111</v>
      </c>
      <c r="B94" s="71">
        <v>45128.0</v>
      </c>
      <c r="C94" s="15">
        <f t="shared" si="8"/>
        <v>29</v>
      </c>
      <c r="D94" s="72">
        <v>4.0</v>
      </c>
      <c r="E94" s="8" t="s">
        <v>118</v>
      </c>
      <c r="F94" s="8">
        <v>729.0</v>
      </c>
      <c r="G94" s="8">
        <v>123.0</v>
      </c>
      <c r="H94" s="43">
        <f t="shared" si="11"/>
        <v>0.1687242798</v>
      </c>
    </row>
    <row r="95">
      <c r="A95" s="8" t="s">
        <v>8</v>
      </c>
      <c r="B95" s="71">
        <v>45129.0</v>
      </c>
      <c r="C95" s="15">
        <f t="shared" si="8"/>
        <v>30</v>
      </c>
      <c r="D95" s="72">
        <v>4.0</v>
      </c>
      <c r="E95" s="8" t="s">
        <v>110</v>
      </c>
      <c r="H95" s="43"/>
    </row>
    <row r="96">
      <c r="A96" s="8" t="s">
        <v>111</v>
      </c>
      <c r="B96" s="71">
        <v>45130.0</v>
      </c>
      <c r="C96" s="15">
        <f t="shared" si="8"/>
        <v>31</v>
      </c>
      <c r="D96" s="72">
        <v>4.0</v>
      </c>
      <c r="E96" s="8" t="s">
        <v>119</v>
      </c>
      <c r="F96" s="8">
        <v>1052.0</v>
      </c>
      <c r="G96" s="8">
        <v>123.0</v>
      </c>
      <c r="H96" s="43">
        <f t="shared" ref="H96:H101" si="12">(AVERAGE(G96)/F96)</f>
        <v>0.1169201521</v>
      </c>
    </row>
    <row r="97">
      <c r="A97" s="8" t="s">
        <v>8</v>
      </c>
      <c r="B97" s="71">
        <v>45131.0</v>
      </c>
      <c r="C97" s="15">
        <f t="shared" si="8"/>
        <v>32</v>
      </c>
      <c r="D97" s="72">
        <v>4.0</v>
      </c>
      <c r="E97" s="8" t="s">
        <v>118</v>
      </c>
      <c r="F97" s="8">
        <v>686.0</v>
      </c>
      <c r="G97" s="8">
        <v>124.0</v>
      </c>
      <c r="H97" s="43">
        <f t="shared" si="12"/>
        <v>0.1807580175</v>
      </c>
    </row>
    <row r="98">
      <c r="A98" s="8" t="s">
        <v>8</v>
      </c>
      <c r="B98" s="71">
        <v>45132.0</v>
      </c>
      <c r="C98" s="15">
        <f t="shared" si="8"/>
        <v>33</v>
      </c>
      <c r="D98" s="72">
        <v>4.0</v>
      </c>
      <c r="E98" s="8" t="s">
        <v>119</v>
      </c>
      <c r="F98" s="8">
        <v>713.0</v>
      </c>
      <c r="G98" s="8">
        <v>134.0</v>
      </c>
      <c r="H98" s="43">
        <f t="shared" si="12"/>
        <v>0.1879382889</v>
      </c>
    </row>
    <row r="99">
      <c r="A99" s="8" t="s">
        <v>111</v>
      </c>
      <c r="B99" s="71">
        <v>45133.0</v>
      </c>
      <c r="C99" s="15">
        <f t="shared" si="8"/>
        <v>34</v>
      </c>
      <c r="D99" s="72">
        <v>4.0</v>
      </c>
      <c r="E99" s="8" t="s">
        <v>118</v>
      </c>
      <c r="F99" s="8">
        <v>546.0</v>
      </c>
      <c r="G99" s="8">
        <v>126.0</v>
      </c>
      <c r="H99" s="43">
        <f t="shared" si="12"/>
        <v>0.2307692308</v>
      </c>
    </row>
    <row r="100">
      <c r="A100" s="8" t="s">
        <v>8</v>
      </c>
      <c r="B100" s="71">
        <v>45134.0</v>
      </c>
      <c r="C100" s="15">
        <f t="shared" si="8"/>
        <v>35</v>
      </c>
      <c r="D100" s="72">
        <v>4.0</v>
      </c>
      <c r="E100" s="8" t="s">
        <v>119</v>
      </c>
      <c r="F100" s="8">
        <v>857.0</v>
      </c>
      <c r="G100" s="8">
        <v>133.0</v>
      </c>
      <c r="H100" s="43">
        <f t="shared" si="12"/>
        <v>0.1551925321</v>
      </c>
    </row>
    <row r="101">
      <c r="A101" s="8" t="s">
        <v>111</v>
      </c>
      <c r="B101" s="71">
        <v>45135.0</v>
      </c>
      <c r="C101" s="15">
        <f t="shared" si="8"/>
        <v>36</v>
      </c>
      <c r="D101" s="72">
        <v>4.0</v>
      </c>
      <c r="E101" s="8" t="s">
        <v>112</v>
      </c>
      <c r="F101" s="8">
        <v>881.0</v>
      </c>
      <c r="G101" s="8">
        <v>116.0</v>
      </c>
      <c r="H101" s="43">
        <f t="shared" si="12"/>
        <v>0.1316685585</v>
      </c>
    </row>
    <row r="102">
      <c r="A102" s="8" t="s">
        <v>57</v>
      </c>
      <c r="B102" s="8" t="s">
        <v>57</v>
      </c>
      <c r="C102" s="8" t="s">
        <v>57</v>
      </c>
      <c r="D102" s="8" t="s">
        <v>57</v>
      </c>
      <c r="E102" s="8" t="s">
        <v>57</v>
      </c>
      <c r="F102" s="8" t="s">
        <v>57</v>
      </c>
      <c r="G102" s="8" t="s">
        <v>57</v>
      </c>
      <c r="H102" s="8" t="s">
        <v>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6" t="s">
        <v>120</v>
      </c>
      <c r="H1" s="76" t="s">
        <v>121</v>
      </c>
      <c r="I1" s="1" t="s">
        <v>7</v>
      </c>
    </row>
    <row r="2">
      <c r="A2" s="3" t="s">
        <v>8</v>
      </c>
      <c r="B2" s="4">
        <v>45029.0</v>
      </c>
      <c r="C2" s="49">
        <v>0.0</v>
      </c>
      <c r="D2" s="6">
        <v>1.0</v>
      </c>
      <c r="E2" s="7" t="s">
        <v>9</v>
      </c>
      <c r="F2" s="49">
        <v>377.0</v>
      </c>
      <c r="G2" s="49">
        <v>9.0</v>
      </c>
      <c r="H2" s="49">
        <v>9.0</v>
      </c>
      <c r="I2" s="9">
        <f t="shared" ref="I2:I3" si="1">(AVERAGE(H2)/F2)</f>
        <v>0.02387267905</v>
      </c>
      <c r="L2" s="10" t="s">
        <v>10</v>
      </c>
      <c r="M2" s="11">
        <v>1.0</v>
      </c>
      <c r="N2" s="12">
        <v>2.0</v>
      </c>
      <c r="O2" s="77">
        <v>3.0</v>
      </c>
      <c r="P2" s="14">
        <v>4.0</v>
      </c>
    </row>
    <row r="3">
      <c r="A3" s="3" t="s">
        <v>8</v>
      </c>
      <c r="B3" s="4">
        <v>45030.0</v>
      </c>
      <c r="C3" s="8">
        <v>0.0</v>
      </c>
      <c r="D3" s="16">
        <v>1.0</v>
      </c>
      <c r="E3" s="7" t="s">
        <v>9</v>
      </c>
      <c r="F3" s="8">
        <v>602.0</v>
      </c>
      <c r="G3" s="8">
        <v>56.0</v>
      </c>
      <c r="H3" s="8">
        <v>56.0</v>
      </c>
      <c r="I3" s="9">
        <f t="shared" si="1"/>
        <v>0.09302325581</v>
      </c>
      <c r="J3" s="8" t="s">
        <v>122</v>
      </c>
      <c r="L3" s="17" t="s">
        <v>11</v>
      </c>
      <c r="M3" s="18" t="s">
        <v>123</v>
      </c>
      <c r="N3" s="18" t="s">
        <v>123</v>
      </c>
      <c r="O3" s="18" t="s">
        <v>123</v>
      </c>
      <c r="P3" s="18" t="s">
        <v>123</v>
      </c>
    </row>
    <row r="4">
      <c r="A4" s="3" t="s">
        <v>8</v>
      </c>
      <c r="B4" s="40">
        <v>45032.0</v>
      </c>
      <c r="C4" s="8">
        <v>1.0</v>
      </c>
      <c r="D4" s="16">
        <v>1.0</v>
      </c>
      <c r="E4" s="7" t="s">
        <v>9</v>
      </c>
      <c r="F4" s="8">
        <v>224.0</v>
      </c>
      <c r="G4" s="8">
        <v>80.0</v>
      </c>
      <c r="H4" s="8">
        <v>46.0</v>
      </c>
      <c r="I4" s="9">
        <f>(AVERAGE(G4:H4)/F4)</f>
        <v>0.28125</v>
      </c>
      <c r="J4" s="78" t="s">
        <v>124</v>
      </c>
      <c r="L4" s="19" t="s">
        <v>14</v>
      </c>
      <c r="M4" s="20" t="s">
        <v>15</v>
      </c>
      <c r="N4" s="20" t="s">
        <v>15</v>
      </c>
      <c r="O4" s="20" t="s">
        <v>15</v>
      </c>
      <c r="P4" s="20" t="s">
        <v>15</v>
      </c>
    </row>
    <row r="5">
      <c r="A5" s="3"/>
      <c r="B5" s="4"/>
      <c r="D5" s="16"/>
      <c r="E5" s="7"/>
      <c r="F5" s="8"/>
      <c r="G5" s="8"/>
      <c r="H5" s="8"/>
      <c r="I5" s="9"/>
      <c r="J5" s="24"/>
      <c r="L5" s="26" t="s">
        <v>80</v>
      </c>
      <c r="M5" s="23">
        <v>4.0</v>
      </c>
      <c r="N5" s="23">
        <v>4.0</v>
      </c>
      <c r="O5" s="23">
        <v>4.0</v>
      </c>
      <c r="P5" s="23">
        <v>2.0</v>
      </c>
    </row>
    <row r="6">
      <c r="A6" s="3" t="s">
        <v>8</v>
      </c>
      <c r="B6" s="4">
        <v>45033.0</v>
      </c>
      <c r="C6" s="15">
        <f>C4+1</f>
        <v>2</v>
      </c>
      <c r="D6" s="16">
        <v>1.0</v>
      </c>
      <c r="E6" s="7" t="s">
        <v>9</v>
      </c>
      <c r="F6" s="8">
        <v>146.0</v>
      </c>
      <c r="G6" s="8">
        <v>49.0</v>
      </c>
      <c r="H6" s="8">
        <v>65.0</v>
      </c>
      <c r="I6" s="9">
        <f t="shared" ref="I6:I42" si="2">(AVERAGE(G6:H6)/F6)</f>
        <v>0.3904109589</v>
      </c>
      <c r="J6" s="24" t="s">
        <v>21</v>
      </c>
      <c r="L6" s="19" t="s">
        <v>16</v>
      </c>
      <c r="M6" s="23">
        <v>3.0</v>
      </c>
      <c r="N6" s="21" t="s">
        <v>17</v>
      </c>
      <c r="O6" s="21" t="s">
        <v>17</v>
      </c>
      <c r="P6" s="21" t="s">
        <v>17</v>
      </c>
    </row>
    <row r="7">
      <c r="A7" s="3" t="s">
        <v>8</v>
      </c>
      <c r="B7" s="4">
        <v>45034.0</v>
      </c>
      <c r="C7" s="15">
        <f t="shared" ref="C7:C35" si="3">C6+1</f>
        <v>3</v>
      </c>
      <c r="D7" s="16">
        <v>1.0</v>
      </c>
      <c r="E7" s="7" t="s">
        <v>9</v>
      </c>
      <c r="F7" s="8">
        <v>144.0</v>
      </c>
      <c r="G7" s="8">
        <v>68.0</v>
      </c>
      <c r="H7" s="8">
        <v>62.0</v>
      </c>
      <c r="I7" s="9">
        <f t="shared" si="2"/>
        <v>0.4513888889</v>
      </c>
      <c r="L7" s="19" t="s">
        <v>19</v>
      </c>
      <c r="M7" s="23">
        <v>10.0</v>
      </c>
      <c r="N7" s="23">
        <v>10.0</v>
      </c>
      <c r="O7" s="23">
        <v>10.0</v>
      </c>
      <c r="P7" s="23">
        <v>5.0</v>
      </c>
    </row>
    <row r="8">
      <c r="A8" s="3" t="s">
        <v>8</v>
      </c>
      <c r="B8" s="4">
        <v>45035.0</v>
      </c>
      <c r="C8" s="15">
        <f t="shared" si="3"/>
        <v>4</v>
      </c>
      <c r="D8" s="63">
        <v>2.0</v>
      </c>
      <c r="E8" s="8" t="s">
        <v>18</v>
      </c>
      <c r="F8" s="8">
        <v>518.0</v>
      </c>
      <c r="G8" s="8">
        <v>28.0</v>
      </c>
      <c r="H8" s="8">
        <v>28.0</v>
      </c>
      <c r="I8" s="9">
        <f t="shared" si="2"/>
        <v>0.05405405405</v>
      </c>
      <c r="J8" s="8" t="s">
        <v>20</v>
      </c>
      <c r="L8" s="26" t="s">
        <v>22</v>
      </c>
      <c r="M8" s="21" t="s">
        <v>23</v>
      </c>
      <c r="N8" s="18" t="s">
        <v>84</v>
      </c>
      <c r="O8" s="18">
        <v>10.0</v>
      </c>
      <c r="P8" s="18">
        <v>10.0</v>
      </c>
    </row>
    <row r="9">
      <c r="A9" s="3" t="s">
        <v>8</v>
      </c>
      <c r="B9" s="4">
        <v>45036.0</v>
      </c>
      <c r="C9" s="15">
        <f t="shared" si="3"/>
        <v>5</v>
      </c>
      <c r="D9" s="63">
        <v>2.0</v>
      </c>
      <c r="E9" s="8" t="s">
        <v>18</v>
      </c>
      <c r="F9" s="8">
        <v>1086.0</v>
      </c>
      <c r="G9" s="8">
        <v>40.0</v>
      </c>
      <c r="H9" s="8">
        <v>40.0</v>
      </c>
      <c r="I9" s="9">
        <f t="shared" si="2"/>
        <v>0.03683241252</v>
      </c>
      <c r="J9" s="24" t="s">
        <v>125</v>
      </c>
      <c r="L9" s="27" t="s">
        <v>26</v>
      </c>
      <c r="M9" s="18" t="s">
        <v>23</v>
      </c>
      <c r="N9" s="18">
        <v>10.0</v>
      </c>
      <c r="O9" s="18">
        <v>10.0</v>
      </c>
      <c r="P9" s="18">
        <v>10.0</v>
      </c>
    </row>
    <row r="10">
      <c r="A10" s="3" t="s">
        <v>8</v>
      </c>
      <c r="B10" s="4">
        <v>45037.0</v>
      </c>
      <c r="C10" s="15">
        <f t="shared" si="3"/>
        <v>6</v>
      </c>
      <c r="D10" s="63">
        <v>2.0</v>
      </c>
      <c r="E10" s="8" t="s">
        <v>18</v>
      </c>
      <c r="F10" s="8">
        <v>1175.0</v>
      </c>
      <c r="G10" s="8">
        <v>46.0</v>
      </c>
      <c r="H10" s="8">
        <v>46.0</v>
      </c>
      <c r="I10" s="9">
        <f t="shared" si="2"/>
        <v>0.03914893617</v>
      </c>
      <c r="J10" s="8" t="s">
        <v>27</v>
      </c>
      <c r="L10" s="19" t="s">
        <v>28</v>
      </c>
      <c r="M10" s="28" t="s">
        <v>29</v>
      </c>
      <c r="N10" s="18" t="s">
        <v>30</v>
      </c>
      <c r="O10" s="18" t="s">
        <v>31</v>
      </c>
      <c r="P10" s="18" t="s">
        <v>32</v>
      </c>
    </row>
    <row r="11">
      <c r="A11" s="3" t="s">
        <v>8</v>
      </c>
      <c r="B11" s="4">
        <v>45038.0</v>
      </c>
      <c r="C11" s="15">
        <f t="shared" si="3"/>
        <v>7</v>
      </c>
      <c r="D11" s="63">
        <v>2.0</v>
      </c>
      <c r="E11" s="8" t="s">
        <v>18</v>
      </c>
      <c r="F11" s="8">
        <v>768.0</v>
      </c>
      <c r="G11" s="8">
        <v>22.0</v>
      </c>
      <c r="H11" s="8">
        <v>22.0</v>
      </c>
      <c r="I11" s="9">
        <f t="shared" si="2"/>
        <v>0.02864583333</v>
      </c>
      <c r="J11" s="8" t="s">
        <v>33</v>
      </c>
      <c r="L11" s="26" t="s">
        <v>35</v>
      </c>
      <c r="M11" s="18">
        <v>3.0</v>
      </c>
      <c r="N11" s="18">
        <v>3.0</v>
      </c>
      <c r="O11" s="18">
        <v>3.0</v>
      </c>
      <c r="P11" s="18">
        <v>3.0</v>
      </c>
    </row>
    <row r="12">
      <c r="A12" s="3" t="s">
        <v>8</v>
      </c>
      <c r="B12" s="4">
        <v>45039.0</v>
      </c>
      <c r="C12" s="15">
        <f t="shared" si="3"/>
        <v>8</v>
      </c>
      <c r="D12" s="64">
        <v>3.0</v>
      </c>
      <c r="E12" s="8" t="s">
        <v>18</v>
      </c>
      <c r="F12" s="8">
        <v>712.0</v>
      </c>
      <c r="G12" s="8">
        <v>41.0</v>
      </c>
      <c r="H12" s="8">
        <v>41.0</v>
      </c>
      <c r="I12" s="9">
        <f t="shared" si="2"/>
        <v>0.05758426966</v>
      </c>
      <c r="J12" s="8" t="s">
        <v>86</v>
      </c>
      <c r="L12" s="19" t="s">
        <v>37</v>
      </c>
      <c r="M12" s="28" t="s">
        <v>38</v>
      </c>
      <c r="N12" s="28" t="s">
        <v>38</v>
      </c>
      <c r="O12" s="28" t="s">
        <v>38</v>
      </c>
      <c r="P12" s="28" t="s">
        <v>38</v>
      </c>
    </row>
    <row r="13">
      <c r="A13" s="3" t="s">
        <v>8</v>
      </c>
      <c r="B13" s="4">
        <v>45040.0</v>
      </c>
      <c r="C13" s="15">
        <f t="shared" si="3"/>
        <v>9</v>
      </c>
      <c r="D13" s="64">
        <v>3.0</v>
      </c>
      <c r="E13" s="8" t="s">
        <v>18</v>
      </c>
      <c r="F13" s="8">
        <v>1089.0</v>
      </c>
      <c r="G13" s="8">
        <v>57.0</v>
      </c>
      <c r="H13" s="8">
        <v>57.0</v>
      </c>
      <c r="I13" s="9">
        <f t="shared" si="2"/>
        <v>0.0523415978</v>
      </c>
      <c r="L13" s="30" t="s">
        <v>40</v>
      </c>
      <c r="M13" s="30" t="s">
        <v>61</v>
      </c>
      <c r="N13" s="30" t="s">
        <v>18</v>
      </c>
      <c r="O13" s="30" t="s">
        <v>18</v>
      </c>
      <c r="P13" s="30" t="s">
        <v>61</v>
      </c>
    </row>
    <row r="14">
      <c r="A14" s="3" t="s">
        <v>8</v>
      </c>
      <c r="B14" s="4">
        <v>45041.0</v>
      </c>
      <c r="C14" s="15">
        <f t="shared" si="3"/>
        <v>10</v>
      </c>
      <c r="D14" s="64">
        <v>3.0</v>
      </c>
      <c r="E14" s="8" t="s">
        <v>18</v>
      </c>
      <c r="F14" s="8">
        <v>1293.0</v>
      </c>
      <c r="G14" s="8">
        <v>64.0</v>
      </c>
      <c r="H14" s="8">
        <v>64.0</v>
      </c>
      <c r="I14" s="9">
        <f t="shared" si="2"/>
        <v>0.04949729312</v>
      </c>
      <c r="L14" s="31" t="s">
        <v>42</v>
      </c>
      <c r="M14" s="32">
        <v>40.0</v>
      </c>
      <c r="N14" s="32">
        <v>60.0</v>
      </c>
      <c r="O14" s="32">
        <v>60.0</v>
      </c>
      <c r="P14" s="32">
        <v>60.0</v>
      </c>
    </row>
    <row r="15">
      <c r="A15" s="3" t="s">
        <v>8</v>
      </c>
      <c r="B15" s="4">
        <v>45042.0</v>
      </c>
      <c r="C15" s="15">
        <f t="shared" si="3"/>
        <v>11</v>
      </c>
      <c r="D15" s="64">
        <v>3.0</v>
      </c>
      <c r="E15" s="8" t="s">
        <v>18</v>
      </c>
      <c r="F15" s="8">
        <v>1016.0</v>
      </c>
      <c r="G15" s="8">
        <v>74.0</v>
      </c>
      <c r="H15" s="8">
        <v>74.0</v>
      </c>
      <c r="I15" s="9">
        <f t="shared" si="2"/>
        <v>0.07283464567</v>
      </c>
      <c r="L15" s="34" t="s">
        <v>43</v>
      </c>
      <c r="M15" s="35">
        <v>277.0</v>
      </c>
      <c r="N15" s="35" t="s">
        <v>87</v>
      </c>
      <c r="O15" s="35" t="s">
        <v>87</v>
      </c>
      <c r="P15" s="35" t="s">
        <v>87</v>
      </c>
    </row>
    <row r="16">
      <c r="A16" s="3" t="s">
        <v>8</v>
      </c>
      <c r="B16" s="4">
        <v>45043.0</v>
      </c>
      <c r="C16" s="15">
        <f t="shared" si="3"/>
        <v>12</v>
      </c>
      <c r="D16" s="29">
        <v>3.0</v>
      </c>
      <c r="E16" s="8" t="s">
        <v>18</v>
      </c>
      <c r="F16" s="8">
        <v>994.0</v>
      </c>
      <c r="G16" s="8">
        <v>80.0</v>
      </c>
      <c r="H16" s="8">
        <v>80.0</v>
      </c>
      <c r="I16" s="9">
        <f t="shared" si="2"/>
        <v>0.08048289738</v>
      </c>
      <c r="L16" s="34" t="s">
        <v>45</v>
      </c>
      <c r="M16" s="79">
        <v>44953.0</v>
      </c>
      <c r="N16" s="37"/>
      <c r="O16" s="37" t="s">
        <v>88</v>
      </c>
    </row>
    <row r="17">
      <c r="A17" s="3" t="s">
        <v>8</v>
      </c>
      <c r="B17" s="4">
        <v>45044.0</v>
      </c>
      <c r="C17" s="15">
        <f t="shared" si="3"/>
        <v>13</v>
      </c>
      <c r="D17" s="33">
        <v>4.0</v>
      </c>
      <c r="E17" s="8" t="s">
        <v>18</v>
      </c>
      <c r="F17" s="8">
        <v>766.0</v>
      </c>
      <c r="G17" s="8">
        <v>41.0</v>
      </c>
      <c r="H17" s="8">
        <v>41.0</v>
      </c>
      <c r="I17" s="9">
        <f t="shared" si="2"/>
        <v>0.05352480418</v>
      </c>
      <c r="J17" s="8" t="s">
        <v>126</v>
      </c>
    </row>
    <row r="18">
      <c r="A18" s="3" t="s">
        <v>8</v>
      </c>
      <c r="B18" s="4">
        <v>45045.0</v>
      </c>
      <c r="C18" s="15">
        <f t="shared" si="3"/>
        <v>14</v>
      </c>
      <c r="D18" s="33">
        <v>4.0</v>
      </c>
      <c r="E18" s="8" t="s">
        <v>18</v>
      </c>
      <c r="F18" s="8">
        <v>677.0</v>
      </c>
      <c r="G18" s="8">
        <v>40.0</v>
      </c>
      <c r="H18" s="8">
        <v>40.0</v>
      </c>
      <c r="I18" s="9">
        <f t="shared" si="2"/>
        <v>0.05908419498</v>
      </c>
      <c r="J18" s="8" t="s">
        <v>126</v>
      </c>
    </row>
    <row r="19">
      <c r="A19" s="3" t="s">
        <v>8</v>
      </c>
      <c r="B19" s="4">
        <v>45046.0</v>
      </c>
      <c r="C19" s="15">
        <f t="shared" si="3"/>
        <v>15</v>
      </c>
      <c r="D19" s="33">
        <v>4.0</v>
      </c>
      <c r="E19" s="8" t="s">
        <v>18</v>
      </c>
      <c r="F19" s="8">
        <v>625.0</v>
      </c>
      <c r="G19" s="8">
        <v>39.0</v>
      </c>
      <c r="H19" s="8">
        <v>39.0</v>
      </c>
      <c r="I19" s="9">
        <f t="shared" si="2"/>
        <v>0.0624</v>
      </c>
      <c r="J19" s="24" t="s">
        <v>127</v>
      </c>
    </row>
    <row r="20">
      <c r="A20" s="3" t="s">
        <v>8</v>
      </c>
      <c r="B20" s="4">
        <v>45047.0</v>
      </c>
      <c r="C20" s="15">
        <f t="shared" si="3"/>
        <v>16</v>
      </c>
      <c r="D20" s="33">
        <v>4.0</v>
      </c>
      <c r="E20" s="8" t="s">
        <v>18</v>
      </c>
      <c r="F20" s="8">
        <v>650.0</v>
      </c>
      <c r="G20" s="8">
        <v>60.0</v>
      </c>
      <c r="H20" s="8">
        <v>60.0</v>
      </c>
      <c r="I20" s="9">
        <f t="shared" si="2"/>
        <v>0.09230769231</v>
      </c>
      <c r="J20" s="8" t="s">
        <v>48</v>
      </c>
    </row>
    <row r="21">
      <c r="A21" s="3" t="s">
        <v>8</v>
      </c>
      <c r="B21" s="4">
        <v>45048.0</v>
      </c>
      <c r="C21" s="15">
        <f t="shared" si="3"/>
        <v>17</v>
      </c>
      <c r="D21" s="33">
        <v>4.0</v>
      </c>
      <c r="E21" s="8" t="s">
        <v>18</v>
      </c>
      <c r="F21" s="42">
        <v>627.0</v>
      </c>
      <c r="G21" s="42">
        <v>50.0</v>
      </c>
      <c r="H21" s="42">
        <v>50.0</v>
      </c>
      <c r="I21" s="9">
        <f t="shared" si="2"/>
        <v>0.07974481659</v>
      </c>
      <c r="J21" s="24" t="s">
        <v>128</v>
      </c>
    </row>
    <row r="22">
      <c r="A22" s="3" t="s">
        <v>8</v>
      </c>
      <c r="B22" s="4">
        <v>45049.0</v>
      </c>
      <c r="C22" s="15">
        <f t="shared" si="3"/>
        <v>18</v>
      </c>
      <c r="D22" s="22">
        <v>2.0</v>
      </c>
      <c r="E22" s="8" t="s">
        <v>18</v>
      </c>
      <c r="F22" s="8">
        <v>596.0</v>
      </c>
      <c r="G22" s="8">
        <v>55.0</v>
      </c>
      <c r="H22" s="8">
        <v>55.0</v>
      </c>
      <c r="I22" s="9">
        <f t="shared" si="2"/>
        <v>0.09228187919</v>
      </c>
      <c r="J22" s="24" t="s">
        <v>129</v>
      </c>
    </row>
    <row r="23">
      <c r="A23" s="3" t="s">
        <v>8</v>
      </c>
      <c r="B23" s="4">
        <v>45050.0</v>
      </c>
      <c r="C23" s="15">
        <f t="shared" si="3"/>
        <v>19</v>
      </c>
      <c r="D23" s="22">
        <v>2.0</v>
      </c>
      <c r="E23" s="8" t="s">
        <v>18</v>
      </c>
      <c r="F23" s="8">
        <v>873.0</v>
      </c>
      <c r="G23" s="8">
        <v>55.0</v>
      </c>
      <c r="H23" s="8">
        <v>55.0</v>
      </c>
      <c r="I23" s="9">
        <f t="shared" si="2"/>
        <v>0.06300114548</v>
      </c>
      <c r="J23" s="24" t="s">
        <v>130</v>
      </c>
    </row>
    <row r="24">
      <c r="A24" s="3" t="s">
        <v>8</v>
      </c>
      <c r="B24" s="4">
        <v>45051.0</v>
      </c>
      <c r="C24" s="15">
        <f t="shared" si="3"/>
        <v>20</v>
      </c>
      <c r="D24" s="45">
        <v>3.0</v>
      </c>
      <c r="E24" s="8" t="s">
        <v>18</v>
      </c>
      <c r="F24" s="8">
        <v>523.0</v>
      </c>
      <c r="G24" s="8">
        <v>50.0</v>
      </c>
      <c r="H24" s="8">
        <v>50.0</v>
      </c>
      <c r="I24" s="9">
        <f t="shared" si="2"/>
        <v>0.09560229446</v>
      </c>
    </row>
    <row r="25">
      <c r="A25" s="3" t="s">
        <v>8</v>
      </c>
      <c r="B25" s="4">
        <v>45052.0</v>
      </c>
      <c r="C25" s="15">
        <f t="shared" si="3"/>
        <v>21</v>
      </c>
      <c r="D25" s="22">
        <v>2.0</v>
      </c>
      <c r="E25" s="8" t="s">
        <v>18</v>
      </c>
      <c r="F25" s="8">
        <v>576.0</v>
      </c>
      <c r="G25" s="8">
        <v>53.0</v>
      </c>
      <c r="H25" s="8">
        <v>53.0</v>
      </c>
      <c r="I25" s="9">
        <f t="shared" si="2"/>
        <v>0.09201388889</v>
      </c>
      <c r="J25" s="24" t="s">
        <v>131</v>
      </c>
      <c r="K25" s="8" t="s">
        <v>132</v>
      </c>
    </row>
    <row r="26">
      <c r="A26" s="3" t="s">
        <v>8</v>
      </c>
      <c r="B26" s="4">
        <v>45053.0</v>
      </c>
      <c r="C26" s="15">
        <f t="shared" si="3"/>
        <v>22</v>
      </c>
      <c r="D26" s="22">
        <v>2.0</v>
      </c>
      <c r="E26" s="8" t="s">
        <v>18</v>
      </c>
      <c r="F26" s="8">
        <v>560.0</v>
      </c>
      <c r="G26" s="8">
        <v>51.0</v>
      </c>
      <c r="H26" s="8">
        <v>51.0</v>
      </c>
      <c r="I26" s="9">
        <f t="shared" si="2"/>
        <v>0.09107142857</v>
      </c>
      <c r="J26" s="8" t="s">
        <v>133</v>
      </c>
    </row>
    <row r="27">
      <c r="A27" s="3" t="s">
        <v>8</v>
      </c>
      <c r="B27" s="4">
        <v>45054.0</v>
      </c>
      <c r="C27" s="15">
        <f t="shared" si="3"/>
        <v>23</v>
      </c>
      <c r="D27" s="22">
        <v>2.0</v>
      </c>
      <c r="E27" s="8" t="s">
        <v>18</v>
      </c>
      <c r="F27" s="8">
        <v>413.0</v>
      </c>
      <c r="G27" s="8">
        <v>41.0</v>
      </c>
      <c r="H27" s="8">
        <v>41.0</v>
      </c>
      <c r="I27" s="9">
        <f t="shared" si="2"/>
        <v>0.09927360775</v>
      </c>
      <c r="J27" s="8" t="s">
        <v>134</v>
      </c>
    </row>
    <row r="28">
      <c r="A28" s="3" t="s">
        <v>8</v>
      </c>
      <c r="B28" s="4">
        <v>45055.0</v>
      </c>
      <c r="C28" s="15">
        <f t="shared" si="3"/>
        <v>24</v>
      </c>
      <c r="D28" s="45">
        <v>3.0</v>
      </c>
      <c r="E28" s="8" t="s">
        <v>18</v>
      </c>
      <c r="F28" s="8">
        <v>327.0</v>
      </c>
      <c r="G28" s="8">
        <v>56.0</v>
      </c>
      <c r="H28" s="8">
        <v>56.0</v>
      </c>
      <c r="I28" s="9">
        <f t="shared" si="2"/>
        <v>0.1712538226</v>
      </c>
    </row>
    <row r="29">
      <c r="A29" s="3" t="s">
        <v>8</v>
      </c>
      <c r="B29" s="4">
        <v>45056.0</v>
      </c>
      <c r="C29" s="15">
        <f t="shared" si="3"/>
        <v>25</v>
      </c>
      <c r="D29" s="45">
        <v>3.0</v>
      </c>
      <c r="E29" s="8" t="s">
        <v>18</v>
      </c>
      <c r="F29" s="8">
        <v>478.0</v>
      </c>
      <c r="G29" s="8">
        <v>56.0</v>
      </c>
      <c r="H29" s="8">
        <v>56.0</v>
      </c>
      <c r="I29" s="9">
        <f t="shared" si="2"/>
        <v>0.1171548117</v>
      </c>
      <c r="J29" s="8" t="s">
        <v>134</v>
      </c>
    </row>
    <row r="30">
      <c r="A30" s="3" t="s">
        <v>8</v>
      </c>
      <c r="B30" s="4">
        <v>45057.0</v>
      </c>
      <c r="C30" s="15">
        <f t="shared" si="3"/>
        <v>26</v>
      </c>
      <c r="D30" s="45">
        <v>3.0</v>
      </c>
      <c r="E30" s="8" t="s">
        <v>18</v>
      </c>
      <c r="F30" s="8">
        <v>308.0</v>
      </c>
      <c r="G30" s="8">
        <v>56.0</v>
      </c>
      <c r="H30" s="8">
        <v>56.0</v>
      </c>
      <c r="I30" s="9">
        <f t="shared" si="2"/>
        <v>0.1818181818</v>
      </c>
      <c r="J30" s="80" t="s">
        <v>135</v>
      </c>
      <c r="K30" s="8" t="s">
        <v>72</v>
      </c>
    </row>
    <row r="31">
      <c r="A31" s="3" t="s">
        <v>8</v>
      </c>
      <c r="B31" s="4">
        <v>45058.0</v>
      </c>
      <c r="C31" s="15">
        <f t="shared" si="3"/>
        <v>27</v>
      </c>
      <c r="D31" s="33">
        <v>4.0</v>
      </c>
      <c r="E31" s="8" t="s">
        <v>18</v>
      </c>
      <c r="F31" s="8">
        <v>321.0</v>
      </c>
      <c r="G31" s="8">
        <v>48.0</v>
      </c>
      <c r="H31" s="8">
        <v>48.0</v>
      </c>
      <c r="I31" s="9">
        <f t="shared" si="2"/>
        <v>0.1495327103</v>
      </c>
      <c r="J31" s="8" t="s">
        <v>136</v>
      </c>
      <c r="K31" s="46">
        <v>0.22</v>
      </c>
    </row>
    <row r="32">
      <c r="A32" s="3" t="s">
        <v>8</v>
      </c>
      <c r="B32" s="4">
        <v>45059.0</v>
      </c>
      <c r="C32" s="15">
        <f t="shared" si="3"/>
        <v>28</v>
      </c>
      <c r="D32" s="33">
        <v>4.0</v>
      </c>
      <c r="E32" s="47" t="s">
        <v>50</v>
      </c>
      <c r="F32" s="8">
        <v>984.0</v>
      </c>
      <c r="G32" s="8">
        <v>31.0</v>
      </c>
      <c r="H32" s="8">
        <v>31.0</v>
      </c>
      <c r="I32" s="9">
        <f t="shared" si="2"/>
        <v>0.03150406504</v>
      </c>
      <c r="K32" s="46">
        <v>0.03</v>
      </c>
    </row>
    <row r="33">
      <c r="A33" s="3" t="s">
        <v>8</v>
      </c>
      <c r="B33" s="4">
        <v>45060.0</v>
      </c>
      <c r="C33" s="15">
        <f t="shared" si="3"/>
        <v>29</v>
      </c>
      <c r="D33" s="33">
        <v>4.0</v>
      </c>
      <c r="E33" s="8" t="s">
        <v>18</v>
      </c>
      <c r="F33" s="8">
        <v>401.0</v>
      </c>
      <c r="G33" s="8">
        <v>68.0</v>
      </c>
      <c r="H33" s="8">
        <v>68.0</v>
      </c>
      <c r="I33" s="9">
        <f t="shared" si="2"/>
        <v>0.1695760599</v>
      </c>
      <c r="K33" s="46">
        <v>0.13</v>
      </c>
    </row>
    <row r="34">
      <c r="A34" s="3" t="s">
        <v>8</v>
      </c>
      <c r="B34" s="4">
        <v>45061.0</v>
      </c>
      <c r="C34" s="15">
        <f t="shared" si="3"/>
        <v>30</v>
      </c>
      <c r="D34" s="33">
        <v>4.0</v>
      </c>
      <c r="E34" s="47" t="s">
        <v>50</v>
      </c>
      <c r="F34" s="8">
        <v>1103.0</v>
      </c>
      <c r="G34" s="8">
        <v>49.0</v>
      </c>
      <c r="H34" s="8">
        <v>49.0</v>
      </c>
      <c r="I34" s="9">
        <f t="shared" si="2"/>
        <v>0.04442429737</v>
      </c>
      <c r="K34" s="46">
        <v>0.04</v>
      </c>
    </row>
    <row r="35">
      <c r="A35" s="8" t="s">
        <v>96</v>
      </c>
      <c r="B35" s="4">
        <v>45062.0</v>
      </c>
      <c r="C35" s="15">
        <f t="shared" si="3"/>
        <v>31</v>
      </c>
      <c r="D35" s="33">
        <v>4.0</v>
      </c>
      <c r="E35" s="8" t="s">
        <v>18</v>
      </c>
      <c r="F35" s="8">
        <v>530.0</v>
      </c>
      <c r="G35" s="8">
        <v>65.0</v>
      </c>
      <c r="H35" s="8">
        <v>65.0</v>
      </c>
      <c r="I35" s="9">
        <f t="shared" si="2"/>
        <v>0.1226415094</v>
      </c>
      <c r="J35" s="8" t="s">
        <v>95</v>
      </c>
    </row>
    <row r="36">
      <c r="A36" s="8" t="s">
        <v>96</v>
      </c>
      <c r="B36" s="4">
        <v>45063.0</v>
      </c>
      <c r="C36" s="8">
        <v>1.0</v>
      </c>
      <c r="D36" s="33">
        <v>4.0</v>
      </c>
      <c r="E36" s="47" t="s">
        <v>50</v>
      </c>
      <c r="F36" s="8">
        <v>1070.0</v>
      </c>
      <c r="G36" s="8">
        <v>51.0</v>
      </c>
      <c r="H36" s="8">
        <v>51.0</v>
      </c>
      <c r="I36" s="9">
        <f t="shared" si="2"/>
        <v>0.0476635514</v>
      </c>
    </row>
    <row r="37">
      <c r="A37" s="8" t="s">
        <v>97</v>
      </c>
      <c r="B37" s="69">
        <v>45064.0</v>
      </c>
      <c r="C37" s="15">
        <f t="shared" ref="C37:C42" si="4">C36+1</f>
        <v>2</v>
      </c>
      <c r="D37" s="33">
        <v>4.0</v>
      </c>
      <c r="E37" s="8" t="s">
        <v>18</v>
      </c>
      <c r="F37" s="8">
        <v>784.0</v>
      </c>
      <c r="G37" s="8">
        <v>36.0</v>
      </c>
      <c r="H37" s="8">
        <v>36.0</v>
      </c>
      <c r="I37" s="9">
        <f t="shared" si="2"/>
        <v>0.04591836735</v>
      </c>
      <c r="J37" s="8" t="s">
        <v>98</v>
      </c>
    </row>
    <row r="38">
      <c r="A38" s="8" t="s">
        <v>97</v>
      </c>
      <c r="B38" s="69">
        <v>45065.0</v>
      </c>
      <c r="C38" s="15">
        <f t="shared" si="4"/>
        <v>3</v>
      </c>
      <c r="D38" s="33">
        <v>4.0</v>
      </c>
      <c r="E38" s="47" t="s">
        <v>50</v>
      </c>
      <c r="F38" s="8">
        <v>993.0</v>
      </c>
      <c r="G38" s="8">
        <v>42.0</v>
      </c>
      <c r="H38" s="8">
        <v>42.0</v>
      </c>
      <c r="I38" s="9">
        <f t="shared" si="2"/>
        <v>0.04229607251</v>
      </c>
    </row>
    <row r="39">
      <c r="A39" s="8" t="s">
        <v>99</v>
      </c>
      <c r="B39" s="69">
        <v>45066.0</v>
      </c>
      <c r="C39" s="15">
        <f t="shared" si="4"/>
        <v>4</v>
      </c>
      <c r="D39" s="33">
        <v>4.0</v>
      </c>
      <c r="E39" s="8" t="s">
        <v>18</v>
      </c>
      <c r="F39" s="8">
        <v>660.0</v>
      </c>
      <c r="G39" s="8">
        <v>89.0</v>
      </c>
      <c r="H39" s="8">
        <v>89.0</v>
      </c>
      <c r="I39" s="9">
        <f t="shared" si="2"/>
        <v>0.1348484848</v>
      </c>
      <c r="J39" s="8" t="s">
        <v>137</v>
      </c>
    </row>
    <row r="40">
      <c r="A40" s="8" t="s">
        <v>99</v>
      </c>
      <c r="B40" s="69">
        <v>45067.0</v>
      </c>
      <c r="C40" s="15">
        <f t="shared" si="4"/>
        <v>5</v>
      </c>
      <c r="D40" s="33">
        <v>4.0</v>
      </c>
      <c r="E40" s="47" t="s">
        <v>50</v>
      </c>
      <c r="F40" s="8">
        <v>1016.0</v>
      </c>
      <c r="G40" s="8">
        <v>49.0</v>
      </c>
      <c r="H40" s="8">
        <v>49.0</v>
      </c>
      <c r="I40" s="9">
        <f t="shared" si="2"/>
        <v>0.04822834646</v>
      </c>
    </row>
    <row r="41">
      <c r="A41" s="8" t="s">
        <v>97</v>
      </c>
      <c r="B41" s="69">
        <v>45068.0</v>
      </c>
      <c r="C41" s="15">
        <f t="shared" si="4"/>
        <v>6</v>
      </c>
      <c r="D41" s="33">
        <v>4.0</v>
      </c>
      <c r="E41" s="8" t="s">
        <v>18</v>
      </c>
      <c r="F41" s="8">
        <v>859.0</v>
      </c>
      <c r="G41" s="8">
        <v>48.0</v>
      </c>
      <c r="H41" s="8">
        <v>48.0</v>
      </c>
      <c r="I41" s="9">
        <f t="shared" si="2"/>
        <v>0.05587892899</v>
      </c>
      <c r="J41" s="8" t="s">
        <v>98</v>
      </c>
    </row>
    <row r="42">
      <c r="A42" s="8" t="s">
        <v>99</v>
      </c>
      <c r="B42" s="69">
        <v>45069.0</v>
      </c>
      <c r="C42" s="15">
        <f t="shared" si="4"/>
        <v>7</v>
      </c>
      <c r="D42" s="33">
        <v>4.0</v>
      </c>
      <c r="E42" s="47" t="s">
        <v>50</v>
      </c>
      <c r="F42" s="8">
        <v>1167.0</v>
      </c>
      <c r="G42" s="8">
        <v>10.0</v>
      </c>
      <c r="H42" s="8">
        <v>10.0</v>
      </c>
      <c r="I42" s="9">
        <f t="shared" si="2"/>
        <v>0.008568980291</v>
      </c>
    </row>
    <row r="43">
      <c r="A43" s="8" t="s">
        <v>101</v>
      </c>
      <c r="B43" s="8" t="s">
        <v>101</v>
      </c>
      <c r="C43" s="8" t="s">
        <v>101</v>
      </c>
      <c r="D43" s="8" t="s">
        <v>101</v>
      </c>
      <c r="E43" s="8" t="s">
        <v>101</v>
      </c>
      <c r="F43" s="8" t="s">
        <v>101</v>
      </c>
      <c r="G43" s="8" t="s">
        <v>101</v>
      </c>
      <c r="H43" s="8" t="s">
        <v>101</v>
      </c>
    </row>
    <row r="44">
      <c r="A44" s="8" t="s">
        <v>8</v>
      </c>
      <c r="B44" s="4">
        <v>45078.0</v>
      </c>
      <c r="C44" s="15">
        <f>C42+1</f>
        <v>8</v>
      </c>
      <c r="D44" s="45">
        <v>3.0</v>
      </c>
      <c r="E44" s="8" t="s">
        <v>18</v>
      </c>
      <c r="F44" s="8">
        <v>459.0</v>
      </c>
      <c r="G44" s="8">
        <v>30.0</v>
      </c>
      <c r="H44" s="8">
        <v>30.0</v>
      </c>
      <c r="I44" s="9">
        <f t="shared" ref="I44:I67" si="5">(AVERAGE(G44:H44)/F44)</f>
        <v>0.06535947712</v>
      </c>
    </row>
    <row r="45">
      <c r="A45" s="8" t="s">
        <v>8</v>
      </c>
      <c r="B45" s="4">
        <v>45079.0</v>
      </c>
      <c r="C45" s="15">
        <f t="shared" ref="C45:C67" si="6">C44+1</f>
        <v>9</v>
      </c>
      <c r="D45" s="45">
        <v>3.0</v>
      </c>
      <c r="E45" s="8" t="s">
        <v>18</v>
      </c>
      <c r="F45" s="8">
        <v>624.0</v>
      </c>
      <c r="G45" s="8">
        <v>66.0</v>
      </c>
      <c r="H45" s="8">
        <v>66.0</v>
      </c>
      <c r="I45" s="9">
        <f t="shared" si="5"/>
        <v>0.1057692308</v>
      </c>
    </row>
    <row r="46">
      <c r="A46" s="8" t="s">
        <v>8</v>
      </c>
      <c r="B46" s="4">
        <v>45080.0</v>
      </c>
      <c r="C46" s="15">
        <f t="shared" si="6"/>
        <v>10</v>
      </c>
      <c r="D46" s="45">
        <v>3.0</v>
      </c>
      <c r="E46" s="8" t="s">
        <v>18</v>
      </c>
      <c r="F46" s="8">
        <v>485.0</v>
      </c>
      <c r="G46" s="8">
        <v>71.0</v>
      </c>
      <c r="H46" s="8">
        <v>71.0</v>
      </c>
      <c r="I46" s="9">
        <f t="shared" si="5"/>
        <v>0.1463917526</v>
      </c>
    </row>
    <row r="47">
      <c r="A47" s="8" t="s">
        <v>8</v>
      </c>
      <c r="B47" s="4">
        <v>45081.0</v>
      </c>
      <c r="C47" s="15">
        <f t="shared" si="6"/>
        <v>11</v>
      </c>
      <c r="D47" s="33">
        <v>4.0</v>
      </c>
      <c r="E47" s="8" t="s">
        <v>18</v>
      </c>
      <c r="F47" s="8">
        <v>551.0</v>
      </c>
      <c r="G47" s="8">
        <v>89.0</v>
      </c>
      <c r="H47" s="8">
        <v>89.0</v>
      </c>
      <c r="I47" s="9">
        <f t="shared" si="5"/>
        <v>0.1615245009</v>
      </c>
    </row>
    <row r="48">
      <c r="A48" s="8" t="s">
        <v>8</v>
      </c>
      <c r="B48" s="4">
        <v>45082.0</v>
      </c>
      <c r="C48" s="15">
        <f t="shared" si="6"/>
        <v>12</v>
      </c>
      <c r="D48" s="33">
        <v>4.0</v>
      </c>
      <c r="E48" s="8" t="s">
        <v>18</v>
      </c>
      <c r="F48" s="8">
        <v>497.0</v>
      </c>
      <c r="G48" s="8">
        <v>96.0</v>
      </c>
      <c r="H48" s="8">
        <v>96.0</v>
      </c>
      <c r="I48" s="9">
        <f t="shared" si="5"/>
        <v>0.1931589537</v>
      </c>
    </row>
    <row r="49">
      <c r="A49" s="8" t="s">
        <v>8</v>
      </c>
      <c r="B49" s="4">
        <v>45083.0</v>
      </c>
      <c r="C49" s="15">
        <f t="shared" si="6"/>
        <v>13</v>
      </c>
      <c r="D49" s="33">
        <v>4.0</v>
      </c>
      <c r="E49" s="47" t="s">
        <v>50</v>
      </c>
      <c r="F49" s="8">
        <v>1022.0</v>
      </c>
      <c r="G49" s="8">
        <v>60.0</v>
      </c>
      <c r="H49" s="8">
        <v>60.0</v>
      </c>
      <c r="I49" s="9">
        <f t="shared" si="5"/>
        <v>0.05870841487</v>
      </c>
    </row>
    <row r="50">
      <c r="A50" s="8" t="s">
        <v>8</v>
      </c>
      <c r="B50" s="4">
        <v>45084.0</v>
      </c>
      <c r="C50" s="15">
        <f t="shared" si="6"/>
        <v>14</v>
      </c>
      <c r="D50" s="33">
        <v>4.0</v>
      </c>
      <c r="E50" s="8" t="s">
        <v>18</v>
      </c>
      <c r="F50" s="8">
        <v>594.0</v>
      </c>
      <c r="G50" s="8">
        <v>106.0</v>
      </c>
      <c r="H50" s="8">
        <v>106.0</v>
      </c>
      <c r="I50" s="9">
        <f t="shared" si="5"/>
        <v>0.1784511785</v>
      </c>
    </row>
    <row r="51">
      <c r="A51" s="8" t="s">
        <v>8</v>
      </c>
      <c r="B51" s="4">
        <v>45085.0</v>
      </c>
      <c r="C51" s="15">
        <f t="shared" si="6"/>
        <v>15</v>
      </c>
      <c r="D51" s="72">
        <v>4.0</v>
      </c>
      <c r="E51" s="73" t="s">
        <v>50</v>
      </c>
      <c r="F51" s="8">
        <v>920.0</v>
      </c>
      <c r="G51" s="8">
        <v>54.0</v>
      </c>
      <c r="H51" s="8">
        <v>54.0</v>
      </c>
      <c r="I51" s="9">
        <f t="shared" si="5"/>
        <v>0.05869565217</v>
      </c>
    </row>
    <row r="52">
      <c r="A52" s="8" t="s">
        <v>8</v>
      </c>
      <c r="B52" s="4">
        <v>45086.0</v>
      </c>
      <c r="C52" s="15">
        <f t="shared" si="6"/>
        <v>16</v>
      </c>
      <c r="D52" s="33">
        <v>4.0</v>
      </c>
      <c r="E52" s="8" t="s">
        <v>18</v>
      </c>
      <c r="F52" s="8">
        <v>629.0</v>
      </c>
      <c r="G52" s="8">
        <v>121.0</v>
      </c>
      <c r="H52" s="8">
        <v>121.0</v>
      </c>
      <c r="I52" s="9">
        <f t="shared" si="5"/>
        <v>0.1923688394</v>
      </c>
      <c r="J52" s="8" t="s">
        <v>103</v>
      </c>
    </row>
    <row r="53">
      <c r="A53" s="8" t="s">
        <v>8</v>
      </c>
      <c r="B53" s="4">
        <v>45087.0</v>
      </c>
      <c r="C53" s="15">
        <f t="shared" si="6"/>
        <v>17</v>
      </c>
      <c r="D53" s="72">
        <v>4.0</v>
      </c>
      <c r="E53" s="73" t="s">
        <v>50</v>
      </c>
      <c r="F53" s="8">
        <v>917.0</v>
      </c>
      <c r="G53" s="8">
        <v>67.0</v>
      </c>
      <c r="H53" s="8">
        <v>67.0</v>
      </c>
      <c r="I53" s="9">
        <f t="shared" si="5"/>
        <v>0.07306434024</v>
      </c>
    </row>
    <row r="54">
      <c r="A54" s="8" t="s">
        <v>8</v>
      </c>
      <c r="B54" s="4">
        <v>45088.0</v>
      </c>
      <c r="C54" s="15">
        <f t="shared" si="6"/>
        <v>18</v>
      </c>
      <c r="D54" s="68">
        <v>4.0</v>
      </c>
      <c r="E54" s="8" t="s">
        <v>82</v>
      </c>
      <c r="F54" s="8">
        <v>420.0</v>
      </c>
      <c r="G54" s="8">
        <v>124.0</v>
      </c>
      <c r="H54" s="8">
        <v>124.0</v>
      </c>
      <c r="I54" s="9">
        <f t="shared" si="5"/>
        <v>0.2952380952</v>
      </c>
    </row>
    <row r="55">
      <c r="A55" s="8" t="s">
        <v>8</v>
      </c>
      <c r="B55" s="4">
        <v>45089.0</v>
      </c>
      <c r="C55" s="15">
        <f t="shared" si="6"/>
        <v>19</v>
      </c>
      <c r="D55" s="72">
        <v>4.0</v>
      </c>
      <c r="E55" s="73" t="s">
        <v>50</v>
      </c>
      <c r="F55" s="8">
        <v>1066.0</v>
      </c>
      <c r="G55" s="8">
        <v>59.0</v>
      </c>
      <c r="H55" s="8">
        <v>59.0</v>
      </c>
      <c r="I55" s="9">
        <f t="shared" si="5"/>
        <v>0.05534709193</v>
      </c>
    </row>
    <row r="56">
      <c r="A56" s="8" t="s">
        <v>8</v>
      </c>
      <c r="B56" s="4">
        <v>45090.0</v>
      </c>
      <c r="C56" s="15">
        <f t="shared" si="6"/>
        <v>20</v>
      </c>
      <c r="D56" s="68">
        <v>4.0</v>
      </c>
      <c r="E56" s="8" t="s">
        <v>82</v>
      </c>
      <c r="F56" s="8">
        <v>480.0</v>
      </c>
      <c r="G56" s="8">
        <v>132.0</v>
      </c>
      <c r="H56" s="8">
        <v>132.0</v>
      </c>
      <c r="I56" s="9">
        <f t="shared" si="5"/>
        <v>0.275</v>
      </c>
    </row>
    <row r="57">
      <c r="A57" s="8" t="s">
        <v>8</v>
      </c>
      <c r="B57" s="4">
        <v>45091.0</v>
      </c>
      <c r="C57" s="15">
        <f t="shared" si="6"/>
        <v>21</v>
      </c>
      <c r="D57" s="72">
        <v>4.0</v>
      </c>
      <c r="E57" s="73" t="s">
        <v>50</v>
      </c>
      <c r="F57" s="8">
        <v>1259.0</v>
      </c>
      <c r="G57" s="8">
        <v>57.0</v>
      </c>
      <c r="H57" s="8">
        <v>57.0</v>
      </c>
      <c r="I57" s="9">
        <f t="shared" si="5"/>
        <v>0.04527402701</v>
      </c>
    </row>
    <row r="58">
      <c r="A58" s="8" t="s">
        <v>8</v>
      </c>
      <c r="B58" s="4">
        <v>45092.0</v>
      </c>
      <c r="C58" s="15">
        <f t="shared" si="6"/>
        <v>22</v>
      </c>
      <c r="D58" s="72">
        <v>4.0</v>
      </c>
      <c r="E58" s="8" t="s">
        <v>82</v>
      </c>
      <c r="F58" s="8">
        <v>662.0</v>
      </c>
      <c r="G58" s="8">
        <v>114.0</v>
      </c>
      <c r="H58" s="8">
        <v>114.0</v>
      </c>
      <c r="I58" s="9">
        <f t="shared" si="5"/>
        <v>0.1722054381</v>
      </c>
      <c r="J58" s="8" t="s">
        <v>105</v>
      </c>
    </row>
    <row r="59">
      <c r="A59" s="8" t="s">
        <v>8</v>
      </c>
      <c r="B59" s="4">
        <v>45093.0</v>
      </c>
      <c r="C59" s="15">
        <f t="shared" si="6"/>
        <v>23</v>
      </c>
      <c r="D59" s="72">
        <v>4.0</v>
      </c>
      <c r="E59" s="73" t="s">
        <v>50</v>
      </c>
      <c r="F59" s="8">
        <v>1265.0</v>
      </c>
      <c r="G59" s="8">
        <v>33.0</v>
      </c>
      <c r="H59" s="8">
        <v>33.0</v>
      </c>
      <c r="I59" s="9">
        <f t="shared" si="5"/>
        <v>0.02608695652</v>
      </c>
    </row>
    <row r="60">
      <c r="A60" s="8" t="s">
        <v>8</v>
      </c>
      <c r="B60" s="4">
        <v>45094.0</v>
      </c>
      <c r="C60" s="15">
        <f t="shared" si="6"/>
        <v>24</v>
      </c>
      <c r="D60" s="72">
        <v>4.0</v>
      </c>
      <c r="E60" s="8" t="s">
        <v>82</v>
      </c>
      <c r="F60" s="8">
        <v>847.0</v>
      </c>
      <c r="G60" s="8">
        <v>91.0</v>
      </c>
      <c r="H60" s="8">
        <v>91.0</v>
      </c>
      <c r="I60" s="9">
        <f t="shared" si="5"/>
        <v>0.1074380165</v>
      </c>
    </row>
    <row r="61">
      <c r="A61" s="8" t="s">
        <v>8</v>
      </c>
      <c r="B61" s="4">
        <v>45095.0</v>
      </c>
      <c r="C61" s="15">
        <f t="shared" si="6"/>
        <v>25</v>
      </c>
      <c r="D61" s="72">
        <v>4.0</v>
      </c>
      <c r="E61" s="8" t="s">
        <v>82</v>
      </c>
      <c r="F61" s="8">
        <v>731.0</v>
      </c>
      <c r="G61" s="8">
        <v>92.0</v>
      </c>
      <c r="I61" s="9">
        <f t="shared" si="5"/>
        <v>0.1258549932</v>
      </c>
      <c r="J61" s="8" t="s">
        <v>107</v>
      </c>
    </row>
    <row r="62">
      <c r="A62" s="8" t="s">
        <v>8</v>
      </c>
      <c r="B62" s="4">
        <v>45096.0</v>
      </c>
      <c r="C62" s="15">
        <f t="shared" si="6"/>
        <v>26</v>
      </c>
      <c r="D62" s="72">
        <v>4.0</v>
      </c>
      <c r="E62" s="8" t="s">
        <v>82</v>
      </c>
      <c r="F62" s="8">
        <v>648.0</v>
      </c>
      <c r="G62" s="8">
        <v>102.0</v>
      </c>
      <c r="I62" s="9">
        <f t="shared" si="5"/>
        <v>0.1574074074</v>
      </c>
    </row>
    <row r="63">
      <c r="A63" s="8" t="s">
        <v>8</v>
      </c>
      <c r="B63" s="4">
        <v>45097.0</v>
      </c>
      <c r="C63" s="15">
        <f t="shared" si="6"/>
        <v>27</v>
      </c>
      <c r="D63" s="72">
        <v>4.0</v>
      </c>
      <c r="E63" s="8" t="s">
        <v>82</v>
      </c>
      <c r="F63" s="8">
        <v>421.0</v>
      </c>
      <c r="G63" s="8">
        <v>135.0</v>
      </c>
      <c r="I63" s="9">
        <f t="shared" si="5"/>
        <v>0.3206650831</v>
      </c>
      <c r="J63" s="8" t="s">
        <v>138</v>
      </c>
    </row>
    <row r="64">
      <c r="A64" s="8" t="s">
        <v>8</v>
      </c>
      <c r="B64" s="4">
        <v>45098.0</v>
      </c>
      <c r="C64" s="15">
        <f t="shared" si="6"/>
        <v>28</v>
      </c>
      <c r="D64" s="72">
        <v>4.0</v>
      </c>
      <c r="E64" s="8" t="s">
        <v>82</v>
      </c>
      <c r="F64" s="8">
        <v>380.0</v>
      </c>
      <c r="G64" s="8">
        <v>135.0</v>
      </c>
      <c r="I64" s="9">
        <f t="shared" si="5"/>
        <v>0.3552631579</v>
      </c>
    </row>
    <row r="65">
      <c r="A65" s="8" t="s">
        <v>8</v>
      </c>
      <c r="B65" s="4">
        <v>45099.0</v>
      </c>
      <c r="C65" s="15">
        <f t="shared" si="6"/>
        <v>29</v>
      </c>
      <c r="D65" s="72">
        <v>4.0</v>
      </c>
      <c r="E65" s="8" t="s">
        <v>82</v>
      </c>
      <c r="F65" s="8">
        <v>689.0</v>
      </c>
      <c r="G65" s="8">
        <v>145.0</v>
      </c>
      <c r="I65" s="9">
        <f t="shared" si="5"/>
        <v>0.2104499274</v>
      </c>
      <c r="J65" s="8" t="s">
        <v>109</v>
      </c>
    </row>
    <row r="66">
      <c r="A66" s="8" t="s">
        <v>8</v>
      </c>
      <c r="B66" s="4">
        <v>45100.0</v>
      </c>
      <c r="C66" s="15">
        <f t="shared" si="6"/>
        <v>30</v>
      </c>
      <c r="D66" s="72">
        <v>4.0</v>
      </c>
      <c r="E66" s="8" t="s">
        <v>82</v>
      </c>
      <c r="F66" s="8">
        <v>458.0</v>
      </c>
      <c r="G66" s="8">
        <v>149.0</v>
      </c>
      <c r="I66" s="9">
        <f t="shared" si="5"/>
        <v>0.3253275109</v>
      </c>
    </row>
    <row r="67">
      <c r="A67" s="8" t="s">
        <v>8</v>
      </c>
      <c r="B67" s="4">
        <v>45101.0</v>
      </c>
      <c r="C67" s="15">
        <f t="shared" si="6"/>
        <v>31</v>
      </c>
      <c r="D67" s="72">
        <v>4.0</v>
      </c>
      <c r="E67" s="73" t="s">
        <v>50</v>
      </c>
      <c r="F67" s="8">
        <v>1001.0</v>
      </c>
      <c r="G67" s="8">
        <v>14.0</v>
      </c>
      <c r="I67" s="9">
        <f t="shared" si="5"/>
        <v>0.01398601399</v>
      </c>
    </row>
    <row r="68">
      <c r="A68" s="8" t="s">
        <v>8</v>
      </c>
      <c r="B68" s="4">
        <v>45102.0</v>
      </c>
      <c r="C68" s="8">
        <v>1.0</v>
      </c>
      <c r="D68" s="72">
        <v>4.0</v>
      </c>
      <c r="E68" s="8" t="s">
        <v>110</v>
      </c>
      <c r="F68" s="8" t="s">
        <v>110</v>
      </c>
      <c r="G68" s="8" t="s">
        <v>110</v>
      </c>
      <c r="H68" s="8" t="s">
        <v>110</v>
      </c>
      <c r="I68" s="8" t="s">
        <v>110</v>
      </c>
      <c r="J68" s="8" t="s">
        <v>110</v>
      </c>
    </row>
    <row r="69">
      <c r="A69" s="8" t="s">
        <v>8</v>
      </c>
      <c r="B69" s="4">
        <v>45103.0</v>
      </c>
      <c r="C69" s="15">
        <f t="shared" ref="C69:C103" si="7">C68+1</f>
        <v>2</v>
      </c>
      <c r="D69" s="72">
        <v>4.0</v>
      </c>
      <c r="E69" s="8" t="s">
        <v>82</v>
      </c>
      <c r="F69" s="8">
        <v>529.0</v>
      </c>
      <c r="G69" s="8">
        <v>164.0</v>
      </c>
      <c r="I69" s="9">
        <f t="shared" ref="I69:I73" si="8">(AVERAGE(G69:H69)/F69)</f>
        <v>0.3100189036</v>
      </c>
    </row>
    <row r="70">
      <c r="A70" s="8" t="s">
        <v>8</v>
      </c>
      <c r="B70" s="4">
        <v>45104.0</v>
      </c>
      <c r="C70" s="15">
        <f t="shared" si="7"/>
        <v>3</v>
      </c>
      <c r="D70" s="72">
        <v>4.0</v>
      </c>
      <c r="E70" s="73" t="s">
        <v>50</v>
      </c>
      <c r="F70" s="8">
        <v>448.0</v>
      </c>
      <c r="G70" s="8">
        <v>1.0</v>
      </c>
      <c r="I70" s="9">
        <f t="shared" si="8"/>
        <v>0.002232142857</v>
      </c>
    </row>
    <row r="71">
      <c r="A71" s="8" t="s">
        <v>111</v>
      </c>
      <c r="B71" s="4">
        <v>45105.0</v>
      </c>
      <c r="C71" s="15">
        <f t="shared" si="7"/>
        <v>4</v>
      </c>
      <c r="D71" s="72">
        <v>4.0</v>
      </c>
      <c r="E71" s="8" t="s">
        <v>61</v>
      </c>
      <c r="F71" s="8">
        <v>984.0</v>
      </c>
      <c r="G71" s="8">
        <v>29.0</v>
      </c>
      <c r="I71" s="9">
        <f t="shared" si="8"/>
        <v>0.02947154472</v>
      </c>
    </row>
    <row r="72">
      <c r="A72" s="8" t="s">
        <v>8</v>
      </c>
      <c r="B72" s="4">
        <v>45106.0</v>
      </c>
      <c r="C72" s="15">
        <f t="shared" si="7"/>
        <v>5</v>
      </c>
      <c r="D72" s="81">
        <v>4.0</v>
      </c>
      <c r="E72" s="8" t="s">
        <v>61</v>
      </c>
      <c r="F72" s="8">
        <v>898.0</v>
      </c>
      <c r="G72" s="8">
        <v>65.0</v>
      </c>
      <c r="I72" s="9">
        <f t="shared" si="8"/>
        <v>0.0723830735</v>
      </c>
      <c r="J72" s="8" t="s">
        <v>139</v>
      </c>
    </row>
    <row r="73">
      <c r="A73" s="8" t="s">
        <v>111</v>
      </c>
      <c r="B73" s="4">
        <v>45107.0</v>
      </c>
      <c r="C73" s="15">
        <f t="shared" si="7"/>
        <v>6</v>
      </c>
      <c r="D73" s="72">
        <v>4.0</v>
      </c>
      <c r="E73" s="8" t="s">
        <v>61</v>
      </c>
      <c r="F73" s="8">
        <v>1014.0</v>
      </c>
      <c r="G73" s="8">
        <v>106.0</v>
      </c>
      <c r="I73" s="9">
        <f t="shared" si="8"/>
        <v>0.1045364892</v>
      </c>
    </row>
    <row r="74">
      <c r="A74" s="8" t="s">
        <v>8</v>
      </c>
      <c r="B74" s="4">
        <v>45108.0</v>
      </c>
      <c r="C74" s="15">
        <f t="shared" si="7"/>
        <v>7</v>
      </c>
      <c r="D74" s="72">
        <v>4.0</v>
      </c>
      <c r="E74" s="3" t="s">
        <v>110</v>
      </c>
      <c r="F74" s="3"/>
      <c r="G74" s="3"/>
      <c r="I74" s="9"/>
    </row>
    <row r="75">
      <c r="A75" s="8" t="s">
        <v>111</v>
      </c>
      <c r="B75" s="4">
        <v>45109.0</v>
      </c>
      <c r="C75" s="15">
        <f t="shared" si="7"/>
        <v>8</v>
      </c>
      <c r="D75" s="33">
        <v>4.0</v>
      </c>
      <c r="E75" s="8" t="s">
        <v>112</v>
      </c>
      <c r="F75" s="8">
        <v>1206.0</v>
      </c>
      <c r="G75" s="8">
        <v>83.0</v>
      </c>
      <c r="I75" s="9">
        <f t="shared" ref="I75:I80" si="9">(AVERAGE(G75:H75)/F75)</f>
        <v>0.0688225539</v>
      </c>
      <c r="K75" s="82" t="s">
        <v>140</v>
      </c>
    </row>
    <row r="76">
      <c r="A76" s="8" t="s">
        <v>8</v>
      </c>
      <c r="B76" s="4">
        <v>45110.0</v>
      </c>
      <c r="C76" s="15">
        <f t="shared" si="7"/>
        <v>9</v>
      </c>
      <c r="D76" s="33">
        <v>4.0</v>
      </c>
      <c r="E76" s="8" t="s">
        <v>112</v>
      </c>
      <c r="F76" s="8">
        <v>1286.0</v>
      </c>
      <c r="G76" s="8">
        <v>66.0</v>
      </c>
      <c r="I76" s="9">
        <f t="shared" si="9"/>
        <v>0.05132192846</v>
      </c>
    </row>
    <row r="77">
      <c r="A77" s="8" t="s">
        <v>111</v>
      </c>
      <c r="B77" s="4">
        <v>45111.0</v>
      </c>
      <c r="C77" s="15">
        <f t="shared" si="7"/>
        <v>10</v>
      </c>
      <c r="D77" s="33">
        <v>4.0</v>
      </c>
      <c r="E77" s="8" t="s">
        <v>112</v>
      </c>
      <c r="F77" s="8">
        <v>1040.0</v>
      </c>
      <c r="G77" s="8">
        <v>61.0</v>
      </c>
      <c r="I77" s="9">
        <f t="shared" si="9"/>
        <v>0.05865384615</v>
      </c>
      <c r="J77" s="8" t="s">
        <v>113</v>
      </c>
    </row>
    <row r="78">
      <c r="A78" s="8" t="s">
        <v>111</v>
      </c>
      <c r="B78" s="4">
        <v>45112.0</v>
      </c>
      <c r="C78" s="15">
        <f t="shared" si="7"/>
        <v>11</v>
      </c>
      <c r="D78" s="33">
        <v>4.0</v>
      </c>
      <c r="E78" s="8" t="s">
        <v>112</v>
      </c>
      <c r="F78" s="8">
        <v>986.0</v>
      </c>
      <c r="G78" s="8">
        <v>64.0</v>
      </c>
      <c r="I78" s="9">
        <f t="shared" si="9"/>
        <v>0.06490872211</v>
      </c>
    </row>
    <row r="79">
      <c r="A79" s="8" t="s">
        <v>8</v>
      </c>
      <c r="B79" s="4">
        <v>45113.0</v>
      </c>
      <c r="C79" s="15">
        <f t="shared" si="7"/>
        <v>12</v>
      </c>
      <c r="D79" s="33">
        <v>4.0</v>
      </c>
      <c r="E79" s="8" t="s">
        <v>61</v>
      </c>
      <c r="F79" s="8">
        <v>989.0</v>
      </c>
      <c r="G79" s="8">
        <v>70.0</v>
      </c>
      <c r="I79" s="9">
        <f t="shared" si="9"/>
        <v>0.07077856421</v>
      </c>
    </row>
    <row r="80">
      <c r="A80" s="8" t="s">
        <v>111</v>
      </c>
      <c r="B80" s="4">
        <v>45114.0</v>
      </c>
      <c r="C80" s="15">
        <f t="shared" si="7"/>
        <v>13</v>
      </c>
      <c r="D80" s="33">
        <v>4.0</v>
      </c>
      <c r="E80" s="8" t="s">
        <v>112</v>
      </c>
      <c r="F80" s="8">
        <v>1370.0</v>
      </c>
      <c r="G80" s="8">
        <v>63.0</v>
      </c>
      <c r="I80" s="9">
        <f t="shared" si="9"/>
        <v>0.04598540146</v>
      </c>
      <c r="J80" s="8" t="s">
        <v>115</v>
      </c>
    </row>
    <row r="81">
      <c r="A81" s="8" t="s">
        <v>8</v>
      </c>
      <c r="B81" s="4">
        <v>45115.0</v>
      </c>
      <c r="C81" s="15">
        <f t="shared" si="7"/>
        <v>14</v>
      </c>
      <c r="D81" s="33">
        <v>4.0</v>
      </c>
      <c r="E81" s="3" t="s">
        <v>110</v>
      </c>
      <c r="I81" s="9"/>
      <c r="K81" s="8" t="s">
        <v>141</v>
      </c>
    </row>
    <row r="82">
      <c r="A82" s="8" t="s">
        <v>111</v>
      </c>
      <c r="B82" s="4">
        <v>45116.0</v>
      </c>
      <c r="C82" s="15">
        <f t="shared" si="7"/>
        <v>15</v>
      </c>
      <c r="D82" s="33">
        <v>4.0</v>
      </c>
      <c r="E82" s="3" t="s">
        <v>110</v>
      </c>
      <c r="I82" s="9"/>
    </row>
    <row r="83">
      <c r="A83" s="8" t="s">
        <v>8</v>
      </c>
      <c r="B83" s="4">
        <v>45117.0</v>
      </c>
      <c r="C83" s="15">
        <f t="shared" si="7"/>
        <v>16</v>
      </c>
      <c r="D83" s="33">
        <v>4.0</v>
      </c>
      <c r="E83" s="8" t="s">
        <v>142</v>
      </c>
      <c r="F83" s="8">
        <v>576.0</v>
      </c>
      <c r="G83" s="8">
        <v>104.0</v>
      </c>
      <c r="I83" s="9">
        <f t="shared" ref="I83:I87" si="10">(AVERAGE(G83:H83)/F83)</f>
        <v>0.1805555556</v>
      </c>
    </row>
    <row r="84">
      <c r="A84" s="8" t="s">
        <v>8</v>
      </c>
      <c r="B84" s="4">
        <v>45118.0</v>
      </c>
      <c r="C84" s="15">
        <f t="shared" si="7"/>
        <v>17</v>
      </c>
      <c r="D84" s="33">
        <v>4.0</v>
      </c>
      <c r="E84" s="8" t="s">
        <v>143</v>
      </c>
      <c r="F84" s="8">
        <v>1041.0</v>
      </c>
      <c r="G84" s="8">
        <v>71.0</v>
      </c>
      <c r="I84" s="9">
        <f t="shared" si="10"/>
        <v>0.06820365034</v>
      </c>
    </row>
    <row r="85">
      <c r="A85" s="8" t="s">
        <v>8</v>
      </c>
      <c r="B85" s="4">
        <v>45119.0</v>
      </c>
      <c r="C85" s="15">
        <f t="shared" si="7"/>
        <v>18</v>
      </c>
      <c r="D85" s="33">
        <v>4.0</v>
      </c>
      <c r="E85" s="8" t="s">
        <v>142</v>
      </c>
      <c r="F85" s="8">
        <v>886.0</v>
      </c>
      <c r="G85" s="8">
        <v>77.0</v>
      </c>
      <c r="I85" s="9">
        <f t="shared" si="10"/>
        <v>0.08690744921</v>
      </c>
    </row>
    <row r="86">
      <c r="A86" s="8" t="s">
        <v>8</v>
      </c>
      <c r="B86" s="4">
        <v>45120.0</v>
      </c>
      <c r="C86" s="15">
        <f t="shared" si="7"/>
        <v>19</v>
      </c>
      <c r="D86" s="33">
        <v>4.0</v>
      </c>
      <c r="E86" s="8" t="s">
        <v>143</v>
      </c>
      <c r="F86" s="8">
        <v>953.0</v>
      </c>
      <c r="G86" s="8">
        <v>93.0</v>
      </c>
      <c r="I86" s="9">
        <f t="shared" si="10"/>
        <v>0.09758656873</v>
      </c>
    </row>
    <row r="87">
      <c r="A87" s="8" t="s">
        <v>8</v>
      </c>
      <c r="B87" s="4">
        <v>45121.0</v>
      </c>
      <c r="C87" s="15">
        <f t="shared" si="7"/>
        <v>20</v>
      </c>
      <c r="D87" s="33">
        <v>4.0</v>
      </c>
      <c r="E87" s="8" t="s">
        <v>142</v>
      </c>
      <c r="F87" s="8">
        <v>702.0</v>
      </c>
      <c r="G87" s="8">
        <v>106.0</v>
      </c>
      <c r="I87" s="9">
        <f t="shared" si="10"/>
        <v>0.150997151</v>
      </c>
    </row>
    <row r="88">
      <c r="A88" s="8" t="s">
        <v>8</v>
      </c>
      <c r="B88" s="4">
        <v>45122.0</v>
      </c>
      <c r="C88" s="15">
        <f t="shared" si="7"/>
        <v>21</v>
      </c>
      <c r="D88" s="33">
        <v>4.0</v>
      </c>
      <c r="E88" s="8" t="s">
        <v>110</v>
      </c>
      <c r="I88" s="9"/>
    </row>
    <row r="89">
      <c r="A89" s="8" t="s">
        <v>111</v>
      </c>
      <c r="B89" s="4">
        <v>45123.0</v>
      </c>
      <c r="C89" s="15">
        <f t="shared" si="7"/>
        <v>22</v>
      </c>
      <c r="D89" s="33">
        <v>4.0</v>
      </c>
      <c r="E89" s="8" t="s">
        <v>143</v>
      </c>
      <c r="F89" s="8">
        <v>1052.0</v>
      </c>
      <c r="G89" s="8">
        <v>93.0</v>
      </c>
      <c r="I89" s="9">
        <f t="shared" ref="I89:I94" si="11">(AVERAGE(G89:H89)/F89)</f>
        <v>0.08840304183</v>
      </c>
    </row>
    <row r="90">
      <c r="A90" s="8" t="s">
        <v>8</v>
      </c>
      <c r="B90" s="4">
        <v>45124.0</v>
      </c>
      <c r="C90" s="15">
        <f t="shared" si="7"/>
        <v>23</v>
      </c>
      <c r="D90" s="33">
        <v>4.0</v>
      </c>
      <c r="E90" s="8" t="s">
        <v>142</v>
      </c>
      <c r="F90" s="8">
        <v>672.0</v>
      </c>
      <c r="G90" s="8">
        <v>111.0</v>
      </c>
      <c r="I90" s="9">
        <f t="shared" si="11"/>
        <v>0.1651785714</v>
      </c>
    </row>
    <row r="91">
      <c r="A91" s="8" t="s">
        <v>8</v>
      </c>
      <c r="B91" s="4">
        <v>45125.0</v>
      </c>
      <c r="C91" s="15">
        <f t="shared" si="7"/>
        <v>24</v>
      </c>
      <c r="D91" s="33">
        <v>4.0</v>
      </c>
      <c r="E91" s="8" t="s">
        <v>143</v>
      </c>
      <c r="F91" s="8">
        <v>668.0</v>
      </c>
      <c r="G91" s="8">
        <v>124.0</v>
      </c>
      <c r="I91" s="9">
        <f t="shared" si="11"/>
        <v>0.1856287425</v>
      </c>
    </row>
    <row r="92">
      <c r="A92" s="8" t="s">
        <v>111</v>
      </c>
      <c r="B92" s="4">
        <v>45126.0</v>
      </c>
      <c r="C92" s="15">
        <f t="shared" si="7"/>
        <v>25</v>
      </c>
      <c r="D92" s="33">
        <v>4.0</v>
      </c>
      <c r="E92" s="8" t="s">
        <v>142</v>
      </c>
      <c r="F92" s="8">
        <v>700.0</v>
      </c>
      <c r="G92" s="8">
        <v>117.0</v>
      </c>
      <c r="I92" s="9">
        <f t="shared" si="11"/>
        <v>0.1671428571</v>
      </c>
    </row>
    <row r="93">
      <c r="A93" s="8" t="s">
        <v>8</v>
      </c>
      <c r="B93" s="4">
        <v>45127.0</v>
      </c>
      <c r="C93" s="15">
        <f t="shared" si="7"/>
        <v>26</v>
      </c>
      <c r="D93" s="33">
        <v>4.0</v>
      </c>
      <c r="E93" s="8" t="s">
        <v>143</v>
      </c>
      <c r="F93" s="8">
        <v>831.0</v>
      </c>
      <c r="G93" s="8">
        <v>112.0</v>
      </c>
      <c r="I93" s="9">
        <f t="shared" si="11"/>
        <v>0.1347773767</v>
      </c>
    </row>
    <row r="94">
      <c r="A94" s="8" t="s">
        <v>111</v>
      </c>
      <c r="B94" s="4">
        <v>45128.0</v>
      </c>
      <c r="C94" s="15">
        <f t="shared" si="7"/>
        <v>27</v>
      </c>
      <c r="D94" s="33">
        <v>4.0</v>
      </c>
      <c r="E94" s="8" t="s">
        <v>142</v>
      </c>
      <c r="F94" s="8">
        <v>637.0</v>
      </c>
      <c r="G94" s="8">
        <v>143.0</v>
      </c>
      <c r="I94" s="9">
        <f t="shared" si="11"/>
        <v>0.2244897959</v>
      </c>
    </row>
    <row r="95">
      <c r="A95" s="8" t="s">
        <v>8</v>
      </c>
      <c r="B95" s="4">
        <v>45129.0</v>
      </c>
      <c r="C95" s="15">
        <f t="shared" si="7"/>
        <v>28</v>
      </c>
      <c r="D95" s="33">
        <v>4.0</v>
      </c>
      <c r="E95" s="8" t="s">
        <v>110</v>
      </c>
      <c r="I95" s="9"/>
    </row>
    <row r="96">
      <c r="A96" s="8" t="s">
        <v>111</v>
      </c>
      <c r="B96" s="4">
        <v>45130.0</v>
      </c>
      <c r="C96" s="15">
        <f t="shared" si="7"/>
        <v>29</v>
      </c>
      <c r="D96" s="33">
        <v>4.0</v>
      </c>
      <c r="E96" s="8" t="s">
        <v>143</v>
      </c>
      <c r="F96" s="8">
        <v>868.0</v>
      </c>
      <c r="G96" s="8">
        <v>162.0</v>
      </c>
      <c r="I96" s="9">
        <f t="shared" ref="I96:I101" si="12">(AVERAGE(G96:H96)/F96)</f>
        <v>0.1866359447</v>
      </c>
    </row>
    <row r="97">
      <c r="A97" s="8" t="s">
        <v>8</v>
      </c>
      <c r="B97" s="4">
        <v>45131.0</v>
      </c>
      <c r="C97" s="15">
        <f t="shared" si="7"/>
        <v>30</v>
      </c>
      <c r="D97" s="33">
        <v>4.0</v>
      </c>
      <c r="E97" s="8" t="s">
        <v>142</v>
      </c>
      <c r="F97" s="8">
        <v>411.0</v>
      </c>
      <c r="G97" s="8">
        <v>121.0</v>
      </c>
      <c r="I97" s="9">
        <f t="shared" si="12"/>
        <v>0.2944038929</v>
      </c>
      <c r="J97" s="8" t="s">
        <v>115</v>
      </c>
    </row>
    <row r="98">
      <c r="A98" s="8" t="s">
        <v>8</v>
      </c>
      <c r="B98" s="4">
        <v>45132.0</v>
      </c>
      <c r="C98" s="15">
        <f t="shared" si="7"/>
        <v>31</v>
      </c>
      <c r="D98" s="33">
        <v>4.0</v>
      </c>
      <c r="E98" s="8" t="s">
        <v>143</v>
      </c>
      <c r="F98" s="8">
        <v>561.0</v>
      </c>
      <c r="G98" s="8">
        <v>125.0</v>
      </c>
      <c r="I98" s="9">
        <f t="shared" si="12"/>
        <v>0.2228163993</v>
      </c>
    </row>
    <row r="99">
      <c r="A99" s="8" t="s">
        <v>111</v>
      </c>
      <c r="B99" s="4">
        <v>45133.0</v>
      </c>
      <c r="C99" s="15">
        <f t="shared" si="7"/>
        <v>32</v>
      </c>
      <c r="D99" s="33">
        <v>4.0</v>
      </c>
      <c r="E99" s="8" t="s">
        <v>142</v>
      </c>
      <c r="F99" s="8">
        <v>537.0</v>
      </c>
      <c r="G99" s="8">
        <v>153.0</v>
      </c>
      <c r="I99" s="9">
        <f t="shared" si="12"/>
        <v>0.2849162011</v>
      </c>
    </row>
    <row r="100">
      <c r="A100" s="8" t="s">
        <v>8</v>
      </c>
      <c r="B100" s="4">
        <v>45134.0</v>
      </c>
      <c r="C100" s="15">
        <f t="shared" si="7"/>
        <v>33</v>
      </c>
      <c r="D100" s="33">
        <v>4.0</v>
      </c>
      <c r="E100" s="8" t="s">
        <v>143</v>
      </c>
      <c r="F100" s="8">
        <v>497.0</v>
      </c>
      <c r="G100" s="8">
        <v>132.0</v>
      </c>
      <c r="I100" s="9">
        <f t="shared" si="12"/>
        <v>0.2655935614</v>
      </c>
    </row>
    <row r="101">
      <c r="A101" s="8" t="s">
        <v>111</v>
      </c>
      <c r="B101" s="4">
        <v>45135.0</v>
      </c>
      <c r="C101" s="15">
        <f t="shared" si="7"/>
        <v>34</v>
      </c>
      <c r="D101" s="33">
        <v>4.0</v>
      </c>
      <c r="E101" s="8" t="s">
        <v>82</v>
      </c>
      <c r="F101" s="8">
        <v>474.0</v>
      </c>
      <c r="G101" s="8">
        <v>172.0</v>
      </c>
      <c r="I101" s="9">
        <f t="shared" si="12"/>
        <v>0.3628691983</v>
      </c>
    </row>
    <row r="102">
      <c r="A102" s="8" t="s">
        <v>8</v>
      </c>
      <c r="B102" s="4">
        <v>45136.0</v>
      </c>
      <c r="C102" s="15">
        <f t="shared" si="7"/>
        <v>35</v>
      </c>
      <c r="D102" s="33">
        <v>4.0</v>
      </c>
      <c r="E102" s="8" t="s">
        <v>144</v>
      </c>
    </row>
    <row r="103">
      <c r="A103" s="8" t="s">
        <v>111</v>
      </c>
      <c r="B103" s="4">
        <v>45137.0</v>
      </c>
      <c r="C103" s="15">
        <f t="shared" si="7"/>
        <v>36</v>
      </c>
      <c r="D103" s="33">
        <v>4.0</v>
      </c>
      <c r="E103" s="8" t="s">
        <v>144</v>
      </c>
    </row>
    <row r="104">
      <c r="B104" s="4">
        <v>45138.0</v>
      </c>
      <c r="D104" s="33"/>
    </row>
    <row r="105">
      <c r="A105" s="8" t="s">
        <v>57</v>
      </c>
      <c r="B105" s="8" t="s">
        <v>57</v>
      </c>
      <c r="C105" s="8" t="s">
        <v>57</v>
      </c>
      <c r="D105" s="8" t="s">
        <v>57</v>
      </c>
      <c r="E105" s="8" t="s">
        <v>57</v>
      </c>
      <c r="F105" s="8" t="s">
        <v>57</v>
      </c>
      <c r="G105" s="8" t="s">
        <v>57</v>
      </c>
      <c r="H105" s="8" t="s">
        <v>57</v>
      </c>
      <c r="I105" s="8" t="s">
        <v>57</v>
      </c>
    </row>
  </sheetData>
  <mergeCells count="54"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12:H112"/>
    <mergeCell ref="G113:H113"/>
    <mergeCell ref="G114:H114"/>
    <mergeCell ref="G115:H115"/>
    <mergeCell ref="G116:H116"/>
    <mergeCell ref="G104:H104"/>
    <mergeCell ref="G106:H106"/>
    <mergeCell ref="G107:H107"/>
    <mergeCell ref="G108:H108"/>
    <mergeCell ref="G109:H109"/>
    <mergeCell ref="G110:H110"/>
    <mergeCell ref="G111:H1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6" t="s">
        <v>145</v>
      </c>
      <c r="H1" s="76" t="s">
        <v>146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9">
        <v>79.0</v>
      </c>
      <c r="G2" s="49">
        <v>0.0</v>
      </c>
      <c r="H2" s="49">
        <v>0.0</v>
      </c>
      <c r="I2" s="9">
        <f t="shared" ref="I2:I3" si="1">(AVERAGE(G2:H2)/F2)</f>
        <v>0</v>
      </c>
      <c r="L2" s="10" t="s">
        <v>10</v>
      </c>
      <c r="M2" s="11">
        <v>1.0</v>
      </c>
      <c r="N2" s="12">
        <v>2.0</v>
      </c>
      <c r="O2" s="77">
        <v>3.0</v>
      </c>
      <c r="P2" s="14">
        <v>4.0</v>
      </c>
    </row>
    <row r="3">
      <c r="A3" s="3" t="s">
        <v>8</v>
      </c>
      <c r="B3" s="4">
        <v>45030.0</v>
      </c>
      <c r="C3" s="15">
        <f t="shared" ref="C3:C4" si="2">C2+1</f>
        <v>2</v>
      </c>
      <c r="D3" s="16">
        <v>1.0</v>
      </c>
      <c r="E3" s="7" t="s">
        <v>9</v>
      </c>
      <c r="F3" s="8">
        <v>88.0</v>
      </c>
      <c r="G3" s="8">
        <v>4.0</v>
      </c>
      <c r="H3" s="8">
        <v>4.0</v>
      </c>
      <c r="I3" s="9">
        <f t="shared" si="1"/>
        <v>0.04545454545</v>
      </c>
      <c r="J3" s="24" t="s">
        <v>147</v>
      </c>
      <c r="L3" s="17" t="s">
        <v>11</v>
      </c>
      <c r="M3" s="18" t="s">
        <v>13</v>
      </c>
      <c r="N3" s="18" t="s">
        <v>13</v>
      </c>
      <c r="O3" s="18" t="s">
        <v>13</v>
      </c>
      <c r="P3" s="18" t="s">
        <v>13</v>
      </c>
    </row>
    <row r="4">
      <c r="A4" s="3" t="s">
        <v>8</v>
      </c>
      <c r="B4" s="4">
        <v>45031.0</v>
      </c>
      <c r="C4" s="15">
        <f t="shared" si="2"/>
        <v>3</v>
      </c>
      <c r="D4" s="16"/>
      <c r="E4" s="7" t="s">
        <v>110</v>
      </c>
      <c r="F4" s="8" t="s">
        <v>110</v>
      </c>
      <c r="G4" s="8" t="s">
        <v>110</v>
      </c>
      <c r="H4" s="8" t="s">
        <v>110</v>
      </c>
      <c r="I4" s="9"/>
      <c r="J4" s="24"/>
      <c r="L4" s="19" t="s">
        <v>14</v>
      </c>
      <c r="M4" s="20" t="s">
        <v>15</v>
      </c>
      <c r="N4" s="20" t="s">
        <v>15</v>
      </c>
      <c r="O4" s="20" t="s">
        <v>15</v>
      </c>
      <c r="P4" s="20" t="s">
        <v>15</v>
      </c>
    </row>
    <row r="5">
      <c r="A5" s="3"/>
      <c r="B5" s="40"/>
      <c r="D5" s="16"/>
      <c r="E5" s="7"/>
      <c r="F5" s="8"/>
      <c r="G5" s="8"/>
      <c r="H5" s="8"/>
      <c r="I5" s="9"/>
      <c r="J5" s="83"/>
      <c r="L5" s="26" t="s">
        <v>80</v>
      </c>
      <c r="M5" s="23">
        <v>4.0</v>
      </c>
      <c r="N5" s="23">
        <v>4.0</v>
      </c>
      <c r="O5" s="23">
        <v>4.0</v>
      </c>
      <c r="P5" s="23">
        <v>3.0</v>
      </c>
    </row>
    <row r="6">
      <c r="A6" s="3" t="s">
        <v>8</v>
      </c>
      <c r="B6" s="40">
        <v>45032.0</v>
      </c>
      <c r="C6" s="15">
        <f>C4+1</f>
        <v>4</v>
      </c>
      <c r="D6" s="16">
        <v>1.0</v>
      </c>
      <c r="E6" s="7" t="s">
        <v>9</v>
      </c>
      <c r="F6" s="8">
        <v>293.0</v>
      </c>
      <c r="G6" s="8">
        <v>56.0</v>
      </c>
      <c r="H6" s="8">
        <v>65.0</v>
      </c>
      <c r="I6" s="9">
        <f t="shared" ref="I6:I39" si="3">(AVERAGE(G6:H6)/F6)</f>
        <v>0.2064846416</v>
      </c>
      <c r="J6" s="83" t="s">
        <v>124</v>
      </c>
      <c r="L6" s="19" t="s">
        <v>16</v>
      </c>
      <c r="M6" s="23">
        <v>3.0</v>
      </c>
      <c r="N6" s="21" t="s">
        <v>17</v>
      </c>
      <c r="O6" s="21" t="s">
        <v>17</v>
      </c>
      <c r="P6" s="21" t="s">
        <v>17</v>
      </c>
    </row>
    <row r="7">
      <c r="A7" s="3" t="s">
        <v>8</v>
      </c>
      <c r="B7" s="4">
        <v>45033.0</v>
      </c>
      <c r="C7" s="15">
        <f t="shared" ref="C7:C33" si="4">C6+1</f>
        <v>5</v>
      </c>
      <c r="D7" s="16">
        <v>1.0</v>
      </c>
      <c r="E7" s="7" t="s">
        <v>9</v>
      </c>
      <c r="F7" s="8">
        <v>174.0</v>
      </c>
      <c r="G7" s="8">
        <v>51.0</v>
      </c>
      <c r="H7" s="8">
        <v>63.0</v>
      </c>
      <c r="I7" s="9">
        <f t="shared" si="3"/>
        <v>0.3275862069</v>
      </c>
      <c r="J7" s="8" t="s">
        <v>21</v>
      </c>
      <c r="L7" s="19" t="s">
        <v>19</v>
      </c>
      <c r="M7" s="23">
        <v>8.0</v>
      </c>
      <c r="N7" s="23">
        <v>10.0</v>
      </c>
      <c r="O7" s="23">
        <v>10.0</v>
      </c>
      <c r="P7" s="23">
        <v>10.0</v>
      </c>
    </row>
    <row r="8">
      <c r="A8" s="3" t="s">
        <v>8</v>
      </c>
      <c r="B8" s="4">
        <v>45034.0</v>
      </c>
      <c r="C8" s="15">
        <f t="shared" si="4"/>
        <v>6</v>
      </c>
      <c r="D8" s="16">
        <v>1.0</v>
      </c>
      <c r="E8" s="7" t="s">
        <v>9</v>
      </c>
      <c r="F8" s="8">
        <v>147.0</v>
      </c>
      <c r="G8" s="8">
        <v>73.0</v>
      </c>
      <c r="H8" s="8">
        <v>63.0</v>
      </c>
      <c r="I8" s="9">
        <f t="shared" si="3"/>
        <v>0.462585034</v>
      </c>
      <c r="L8" s="26" t="s">
        <v>22</v>
      </c>
      <c r="M8" s="21" t="s">
        <v>23</v>
      </c>
      <c r="N8" s="18" t="s">
        <v>148</v>
      </c>
      <c r="O8" s="18">
        <v>5.0</v>
      </c>
      <c r="P8" s="18">
        <v>15.0</v>
      </c>
    </row>
    <row r="9">
      <c r="A9" s="3" t="s">
        <v>8</v>
      </c>
      <c r="B9" s="4">
        <v>45035.0</v>
      </c>
      <c r="C9" s="15">
        <f t="shared" si="4"/>
        <v>7</v>
      </c>
      <c r="D9" s="22">
        <v>2.0</v>
      </c>
      <c r="E9" s="8" t="s">
        <v>18</v>
      </c>
      <c r="F9" s="8">
        <v>345.0</v>
      </c>
      <c r="G9" s="8">
        <v>10.0</v>
      </c>
      <c r="H9" s="8">
        <v>10.0</v>
      </c>
      <c r="I9" s="9">
        <f t="shared" si="3"/>
        <v>0.02898550725</v>
      </c>
      <c r="L9" s="27" t="s">
        <v>26</v>
      </c>
      <c r="M9" s="18" t="s">
        <v>23</v>
      </c>
      <c r="N9" s="18">
        <v>5.0</v>
      </c>
      <c r="O9" s="18">
        <v>5.0</v>
      </c>
      <c r="P9" s="18">
        <v>15.0</v>
      </c>
    </row>
    <row r="10">
      <c r="A10" s="3" t="s">
        <v>8</v>
      </c>
      <c r="B10" s="4">
        <v>45036.0</v>
      </c>
      <c r="C10" s="15">
        <f t="shared" si="4"/>
        <v>8</v>
      </c>
      <c r="D10" s="22">
        <v>2.0</v>
      </c>
      <c r="E10" s="8" t="s">
        <v>18</v>
      </c>
      <c r="F10" s="8">
        <v>398.0</v>
      </c>
      <c r="G10" s="8">
        <v>10.0</v>
      </c>
      <c r="H10" s="8">
        <v>10.0</v>
      </c>
      <c r="I10" s="9">
        <f t="shared" si="3"/>
        <v>0.02512562814</v>
      </c>
      <c r="J10" s="24" t="s">
        <v>125</v>
      </c>
      <c r="L10" s="19" t="s">
        <v>28</v>
      </c>
      <c r="M10" s="28" t="s">
        <v>29</v>
      </c>
      <c r="N10" s="18" t="s">
        <v>30</v>
      </c>
      <c r="O10" s="18" t="s">
        <v>31</v>
      </c>
      <c r="P10" s="18" t="s">
        <v>32</v>
      </c>
    </row>
    <row r="11">
      <c r="A11" s="3" t="s">
        <v>8</v>
      </c>
      <c r="B11" s="4">
        <v>45037.0</v>
      </c>
      <c r="C11" s="15">
        <f t="shared" si="4"/>
        <v>9</v>
      </c>
      <c r="D11" s="22">
        <v>2.0</v>
      </c>
      <c r="E11" s="8" t="s">
        <v>18</v>
      </c>
      <c r="F11" s="8">
        <v>761.0</v>
      </c>
      <c r="G11" s="8">
        <v>27.0</v>
      </c>
      <c r="H11" s="8">
        <v>27.0</v>
      </c>
      <c r="I11" s="9">
        <f t="shared" si="3"/>
        <v>0.03547963206</v>
      </c>
      <c r="J11" s="8" t="s">
        <v>149</v>
      </c>
      <c r="L11" s="26" t="s">
        <v>35</v>
      </c>
      <c r="M11" s="18">
        <v>3.0</v>
      </c>
      <c r="N11" s="18">
        <v>3.0</v>
      </c>
      <c r="O11" s="18">
        <v>3.0</v>
      </c>
      <c r="P11" s="18">
        <v>3.0</v>
      </c>
    </row>
    <row r="12">
      <c r="A12" s="3" t="s">
        <v>8</v>
      </c>
      <c r="B12" s="4">
        <v>45038.0</v>
      </c>
      <c r="C12" s="15">
        <f t="shared" si="4"/>
        <v>10</v>
      </c>
      <c r="D12" s="22">
        <v>2.0</v>
      </c>
      <c r="E12" s="8" t="s">
        <v>18</v>
      </c>
      <c r="F12" s="8">
        <v>304.0</v>
      </c>
      <c r="G12" s="8">
        <v>1.0</v>
      </c>
      <c r="H12" s="8">
        <v>1.0</v>
      </c>
      <c r="I12" s="9">
        <f t="shared" si="3"/>
        <v>0.003289473684</v>
      </c>
      <c r="J12" s="8" t="s">
        <v>150</v>
      </c>
      <c r="L12" s="19" t="s">
        <v>37</v>
      </c>
      <c r="M12" s="28" t="s">
        <v>38</v>
      </c>
      <c r="N12" s="28" t="s">
        <v>38</v>
      </c>
      <c r="O12" s="28" t="s">
        <v>38</v>
      </c>
      <c r="P12" s="28" t="s">
        <v>38</v>
      </c>
    </row>
    <row r="13">
      <c r="A13" s="3" t="s">
        <v>8</v>
      </c>
      <c r="B13" s="4">
        <v>45039.0</v>
      </c>
      <c r="C13" s="15">
        <f t="shared" si="4"/>
        <v>11</v>
      </c>
      <c r="D13" s="22">
        <v>2.0</v>
      </c>
      <c r="E13" s="8" t="s">
        <v>18</v>
      </c>
      <c r="F13" s="8">
        <v>196.0</v>
      </c>
      <c r="G13" s="8">
        <v>0.0</v>
      </c>
      <c r="H13" s="8">
        <v>0.0</v>
      </c>
      <c r="I13" s="9">
        <f t="shared" si="3"/>
        <v>0</v>
      </c>
      <c r="J13" s="84"/>
      <c r="L13" s="30" t="s">
        <v>40</v>
      </c>
      <c r="M13" s="30" t="s">
        <v>61</v>
      </c>
      <c r="N13" s="30" t="s">
        <v>18</v>
      </c>
      <c r="O13" s="30" t="s">
        <v>18</v>
      </c>
      <c r="P13" s="30" t="s">
        <v>61</v>
      </c>
    </row>
    <row r="14">
      <c r="A14" s="83" t="s">
        <v>8</v>
      </c>
      <c r="B14" s="85">
        <v>45040.0</v>
      </c>
      <c r="C14" s="86">
        <f t="shared" si="4"/>
        <v>12</v>
      </c>
      <c r="D14" s="16">
        <v>1.0</v>
      </c>
      <c r="E14" s="83" t="s">
        <v>9</v>
      </c>
      <c r="F14" s="83">
        <v>191.0</v>
      </c>
      <c r="G14" s="83">
        <v>145.0</v>
      </c>
      <c r="H14" s="83">
        <v>144.0</v>
      </c>
      <c r="I14" s="9">
        <f t="shared" si="3"/>
        <v>0.7565445026</v>
      </c>
      <c r="J14" s="87" t="s">
        <v>151</v>
      </c>
      <c r="L14" s="31" t="s">
        <v>42</v>
      </c>
      <c r="M14" s="32">
        <v>40.0</v>
      </c>
      <c r="N14" s="32">
        <v>60.0</v>
      </c>
      <c r="O14" s="32">
        <v>60.0</v>
      </c>
      <c r="P14" s="32">
        <v>60.0</v>
      </c>
    </row>
    <row r="15">
      <c r="A15" s="8" t="s">
        <v>8</v>
      </c>
      <c r="B15" s="4">
        <v>45041.0</v>
      </c>
      <c r="C15" s="15">
        <f t="shared" si="4"/>
        <v>13</v>
      </c>
      <c r="D15" s="22">
        <v>2.0</v>
      </c>
      <c r="E15" s="8" t="s">
        <v>18</v>
      </c>
      <c r="F15" s="8">
        <v>773.0</v>
      </c>
      <c r="G15" s="8">
        <v>21.0</v>
      </c>
      <c r="H15" s="8">
        <v>21.0</v>
      </c>
      <c r="I15" s="9">
        <f t="shared" si="3"/>
        <v>0.02716688228</v>
      </c>
      <c r="J15" s="24" t="s">
        <v>152</v>
      </c>
      <c r="L15" s="34" t="s">
        <v>43</v>
      </c>
      <c r="M15" s="35">
        <v>277.0</v>
      </c>
      <c r="N15" s="35" t="s">
        <v>87</v>
      </c>
      <c r="O15" s="35" t="s">
        <v>87</v>
      </c>
      <c r="P15" s="35" t="s">
        <v>87</v>
      </c>
    </row>
    <row r="16">
      <c r="A16" s="8" t="s">
        <v>8</v>
      </c>
      <c r="B16" s="4">
        <v>45042.0</v>
      </c>
      <c r="C16" s="15">
        <f t="shared" si="4"/>
        <v>14</v>
      </c>
      <c r="D16" s="22">
        <v>2.0</v>
      </c>
      <c r="E16" s="8" t="s">
        <v>9</v>
      </c>
      <c r="F16" s="8">
        <v>927.0</v>
      </c>
      <c r="G16" s="8">
        <v>32.0</v>
      </c>
      <c r="H16" s="8">
        <v>32.0</v>
      </c>
      <c r="I16" s="9">
        <f t="shared" si="3"/>
        <v>0.03451995685</v>
      </c>
      <c r="L16" s="34" t="s">
        <v>45</v>
      </c>
      <c r="M16" s="79">
        <v>44936.0</v>
      </c>
      <c r="N16" s="37"/>
      <c r="O16" s="37" t="s">
        <v>88</v>
      </c>
    </row>
    <row r="17">
      <c r="A17" s="8" t="s">
        <v>8</v>
      </c>
      <c r="B17" s="4">
        <v>45043.0</v>
      </c>
      <c r="C17" s="15">
        <f t="shared" si="4"/>
        <v>15</v>
      </c>
      <c r="D17" s="22">
        <v>2.0</v>
      </c>
      <c r="E17" s="8" t="s">
        <v>9</v>
      </c>
      <c r="F17" s="8">
        <v>938.0</v>
      </c>
      <c r="G17" s="8">
        <v>34.0</v>
      </c>
      <c r="H17" s="8">
        <v>34.0</v>
      </c>
      <c r="I17" s="9">
        <f t="shared" si="3"/>
        <v>0.03624733475</v>
      </c>
      <c r="J17" s="8" t="s">
        <v>67</v>
      </c>
    </row>
    <row r="18">
      <c r="A18" s="8" t="s">
        <v>8</v>
      </c>
      <c r="B18" s="4">
        <v>45044.0</v>
      </c>
      <c r="C18" s="15">
        <f t="shared" si="4"/>
        <v>16</v>
      </c>
      <c r="D18" s="22">
        <v>2.0</v>
      </c>
      <c r="E18" s="8" t="s">
        <v>9</v>
      </c>
      <c r="F18" s="8">
        <v>1069.0</v>
      </c>
      <c r="G18" s="8">
        <v>40.0</v>
      </c>
      <c r="H18" s="8">
        <v>40.0</v>
      </c>
      <c r="I18" s="9">
        <f t="shared" si="3"/>
        <v>0.0374181478</v>
      </c>
      <c r="J18" s="8" t="s">
        <v>153</v>
      </c>
    </row>
    <row r="19">
      <c r="A19" s="8" t="s">
        <v>8</v>
      </c>
      <c r="B19" s="4">
        <v>45045.0</v>
      </c>
      <c r="C19" s="15">
        <f t="shared" si="4"/>
        <v>17</v>
      </c>
      <c r="D19" s="22">
        <v>2.0</v>
      </c>
      <c r="E19" s="8" t="s">
        <v>9</v>
      </c>
      <c r="F19" s="8">
        <v>588.0</v>
      </c>
      <c r="G19" s="8">
        <v>0.0</v>
      </c>
      <c r="H19" s="8">
        <v>0.0</v>
      </c>
      <c r="I19" s="9">
        <f t="shared" si="3"/>
        <v>0</v>
      </c>
      <c r="J19" s="8" t="s">
        <v>153</v>
      </c>
    </row>
    <row r="20">
      <c r="A20" s="8" t="s">
        <v>8</v>
      </c>
      <c r="B20" s="4">
        <v>45046.0</v>
      </c>
      <c r="C20" s="15">
        <f t="shared" si="4"/>
        <v>18</v>
      </c>
      <c r="D20" s="22">
        <v>2.0</v>
      </c>
      <c r="E20" s="8" t="s">
        <v>9</v>
      </c>
      <c r="F20" s="8">
        <v>792.0</v>
      </c>
      <c r="G20" s="8">
        <v>50.0</v>
      </c>
      <c r="H20" s="8">
        <v>50.0</v>
      </c>
      <c r="I20" s="9">
        <f t="shared" si="3"/>
        <v>0.06313131313</v>
      </c>
      <c r="J20" s="8" t="s">
        <v>153</v>
      </c>
    </row>
    <row r="21">
      <c r="A21" s="8" t="s">
        <v>8</v>
      </c>
      <c r="B21" s="4">
        <v>45047.0</v>
      </c>
      <c r="C21" s="15">
        <f t="shared" si="4"/>
        <v>19</v>
      </c>
      <c r="D21" s="22">
        <v>2.0</v>
      </c>
      <c r="E21" s="8" t="s">
        <v>9</v>
      </c>
      <c r="F21" s="8">
        <v>873.0</v>
      </c>
      <c r="G21" s="8">
        <v>40.0</v>
      </c>
      <c r="H21" s="8">
        <v>40.0</v>
      </c>
      <c r="I21" s="9">
        <f t="shared" si="3"/>
        <v>0.04581901489</v>
      </c>
      <c r="J21" s="8" t="s">
        <v>69</v>
      </c>
    </row>
    <row r="22">
      <c r="A22" s="8" t="s">
        <v>8</v>
      </c>
      <c r="B22" s="4">
        <v>45048.0</v>
      </c>
      <c r="C22" s="15">
        <f t="shared" si="4"/>
        <v>20</v>
      </c>
      <c r="D22" s="45">
        <v>3.0</v>
      </c>
      <c r="E22" s="8" t="s">
        <v>9</v>
      </c>
      <c r="F22" s="8">
        <v>715.0</v>
      </c>
      <c r="G22" s="8">
        <v>47.0</v>
      </c>
      <c r="H22" s="8">
        <v>47.0</v>
      </c>
      <c r="I22" s="9">
        <f t="shared" si="3"/>
        <v>0.06573426573</v>
      </c>
    </row>
    <row r="23">
      <c r="A23" s="8" t="s">
        <v>8</v>
      </c>
      <c r="B23" s="4">
        <v>45049.0</v>
      </c>
      <c r="C23" s="15">
        <f t="shared" si="4"/>
        <v>21</v>
      </c>
      <c r="D23" s="45">
        <v>3.0</v>
      </c>
      <c r="E23" s="8" t="s">
        <v>9</v>
      </c>
      <c r="F23" s="8">
        <v>706.0</v>
      </c>
      <c r="G23" s="8">
        <v>53.0</v>
      </c>
      <c r="H23" s="8">
        <v>53.0</v>
      </c>
      <c r="I23" s="9">
        <f t="shared" si="3"/>
        <v>0.07507082153</v>
      </c>
    </row>
    <row r="24">
      <c r="A24" s="8" t="s">
        <v>8</v>
      </c>
      <c r="B24" s="4">
        <v>45050.0</v>
      </c>
      <c r="C24" s="15">
        <f t="shared" si="4"/>
        <v>22</v>
      </c>
      <c r="D24" s="45">
        <v>3.0</v>
      </c>
      <c r="E24" s="8" t="s">
        <v>9</v>
      </c>
      <c r="F24" s="8">
        <v>870.0</v>
      </c>
      <c r="G24" s="8">
        <v>71.0</v>
      </c>
      <c r="H24" s="8">
        <v>71.0</v>
      </c>
      <c r="I24" s="9">
        <f t="shared" si="3"/>
        <v>0.0816091954</v>
      </c>
    </row>
    <row r="25">
      <c r="A25" s="8" t="s">
        <v>8</v>
      </c>
      <c r="B25" s="4">
        <v>45051.0</v>
      </c>
      <c r="C25" s="15">
        <f t="shared" si="4"/>
        <v>23</v>
      </c>
      <c r="D25" s="33">
        <v>4.0</v>
      </c>
      <c r="E25" s="8" t="s">
        <v>9</v>
      </c>
      <c r="F25" s="8">
        <v>788.0</v>
      </c>
      <c r="G25" s="8">
        <v>56.0</v>
      </c>
      <c r="H25" s="8">
        <v>56.0</v>
      </c>
      <c r="I25" s="9">
        <f t="shared" si="3"/>
        <v>0.07106598985</v>
      </c>
    </row>
    <row r="26">
      <c r="A26" s="8" t="s">
        <v>8</v>
      </c>
      <c r="B26" s="4">
        <v>45052.0</v>
      </c>
      <c r="C26" s="15">
        <f t="shared" si="4"/>
        <v>24</v>
      </c>
      <c r="D26" s="33">
        <v>4.0</v>
      </c>
      <c r="E26" s="8" t="s">
        <v>9</v>
      </c>
      <c r="F26" s="8">
        <v>710.0</v>
      </c>
      <c r="G26" s="8">
        <v>67.0</v>
      </c>
      <c r="H26" s="8">
        <v>67.0</v>
      </c>
      <c r="I26" s="9">
        <f t="shared" si="3"/>
        <v>0.09436619718</v>
      </c>
    </row>
    <row r="27">
      <c r="A27" s="8" t="s">
        <v>8</v>
      </c>
      <c r="B27" s="4">
        <v>45053.0</v>
      </c>
      <c r="C27" s="15">
        <f t="shared" si="4"/>
        <v>25</v>
      </c>
      <c r="D27" s="33">
        <v>4.0</v>
      </c>
      <c r="E27" s="8" t="s">
        <v>9</v>
      </c>
      <c r="F27" s="8">
        <v>760.0</v>
      </c>
      <c r="G27" s="8">
        <v>86.0</v>
      </c>
      <c r="H27" s="8">
        <v>86.0</v>
      </c>
      <c r="I27" s="9">
        <f t="shared" si="3"/>
        <v>0.1131578947</v>
      </c>
      <c r="J27" s="8" t="s">
        <v>69</v>
      </c>
      <c r="K27" s="8" t="s">
        <v>72</v>
      </c>
    </row>
    <row r="28">
      <c r="A28" s="8" t="s">
        <v>8</v>
      </c>
      <c r="B28" s="4">
        <v>45054.0</v>
      </c>
      <c r="C28" s="15">
        <f t="shared" si="4"/>
        <v>26</v>
      </c>
      <c r="D28" s="33">
        <v>4.0</v>
      </c>
      <c r="E28" s="47" t="s">
        <v>50</v>
      </c>
      <c r="F28" s="8">
        <v>1306.0</v>
      </c>
      <c r="G28" s="8">
        <v>51.0</v>
      </c>
      <c r="H28" s="8">
        <v>51.0</v>
      </c>
      <c r="I28" s="9">
        <f t="shared" si="3"/>
        <v>0.03905053599</v>
      </c>
      <c r="J28" s="46"/>
      <c r="K28" s="46">
        <v>0.04</v>
      </c>
    </row>
    <row r="29">
      <c r="A29" s="8" t="s">
        <v>8</v>
      </c>
      <c r="B29" s="4">
        <v>45055.0</v>
      </c>
      <c r="C29" s="15">
        <f t="shared" si="4"/>
        <v>27</v>
      </c>
      <c r="D29" s="33">
        <v>4.0</v>
      </c>
      <c r="E29" s="8" t="s">
        <v>9</v>
      </c>
      <c r="F29" s="8">
        <v>659.0</v>
      </c>
      <c r="G29" s="8">
        <v>85.0</v>
      </c>
      <c r="H29" s="8">
        <v>85.0</v>
      </c>
      <c r="I29" s="9">
        <f t="shared" si="3"/>
        <v>0.128983308</v>
      </c>
      <c r="J29" s="46"/>
      <c r="K29" s="46">
        <v>0.15</v>
      </c>
    </row>
    <row r="30">
      <c r="A30" s="8" t="s">
        <v>8</v>
      </c>
      <c r="B30" s="4">
        <v>45056.0</v>
      </c>
      <c r="C30" s="15">
        <f t="shared" si="4"/>
        <v>28</v>
      </c>
      <c r="D30" s="33">
        <v>4.0</v>
      </c>
      <c r="E30" s="47" t="s">
        <v>50</v>
      </c>
      <c r="F30" s="8">
        <v>1171.0</v>
      </c>
      <c r="G30" s="8">
        <v>70.0</v>
      </c>
      <c r="H30" s="8">
        <v>70.0</v>
      </c>
      <c r="I30" s="9">
        <f t="shared" si="3"/>
        <v>0.05977796755</v>
      </c>
      <c r="J30" s="88"/>
      <c r="K30" s="88">
        <v>0.07</v>
      </c>
    </row>
    <row r="31">
      <c r="A31" s="8" t="s">
        <v>8</v>
      </c>
      <c r="B31" s="4">
        <v>45057.0</v>
      </c>
      <c r="C31" s="15">
        <f t="shared" si="4"/>
        <v>29</v>
      </c>
      <c r="D31" s="33">
        <v>4.0</v>
      </c>
      <c r="E31" s="8" t="s">
        <v>9</v>
      </c>
      <c r="F31" s="8">
        <v>609.0</v>
      </c>
      <c r="G31" s="8">
        <v>77.0</v>
      </c>
      <c r="H31" s="8">
        <v>77.0</v>
      </c>
      <c r="I31" s="9">
        <f t="shared" si="3"/>
        <v>0.1264367816</v>
      </c>
      <c r="J31" s="46"/>
      <c r="K31" s="46">
        <v>0.15</v>
      </c>
    </row>
    <row r="32">
      <c r="A32" s="8" t="s">
        <v>8</v>
      </c>
      <c r="B32" s="4">
        <v>45058.0</v>
      </c>
      <c r="C32" s="15">
        <f t="shared" si="4"/>
        <v>30</v>
      </c>
      <c r="D32" s="33">
        <v>4.0</v>
      </c>
      <c r="E32" s="47" t="s">
        <v>50</v>
      </c>
      <c r="F32" s="8">
        <v>980.0</v>
      </c>
      <c r="G32" s="8">
        <v>61.0</v>
      </c>
      <c r="H32" s="8">
        <v>61.0</v>
      </c>
      <c r="I32" s="9">
        <f t="shared" si="3"/>
        <v>0.06224489796</v>
      </c>
      <c r="K32" s="46">
        <v>0.06</v>
      </c>
    </row>
    <row r="33">
      <c r="A33" s="8" t="s">
        <v>8</v>
      </c>
      <c r="B33" s="4">
        <v>45059.0</v>
      </c>
      <c r="C33" s="15">
        <f t="shared" si="4"/>
        <v>31</v>
      </c>
      <c r="D33" s="33">
        <v>4.0</v>
      </c>
      <c r="E33" s="8" t="s">
        <v>9</v>
      </c>
      <c r="F33" s="8">
        <v>606.0</v>
      </c>
      <c r="G33" s="8">
        <v>92.0</v>
      </c>
      <c r="H33" s="8">
        <v>92.0</v>
      </c>
      <c r="I33" s="9">
        <f t="shared" si="3"/>
        <v>0.1518151815</v>
      </c>
      <c r="K33" s="88">
        <v>0.21</v>
      </c>
    </row>
    <row r="34">
      <c r="A34" s="8" t="s">
        <v>8</v>
      </c>
      <c r="B34" s="4">
        <v>45060.0</v>
      </c>
      <c r="C34" s="8">
        <v>1.0</v>
      </c>
      <c r="D34" s="33">
        <v>4.0</v>
      </c>
      <c r="E34" s="47" t="s">
        <v>50</v>
      </c>
      <c r="F34" s="8">
        <v>1151.0</v>
      </c>
      <c r="G34" s="8">
        <v>71.0</v>
      </c>
      <c r="H34" s="8">
        <v>72.0</v>
      </c>
      <c r="I34" s="9">
        <f t="shared" si="3"/>
        <v>0.06211989574</v>
      </c>
      <c r="K34" s="46">
        <v>0.05</v>
      </c>
    </row>
    <row r="35">
      <c r="A35" s="8" t="s">
        <v>8</v>
      </c>
      <c r="B35" s="4">
        <v>45061.0</v>
      </c>
      <c r="C35" s="15">
        <f t="shared" ref="C35:C39" si="5">C34+1</f>
        <v>2</v>
      </c>
      <c r="D35" s="33">
        <v>4.0</v>
      </c>
      <c r="E35" s="8" t="s">
        <v>9</v>
      </c>
      <c r="F35" s="8">
        <v>663.0</v>
      </c>
      <c r="G35" s="8">
        <v>93.0</v>
      </c>
      <c r="H35" s="8">
        <v>93.0</v>
      </c>
      <c r="I35" s="9">
        <f t="shared" si="3"/>
        <v>0.1402714932</v>
      </c>
      <c r="J35" s="8" t="s">
        <v>95</v>
      </c>
    </row>
    <row r="36">
      <c r="A36" s="8" t="s">
        <v>96</v>
      </c>
      <c r="B36" s="4">
        <v>45062.0</v>
      </c>
      <c r="C36" s="15">
        <f t="shared" si="5"/>
        <v>3</v>
      </c>
      <c r="D36" s="33">
        <v>4.0</v>
      </c>
      <c r="E36" s="47" t="s">
        <v>50</v>
      </c>
      <c r="F36" s="8">
        <v>1412.0</v>
      </c>
      <c r="G36" s="8">
        <v>48.0</v>
      </c>
      <c r="H36" s="8">
        <v>48.0</v>
      </c>
      <c r="I36" s="9">
        <f t="shared" si="3"/>
        <v>0.03399433428</v>
      </c>
    </row>
    <row r="37">
      <c r="A37" s="8" t="s">
        <v>96</v>
      </c>
      <c r="B37" s="4">
        <v>45063.0</v>
      </c>
      <c r="C37" s="15">
        <f t="shared" si="5"/>
        <v>4</v>
      </c>
      <c r="D37" s="33">
        <v>4.0</v>
      </c>
      <c r="E37" s="8" t="s">
        <v>9</v>
      </c>
      <c r="F37" s="8">
        <v>820.0</v>
      </c>
      <c r="G37" s="8">
        <v>88.0</v>
      </c>
      <c r="H37" s="8">
        <v>88.0</v>
      </c>
      <c r="I37" s="9">
        <f t="shared" si="3"/>
        <v>0.1073170732</v>
      </c>
    </row>
    <row r="38">
      <c r="A38" s="8" t="s">
        <v>97</v>
      </c>
      <c r="B38" s="4">
        <v>45064.0</v>
      </c>
      <c r="C38" s="15">
        <f t="shared" si="5"/>
        <v>5</v>
      </c>
      <c r="D38" s="33">
        <v>4.0</v>
      </c>
      <c r="E38" s="47" t="s">
        <v>50</v>
      </c>
      <c r="F38" s="8">
        <v>1121.0</v>
      </c>
      <c r="G38" s="8">
        <v>84.0</v>
      </c>
      <c r="H38" s="8">
        <v>84.0</v>
      </c>
      <c r="I38" s="9">
        <f t="shared" si="3"/>
        <v>0.07493309545</v>
      </c>
    </row>
    <row r="39">
      <c r="A39" s="8" t="s">
        <v>97</v>
      </c>
      <c r="B39" s="4">
        <v>45065.0</v>
      </c>
      <c r="C39" s="15">
        <f t="shared" si="5"/>
        <v>6</v>
      </c>
      <c r="D39" s="33">
        <v>4.0</v>
      </c>
      <c r="E39" s="8" t="s">
        <v>9</v>
      </c>
      <c r="F39" s="8">
        <v>621.0</v>
      </c>
      <c r="G39" s="8">
        <v>112.0</v>
      </c>
      <c r="H39" s="8">
        <v>112.0</v>
      </c>
      <c r="I39" s="9">
        <f t="shared" si="3"/>
        <v>0.1803542673</v>
      </c>
    </row>
    <row r="40">
      <c r="A40" s="8" t="s">
        <v>101</v>
      </c>
      <c r="B40" s="8" t="s">
        <v>101</v>
      </c>
      <c r="C40" s="8" t="s">
        <v>101</v>
      </c>
      <c r="D40" s="8" t="s">
        <v>101</v>
      </c>
      <c r="E40" s="8" t="s">
        <v>101</v>
      </c>
      <c r="F40" s="8" t="s">
        <v>101</v>
      </c>
      <c r="G40" s="8" t="s">
        <v>101</v>
      </c>
      <c r="H40" s="8" t="s">
        <v>101</v>
      </c>
    </row>
    <row r="41">
      <c r="A41" s="8" t="s">
        <v>8</v>
      </c>
      <c r="B41" s="4">
        <v>45091.0</v>
      </c>
      <c r="C41" s="8">
        <v>0.0</v>
      </c>
      <c r="D41" s="8" t="s">
        <v>154</v>
      </c>
      <c r="H41" s="8" t="s">
        <v>155</v>
      </c>
    </row>
    <row r="42">
      <c r="A42" s="8" t="s">
        <v>8</v>
      </c>
      <c r="B42" s="4">
        <v>45092.0</v>
      </c>
      <c r="C42" s="15">
        <f t="shared" ref="C42:C72" si="6">1+C41</f>
        <v>1</v>
      </c>
      <c r="D42" s="22">
        <v>2.0</v>
      </c>
      <c r="E42" s="8" t="s">
        <v>18</v>
      </c>
      <c r="F42" s="8">
        <v>686.0</v>
      </c>
      <c r="G42" s="8">
        <v>42.0</v>
      </c>
      <c r="H42" s="8">
        <v>42.0</v>
      </c>
      <c r="I42" s="9">
        <f t="shared" ref="I42:I71" si="7">(AVERAGE(G42:H42)/F42)</f>
        <v>0.0612244898</v>
      </c>
      <c r="J42" s="8" t="s">
        <v>156</v>
      </c>
      <c r="K42" s="8" t="s">
        <v>157</v>
      </c>
    </row>
    <row r="43">
      <c r="A43" s="8" t="s">
        <v>8</v>
      </c>
      <c r="B43" s="4">
        <v>45093.0</v>
      </c>
      <c r="C43" s="15">
        <f t="shared" si="6"/>
        <v>2</v>
      </c>
      <c r="D43" s="22">
        <v>2.0</v>
      </c>
      <c r="E43" s="8" t="s">
        <v>18</v>
      </c>
      <c r="F43" s="8">
        <v>1056.0</v>
      </c>
      <c r="G43" s="8">
        <v>91.0</v>
      </c>
      <c r="I43" s="9">
        <f t="shared" si="7"/>
        <v>0.08617424242</v>
      </c>
      <c r="J43" s="8" t="s">
        <v>158</v>
      </c>
    </row>
    <row r="44">
      <c r="A44" s="8" t="s">
        <v>8</v>
      </c>
      <c r="B44" s="4">
        <v>45094.0</v>
      </c>
      <c r="C44" s="15">
        <f t="shared" si="6"/>
        <v>3</v>
      </c>
      <c r="D44" s="22">
        <v>2.0</v>
      </c>
      <c r="E44" s="8" t="s">
        <v>18</v>
      </c>
      <c r="F44" s="8">
        <v>1097.0</v>
      </c>
      <c r="G44" s="8">
        <v>74.0</v>
      </c>
      <c r="I44" s="9">
        <f t="shared" si="7"/>
        <v>0.06745670009</v>
      </c>
      <c r="J44" s="8" t="s">
        <v>159</v>
      </c>
    </row>
    <row r="45">
      <c r="A45" s="8" t="s">
        <v>8</v>
      </c>
      <c r="B45" s="4">
        <v>45095.0</v>
      </c>
      <c r="C45" s="15">
        <f t="shared" si="6"/>
        <v>4</v>
      </c>
      <c r="D45" s="22">
        <v>2.0</v>
      </c>
      <c r="E45" s="8" t="s">
        <v>18</v>
      </c>
      <c r="F45" s="8">
        <v>1102.0</v>
      </c>
      <c r="G45" s="8">
        <v>67.0</v>
      </c>
      <c r="I45" s="9">
        <f t="shared" si="7"/>
        <v>0.06079854809</v>
      </c>
      <c r="J45" s="8" t="s">
        <v>160</v>
      </c>
    </row>
    <row r="46">
      <c r="A46" s="8" t="s">
        <v>8</v>
      </c>
      <c r="B46" s="4">
        <v>45096.0</v>
      </c>
      <c r="C46" s="15">
        <f t="shared" si="6"/>
        <v>5</v>
      </c>
      <c r="D46" s="22">
        <v>2.0</v>
      </c>
      <c r="E46" s="8" t="s">
        <v>18</v>
      </c>
      <c r="F46" s="8">
        <v>977.0</v>
      </c>
      <c r="G46" s="8">
        <v>69.0</v>
      </c>
      <c r="I46" s="9">
        <f t="shared" si="7"/>
        <v>0.07062436029</v>
      </c>
      <c r="J46" s="8" t="s">
        <v>161</v>
      </c>
    </row>
    <row r="47">
      <c r="A47" s="8" t="s">
        <v>8</v>
      </c>
      <c r="B47" s="4">
        <v>45097.0</v>
      </c>
      <c r="C47" s="15">
        <f t="shared" si="6"/>
        <v>6</v>
      </c>
      <c r="D47" s="22">
        <v>2.0</v>
      </c>
      <c r="E47" s="8" t="s">
        <v>18</v>
      </c>
      <c r="F47" s="8">
        <v>844.0</v>
      </c>
      <c r="G47" s="8">
        <v>84.0</v>
      </c>
      <c r="I47" s="9">
        <f t="shared" si="7"/>
        <v>0.09952606635</v>
      </c>
      <c r="J47" s="8" t="s">
        <v>162</v>
      </c>
      <c r="K47" s="8" t="s">
        <v>163</v>
      </c>
    </row>
    <row r="48">
      <c r="A48" s="8" t="s">
        <v>8</v>
      </c>
      <c r="B48" s="4">
        <v>45098.0</v>
      </c>
      <c r="C48" s="15">
        <f t="shared" si="6"/>
        <v>7</v>
      </c>
      <c r="D48" s="45">
        <v>3.0</v>
      </c>
      <c r="E48" s="8" t="s">
        <v>18</v>
      </c>
      <c r="F48" s="8">
        <v>809.0</v>
      </c>
      <c r="G48" s="8">
        <v>86.0</v>
      </c>
      <c r="I48" s="9">
        <f t="shared" si="7"/>
        <v>0.1063040791</v>
      </c>
      <c r="J48" s="8" t="s">
        <v>162</v>
      </c>
      <c r="K48" s="8" t="s">
        <v>163</v>
      </c>
    </row>
    <row r="49">
      <c r="A49" s="8" t="s">
        <v>8</v>
      </c>
      <c r="B49" s="4">
        <v>45099.0</v>
      </c>
      <c r="C49" s="15">
        <f t="shared" si="6"/>
        <v>8</v>
      </c>
      <c r="D49" s="33">
        <v>4.0</v>
      </c>
      <c r="E49" s="8" t="s">
        <v>18</v>
      </c>
      <c r="F49" s="8">
        <v>1032.0</v>
      </c>
      <c r="G49" s="8">
        <v>75.0</v>
      </c>
      <c r="I49" s="9">
        <f t="shared" si="7"/>
        <v>0.0726744186</v>
      </c>
    </row>
    <row r="50">
      <c r="A50" s="8" t="s">
        <v>8</v>
      </c>
      <c r="B50" s="4">
        <v>45100.0</v>
      </c>
      <c r="C50" s="15">
        <f t="shared" si="6"/>
        <v>9</v>
      </c>
      <c r="D50" s="33">
        <v>4.0</v>
      </c>
      <c r="E50" s="8" t="s">
        <v>18</v>
      </c>
      <c r="F50" s="8">
        <v>907.0</v>
      </c>
      <c r="G50" s="8">
        <v>72.0</v>
      </c>
      <c r="I50" s="9">
        <f t="shared" si="7"/>
        <v>0.07938257993</v>
      </c>
    </row>
    <row r="51">
      <c r="A51" s="8" t="s">
        <v>8</v>
      </c>
      <c r="B51" s="4">
        <v>45101.0</v>
      </c>
      <c r="C51" s="15">
        <f t="shared" si="6"/>
        <v>10</v>
      </c>
      <c r="D51" s="33">
        <v>4.0</v>
      </c>
      <c r="E51" s="8" t="s">
        <v>18</v>
      </c>
      <c r="F51" s="8">
        <v>845.0</v>
      </c>
      <c r="G51" s="8">
        <v>70.0</v>
      </c>
      <c r="I51" s="9">
        <f t="shared" si="7"/>
        <v>0.08284023669</v>
      </c>
    </row>
    <row r="52">
      <c r="A52" s="8" t="s">
        <v>8</v>
      </c>
      <c r="B52" s="4">
        <v>45102.0</v>
      </c>
      <c r="C52" s="15">
        <f t="shared" si="6"/>
        <v>11</v>
      </c>
      <c r="D52" s="33">
        <v>4.0</v>
      </c>
      <c r="E52" s="8" t="s">
        <v>18</v>
      </c>
      <c r="F52" s="8">
        <v>469.0</v>
      </c>
      <c r="G52" s="8">
        <v>21.0</v>
      </c>
      <c r="I52" s="9">
        <f t="shared" si="7"/>
        <v>0.0447761194</v>
      </c>
      <c r="J52" s="8" t="s">
        <v>164</v>
      </c>
    </row>
    <row r="53">
      <c r="A53" s="8" t="s">
        <v>8</v>
      </c>
      <c r="B53" s="4">
        <v>45103.0</v>
      </c>
      <c r="C53" s="15">
        <f t="shared" si="6"/>
        <v>12</v>
      </c>
      <c r="D53" s="33">
        <v>4.0</v>
      </c>
      <c r="E53" s="8" t="s">
        <v>18</v>
      </c>
      <c r="F53" s="8">
        <v>642.0</v>
      </c>
      <c r="G53" s="8">
        <v>30.0</v>
      </c>
      <c r="I53" s="9">
        <f t="shared" si="7"/>
        <v>0.04672897196</v>
      </c>
    </row>
    <row r="54">
      <c r="A54" s="8" t="s">
        <v>8</v>
      </c>
      <c r="B54" s="4">
        <v>45104.0</v>
      </c>
      <c r="C54" s="15">
        <f t="shared" si="6"/>
        <v>13</v>
      </c>
      <c r="D54" s="33">
        <v>4.0</v>
      </c>
      <c r="E54" s="8" t="s">
        <v>9</v>
      </c>
      <c r="F54" s="8">
        <v>734.0</v>
      </c>
      <c r="G54" s="8">
        <v>77.0</v>
      </c>
      <c r="I54" s="9">
        <f t="shared" si="7"/>
        <v>0.1049046322</v>
      </c>
    </row>
    <row r="55">
      <c r="A55" s="8" t="s">
        <v>111</v>
      </c>
      <c r="B55" s="4">
        <v>45105.0</v>
      </c>
      <c r="C55" s="15">
        <f t="shared" si="6"/>
        <v>14</v>
      </c>
      <c r="D55" s="33">
        <v>4.0</v>
      </c>
      <c r="E55" s="8" t="s">
        <v>9</v>
      </c>
      <c r="F55" s="8">
        <v>755.0</v>
      </c>
      <c r="G55" s="8">
        <v>76.0</v>
      </c>
      <c r="I55" s="9">
        <f t="shared" si="7"/>
        <v>0.1006622517</v>
      </c>
      <c r="J55" s="8" t="s">
        <v>109</v>
      </c>
    </row>
    <row r="56">
      <c r="A56" s="8" t="s">
        <v>8</v>
      </c>
      <c r="B56" s="4">
        <v>45106.0</v>
      </c>
      <c r="C56" s="15">
        <f t="shared" si="6"/>
        <v>15</v>
      </c>
      <c r="D56" s="33">
        <v>4.0</v>
      </c>
      <c r="E56" s="8" t="s">
        <v>9</v>
      </c>
      <c r="F56" s="8">
        <v>1005.0</v>
      </c>
      <c r="G56" s="8">
        <v>63.0</v>
      </c>
      <c r="I56" s="9">
        <f t="shared" si="7"/>
        <v>0.06268656716</v>
      </c>
    </row>
    <row r="57">
      <c r="A57" s="8" t="s">
        <v>111</v>
      </c>
      <c r="B57" s="4">
        <v>45107.0</v>
      </c>
      <c r="C57" s="15">
        <f t="shared" si="6"/>
        <v>16</v>
      </c>
      <c r="D57" s="33">
        <v>4.0</v>
      </c>
      <c r="E57" s="47" t="s">
        <v>50</v>
      </c>
      <c r="F57" s="8">
        <v>418.0</v>
      </c>
      <c r="G57" s="8">
        <v>0.0</v>
      </c>
      <c r="I57" s="9">
        <f t="shared" si="7"/>
        <v>0</v>
      </c>
    </row>
    <row r="58">
      <c r="A58" s="8" t="s">
        <v>8</v>
      </c>
      <c r="B58" s="4">
        <v>45108.0</v>
      </c>
      <c r="C58" s="15">
        <f t="shared" si="6"/>
        <v>17</v>
      </c>
      <c r="D58" s="33">
        <v>4.0</v>
      </c>
      <c r="E58" s="8" t="s">
        <v>112</v>
      </c>
      <c r="F58" s="8">
        <v>773.0</v>
      </c>
      <c r="G58" s="8">
        <v>25.0</v>
      </c>
      <c r="I58" s="9">
        <f t="shared" si="7"/>
        <v>0.03234152652</v>
      </c>
    </row>
    <row r="59">
      <c r="A59" s="8" t="s">
        <v>111</v>
      </c>
      <c r="B59" s="4">
        <v>45109.0</v>
      </c>
      <c r="C59" s="15">
        <f t="shared" si="6"/>
        <v>18</v>
      </c>
      <c r="D59" s="33">
        <v>4.0</v>
      </c>
      <c r="E59" s="8" t="s">
        <v>112</v>
      </c>
      <c r="F59" s="8">
        <v>1005.0</v>
      </c>
      <c r="G59" s="8">
        <v>66.0</v>
      </c>
      <c r="I59" s="9">
        <f t="shared" si="7"/>
        <v>0.06567164179</v>
      </c>
    </row>
    <row r="60">
      <c r="A60" s="8" t="s">
        <v>8</v>
      </c>
      <c r="B60" s="4">
        <v>45110.0</v>
      </c>
      <c r="C60" s="15">
        <f t="shared" si="6"/>
        <v>19</v>
      </c>
      <c r="D60" s="33">
        <v>4.0</v>
      </c>
      <c r="E60" s="8" t="s">
        <v>112</v>
      </c>
      <c r="F60" s="8">
        <v>781.0</v>
      </c>
      <c r="G60" s="8">
        <v>80.0</v>
      </c>
      <c r="I60" s="9">
        <f t="shared" si="7"/>
        <v>0.1024327785</v>
      </c>
    </row>
    <row r="61">
      <c r="A61" s="8" t="s">
        <v>111</v>
      </c>
      <c r="B61" s="4">
        <v>45111.0</v>
      </c>
      <c r="C61" s="15">
        <f t="shared" si="6"/>
        <v>20</v>
      </c>
      <c r="D61" s="33">
        <v>4.0</v>
      </c>
      <c r="E61" s="8" t="s">
        <v>112</v>
      </c>
      <c r="F61" s="8">
        <v>924.0</v>
      </c>
      <c r="G61" s="8">
        <v>54.0</v>
      </c>
      <c r="I61" s="9">
        <f t="shared" si="7"/>
        <v>0.05844155844</v>
      </c>
      <c r="J61" s="8" t="s">
        <v>165</v>
      </c>
    </row>
    <row r="62">
      <c r="A62" s="8" t="s">
        <v>111</v>
      </c>
      <c r="B62" s="4">
        <v>45112.0</v>
      </c>
      <c r="C62" s="15">
        <f t="shared" si="6"/>
        <v>21</v>
      </c>
      <c r="D62" s="33">
        <v>4.0</v>
      </c>
      <c r="E62" s="8" t="s">
        <v>112</v>
      </c>
      <c r="F62" s="8">
        <v>266.0</v>
      </c>
      <c r="G62" s="8">
        <v>4.0</v>
      </c>
      <c r="I62" s="9">
        <f t="shared" si="7"/>
        <v>0.01503759398</v>
      </c>
      <c r="J62" s="8" t="s">
        <v>166</v>
      </c>
    </row>
    <row r="63">
      <c r="A63" s="8" t="s">
        <v>8</v>
      </c>
      <c r="B63" s="4">
        <v>45113.0</v>
      </c>
      <c r="C63" s="15">
        <f t="shared" si="6"/>
        <v>22</v>
      </c>
      <c r="D63" s="33">
        <v>4.0</v>
      </c>
      <c r="E63" s="8" t="s">
        <v>61</v>
      </c>
      <c r="F63" s="8">
        <v>668.0</v>
      </c>
      <c r="G63" s="8">
        <v>75.0</v>
      </c>
      <c r="I63" s="9">
        <f t="shared" si="7"/>
        <v>0.1122754491</v>
      </c>
      <c r="J63" s="8" t="s">
        <v>115</v>
      </c>
    </row>
    <row r="64">
      <c r="A64" s="8" t="s">
        <v>111</v>
      </c>
      <c r="B64" s="4">
        <v>45114.0</v>
      </c>
      <c r="C64" s="15">
        <f t="shared" si="6"/>
        <v>23</v>
      </c>
      <c r="D64" s="33">
        <v>4.0</v>
      </c>
      <c r="E64" s="8" t="s">
        <v>112</v>
      </c>
      <c r="F64" s="8">
        <v>860.0</v>
      </c>
      <c r="G64" s="8">
        <v>57.0</v>
      </c>
      <c r="I64" s="9">
        <f t="shared" si="7"/>
        <v>0.06627906977</v>
      </c>
      <c r="J64" s="8" t="s">
        <v>115</v>
      </c>
    </row>
    <row r="65">
      <c r="A65" s="8" t="s">
        <v>8</v>
      </c>
      <c r="B65" s="4">
        <v>45115.0</v>
      </c>
      <c r="C65" s="15">
        <f t="shared" si="6"/>
        <v>24</v>
      </c>
      <c r="D65" s="33">
        <v>4.0</v>
      </c>
      <c r="E65" s="8" t="s">
        <v>61</v>
      </c>
      <c r="F65" s="8">
        <v>562.0</v>
      </c>
      <c r="G65" s="8">
        <v>69.0</v>
      </c>
      <c r="I65" s="9">
        <f t="shared" si="7"/>
        <v>0.1227758007</v>
      </c>
    </row>
    <row r="66">
      <c r="A66" s="8" t="s">
        <v>111</v>
      </c>
      <c r="B66" s="4">
        <v>45116.0</v>
      </c>
      <c r="C66" s="15">
        <f t="shared" si="6"/>
        <v>25</v>
      </c>
      <c r="D66" s="33">
        <v>4.0</v>
      </c>
      <c r="E66" s="8" t="s">
        <v>112</v>
      </c>
      <c r="F66" s="8">
        <v>798.0</v>
      </c>
      <c r="G66" s="8">
        <v>48.0</v>
      </c>
      <c r="I66" s="9">
        <f t="shared" si="7"/>
        <v>0.06015037594</v>
      </c>
    </row>
    <row r="67">
      <c r="A67" s="8" t="s">
        <v>8</v>
      </c>
      <c r="B67" s="4">
        <v>45117.0</v>
      </c>
      <c r="C67" s="15">
        <f t="shared" si="6"/>
        <v>26</v>
      </c>
      <c r="D67" s="33">
        <v>4.0</v>
      </c>
      <c r="E67" s="8" t="s">
        <v>61</v>
      </c>
      <c r="F67" s="8">
        <v>546.0</v>
      </c>
      <c r="G67" s="8">
        <v>74.0</v>
      </c>
      <c r="I67" s="9">
        <f t="shared" si="7"/>
        <v>0.1355311355</v>
      </c>
    </row>
    <row r="68">
      <c r="A68" s="8" t="s">
        <v>8</v>
      </c>
      <c r="B68" s="4">
        <v>45118.0</v>
      </c>
      <c r="C68" s="15">
        <f t="shared" si="6"/>
        <v>27</v>
      </c>
      <c r="D68" s="33">
        <v>4.0</v>
      </c>
      <c r="E68" s="8" t="s">
        <v>112</v>
      </c>
      <c r="F68" s="8">
        <v>961.0</v>
      </c>
      <c r="G68" s="8">
        <v>53.0</v>
      </c>
      <c r="I68" s="9">
        <f t="shared" si="7"/>
        <v>0.0551508845</v>
      </c>
      <c r="J68" s="8" t="s">
        <v>167</v>
      </c>
    </row>
    <row r="69">
      <c r="A69" s="8" t="s">
        <v>8</v>
      </c>
      <c r="B69" s="4">
        <v>45119.0</v>
      </c>
      <c r="C69" s="15">
        <f t="shared" si="6"/>
        <v>28</v>
      </c>
      <c r="D69" s="33">
        <v>4.0</v>
      </c>
      <c r="E69" s="8" t="s">
        <v>61</v>
      </c>
      <c r="F69" s="8">
        <v>639.0</v>
      </c>
      <c r="G69" s="8">
        <v>77.0</v>
      </c>
      <c r="I69" s="9">
        <f t="shared" si="7"/>
        <v>0.1205007825</v>
      </c>
    </row>
    <row r="70">
      <c r="A70" s="8" t="s">
        <v>8</v>
      </c>
      <c r="B70" s="4">
        <v>45120.0</v>
      </c>
      <c r="C70" s="15">
        <f t="shared" si="6"/>
        <v>29</v>
      </c>
      <c r="D70" s="33">
        <v>4.0</v>
      </c>
      <c r="E70" s="8" t="s">
        <v>112</v>
      </c>
      <c r="F70" s="8">
        <v>741.0</v>
      </c>
      <c r="G70" s="8">
        <v>81.0</v>
      </c>
      <c r="I70" s="9">
        <f t="shared" si="7"/>
        <v>0.1093117409</v>
      </c>
    </row>
    <row r="71">
      <c r="A71" s="8" t="s">
        <v>8</v>
      </c>
      <c r="B71" s="4">
        <v>45121.0</v>
      </c>
      <c r="C71" s="15">
        <f t="shared" si="6"/>
        <v>30</v>
      </c>
      <c r="D71" s="33">
        <v>4.0</v>
      </c>
      <c r="E71" s="8" t="s">
        <v>61</v>
      </c>
      <c r="F71" s="8">
        <v>655.0</v>
      </c>
      <c r="G71" s="8">
        <v>96.0</v>
      </c>
      <c r="I71" s="9">
        <f t="shared" si="7"/>
        <v>0.1465648855</v>
      </c>
      <c r="J71" s="8" t="s">
        <v>157</v>
      </c>
    </row>
    <row r="72">
      <c r="A72" s="8" t="s">
        <v>8</v>
      </c>
      <c r="B72" s="4">
        <v>45122.0</v>
      </c>
      <c r="C72" s="15">
        <f t="shared" si="6"/>
        <v>31</v>
      </c>
      <c r="D72" s="33">
        <v>4.0</v>
      </c>
      <c r="E72" s="8" t="s">
        <v>110</v>
      </c>
      <c r="I72" s="9"/>
    </row>
    <row r="73">
      <c r="A73" s="8" t="s">
        <v>111</v>
      </c>
      <c r="B73" s="4">
        <v>45123.0</v>
      </c>
      <c r="C73" s="8">
        <v>1.0</v>
      </c>
      <c r="D73" s="33">
        <v>4.0</v>
      </c>
      <c r="E73" s="8" t="s">
        <v>112</v>
      </c>
      <c r="F73" s="8">
        <v>684.0</v>
      </c>
      <c r="G73" s="8">
        <v>93.0</v>
      </c>
      <c r="I73" s="9">
        <f t="shared" ref="I73:I78" si="8">(AVERAGE(G73:H73)/F73)</f>
        <v>0.1359649123</v>
      </c>
      <c r="J73" s="8" t="s">
        <v>168</v>
      </c>
    </row>
    <row r="74">
      <c r="A74" s="8" t="s">
        <v>8</v>
      </c>
      <c r="B74" s="4">
        <v>45124.0</v>
      </c>
      <c r="C74" s="15">
        <f t="shared" ref="C74:C91" si="9">1+C73</f>
        <v>2</v>
      </c>
      <c r="D74" s="33">
        <v>4.0</v>
      </c>
      <c r="E74" s="8" t="s">
        <v>112</v>
      </c>
      <c r="F74" s="8">
        <v>684.0</v>
      </c>
      <c r="G74" s="8">
        <v>90.0</v>
      </c>
      <c r="I74" s="9">
        <f t="shared" si="8"/>
        <v>0.1315789474</v>
      </c>
    </row>
    <row r="75">
      <c r="A75" s="8" t="s">
        <v>8</v>
      </c>
      <c r="B75" s="4">
        <v>45125.0</v>
      </c>
      <c r="C75" s="15">
        <f t="shared" si="9"/>
        <v>3</v>
      </c>
      <c r="D75" s="33">
        <v>4.0</v>
      </c>
      <c r="E75" s="8" t="s">
        <v>119</v>
      </c>
      <c r="F75" s="8">
        <v>820.0</v>
      </c>
      <c r="G75" s="8">
        <v>89.0</v>
      </c>
      <c r="I75" s="9">
        <f t="shared" si="8"/>
        <v>0.1085365854</v>
      </c>
    </row>
    <row r="76">
      <c r="A76" s="8" t="s">
        <v>8</v>
      </c>
      <c r="B76" s="4">
        <v>45126.0</v>
      </c>
      <c r="C76" s="15">
        <f t="shared" si="9"/>
        <v>4</v>
      </c>
      <c r="D76" s="33">
        <v>4.0</v>
      </c>
      <c r="E76" s="8" t="s">
        <v>112</v>
      </c>
      <c r="F76" s="8">
        <v>599.0</v>
      </c>
      <c r="G76" s="8">
        <v>104.0</v>
      </c>
      <c r="I76" s="9">
        <f t="shared" si="8"/>
        <v>0.1736227045</v>
      </c>
    </row>
    <row r="77">
      <c r="A77" s="8" t="s">
        <v>8</v>
      </c>
      <c r="B77" s="4">
        <v>45127.0</v>
      </c>
      <c r="C77" s="15">
        <f t="shared" si="9"/>
        <v>5</v>
      </c>
      <c r="D77" s="33">
        <v>4.0</v>
      </c>
      <c r="E77" s="8" t="s">
        <v>119</v>
      </c>
      <c r="F77" s="8">
        <v>807.0</v>
      </c>
      <c r="G77" s="8">
        <v>90.0</v>
      </c>
      <c r="I77" s="9">
        <f t="shared" si="8"/>
        <v>0.1115241636</v>
      </c>
    </row>
    <row r="78">
      <c r="A78" s="8" t="s">
        <v>111</v>
      </c>
      <c r="B78" s="4">
        <v>45128.0</v>
      </c>
      <c r="C78" s="15">
        <f t="shared" si="9"/>
        <v>6</v>
      </c>
      <c r="D78" s="33">
        <v>4.0</v>
      </c>
      <c r="E78" s="8" t="s">
        <v>112</v>
      </c>
      <c r="F78" s="8">
        <v>471.0</v>
      </c>
      <c r="G78" s="8">
        <v>40.0</v>
      </c>
      <c r="I78" s="9">
        <f t="shared" si="8"/>
        <v>0.08492569002</v>
      </c>
      <c r="J78" s="82" t="s">
        <v>169</v>
      </c>
    </row>
    <row r="79">
      <c r="A79" s="8" t="s">
        <v>8</v>
      </c>
      <c r="B79" s="4">
        <v>45129.0</v>
      </c>
      <c r="C79" s="15">
        <f t="shared" si="9"/>
        <v>7</v>
      </c>
      <c r="D79" s="33">
        <v>4.0</v>
      </c>
      <c r="E79" s="8" t="s">
        <v>110</v>
      </c>
      <c r="I79" s="9"/>
    </row>
    <row r="80">
      <c r="A80" s="8" t="s">
        <v>111</v>
      </c>
      <c r="B80" s="4">
        <v>45130.0</v>
      </c>
      <c r="C80" s="15">
        <f t="shared" si="9"/>
        <v>8</v>
      </c>
      <c r="D80" s="33">
        <v>4.0</v>
      </c>
      <c r="E80" s="8" t="s">
        <v>119</v>
      </c>
      <c r="F80" s="8">
        <v>823.0</v>
      </c>
      <c r="G80" s="8">
        <v>75.0</v>
      </c>
      <c r="I80" s="9">
        <f t="shared" ref="I80:I85" si="10">(AVERAGE(G80:H80)/F80)</f>
        <v>0.09113001215</v>
      </c>
    </row>
    <row r="81">
      <c r="A81" s="8" t="s">
        <v>8</v>
      </c>
      <c r="B81" s="4">
        <v>45131.0</v>
      </c>
      <c r="C81" s="15">
        <f t="shared" si="9"/>
        <v>9</v>
      </c>
      <c r="D81" s="33">
        <v>4.0</v>
      </c>
      <c r="E81" s="8" t="s">
        <v>112</v>
      </c>
      <c r="F81" s="8">
        <v>619.0</v>
      </c>
      <c r="G81" s="8">
        <v>91.0</v>
      </c>
      <c r="I81" s="9">
        <f t="shared" si="10"/>
        <v>0.1470113086</v>
      </c>
      <c r="J81" s="8" t="s">
        <v>157</v>
      </c>
    </row>
    <row r="82">
      <c r="A82" s="8" t="s">
        <v>8</v>
      </c>
      <c r="B82" s="4">
        <v>45132.0</v>
      </c>
      <c r="C82" s="15">
        <f t="shared" si="9"/>
        <v>10</v>
      </c>
      <c r="D82" s="33">
        <v>4.0</v>
      </c>
      <c r="E82" s="8" t="s">
        <v>170</v>
      </c>
      <c r="F82" s="8">
        <v>1253.0</v>
      </c>
      <c r="G82" s="8">
        <v>58.0</v>
      </c>
      <c r="I82" s="9">
        <f t="shared" si="10"/>
        <v>0.04628890662</v>
      </c>
    </row>
    <row r="83">
      <c r="A83" s="8" t="s">
        <v>111</v>
      </c>
      <c r="B83" s="4">
        <v>45133.0</v>
      </c>
      <c r="C83" s="15">
        <f t="shared" si="9"/>
        <v>11</v>
      </c>
      <c r="D83" s="33">
        <v>4.0</v>
      </c>
      <c r="E83" s="8" t="s">
        <v>112</v>
      </c>
      <c r="F83" s="8">
        <v>787.0</v>
      </c>
      <c r="G83" s="8">
        <v>81.0</v>
      </c>
      <c r="I83" s="9">
        <f t="shared" si="10"/>
        <v>0.1029224905</v>
      </c>
    </row>
    <row r="84">
      <c r="A84" s="8" t="s">
        <v>8</v>
      </c>
      <c r="B84" s="4">
        <v>45134.0</v>
      </c>
      <c r="C84" s="15">
        <f t="shared" si="9"/>
        <v>12</v>
      </c>
      <c r="D84" s="33">
        <v>4.0</v>
      </c>
      <c r="E84" s="8" t="s">
        <v>170</v>
      </c>
      <c r="F84" s="8">
        <v>1359.0</v>
      </c>
      <c r="G84" s="8">
        <v>36.0</v>
      </c>
      <c r="I84" s="9">
        <f t="shared" si="10"/>
        <v>0.02649006623</v>
      </c>
    </row>
    <row r="85">
      <c r="A85" s="8" t="s">
        <v>111</v>
      </c>
      <c r="B85" s="4">
        <v>45135.0</v>
      </c>
      <c r="C85" s="15">
        <f t="shared" si="9"/>
        <v>13</v>
      </c>
      <c r="D85" s="33">
        <v>4.0</v>
      </c>
      <c r="E85" s="8" t="s">
        <v>112</v>
      </c>
      <c r="F85" s="8">
        <v>861.0</v>
      </c>
      <c r="G85" s="8">
        <v>80.0</v>
      </c>
      <c r="I85" s="9">
        <f t="shared" si="10"/>
        <v>0.09291521487</v>
      </c>
    </row>
    <row r="86">
      <c r="A86" s="8" t="s">
        <v>8</v>
      </c>
      <c r="B86" s="4">
        <v>45136.0</v>
      </c>
      <c r="C86" s="15">
        <f t="shared" si="9"/>
        <v>14</v>
      </c>
      <c r="D86" s="33">
        <v>4.0</v>
      </c>
      <c r="E86" s="8" t="s">
        <v>110</v>
      </c>
      <c r="I86" s="9"/>
    </row>
    <row r="87">
      <c r="A87" s="8" t="s">
        <v>111</v>
      </c>
      <c r="B87" s="4">
        <v>45137.0</v>
      </c>
      <c r="C87" s="15">
        <f t="shared" si="9"/>
        <v>15</v>
      </c>
      <c r="D87" s="33">
        <v>4.0</v>
      </c>
      <c r="E87" s="8" t="s">
        <v>110</v>
      </c>
      <c r="I87" s="9"/>
    </row>
    <row r="88">
      <c r="A88" s="8" t="s">
        <v>8</v>
      </c>
      <c r="B88" s="4">
        <v>45138.0</v>
      </c>
      <c r="C88" s="15">
        <f t="shared" si="9"/>
        <v>16</v>
      </c>
      <c r="D88" s="33">
        <v>4.0</v>
      </c>
      <c r="E88" s="8" t="s">
        <v>171</v>
      </c>
      <c r="F88" s="8">
        <v>698.0</v>
      </c>
      <c r="G88" s="8">
        <v>58.0</v>
      </c>
      <c r="I88" s="9">
        <f t="shared" ref="I88:I89" si="11">(AVERAGE(G88:H88)/F88)</f>
        <v>0.08309455587</v>
      </c>
    </row>
    <row r="89">
      <c r="A89" s="8" t="s">
        <v>8</v>
      </c>
      <c r="B89" s="4">
        <v>45139.0</v>
      </c>
      <c r="C89" s="15">
        <f t="shared" si="9"/>
        <v>17</v>
      </c>
      <c r="D89" s="33">
        <v>4.0</v>
      </c>
      <c r="E89" s="8" t="s">
        <v>171</v>
      </c>
      <c r="F89" s="8">
        <v>872.0</v>
      </c>
      <c r="G89" s="8">
        <v>52.0</v>
      </c>
      <c r="I89" s="9">
        <f t="shared" si="11"/>
        <v>0.05963302752</v>
      </c>
    </row>
    <row r="90">
      <c r="A90" s="8" t="s">
        <v>111</v>
      </c>
      <c r="B90" s="4">
        <v>45140.0</v>
      </c>
      <c r="C90" s="15">
        <f t="shared" si="9"/>
        <v>18</v>
      </c>
      <c r="D90" s="33">
        <v>4.0</v>
      </c>
      <c r="E90" s="8" t="s">
        <v>171</v>
      </c>
    </row>
    <row r="91">
      <c r="A91" s="8" t="s">
        <v>8</v>
      </c>
      <c r="B91" s="4">
        <v>45141.0</v>
      </c>
      <c r="C91" s="15">
        <f t="shared" si="9"/>
        <v>19</v>
      </c>
      <c r="D91" s="33">
        <v>4.0</v>
      </c>
      <c r="E91" s="8" t="s">
        <v>171</v>
      </c>
    </row>
    <row r="92">
      <c r="B92" s="4">
        <v>45142.0</v>
      </c>
    </row>
    <row r="93">
      <c r="B93" s="4">
        <v>45143.0</v>
      </c>
    </row>
  </sheetData>
  <mergeCells count="56"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92:H92"/>
    <mergeCell ref="G93:H93"/>
    <mergeCell ref="G94:H94"/>
    <mergeCell ref="G95:H95"/>
    <mergeCell ref="G96:H96"/>
    <mergeCell ref="G97:H97"/>
    <mergeCell ref="G98:H98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6" t="s">
        <v>172</v>
      </c>
      <c r="H1" s="76" t="s">
        <v>173</v>
      </c>
      <c r="I1" s="89" t="s">
        <v>7</v>
      </c>
      <c r="L1" s="90" t="s">
        <v>10</v>
      </c>
      <c r="M1" s="11">
        <v>1.0</v>
      </c>
      <c r="N1" s="12">
        <v>2.0</v>
      </c>
      <c r="O1" s="77">
        <v>3.0</v>
      </c>
      <c r="P1" s="14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9">
        <v>132.0</v>
      </c>
      <c r="G2" s="49">
        <v>86.0</v>
      </c>
      <c r="H2" s="49">
        <v>77.0</v>
      </c>
      <c r="I2" s="9">
        <f t="shared" ref="I2:I3" si="1">(AVERAGE(G2:H2)/F2)</f>
        <v>0.6174242424</v>
      </c>
      <c r="L2" s="17" t="s">
        <v>11</v>
      </c>
      <c r="M2" s="18" t="s">
        <v>174</v>
      </c>
      <c r="N2" s="18" t="s">
        <v>174</v>
      </c>
      <c r="O2" s="18" t="s">
        <v>174</v>
      </c>
      <c r="P2" s="18" t="s">
        <v>174</v>
      </c>
    </row>
    <row r="3">
      <c r="A3" s="3" t="s">
        <v>8</v>
      </c>
      <c r="B3" s="4">
        <v>45099.0</v>
      </c>
      <c r="C3" s="15">
        <f t="shared" ref="C3:C43" si="2">C2+1</f>
        <v>2</v>
      </c>
      <c r="D3" s="6">
        <v>1.0</v>
      </c>
      <c r="E3" s="7" t="s">
        <v>9</v>
      </c>
      <c r="F3" s="8">
        <v>153.0</v>
      </c>
      <c r="G3" s="8">
        <v>111.0</v>
      </c>
      <c r="H3" s="8">
        <v>78.0</v>
      </c>
      <c r="I3" s="9">
        <f t="shared" si="1"/>
        <v>0.6176470588</v>
      </c>
      <c r="J3" s="24"/>
      <c r="L3" s="19" t="s">
        <v>14</v>
      </c>
      <c r="M3" s="20" t="s">
        <v>15</v>
      </c>
      <c r="N3" s="20" t="s">
        <v>15</v>
      </c>
      <c r="O3" s="20" t="s">
        <v>15</v>
      </c>
      <c r="P3" s="20" t="s">
        <v>15</v>
      </c>
    </row>
    <row r="4">
      <c r="A4" s="3" t="s">
        <v>8</v>
      </c>
      <c r="B4" s="4">
        <v>45100.0</v>
      </c>
      <c r="C4" s="15">
        <f t="shared" si="2"/>
        <v>3</v>
      </c>
      <c r="D4" s="22">
        <v>2.0</v>
      </c>
      <c r="E4" s="7" t="s">
        <v>9</v>
      </c>
      <c r="F4" s="8">
        <v>552.0</v>
      </c>
      <c r="G4" s="91">
        <v>22.0</v>
      </c>
      <c r="I4" s="88">
        <v>0.09</v>
      </c>
      <c r="J4" s="8" t="s">
        <v>175</v>
      </c>
      <c r="L4" s="26" t="s">
        <v>80</v>
      </c>
      <c r="M4" s="23">
        <v>2.0</v>
      </c>
      <c r="N4" s="23">
        <v>3.0</v>
      </c>
      <c r="O4" s="23">
        <v>2.0</v>
      </c>
      <c r="P4" s="23">
        <v>3.0</v>
      </c>
    </row>
    <row r="5">
      <c r="A5" s="3" t="s">
        <v>8</v>
      </c>
      <c r="B5" s="4">
        <v>45101.0</v>
      </c>
      <c r="C5" s="15">
        <f t="shared" si="2"/>
        <v>4</v>
      </c>
      <c r="D5" s="22">
        <v>2.0</v>
      </c>
      <c r="E5" s="7" t="s">
        <v>9</v>
      </c>
      <c r="F5" s="8">
        <v>754.0</v>
      </c>
      <c r="G5" s="91">
        <v>34.0</v>
      </c>
      <c r="I5" s="9">
        <f t="shared" ref="I5:I43" si="3">(AVERAGE(G5:H5)/F5)</f>
        <v>0.0450928382</v>
      </c>
      <c r="J5" s="8" t="s">
        <v>176</v>
      </c>
      <c r="L5" s="19" t="s">
        <v>16</v>
      </c>
      <c r="M5" s="23">
        <v>3.0</v>
      </c>
      <c r="N5" s="21" t="s">
        <v>17</v>
      </c>
      <c r="O5" s="21" t="s">
        <v>17</v>
      </c>
      <c r="P5" s="21" t="s">
        <v>17</v>
      </c>
    </row>
    <row r="6">
      <c r="A6" s="3" t="s">
        <v>8</v>
      </c>
      <c r="B6" s="4">
        <v>45102.0</v>
      </c>
      <c r="C6" s="15">
        <f t="shared" si="2"/>
        <v>5</v>
      </c>
      <c r="D6" s="22">
        <v>2.0</v>
      </c>
      <c r="E6" s="7" t="s">
        <v>9</v>
      </c>
      <c r="F6" s="8">
        <v>856.0</v>
      </c>
      <c r="G6" s="91">
        <v>34.0</v>
      </c>
      <c r="I6" s="9">
        <f t="shared" si="3"/>
        <v>0.03971962617</v>
      </c>
      <c r="J6" s="8" t="s">
        <v>176</v>
      </c>
      <c r="K6" s="24" t="s">
        <v>177</v>
      </c>
      <c r="L6" s="26" t="s">
        <v>178</v>
      </c>
      <c r="M6" s="23">
        <v>10.0</v>
      </c>
      <c r="N6" s="23">
        <v>10.0</v>
      </c>
      <c r="O6" s="23">
        <v>10.0</v>
      </c>
      <c r="P6" s="23">
        <v>10.0</v>
      </c>
    </row>
    <row r="7">
      <c r="A7" s="3" t="s">
        <v>8</v>
      </c>
      <c r="B7" s="4">
        <v>45103.0</v>
      </c>
      <c r="C7" s="15">
        <f t="shared" si="2"/>
        <v>6</v>
      </c>
      <c r="D7" s="22">
        <v>2.0</v>
      </c>
      <c r="E7" s="7" t="s">
        <v>9</v>
      </c>
      <c r="F7" s="8">
        <v>872.0</v>
      </c>
      <c r="G7" s="91">
        <v>49.0</v>
      </c>
      <c r="I7" s="9">
        <f t="shared" si="3"/>
        <v>0.05619266055</v>
      </c>
      <c r="J7" s="8" t="s">
        <v>179</v>
      </c>
      <c r="L7" s="26" t="s">
        <v>22</v>
      </c>
      <c r="M7" s="21" t="s">
        <v>23</v>
      </c>
      <c r="N7" s="18" t="s">
        <v>84</v>
      </c>
      <c r="O7" s="18">
        <v>10.0</v>
      </c>
      <c r="P7" s="18">
        <v>10.0</v>
      </c>
    </row>
    <row r="8">
      <c r="A8" s="3" t="s">
        <v>8</v>
      </c>
      <c r="B8" s="4">
        <v>45104.0</v>
      </c>
      <c r="C8" s="15">
        <f t="shared" si="2"/>
        <v>7</v>
      </c>
      <c r="D8" s="22">
        <v>2.0</v>
      </c>
      <c r="E8" s="7" t="s">
        <v>9</v>
      </c>
      <c r="F8" s="8">
        <v>870.0</v>
      </c>
      <c r="G8" s="91">
        <v>51.0</v>
      </c>
      <c r="I8" s="9">
        <f t="shared" si="3"/>
        <v>0.05862068966</v>
      </c>
      <c r="J8" s="8" t="s">
        <v>180</v>
      </c>
      <c r="L8" s="27" t="s">
        <v>26</v>
      </c>
      <c r="M8" s="18" t="s">
        <v>23</v>
      </c>
      <c r="N8" s="18">
        <v>10.0</v>
      </c>
      <c r="O8" s="18">
        <v>10.0</v>
      </c>
      <c r="P8" s="18">
        <v>10.0</v>
      </c>
    </row>
    <row r="9">
      <c r="A9" s="7" t="s">
        <v>111</v>
      </c>
      <c r="B9" s="4">
        <v>45105.0</v>
      </c>
      <c r="C9" s="15">
        <f t="shared" si="2"/>
        <v>8</v>
      </c>
      <c r="D9" s="22">
        <v>2.0</v>
      </c>
      <c r="E9" s="7" t="s">
        <v>9</v>
      </c>
      <c r="F9" s="8">
        <v>1007.0</v>
      </c>
      <c r="G9" s="91">
        <v>29.0</v>
      </c>
      <c r="I9" s="9">
        <f t="shared" si="3"/>
        <v>0.02879841112</v>
      </c>
      <c r="J9" s="8" t="s">
        <v>181</v>
      </c>
      <c r="L9" s="19" t="s">
        <v>28</v>
      </c>
      <c r="M9" s="28" t="s">
        <v>29</v>
      </c>
      <c r="N9" s="18" t="s">
        <v>31</v>
      </c>
      <c r="O9" s="18" t="s">
        <v>31</v>
      </c>
      <c r="P9" s="18" t="s">
        <v>32</v>
      </c>
    </row>
    <row r="10">
      <c r="A10" s="3" t="s">
        <v>8</v>
      </c>
      <c r="B10" s="4">
        <v>45106.0</v>
      </c>
      <c r="C10" s="15">
        <f t="shared" si="2"/>
        <v>9</v>
      </c>
      <c r="D10" s="22">
        <v>2.0</v>
      </c>
      <c r="E10" s="7" t="s">
        <v>9</v>
      </c>
      <c r="F10" s="8">
        <v>997.0</v>
      </c>
      <c r="G10" s="91">
        <v>33.0</v>
      </c>
      <c r="I10" s="9">
        <f t="shared" si="3"/>
        <v>0.03309929789</v>
      </c>
      <c r="J10" s="8" t="s">
        <v>182</v>
      </c>
      <c r="L10" s="26" t="s">
        <v>183</v>
      </c>
      <c r="M10" s="18" t="s">
        <v>184</v>
      </c>
      <c r="N10" s="18" t="s">
        <v>185</v>
      </c>
      <c r="O10" s="18" t="s">
        <v>184</v>
      </c>
      <c r="P10" s="18" t="s">
        <v>184</v>
      </c>
    </row>
    <row r="11">
      <c r="A11" s="7" t="s">
        <v>111</v>
      </c>
      <c r="B11" s="4">
        <v>45107.0</v>
      </c>
      <c r="C11" s="15">
        <f t="shared" si="2"/>
        <v>10</v>
      </c>
      <c r="D11" s="22">
        <v>2.0</v>
      </c>
      <c r="E11" s="7" t="s">
        <v>9</v>
      </c>
      <c r="F11" s="8">
        <v>757.0</v>
      </c>
      <c r="G11" s="91">
        <v>25.0</v>
      </c>
      <c r="I11" s="9">
        <f t="shared" si="3"/>
        <v>0.03302509908</v>
      </c>
      <c r="J11" s="8" t="s">
        <v>133</v>
      </c>
      <c r="L11" s="26" t="s">
        <v>35</v>
      </c>
      <c r="M11" s="18">
        <v>3.0</v>
      </c>
      <c r="N11" s="18">
        <v>3.0</v>
      </c>
      <c r="O11" s="18">
        <v>3.0</v>
      </c>
      <c r="P11" s="18">
        <v>3.0</v>
      </c>
    </row>
    <row r="12">
      <c r="A12" s="7" t="s">
        <v>8</v>
      </c>
      <c r="B12" s="4">
        <v>45108.0</v>
      </c>
      <c r="C12" s="15">
        <f t="shared" si="2"/>
        <v>11</v>
      </c>
      <c r="D12" s="22">
        <v>2.0</v>
      </c>
      <c r="E12" s="7" t="s">
        <v>9</v>
      </c>
      <c r="F12" s="8">
        <v>705.0</v>
      </c>
      <c r="G12" s="91">
        <v>31.0</v>
      </c>
      <c r="I12" s="9">
        <f t="shared" si="3"/>
        <v>0.04397163121</v>
      </c>
      <c r="J12" s="8" t="s">
        <v>134</v>
      </c>
      <c r="L12" s="19" t="s">
        <v>37</v>
      </c>
      <c r="M12" s="28" t="s">
        <v>38</v>
      </c>
      <c r="N12" s="28" t="s">
        <v>38</v>
      </c>
      <c r="O12" s="28" t="s">
        <v>38</v>
      </c>
      <c r="P12" s="28" t="s">
        <v>38</v>
      </c>
    </row>
    <row r="13">
      <c r="A13" s="7" t="s">
        <v>111</v>
      </c>
      <c r="B13" s="4">
        <v>45109.0</v>
      </c>
      <c r="C13" s="15">
        <f t="shared" si="2"/>
        <v>12</v>
      </c>
      <c r="D13" s="92">
        <v>3.0</v>
      </c>
      <c r="E13" s="7" t="s">
        <v>9</v>
      </c>
      <c r="F13" s="8">
        <v>720.0</v>
      </c>
      <c r="G13" s="91">
        <v>25.0</v>
      </c>
      <c r="I13" s="9">
        <f t="shared" si="3"/>
        <v>0.03472222222</v>
      </c>
      <c r="L13" s="30" t="s">
        <v>40</v>
      </c>
      <c r="M13" s="30" t="s">
        <v>61</v>
      </c>
      <c r="N13" s="30" t="s">
        <v>61</v>
      </c>
      <c r="O13" s="30" t="s">
        <v>61</v>
      </c>
      <c r="P13" s="30" t="s">
        <v>61</v>
      </c>
    </row>
    <row r="14">
      <c r="A14" s="7" t="s">
        <v>8</v>
      </c>
      <c r="B14" s="4">
        <v>45110.0</v>
      </c>
      <c r="C14" s="15">
        <f t="shared" si="2"/>
        <v>13</v>
      </c>
      <c r="D14" s="92">
        <v>3.0</v>
      </c>
      <c r="E14" s="7" t="s">
        <v>9</v>
      </c>
      <c r="F14" s="8">
        <v>590.0</v>
      </c>
      <c r="G14" s="91">
        <v>26.0</v>
      </c>
      <c r="I14" s="9">
        <f t="shared" si="3"/>
        <v>0.04406779661</v>
      </c>
      <c r="K14" s="24" t="s">
        <v>186</v>
      </c>
      <c r="L14" s="31" t="s">
        <v>42</v>
      </c>
      <c r="M14" s="32">
        <v>60.0</v>
      </c>
      <c r="N14" s="32">
        <v>60.0</v>
      </c>
      <c r="O14" s="32">
        <v>60.0</v>
      </c>
      <c r="P14" s="32">
        <v>60.0</v>
      </c>
    </row>
    <row r="15">
      <c r="A15" s="7" t="s">
        <v>111</v>
      </c>
      <c r="B15" s="4">
        <v>45111.0</v>
      </c>
      <c r="C15" s="15">
        <f t="shared" si="2"/>
        <v>14</v>
      </c>
      <c r="D15" s="92">
        <v>3.0</v>
      </c>
      <c r="E15" s="7" t="s">
        <v>9</v>
      </c>
      <c r="F15" s="8">
        <v>308.0</v>
      </c>
      <c r="G15" s="91">
        <v>14.0</v>
      </c>
      <c r="I15" s="9">
        <f t="shared" si="3"/>
        <v>0.04545454545</v>
      </c>
      <c r="J15" s="8" t="s">
        <v>187</v>
      </c>
      <c r="K15" s="24" t="s">
        <v>188</v>
      </c>
      <c r="L15" s="34" t="s">
        <v>43</v>
      </c>
      <c r="M15" s="35">
        <v>282.0</v>
      </c>
      <c r="N15" s="35" t="s">
        <v>189</v>
      </c>
      <c r="O15" s="35" t="s">
        <v>190</v>
      </c>
      <c r="P15" s="35" t="s">
        <v>191</v>
      </c>
    </row>
    <row r="16">
      <c r="A16" s="7" t="s">
        <v>111</v>
      </c>
      <c r="B16" s="4">
        <v>45112.0</v>
      </c>
      <c r="C16" s="15">
        <f t="shared" si="2"/>
        <v>15</v>
      </c>
      <c r="D16" s="92">
        <v>3.0</v>
      </c>
      <c r="E16" s="7" t="s">
        <v>9</v>
      </c>
      <c r="F16" s="8">
        <v>433.0</v>
      </c>
      <c r="G16" s="91">
        <v>2.0</v>
      </c>
      <c r="I16" s="9">
        <f t="shared" si="3"/>
        <v>0.004618937644</v>
      </c>
      <c r="L16" s="34" t="s">
        <v>45</v>
      </c>
      <c r="M16" s="79">
        <v>44983.0</v>
      </c>
      <c r="N16" s="37"/>
      <c r="O16" s="37" t="s">
        <v>88</v>
      </c>
    </row>
    <row r="17">
      <c r="A17" s="7" t="s">
        <v>8</v>
      </c>
      <c r="B17" s="4">
        <v>45113.0</v>
      </c>
      <c r="C17" s="15">
        <f t="shared" si="2"/>
        <v>16</v>
      </c>
      <c r="D17" s="6">
        <v>1.0</v>
      </c>
      <c r="E17" s="7" t="s">
        <v>9</v>
      </c>
      <c r="F17" s="8">
        <v>167.0</v>
      </c>
      <c r="G17" s="91">
        <v>112.0</v>
      </c>
      <c r="H17" s="91">
        <v>131.0</v>
      </c>
      <c r="I17" s="9">
        <f t="shared" si="3"/>
        <v>0.7275449102</v>
      </c>
      <c r="K17" s="24" t="s">
        <v>192</v>
      </c>
    </row>
    <row r="18">
      <c r="A18" s="7" t="s">
        <v>8</v>
      </c>
      <c r="B18" s="4">
        <v>45114.0</v>
      </c>
      <c r="C18" s="15">
        <f t="shared" si="2"/>
        <v>17</v>
      </c>
      <c r="D18" s="22">
        <v>2.0</v>
      </c>
      <c r="E18" s="7" t="s">
        <v>9</v>
      </c>
      <c r="F18" s="8">
        <v>751.0</v>
      </c>
      <c r="G18" s="91">
        <v>41.0</v>
      </c>
      <c r="I18" s="9">
        <f t="shared" si="3"/>
        <v>0.05459387483</v>
      </c>
      <c r="K18" s="8" t="s">
        <v>193</v>
      </c>
    </row>
    <row r="19">
      <c r="A19" s="7" t="s">
        <v>8</v>
      </c>
      <c r="B19" s="4">
        <v>45115.0</v>
      </c>
      <c r="C19" s="15">
        <f t="shared" si="2"/>
        <v>18</v>
      </c>
      <c r="D19" s="22">
        <v>2.0</v>
      </c>
      <c r="E19" s="7" t="s">
        <v>9</v>
      </c>
      <c r="F19" s="8">
        <v>617.0</v>
      </c>
      <c r="G19" s="91">
        <v>46.0</v>
      </c>
      <c r="I19" s="9">
        <f t="shared" si="3"/>
        <v>0.07455429498</v>
      </c>
      <c r="K19" s="24" t="s">
        <v>194</v>
      </c>
    </row>
    <row r="20">
      <c r="A20" s="7" t="s">
        <v>111</v>
      </c>
      <c r="B20" s="4">
        <v>45116.0</v>
      </c>
      <c r="C20" s="15">
        <f t="shared" si="2"/>
        <v>19</v>
      </c>
      <c r="D20" s="22">
        <v>2.0</v>
      </c>
      <c r="E20" s="7" t="s">
        <v>9</v>
      </c>
      <c r="F20" s="8">
        <v>543.0</v>
      </c>
      <c r="G20" s="91">
        <v>29.0</v>
      </c>
      <c r="I20" s="9">
        <f t="shared" si="3"/>
        <v>0.05340699816</v>
      </c>
      <c r="J20" s="8" t="s">
        <v>133</v>
      </c>
      <c r="K20" s="24" t="s">
        <v>194</v>
      </c>
    </row>
    <row r="21">
      <c r="A21" s="7" t="s">
        <v>8</v>
      </c>
      <c r="B21" s="4">
        <v>45117.0</v>
      </c>
      <c r="C21" s="15">
        <f t="shared" si="2"/>
        <v>20</v>
      </c>
      <c r="D21" s="22">
        <v>2.0</v>
      </c>
      <c r="E21" s="7" t="s">
        <v>9</v>
      </c>
      <c r="F21" s="8">
        <v>427.0</v>
      </c>
      <c r="G21" s="91">
        <v>33.0</v>
      </c>
      <c r="I21" s="9">
        <f t="shared" si="3"/>
        <v>0.07728337237</v>
      </c>
      <c r="K21" s="24" t="s">
        <v>195</v>
      </c>
    </row>
    <row r="22">
      <c r="A22" s="7" t="s">
        <v>8</v>
      </c>
      <c r="B22" s="4">
        <v>45118.0</v>
      </c>
      <c r="C22" s="15">
        <f t="shared" si="2"/>
        <v>21</v>
      </c>
      <c r="D22" s="22">
        <v>2.0</v>
      </c>
      <c r="E22" s="7" t="s">
        <v>9</v>
      </c>
      <c r="F22" s="8">
        <v>455.0</v>
      </c>
      <c r="G22" s="91">
        <v>26.0</v>
      </c>
      <c r="I22" s="9">
        <f t="shared" si="3"/>
        <v>0.05714285714</v>
      </c>
      <c r="K22" s="24" t="s">
        <v>196</v>
      </c>
    </row>
    <row r="23">
      <c r="A23" s="7" t="s">
        <v>8</v>
      </c>
      <c r="B23" s="4">
        <v>45119.0</v>
      </c>
      <c r="C23" s="15">
        <f t="shared" si="2"/>
        <v>22</v>
      </c>
      <c r="D23" s="22">
        <v>2.0</v>
      </c>
      <c r="E23" s="7" t="s">
        <v>9</v>
      </c>
      <c r="F23" s="8">
        <v>646.0</v>
      </c>
      <c r="G23" s="91">
        <v>30.0</v>
      </c>
      <c r="I23" s="9">
        <f t="shared" si="3"/>
        <v>0.04643962848</v>
      </c>
      <c r="K23" s="24" t="s">
        <v>196</v>
      </c>
    </row>
    <row r="24">
      <c r="A24" s="7" t="s">
        <v>8</v>
      </c>
      <c r="B24" s="4">
        <v>45120.0</v>
      </c>
      <c r="C24" s="15">
        <f t="shared" si="2"/>
        <v>23</v>
      </c>
      <c r="D24" s="22">
        <v>2.0</v>
      </c>
      <c r="E24" s="7" t="s">
        <v>9</v>
      </c>
      <c r="F24" s="8">
        <v>543.0</v>
      </c>
      <c r="G24" s="91">
        <v>26.0</v>
      </c>
      <c r="I24" s="9">
        <f t="shared" si="3"/>
        <v>0.04788213628</v>
      </c>
      <c r="K24" s="24" t="s">
        <v>196</v>
      </c>
      <c r="L24" s="8" t="s">
        <v>197</v>
      </c>
    </row>
    <row r="25">
      <c r="A25" s="7" t="s">
        <v>8</v>
      </c>
      <c r="B25" s="4">
        <v>45121.0</v>
      </c>
      <c r="C25" s="15">
        <f t="shared" si="2"/>
        <v>24</v>
      </c>
      <c r="D25" s="22">
        <v>2.0</v>
      </c>
      <c r="E25" s="7" t="s">
        <v>9</v>
      </c>
      <c r="F25" s="8">
        <v>234.0</v>
      </c>
      <c r="G25" s="91">
        <v>24.0</v>
      </c>
      <c r="I25" s="9">
        <f t="shared" si="3"/>
        <v>0.1025641026</v>
      </c>
      <c r="K25" s="24" t="s">
        <v>198</v>
      </c>
    </row>
    <row r="26">
      <c r="A26" s="7" t="s">
        <v>8</v>
      </c>
      <c r="B26" s="4">
        <v>45122.0</v>
      </c>
      <c r="C26" s="15">
        <f t="shared" si="2"/>
        <v>25</v>
      </c>
      <c r="D26" s="6">
        <v>1.0</v>
      </c>
      <c r="E26" s="7" t="s">
        <v>9</v>
      </c>
      <c r="F26" s="8">
        <v>118.0</v>
      </c>
      <c r="G26" s="91">
        <v>86.0</v>
      </c>
      <c r="H26" s="91">
        <v>87.0</v>
      </c>
      <c r="I26" s="9">
        <f t="shared" si="3"/>
        <v>0.7330508475</v>
      </c>
      <c r="K26" s="24"/>
    </row>
    <row r="27">
      <c r="A27" s="8" t="s">
        <v>111</v>
      </c>
      <c r="B27" s="4">
        <v>45123.0</v>
      </c>
      <c r="C27" s="15">
        <f t="shared" si="2"/>
        <v>26</v>
      </c>
      <c r="D27" s="22">
        <v>2.0</v>
      </c>
      <c r="E27" s="7" t="s">
        <v>9</v>
      </c>
      <c r="F27" s="8">
        <v>118.0</v>
      </c>
      <c r="G27" s="91">
        <v>68.0</v>
      </c>
      <c r="I27" s="9">
        <f t="shared" si="3"/>
        <v>0.5762711864</v>
      </c>
      <c r="K27" s="24" t="s">
        <v>199</v>
      </c>
    </row>
    <row r="28">
      <c r="A28" s="7" t="s">
        <v>8</v>
      </c>
      <c r="B28" s="4">
        <v>45124.0</v>
      </c>
      <c r="C28" s="15">
        <f t="shared" si="2"/>
        <v>27</v>
      </c>
      <c r="D28" s="22">
        <v>2.0</v>
      </c>
      <c r="E28" s="7" t="s">
        <v>9</v>
      </c>
      <c r="F28" s="8">
        <v>459.0</v>
      </c>
      <c r="G28" s="91">
        <v>59.0</v>
      </c>
      <c r="I28" s="9">
        <f t="shared" si="3"/>
        <v>0.128540305</v>
      </c>
      <c r="K28" s="24" t="s">
        <v>200</v>
      </c>
    </row>
    <row r="29">
      <c r="A29" s="7" t="s">
        <v>8</v>
      </c>
      <c r="B29" s="4">
        <v>45125.0</v>
      </c>
      <c r="C29" s="15">
        <f t="shared" si="2"/>
        <v>28</v>
      </c>
      <c r="D29" s="22">
        <v>2.0</v>
      </c>
      <c r="E29" s="7" t="s">
        <v>61</v>
      </c>
      <c r="F29" s="8">
        <v>519.0</v>
      </c>
      <c r="G29" s="91">
        <v>59.0</v>
      </c>
      <c r="I29" s="9">
        <f t="shared" si="3"/>
        <v>0.1136801541</v>
      </c>
      <c r="K29" s="24" t="s">
        <v>201</v>
      </c>
    </row>
    <row r="30">
      <c r="A30" s="8" t="s">
        <v>111</v>
      </c>
      <c r="B30" s="4">
        <v>45126.0</v>
      </c>
      <c r="C30" s="15">
        <f t="shared" si="2"/>
        <v>29</v>
      </c>
      <c r="D30" s="22">
        <v>2.0</v>
      </c>
      <c r="E30" s="7" t="s">
        <v>9</v>
      </c>
      <c r="F30" s="8">
        <v>468.0</v>
      </c>
      <c r="G30" s="91">
        <v>57.0</v>
      </c>
      <c r="I30" s="9">
        <f t="shared" si="3"/>
        <v>0.1217948718</v>
      </c>
      <c r="K30" s="24" t="s">
        <v>202</v>
      </c>
    </row>
    <row r="31">
      <c r="A31" s="7" t="s">
        <v>8</v>
      </c>
      <c r="B31" s="4">
        <v>45127.0</v>
      </c>
      <c r="C31" s="15">
        <f t="shared" si="2"/>
        <v>30</v>
      </c>
      <c r="D31" s="22">
        <v>2.0</v>
      </c>
      <c r="E31" s="7" t="s">
        <v>112</v>
      </c>
      <c r="F31" s="8">
        <v>458.0</v>
      </c>
      <c r="G31" s="91">
        <v>44.0</v>
      </c>
      <c r="I31" s="9">
        <f t="shared" si="3"/>
        <v>0.096069869</v>
      </c>
      <c r="K31" s="24" t="s">
        <v>203</v>
      </c>
    </row>
    <row r="32">
      <c r="A32" s="8" t="s">
        <v>111</v>
      </c>
      <c r="B32" s="4">
        <v>45128.0</v>
      </c>
      <c r="C32" s="15">
        <f t="shared" si="2"/>
        <v>31</v>
      </c>
      <c r="D32" s="22">
        <v>2.0</v>
      </c>
      <c r="E32" s="7" t="s">
        <v>112</v>
      </c>
      <c r="F32" s="8">
        <v>497.0</v>
      </c>
      <c r="G32" s="91">
        <v>48.0</v>
      </c>
      <c r="I32" s="9">
        <f t="shared" si="3"/>
        <v>0.09657947686</v>
      </c>
      <c r="K32" s="24" t="s">
        <v>204</v>
      </c>
    </row>
    <row r="33">
      <c r="A33" s="7" t="s">
        <v>8</v>
      </c>
      <c r="B33" s="4">
        <v>45129.0</v>
      </c>
      <c r="C33" s="15">
        <f t="shared" si="2"/>
        <v>32</v>
      </c>
      <c r="D33" s="22">
        <v>2.0</v>
      </c>
      <c r="E33" s="7" t="s">
        <v>112</v>
      </c>
      <c r="F33" s="8">
        <v>489.0</v>
      </c>
      <c r="G33" s="91">
        <v>25.0</v>
      </c>
      <c r="I33" s="9">
        <f t="shared" si="3"/>
        <v>0.05112474438</v>
      </c>
      <c r="K33" s="24" t="s">
        <v>205</v>
      </c>
    </row>
    <row r="34">
      <c r="A34" s="8" t="s">
        <v>111</v>
      </c>
      <c r="B34" s="4">
        <v>45130.0</v>
      </c>
      <c r="C34" s="15">
        <f t="shared" si="2"/>
        <v>33</v>
      </c>
      <c r="D34" s="22">
        <v>2.0</v>
      </c>
      <c r="E34" s="7" t="s">
        <v>112</v>
      </c>
      <c r="F34" s="8">
        <v>548.0</v>
      </c>
      <c r="G34" s="91">
        <v>43.0</v>
      </c>
      <c r="I34" s="9">
        <f t="shared" si="3"/>
        <v>0.07846715328</v>
      </c>
      <c r="K34" s="24" t="s">
        <v>205</v>
      </c>
    </row>
    <row r="35">
      <c r="A35" s="7" t="s">
        <v>8</v>
      </c>
      <c r="B35" s="4">
        <v>45131.0</v>
      </c>
      <c r="C35" s="15">
        <f t="shared" si="2"/>
        <v>34</v>
      </c>
      <c r="D35" s="22">
        <v>2.0</v>
      </c>
      <c r="E35" s="7" t="s">
        <v>112</v>
      </c>
      <c r="F35" s="8">
        <v>749.0</v>
      </c>
      <c r="G35" s="91">
        <v>43.0</v>
      </c>
      <c r="I35" s="9">
        <f t="shared" si="3"/>
        <v>0.05740987984</v>
      </c>
      <c r="K35" s="24" t="s">
        <v>205</v>
      </c>
    </row>
    <row r="36">
      <c r="A36" s="7" t="s">
        <v>8</v>
      </c>
      <c r="B36" s="4">
        <v>45132.0</v>
      </c>
      <c r="C36" s="15">
        <f t="shared" si="2"/>
        <v>35</v>
      </c>
      <c r="D36" s="22">
        <v>2.0</v>
      </c>
      <c r="E36" s="7" t="s">
        <v>112</v>
      </c>
      <c r="F36" s="8">
        <v>653.0</v>
      </c>
      <c r="G36" s="91">
        <v>52.0</v>
      </c>
      <c r="I36" s="9">
        <f t="shared" si="3"/>
        <v>0.07963246554</v>
      </c>
      <c r="K36" s="24" t="s">
        <v>206</v>
      </c>
    </row>
    <row r="37">
      <c r="A37" s="8" t="s">
        <v>111</v>
      </c>
      <c r="B37" s="4">
        <v>45133.0</v>
      </c>
      <c r="C37" s="15">
        <f t="shared" si="2"/>
        <v>36</v>
      </c>
      <c r="D37" s="22">
        <v>2.0</v>
      </c>
      <c r="E37" s="7" t="s">
        <v>112</v>
      </c>
      <c r="F37" s="8">
        <v>411.0</v>
      </c>
      <c r="G37" s="91">
        <v>43.0</v>
      </c>
      <c r="I37" s="9">
        <f t="shared" si="3"/>
        <v>0.104622871</v>
      </c>
      <c r="K37" s="24" t="s">
        <v>206</v>
      </c>
    </row>
    <row r="38">
      <c r="A38" s="7" t="s">
        <v>8</v>
      </c>
      <c r="B38" s="4">
        <v>45134.0</v>
      </c>
      <c r="C38" s="15">
        <f t="shared" si="2"/>
        <v>37</v>
      </c>
      <c r="D38" s="22">
        <v>2.0</v>
      </c>
      <c r="E38" s="7" t="s">
        <v>112</v>
      </c>
      <c r="F38" s="8">
        <v>620.0</v>
      </c>
      <c r="G38" s="91">
        <v>40.0</v>
      </c>
      <c r="I38" s="9">
        <f t="shared" si="3"/>
        <v>0.06451612903</v>
      </c>
      <c r="K38" s="24" t="s">
        <v>206</v>
      </c>
    </row>
    <row r="39">
      <c r="A39" s="8" t="s">
        <v>111</v>
      </c>
      <c r="B39" s="4">
        <v>45135.0</v>
      </c>
      <c r="C39" s="15">
        <f t="shared" si="2"/>
        <v>38</v>
      </c>
      <c r="D39" s="22">
        <v>2.0</v>
      </c>
      <c r="E39" s="7" t="s">
        <v>112</v>
      </c>
      <c r="F39" s="8">
        <v>641.0</v>
      </c>
      <c r="G39" s="91">
        <v>50.0</v>
      </c>
      <c r="I39" s="9">
        <f t="shared" si="3"/>
        <v>0.07800312012</v>
      </c>
      <c r="K39" s="24" t="s">
        <v>206</v>
      </c>
    </row>
    <row r="40">
      <c r="A40" s="7" t="s">
        <v>8</v>
      </c>
      <c r="B40" s="4">
        <v>45136.0</v>
      </c>
      <c r="C40" s="15">
        <f t="shared" si="2"/>
        <v>39</v>
      </c>
      <c r="D40" s="33">
        <v>4.0</v>
      </c>
      <c r="E40" s="7" t="s">
        <v>112</v>
      </c>
      <c r="F40" s="8">
        <v>456.0</v>
      </c>
      <c r="G40" s="91">
        <v>17.0</v>
      </c>
      <c r="I40" s="9">
        <f t="shared" si="3"/>
        <v>0.03728070175</v>
      </c>
      <c r="K40" s="24" t="s">
        <v>207</v>
      </c>
    </row>
    <row r="41">
      <c r="A41" s="8" t="s">
        <v>111</v>
      </c>
      <c r="B41" s="4">
        <v>45137.0</v>
      </c>
      <c r="C41" s="15">
        <f t="shared" si="2"/>
        <v>40</v>
      </c>
      <c r="D41" s="33">
        <v>4.0</v>
      </c>
      <c r="E41" s="7" t="s">
        <v>112</v>
      </c>
      <c r="F41" s="8">
        <v>332.0</v>
      </c>
      <c r="G41" s="91">
        <v>18.0</v>
      </c>
      <c r="I41" s="9">
        <f t="shared" si="3"/>
        <v>0.05421686747</v>
      </c>
      <c r="K41" s="24" t="s">
        <v>207</v>
      </c>
    </row>
    <row r="42">
      <c r="A42" s="8" t="s">
        <v>8</v>
      </c>
      <c r="B42" s="4">
        <v>45138.0</v>
      </c>
      <c r="C42" s="15">
        <f t="shared" si="2"/>
        <v>41</v>
      </c>
      <c r="D42" s="33">
        <v>4.0</v>
      </c>
      <c r="E42" s="7" t="s">
        <v>112</v>
      </c>
      <c r="F42" s="8">
        <v>336.0</v>
      </c>
      <c r="G42" s="91">
        <v>20.0</v>
      </c>
      <c r="I42" s="9">
        <f t="shared" si="3"/>
        <v>0.05952380952</v>
      </c>
    </row>
    <row r="43">
      <c r="A43" s="8" t="s">
        <v>8</v>
      </c>
      <c r="B43" s="4">
        <v>45139.0</v>
      </c>
      <c r="C43" s="15">
        <f t="shared" si="2"/>
        <v>42</v>
      </c>
      <c r="D43" s="33">
        <v>4.0</v>
      </c>
      <c r="E43" s="7" t="s">
        <v>112</v>
      </c>
      <c r="F43" s="8">
        <v>623.0</v>
      </c>
      <c r="G43" s="91">
        <v>22.0</v>
      </c>
      <c r="I43" s="9">
        <f t="shared" si="3"/>
        <v>0.03531300161</v>
      </c>
      <c r="K43" s="24" t="s">
        <v>208</v>
      </c>
    </row>
    <row r="44">
      <c r="A44" s="8" t="s">
        <v>57</v>
      </c>
      <c r="B44" s="8" t="s">
        <v>57</v>
      </c>
      <c r="C44" s="8" t="s">
        <v>57</v>
      </c>
      <c r="D44" s="8" t="s">
        <v>57</v>
      </c>
      <c r="E44" s="8" t="s">
        <v>57</v>
      </c>
      <c r="F44" s="8" t="s">
        <v>57</v>
      </c>
      <c r="G44" s="8" t="s">
        <v>57</v>
      </c>
      <c r="H44" s="8" t="s">
        <v>57</v>
      </c>
      <c r="I44" s="8" t="s">
        <v>57</v>
      </c>
    </row>
    <row r="45">
      <c r="G45" s="93"/>
    </row>
    <row r="46">
      <c r="G46" s="93"/>
    </row>
    <row r="47">
      <c r="G47" s="93"/>
    </row>
    <row r="48">
      <c r="G48" s="93"/>
    </row>
    <row r="49">
      <c r="G49" s="93"/>
    </row>
    <row r="50">
      <c r="G50" s="93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6" t="s">
        <v>209</v>
      </c>
      <c r="H1" s="76" t="s">
        <v>210</v>
      </c>
      <c r="I1" s="89" t="s">
        <v>7</v>
      </c>
      <c r="L1" s="90" t="s">
        <v>10</v>
      </c>
      <c r="M1" s="11">
        <v>1.0</v>
      </c>
      <c r="N1" s="12">
        <v>2.0</v>
      </c>
      <c r="O1" s="77">
        <v>3.0</v>
      </c>
      <c r="P1" s="14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9">
        <v>84.0</v>
      </c>
      <c r="G2" s="49">
        <v>43.0</v>
      </c>
      <c r="H2" s="49">
        <v>58.0</v>
      </c>
      <c r="I2" s="9">
        <f t="shared" ref="I2:I17" si="1">(AVERAGE(G2:H2)/F2)</f>
        <v>0.6011904762</v>
      </c>
      <c r="L2" s="17" t="s">
        <v>11</v>
      </c>
      <c r="M2" s="18" t="s">
        <v>211</v>
      </c>
      <c r="N2" s="18" t="s">
        <v>211</v>
      </c>
      <c r="O2" s="18" t="s">
        <v>211</v>
      </c>
      <c r="P2" s="18" t="s">
        <v>211</v>
      </c>
    </row>
    <row r="3">
      <c r="A3" s="3" t="s">
        <v>8</v>
      </c>
      <c r="B3" s="4">
        <v>45099.0</v>
      </c>
      <c r="C3" s="15">
        <f t="shared" ref="C3:C47" si="2">C2+1</f>
        <v>2</v>
      </c>
      <c r="D3" s="16">
        <v>1.0</v>
      </c>
      <c r="E3" s="7" t="s">
        <v>9</v>
      </c>
      <c r="F3" s="8">
        <v>104.0</v>
      </c>
      <c r="G3" s="8">
        <v>71.0</v>
      </c>
      <c r="H3" s="8">
        <v>53.0</v>
      </c>
      <c r="I3" s="9">
        <f t="shared" si="1"/>
        <v>0.5961538462</v>
      </c>
      <c r="J3" s="24"/>
      <c r="L3" s="19" t="s">
        <v>14</v>
      </c>
      <c r="M3" s="20" t="s">
        <v>15</v>
      </c>
      <c r="N3" s="20" t="s">
        <v>15</v>
      </c>
      <c r="O3" s="20" t="s">
        <v>15</v>
      </c>
      <c r="P3" s="20" t="s">
        <v>15</v>
      </c>
    </row>
    <row r="4">
      <c r="A4" s="3" t="s">
        <v>8</v>
      </c>
      <c r="B4" s="4">
        <v>45100.0</v>
      </c>
      <c r="C4" s="15">
        <f t="shared" si="2"/>
        <v>3</v>
      </c>
      <c r="D4" s="22">
        <v>2.0</v>
      </c>
      <c r="E4" s="7" t="s">
        <v>9</v>
      </c>
      <c r="F4" s="8">
        <v>358.0</v>
      </c>
      <c r="G4" s="91">
        <v>11.0</v>
      </c>
      <c r="I4" s="9">
        <f t="shared" si="1"/>
        <v>0.03072625698</v>
      </c>
      <c r="J4" s="8" t="s">
        <v>175</v>
      </c>
      <c r="L4" s="26" t="s">
        <v>80</v>
      </c>
      <c r="M4" s="23">
        <v>2.0</v>
      </c>
      <c r="N4" s="23">
        <v>3.0</v>
      </c>
      <c r="O4" s="23">
        <v>3.0</v>
      </c>
      <c r="P4" s="23">
        <v>2.0</v>
      </c>
    </row>
    <row r="5">
      <c r="A5" s="3" t="s">
        <v>8</v>
      </c>
      <c r="B5" s="4">
        <v>45101.0</v>
      </c>
      <c r="C5" s="15">
        <f t="shared" si="2"/>
        <v>4</v>
      </c>
      <c r="D5" s="22">
        <v>2.0</v>
      </c>
      <c r="E5" s="7" t="s">
        <v>9</v>
      </c>
      <c r="F5" s="8">
        <v>399.0</v>
      </c>
      <c r="G5" s="91">
        <v>20.0</v>
      </c>
      <c r="I5" s="9">
        <f t="shared" si="1"/>
        <v>0.05012531328</v>
      </c>
      <c r="J5" s="8" t="s">
        <v>175</v>
      </c>
      <c r="L5" s="19" t="s">
        <v>16</v>
      </c>
      <c r="M5" s="23">
        <v>3.0</v>
      </c>
      <c r="N5" s="21" t="s">
        <v>17</v>
      </c>
      <c r="O5" s="21" t="s">
        <v>17</v>
      </c>
      <c r="P5" s="21" t="s">
        <v>17</v>
      </c>
    </row>
    <row r="6">
      <c r="A6" s="3" t="s">
        <v>8</v>
      </c>
      <c r="B6" s="4">
        <v>45102.0</v>
      </c>
      <c r="C6" s="15">
        <f t="shared" si="2"/>
        <v>5</v>
      </c>
      <c r="D6" s="22">
        <v>2.0</v>
      </c>
      <c r="E6" s="7" t="s">
        <v>9</v>
      </c>
      <c r="F6" s="8">
        <v>429.0</v>
      </c>
      <c r="G6" s="91">
        <v>22.0</v>
      </c>
      <c r="I6" s="9">
        <f t="shared" si="1"/>
        <v>0.05128205128</v>
      </c>
      <c r="J6" s="8" t="s">
        <v>175</v>
      </c>
      <c r="L6" s="26" t="s">
        <v>178</v>
      </c>
      <c r="M6" s="23">
        <v>10.0</v>
      </c>
      <c r="N6" s="23">
        <v>10.0</v>
      </c>
      <c r="O6" s="23">
        <v>10.0</v>
      </c>
      <c r="P6" s="23">
        <v>10.0</v>
      </c>
    </row>
    <row r="7">
      <c r="A7" s="3" t="s">
        <v>8</v>
      </c>
      <c r="B7" s="4">
        <v>45103.0</v>
      </c>
      <c r="C7" s="15">
        <f t="shared" si="2"/>
        <v>6</v>
      </c>
      <c r="D7" s="22">
        <v>2.0</v>
      </c>
      <c r="E7" s="7" t="s">
        <v>9</v>
      </c>
      <c r="F7" s="8">
        <v>930.0</v>
      </c>
      <c r="G7" s="91">
        <v>44.0</v>
      </c>
      <c r="I7" s="9">
        <f t="shared" si="1"/>
        <v>0.04731182796</v>
      </c>
      <c r="J7" s="8" t="s">
        <v>212</v>
      </c>
      <c r="L7" s="26" t="s">
        <v>22</v>
      </c>
      <c r="M7" s="21" t="s">
        <v>23</v>
      </c>
      <c r="N7" s="18" t="s">
        <v>84</v>
      </c>
      <c r="O7" s="18">
        <v>10.0</v>
      </c>
      <c r="P7" s="18">
        <v>10.0</v>
      </c>
    </row>
    <row r="8">
      <c r="A8" s="3" t="s">
        <v>8</v>
      </c>
      <c r="B8" s="4">
        <v>45104.0</v>
      </c>
      <c r="C8" s="15">
        <f t="shared" si="2"/>
        <v>7</v>
      </c>
      <c r="D8" s="22">
        <v>2.0</v>
      </c>
      <c r="E8" s="7" t="s">
        <v>9</v>
      </c>
      <c r="F8" s="8">
        <v>712.0</v>
      </c>
      <c r="G8" s="91">
        <v>20.0</v>
      </c>
      <c r="I8" s="9">
        <f t="shared" si="1"/>
        <v>0.02808988764</v>
      </c>
      <c r="J8" s="8" t="s">
        <v>212</v>
      </c>
      <c r="L8" s="27" t="s">
        <v>26</v>
      </c>
      <c r="M8" s="18" t="s">
        <v>23</v>
      </c>
      <c r="N8" s="18">
        <v>10.0</v>
      </c>
      <c r="O8" s="18">
        <v>10.0</v>
      </c>
      <c r="P8" s="18">
        <v>10.0</v>
      </c>
    </row>
    <row r="9">
      <c r="A9" s="7" t="s">
        <v>111</v>
      </c>
      <c r="B9" s="4">
        <v>45105.0</v>
      </c>
      <c r="C9" s="15">
        <f t="shared" si="2"/>
        <v>8</v>
      </c>
      <c r="D9" s="22">
        <v>2.0</v>
      </c>
      <c r="E9" s="7" t="s">
        <v>9</v>
      </c>
      <c r="F9" s="8">
        <v>851.0</v>
      </c>
      <c r="G9" s="91">
        <v>13.0</v>
      </c>
      <c r="I9" s="9">
        <f t="shared" si="1"/>
        <v>0.01527614571</v>
      </c>
      <c r="J9" s="8" t="s">
        <v>212</v>
      </c>
      <c r="L9" s="19" t="s">
        <v>28</v>
      </c>
      <c r="M9" s="28" t="s">
        <v>29</v>
      </c>
      <c r="N9" s="18" t="s">
        <v>31</v>
      </c>
      <c r="O9" s="18" t="s">
        <v>31</v>
      </c>
      <c r="P9" s="18" t="s">
        <v>32</v>
      </c>
    </row>
    <row r="10">
      <c r="A10" s="3" t="s">
        <v>8</v>
      </c>
      <c r="B10" s="4">
        <v>45106.0</v>
      </c>
      <c r="C10" s="15">
        <f t="shared" si="2"/>
        <v>9</v>
      </c>
      <c r="D10" s="22">
        <v>2.0</v>
      </c>
      <c r="E10" s="7" t="s">
        <v>9</v>
      </c>
      <c r="F10" s="8">
        <v>777.0</v>
      </c>
      <c r="G10" s="91">
        <v>29.0</v>
      </c>
      <c r="I10" s="9">
        <f t="shared" si="1"/>
        <v>0.03732303732</v>
      </c>
      <c r="J10" s="8" t="s">
        <v>179</v>
      </c>
      <c r="L10" s="26" t="s">
        <v>183</v>
      </c>
      <c r="M10" s="18" t="s">
        <v>184</v>
      </c>
      <c r="N10" s="18" t="s">
        <v>185</v>
      </c>
      <c r="O10" s="18" t="s">
        <v>184</v>
      </c>
      <c r="P10" s="18" t="s">
        <v>184</v>
      </c>
    </row>
    <row r="11">
      <c r="A11" s="7" t="s">
        <v>111</v>
      </c>
      <c r="B11" s="4">
        <v>45107.0</v>
      </c>
      <c r="C11" s="15">
        <f t="shared" si="2"/>
        <v>10</v>
      </c>
      <c r="D11" s="22">
        <v>2.0</v>
      </c>
      <c r="E11" s="7" t="s">
        <v>9</v>
      </c>
      <c r="F11" s="8">
        <v>775.0</v>
      </c>
      <c r="G11" s="91">
        <v>23.0</v>
      </c>
      <c r="I11" s="9">
        <f t="shared" si="1"/>
        <v>0.02967741935</v>
      </c>
      <c r="J11" s="8" t="s">
        <v>179</v>
      </c>
      <c r="K11" s="8" t="s">
        <v>213</v>
      </c>
      <c r="L11" s="26" t="s">
        <v>35</v>
      </c>
      <c r="M11" s="18">
        <v>3.0</v>
      </c>
      <c r="N11" s="18">
        <v>3.0</v>
      </c>
      <c r="O11" s="18">
        <v>3.0</v>
      </c>
      <c r="P11" s="18">
        <v>3.0</v>
      </c>
    </row>
    <row r="12">
      <c r="A12" s="7" t="s">
        <v>8</v>
      </c>
      <c r="B12" s="4">
        <v>45108.0</v>
      </c>
      <c r="C12" s="15">
        <f t="shared" si="2"/>
        <v>11</v>
      </c>
      <c r="D12" s="22">
        <v>2.0</v>
      </c>
      <c r="E12" s="7" t="s">
        <v>9</v>
      </c>
      <c r="F12" s="8">
        <v>967.0</v>
      </c>
      <c r="G12" s="91">
        <v>45.0</v>
      </c>
      <c r="I12" s="9">
        <f t="shared" si="1"/>
        <v>0.04653567735</v>
      </c>
      <c r="J12" s="8" t="s">
        <v>180</v>
      </c>
      <c r="L12" s="19" t="s">
        <v>37</v>
      </c>
      <c r="M12" s="28" t="s">
        <v>38</v>
      </c>
      <c r="N12" s="28" t="s">
        <v>38</v>
      </c>
      <c r="O12" s="28" t="s">
        <v>38</v>
      </c>
      <c r="P12" s="28" t="s">
        <v>38</v>
      </c>
    </row>
    <row r="13">
      <c r="A13" s="7" t="s">
        <v>111</v>
      </c>
      <c r="B13" s="4">
        <v>45109.0</v>
      </c>
      <c r="C13" s="15">
        <f t="shared" si="2"/>
        <v>12</v>
      </c>
      <c r="D13" s="22">
        <v>2.0</v>
      </c>
      <c r="E13" s="7" t="s">
        <v>9</v>
      </c>
      <c r="F13" s="8">
        <v>559.0</v>
      </c>
      <c r="G13" s="91">
        <v>16.0</v>
      </c>
      <c r="I13" s="9">
        <f t="shared" si="1"/>
        <v>0.02862254025</v>
      </c>
      <c r="J13" s="8" t="s">
        <v>182</v>
      </c>
      <c r="K13" s="24" t="s">
        <v>214</v>
      </c>
      <c r="L13" s="30" t="s">
        <v>40</v>
      </c>
      <c r="M13" s="30" t="s">
        <v>61</v>
      </c>
      <c r="N13" s="30" t="s">
        <v>61</v>
      </c>
      <c r="O13" s="30" t="s">
        <v>61</v>
      </c>
      <c r="P13" s="30" t="s">
        <v>61</v>
      </c>
    </row>
    <row r="14">
      <c r="A14" s="7" t="s">
        <v>8</v>
      </c>
      <c r="B14" s="4">
        <v>45110.0</v>
      </c>
      <c r="C14" s="15">
        <f t="shared" si="2"/>
        <v>13</v>
      </c>
      <c r="D14" s="22">
        <v>2.0</v>
      </c>
      <c r="E14" s="7" t="s">
        <v>9</v>
      </c>
      <c r="F14" s="8">
        <v>800.0</v>
      </c>
      <c r="G14" s="91">
        <v>37.0</v>
      </c>
      <c r="I14" s="9">
        <f t="shared" si="1"/>
        <v>0.04625</v>
      </c>
      <c r="J14" s="8" t="s">
        <v>181</v>
      </c>
      <c r="L14" s="31" t="s">
        <v>42</v>
      </c>
      <c r="M14" s="32">
        <v>60.0</v>
      </c>
      <c r="N14" s="32">
        <v>60.0</v>
      </c>
      <c r="O14" s="32">
        <v>60.0</v>
      </c>
      <c r="P14" s="32">
        <v>60.0</v>
      </c>
    </row>
    <row r="15">
      <c r="A15" s="7" t="s">
        <v>111</v>
      </c>
      <c r="B15" s="4">
        <v>45111.0</v>
      </c>
      <c r="C15" s="15">
        <f t="shared" si="2"/>
        <v>14</v>
      </c>
      <c r="D15" s="22">
        <v>2.0</v>
      </c>
      <c r="E15" s="7" t="s">
        <v>9</v>
      </c>
      <c r="F15" s="8">
        <v>570.0</v>
      </c>
      <c r="G15" s="91">
        <v>41.0</v>
      </c>
      <c r="I15" s="9">
        <f t="shared" si="1"/>
        <v>0.07192982456</v>
      </c>
      <c r="J15" s="8" t="s">
        <v>182</v>
      </c>
      <c r="L15" s="34" t="s">
        <v>43</v>
      </c>
      <c r="M15" s="35">
        <v>277.0</v>
      </c>
      <c r="N15" s="35" t="s">
        <v>189</v>
      </c>
      <c r="O15" s="35" t="s">
        <v>190</v>
      </c>
      <c r="P15" s="35" t="s">
        <v>191</v>
      </c>
    </row>
    <row r="16">
      <c r="A16" s="7" t="s">
        <v>111</v>
      </c>
      <c r="B16" s="4">
        <v>45112.0</v>
      </c>
      <c r="C16" s="15">
        <f t="shared" si="2"/>
        <v>15</v>
      </c>
      <c r="D16" s="22">
        <v>2.0</v>
      </c>
      <c r="E16" s="7" t="s">
        <v>9</v>
      </c>
      <c r="F16" s="8">
        <v>960.0</v>
      </c>
      <c r="G16" s="91">
        <v>51.0</v>
      </c>
      <c r="I16" s="9">
        <f t="shared" si="1"/>
        <v>0.053125</v>
      </c>
      <c r="J16" s="8" t="s">
        <v>134</v>
      </c>
      <c r="L16" s="34" t="s">
        <v>45</v>
      </c>
      <c r="M16" s="79">
        <v>44983.0</v>
      </c>
      <c r="N16" s="37"/>
      <c r="O16" s="38" t="s">
        <v>46</v>
      </c>
    </row>
    <row r="17">
      <c r="A17" s="7" t="s">
        <v>8</v>
      </c>
      <c r="B17" s="4">
        <v>45113.0</v>
      </c>
      <c r="C17" s="15">
        <f t="shared" si="2"/>
        <v>16</v>
      </c>
      <c r="D17" s="92">
        <v>3.0</v>
      </c>
      <c r="E17" s="7" t="s">
        <v>9</v>
      </c>
      <c r="F17" s="8">
        <v>768.0</v>
      </c>
      <c r="G17" s="91">
        <v>38.0</v>
      </c>
      <c r="I17" s="9">
        <f t="shared" si="1"/>
        <v>0.04947916667</v>
      </c>
    </row>
    <row r="18">
      <c r="A18" s="7" t="s">
        <v>8</v>
      </c>
      <c r="B18" s="4">
        <v>45114.0</v>
      </c>
      <c r="C18" s="15">
        <f t="shared" si="2"/>
        <v>17</v>
      </c>
      <c r="D18" s="92">
        <v>3.0</v>
      </c>
      <c r="E18" s="7" t="s">
        <v>9</v>
      </c>
      <c r="F18" s="8">
        <v>647.0</v>
      </c>
      <c r="G18" s="91">
        <v>57.0</v>
      </c>
      <c r="I18" s="9">
        <f>(AVERAGE($G$18:$H$18)/F18)</f>
        <v>0.08809891808</v>
      </c>
      <c r="J18" s="8" t="s">
        <v>215</v>
      </c>
    </row>
    <row r="19">
      <c r="A19" s="7" t="s">
        <v>8</v>
      </c>
      <c r="B19" s="4">
        <v>45115.0</v>
      </c>
      <c r="C19" s="15">
        <f t="shared" si="2"/>
        <v>18</v>
      </c>
      <c r="D19" s="92">
        <v>3.0</v>
      </c>
      <c r="E19" s="7" t="s">
        <v>9</v>
      </c>
      <c r="F19" s="8">
        <v>694.0</v>
      </c>
      <c r="G19" s="91">
        <v>84.0</v>
      </c>
      <c r="I19" s="9">
        <f t="shared" ref="I19:I43" si="3">AVERAGE(G19:H19)/F19</f>
        <v>0.121037464</v>
      </c>
    </row>
    <row r="20">
      <c r="A20" s="7" t="s">
        <v>111</v>
      </c>
      <c r="B20" s="4">
        <v>45116.0</v>
      </c>
      <c r="C20" s="15">
        <f t="shared" si="2"/>
        <v>19</v>
      </c>
      <c r="D20" s="72">
        <v>4.0</v>
      </c>
      <c r="E20" s="8" t="s">
        <v>9</v>
      </c>
      <c r="F20" s="8">
        <v>542.0</v>
      </c>
      <c r="G20" s="91">
        <v>49.0</v>
      </c>
      <c r="I20" s="9">
        <f t="shared" si="3"/>
        <v>0.09040590406</v>
      </c>
    </row>
    <row r="21">
      <c r="A21" s="7" t="s">
        <v>8</v>
      </c>
      <c r="B21" s="4">
        <v>45117.0</v>
      </c>
      <c r="C21" s="15">
        <f t="shared" si="2"/>
        <v>20</v>
      </c>
      <c r="D21" s="72">
        <v>4.0</v>
      </c>
      <c r="E21" s="8" t="s">
        <v>9</v>
      </c>
      <c r="F21" s="8">
        <v>553.0</v>
      </c>
      <c r="G21" s="91">
        <v>58.0</v>
      </c>
      <c r="I21" s="9">
        <f t="shared" si="3"/>
        <v>0.1048824593</v>
      </c>
    </row>
    <row r="22">
      <c r="A22" s="7" t="s">
        <v>8</v>
      </c>
      <c r="B22" s="4">
        <v>45118.0</v>
      </c>
      <c r="C22" s="15">
        <f t="shared" si="2"/>
        <v>21</v>
      </c>
      <c r="D22" s="72">
        <v>4.0</v>
      </c>
      <c r="E22" s="8" t="s">
        <v>9</v>
      </c>
      <c r="F22" s="8">
        <v>670.0</v>
      </c>
      <c r="G22" s="91">
        <v>54.0</v>
      </c>
      <c r="I22" s="9">
        <f t="shared" si="3"/>
        <v>0.08059701493</v>
      </c>
    </row>
    <row r="23">
      <c r="A23" s="7" t="s">
        <v>8</v>
      </c>
      <c r="B23" s="4">
        <v>45119.0</v>
      </c>
      <c r="C23" s="15">
        <f t="shared" si="2"/>
        <v>22</v>
      </c>
      <c r="D23" s="72">
        <v>4.0</v>
      </c>
      <c r="E23" s="8" t="s">
        <v>9</v>
      </c>
      <c r="F23" s="8">
        <v>526.0</v>
      </c>
      <c r="G23" s="91">
        <v>52.0</v>
      </c>
      <c r="I23" s="9">
        <f t="shared" si="3"/>
        <v>0.09885931559</v>
      </c>
      <c r="J23" s="8" t="s">
        <v>216</v>
      </c>
    </row>
    <row r="24">
      <c r="A24" s="7" t="s">
        <v>8</v>
      </c>
      <c r="B24" s="4">
        <v>45120.0</v>
      </c>
      <c r="C24" s="15">
        <f t="shared" si="2"/>
        <v>23</v>
      </c>
      <c r="D24" s="72">
        <v>4.0</v>
      </c>
      <c r="E24" s="8" t="s">
        <v>9</v>
      </c>
      <c r="F24" s="8">
        <v>535.0</v>
      </c>
      <c r="G24" s="91">
        <v>61.0</v>
      </c>
      <c r="I24" s="9">
        <f t="shared" si="3"/>
        <v>0.1140186916</v>
      </c>
      <c r="J24" s="8" t="s">
        <v>115</v>
      </c>
    </row>
    <row r="25">
      <c r="A25" s="7" t="s">
        <v>8</v>
      </c>
      <c r="B25" s="4">
        <v>45121.0</v>
      </c>
      <c r="C25" s="15">
        <f t="shared" si="2"/>
        <v>24</v>
      </c>
      <c r="D25" s="72">
        <v>4.0</v>
      </c>
      <c r="E25" s="8" t="s">
        <v>112</v>
      </c>
      <c r="F25" s="8">
        <v>746.0</v>
      </c>
      <c r="G25" s="91">
        <v>61.0</v>
      </c>
      <c r="I25" s="9">
        <f t="shared" si="3"/>
        <v>0.081769437</v>
      </c>
      <c r="J25" s="8" t="s">
        <v>217</v>
      </c>
      <c r="K25" s="8" t="s">
        <v>168</v>
      </c>
    </row>
    <row r="26">
      <c r="A26" s="7" t="s">
        <v>8</v>
      </c>
      <c r="B26" s="4">
        <v>45122.0</v>
      </c>
      <c r="C26" s="15">
        <f t="shared" si="2"/>
        <v>25</v>
      </c>
      <c r="D26" s="72">
        <v>4.0</v>
      </c>
      <c r="E26" s="8" t="s">
        <v>112</v>
      </c>
      <c r="F26" s="8">
        <v>709.0</v>
      </c>
      <c r="G26" s="91">
        <v>59.0</v>
      </c>
      <c r="I26" s="9">
        <f t="shared" si="3"/>
        <v>0.0832157969</v>
      </c>
    </row>
    <row r="27">
      <c r="A27" s="8" t="s">
        <v>111</v>
      </c>
      <c r="B27" s="4">
        <v>45123.0</v>
      </c>
      <c r="C27" s="15">
        <f t="shared" si="2"/>
        <v>26</v>
      </c>
      <c r="D27" s="72">
        <v>4.0</v>
      </c>
      <c r="E27" s="8" t="s">
        <v>112</v>
      </c>
      <c r="F27" s="8">
        <v>657.0</v>
      </c>
      <c r="G27" s="91">
        <v>60.0</v>
      </c>
      <c r="I27" s="9">
        <f t="shared" si="3"/>
        <v>0.09132420091</v>
      </c>
      <c r="J27" s="8" t="s">
        <v>115</v>
      </c>
    </row>
    <row r="28">
      <c r="A28" s="7" t="s">
        <v>8</v>
      </c>
      <c r="B28" s="4">
        <v>45124.0</v>
      </c>
      <c r="C28" s="15">
        <f t="shared" si="2"/>
        <v>27</v>
      </c>
      <c r="D28" s="72">
        <v>4.0</v>
      </c>
      <c r="E28" s="8" t="s">
        <v>118</v>
      </c>
      <c r="F28" s="8">
        <v>622.0</v>
      </c>
      <c r="G28" s="91">
        <v>65.0</v>
      </c>
      <c r="I28" s="9">
        <f t="shared" si="3"/>
        <v>0.1045016077</v>
      </c>
    </row>
    <row r="29">
      <c r="A29" s="7" t="s">
        <v>8</v>
      </c>
      <c r="B29" s="4">
        <v>45125.0</v>
      </c>
      <c r="C29" s="15">
        <f t="shared" si="2"/>
        <v>28</v>
      </c>
      <c r="D29" s="72">
        <v>4.0</v>
      </c>
      <c r="E29" s="8" t="s">
        <v>119</v>
      </c>
      <c r="F29" s="8">
        <v>718.0</v>
      </c>
      <c r="G29" s="91">
        <v>71.0</v>
      </c>
      <c r="I29" s="9">
        <f t="shared" si="3"/>
        <v>0.09888579387</v>
      </c>
    </row>
    <row r="30">
      <c r="A30" s="8" t="s">
        <v>111</v>
      </c>
      <c r="B30" s="4">
        <v>45126.0</v>
      </c>
      <c r="C30" s="15">
        <f t="shared" si="2"/>
        <v>29</v>
      </c>
      <c r="D30" s="72">
        <v>4.0</v>
      </c>
      <c r="E30" s="8" t="s">
        <v>118</v>
      </c>
      <c r="F30" s="8">
        <v>773.0</v>
      </c>
      <c r="G30" s="91">
        <v>75.0</v>
      </c>
      <c r="I30" s="9">
        <f t="shared" si="3"/>
        <v>0.09702457956</v>
      </c>
    </row>
    <row r="31">
      <c r="A31" s="7" t="s">
        <v>8</v>
      </c>
      <c r="B31" s="4">
        <v>45127.0</v>
      </c>
      <c r="C31" s="15">
        <f t="shared" si="2"/>
        <v>30</v>
      </c>
      <c r="D31" s="72">
        <v>4.0</v>
      </c>
      <c r="E31" s="8" t="s">
        <v>119</v>
      </c>
      <c r="F31" s="8">
        <v>825.0</v>
      </c>
      <c r="G31" s="91">
        <v>72.0</v>
      </c>
      <c r="I31" s="9">
        <f t="shared" si="3"/>
        <v>0.08727272727</v>
      </c>
    </row>
    <row r="32">
      <c r="A32" s="8" t="s">
        <v>111</v>
      </c>
      <c r="B32" s="4">
        <v>45128.0</v>
      </c>
      <c r="C32" s="15">
        <f t="shared" si="2"/>
        <v>31</v>
      </c>
      <c r="D32" s="72">
        <v>4.0</v>
      </c>
      <c r="E32" s="8" t="s">
        <v>118</v>
      </c>
      <c r="F32" s="8">
        <v>816.0</v>
      </c>
      <c r="G32" s="91">
        <v>81.0</v>
      </c>
      <c r="I32" s="9">
        <f t="shared" si="3"/>
        <v>0.09926470588</v>
      </c>
    </row>
    <row r="33">
      <c r="A33" s="7" t="s">
        <v>8</v>
      </c>
      <c r="B33" s="4">
        <v>45129.0</v>
      </c>
      <c r="C33" s="15">
        <f t="shared" si="2"/>
        <v>32</v>
      </c>
      <c r="D33" s="72">
        <v>4.0</v>
      </c>
      <c r="E33" s="8" t="s">
        <v>119</v>
      </c>
      <c r="F33" s="8">
        <v>589.0</v>
      </c>
      <c r="G33" s="91">
        <v>71.0</v>
      </c>
      <c r="I33" s="9">
        <f t="shared" si="3"/>
        <v>0.1205432937</v>
      </c>
    </row>
    <row r="34">
      <c r="A34" s="8" t="s">
        <v>111</v>
      </c>
      <c r="B34" s="4">
        <v>45130.0</v>
      </c>
      <c r="C34" s="15">
        <f t="shared" si="2"/>
        <v>33</v>
      </c>
      <c r="D34" s="72">
        <v>4.0</v>
      </c>
      <c r="E34" s="8" t="s">
        <v>118</v>
      </c>
      <c r="F34" s="8">
        <v>680.0</v>
      </c>
      <c r="G34" s="91">
        <v>85.0</v>
      </c>
      <c r="I34" s="9">
        <f t="shared" si="3"/>
        <v>0.125</v>
      </c>
    </row>
    <row r="35">
      <c r="A35" s="7" t="s">
        <v>8</v>
      </c>
      <c r="B35" s="4">
        <v>45131.0</v>
      </c>
      <c r="C35" s="15">
        <f t="shared" si="2"/>
        <v>34</v>
      </c>
      <c r="D35" s="72">
        <v>4.0</v>
      </c>
      <c r="E35" s="8" t="s">
        <v>119</v>
      </c>
      <c r="F35" s="8">
        <v>742.0</v>
      </c>
      <c r="G35" s="91">
        <v>76.0</v>
      </c>
      <c r="I35" s="9">
        <f t="shared" si="3"/>
        <v>0.102425876</v>
      </c>
    </row>
    <row r="36">
      <c r="A36" s="7" t="s">
        <v>8</v>
      </c>
      <c r="B36" s="4">
        <v>45132.0</v>
      </c>
      <c r="C36" s="15">
        <f t="shared" si="2"/>
        <v>35</v>
      </c>
      <c r="D36" s="72">
        <v>4.0</v>
      </c>
      <c r="E36" s="8" t="s">
        <v>118</v>
      </c>
      <c r="F36" s="8">
        <v>669.0</v>
      </c>
      <c r="G36" s="91">
        <v>72.0</v>
      </c>
      <c r="I36" s="9">
        <f t="shared" si="3"/>
        <v>0.1076233184</v>
      </c>
      <c r="J36" s="8" t="s">
        <v>157</v>
      </c>
    </row>
    <row r="37">
      <c r="A37" s="8" t="s">
        <v>111</v>
      </c>
      <c r="B37" s="4">
        <v>45133.0</v>
      </c>
      <c r="C37" s="15">
        <f t="shared" si="2"/>
        <v>36</v>
      </c>
      <c r="D37" s="72">
        <v>4.0</v>
      </c>
      <c r="E37" s="8" t="s">
        <v>119</v>
      </c>
      <c r="F37" s="8">
        <v>719.0</v>
      </c>
      <c r="G37" s="91">
        <v>68.0</v>
      </c>
      <c r="I37" s="9">
        <f t="shared" si="3"/>
        <v>0.09457579972</v>
      </c>
    </row>
    <row r="38">
      <c r="A38" s="7" t="s">
        <v>8</v>
      </c>
      <c r="B38" s="4">
        <v>45134.0</v>
      </c>
      <c r="C38" s="15">
        <f t="shared" si="2"/>
        <v>37</v>
      </c>
      <c r="D38" s="72">
        <v>4.0</v>
      </c>
      <c r="E38" s="8" t="s">
        <v>118</v>
      </c>
      <c r="F38" s="8">
        <v>673.0</v>
      </c>
      <c r="G38" s="91">
        <v>68.0</v>
      </c>
      <c r="I38" s="9">
        <f t="shared" si="3"/>
        <v>0.1010401189</v>
      </c>
    </row>
    <row r="39">
      <c r="A39" s="8" t="s">
        <v>111</v>
      </c>
      <c r="B39" s="4">
        <v>45135.0</v>
      </c>
      <c r="C39" s="15">
        <f t="shared" si="2"/>
        <v>38</v>
      </c>
      <c r="D39" s="72">
        <v>4.0</v>
      </c>
      <c r="E39" s="8" t="s">
        <v>119</v>
      </c>
      <c r="F39" s="8">
        <v>710.0</v>
      </c>
      <c r="G39" s="91">
        <v>72.0</v>
      </c>
      <c r="I39" s="9">
        <f t="shared" si="3"/>
        <v>0.1014084507</v>
      </c>
    </row>
    <row r="40">
      <c r="A40" s="7" t="s">
        <v>8</v>
      </c>
      <c r="B40" s="4">
        <v>45136.0</v>
      </c>
      <c r="C40" s="15">
        <f t="shared" si="2"/>
        <v>39</v>
      </c>
      <c r="D40" s="72">
        <v>4.0</v>
      </c>
      <c r="E40" s="8" t="s">
        <v>112</v>
      </c>
      <c r="F40" s="8">
        <v>626.0</v>
      </c>
      <c r="G40" s="91">
        <v>77.0</v>
      </c>
      <c r="I40" s="9">
        <f t="shared" si="3"/>
        <v>0.1230031949</v>
      </c>
    </row>
    <row r="41">
      <c r="A41" s="8" t="s">
        <v>111</v>
      </c>
      <c r="B41" s="4">
        <v>45137.0</v>
      </c>
      <c r="C41" s="15">
        <f t="shared" si="2"/>
        <v>40</v>
      </c>
      <c r="D41" s="72">
        <v>4.0</v>
      </c>
      <c r="E41" s="8" t="s">
        <v>170</v>
      </c>
      <c r="F41" s="8">
        <v>1208.0</v>
      </c>
      <c r="G41" s="91">
        <v>57.0</v>
      </c>
      <c r="I41" s="9">
        <f t="shared" si="3"/>
        <v>0.04718543046</v>
      </c>
    </row>
    <row r="42">
      <c r="A42" s="7" t="s">
        <v>8</v>
      </c>
      <c r="B42" s="4">
        <v>45138.0</v>
      </c>
      <c r="C42" s="15">
        <f t="shared" si="2"/>
        <v>41</v>
      </c>
      <c r="D42" s="72">
        <v>4.0</v>
      </c>
      <c r="E42" s="8" t="s">
        <v>112</v>
      </c>
      <c r="F42" s="8">
        <v>827.0</v>
      </c>
      <c r="G42" s="91">
        <v>79.0</v>
      </c>
      <c r="I42" s="9">
        <f t="shared" si="3"/>
        <v>0.09552599758</v>
      </c>
    </row>
    <row r="43">
      <c r="A43" s="7" t="s">
        <v>8</v>
      </c>
      <c r="B43" s="4">
        <v>45139.0</v>
      </c>
      <c r="C43" s="15">
        <f t="shared" si="2"/>
        <v>42</v>
      </c>
      <c r="D43" s="72">
        <v>4.0</v>
      </c>
      <c r="E43" s="8" t="s">
        <v>170</v>
      </c>
      <c r="F43" s="8">
        <v>1141.0</v>
      </c>
      <c r="G43" s="91">
        <v>64.0</v>
      </c>
      <c r="I43" s="9">
        <f t="shared" si="3"/>
        <v>0.05609114812</v>
      </c>
    </row>
    <row r="44">
      <c r="A44" s="8" t="s">
        <v>111</v>
      </c>
      <c r="B44" s="4">
        <v>45140.0</v>
      </c>
      <c r="C44" s="15">
        <f t="shared" si="2"/>
        <v>43</v>
      </c>
      <c r="D44" s="72">
        <v>4.0</v>
      </c>
      <c r="E44" s="8" t="s">
        <v>112</v>
      </c>
      <c r="G44" s="93"/>
    </row>
    <row r="45">
      <c r="B45" s="4">
        <v>45141.0</v>
      </c>
      <c r="C45" s="15">
        <f t="shared" si="2"/>
        <v>44</v>
      </c>
      <c r="D45" s="72">
        <v>4.0</v>
      </c>
      <c r="E45" s="8" t="s">
        <v>170</v>
      </c>
      <c r="G45" s="93"/>
    </row>
    <row r="46">
      <c r="B46" s="4">
        <v>45142.0</v>
      </c>
      <c r="C46" s="15">
        <f t="shared" si="2"/>
        <v>45</v>
      </c>
      <c r="D46" s="72">
        <v>4.0</v>
      </c>
      <c r="G46" s="93"/>
    </row>
    <row r="47">
      <c r="B47" s="4">
        <v>45143.0</v>
      </c>
      <c r="C47" s="15">
        <f t="shared" si="2"/>
        <v>46</v>
      </c>
      <c r="D47" s="72">
        <v>4.0</v>
      </c>
      <c r="G47" s="93"/>
    </row>
    <row r="48">
      <c r="E48" s="8" t="s">
        <v>218</v>
      </c>
      <c r="G48" s="93"/>
    </row>
    <row r="49">
      <c r="G49" s="93"/>
    </row>
    <row r="50">
      <c r="G50" s="93"/>
    </row>
    <row r="51">
      <c r="G51" s="93"/>
    </row>
  </sheetData>
  <mergeCells count="48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46:H46"/>
    <mergeCell ref="G47:H47"/>
    <mergeCell ref="G48:H48"/>
    <mergeCell ref="G49:H49"/>
    <mergeCell ref="G50:H50"/>
    <mergeCell ref="G51:H51"/>
    <mergeCell ref="G39:H39"/>
    <mergeCell ref="G40:H40"/>
    <mergeCell ref="G41:H41"/>
    <mergeCell ref="G42:H42"/>
    <mergeCell ref="G43:H43"/>
    <mergeCell ref="G44:H44"/>
    <mergeCell ref="G45:H45"/>
  </mergeCells>
  <drawing r:id="rId1"/>
</worksheet>
</file>