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anta\Documents\R\Processing IPLs\"/>
    </mc:Choice>
  </mc:AlternateContent>
  <xr:revisionPtr revIDLastSave="0" documentId="13_ncr:1_{7D5F0F63-575A-4499-B2F9-619ECCAE3833}" xr6:coauthVersionLast="36" xr6:coauthVersionMax="36" xr10:uidLastSave="{00000000-0000-0000-0000-000000000000}"/>
  <bookViews>
    <workbookView xWindow="0" yWindow="0" windowWidth="22500" windowHeight="10808" xr2:uid="{00000000-000D-0000-FFFF-FFFF00000000}"/>
  </bookViews>
  <sheets>
    <sheet name="Sheet1ARCHAEOL" sheetId="1" r:id="rId1"/>
    <sheet name="Sheet1MGDG" sheetId="2" r:id="rId2"/>
    <sheet name="Sheet11-GLC-CER" sheetId="3" r:id="rId3"/>
    <sheet name="Sheet1DGTS" sheetId="4" r:id="rId4"/>
    <sheet name="Sheet1C16PDME" sheetId="5" r:id="rId5"/>
    <sheet name="Sheet1C16PA" sheetId="6" r:id="rId6"/>
    <sheet name="Sheet1C16PME" sheetId="7" r:id="rId7"/>
    <sheet name="Sheet1C16-PE" sheetId="8" r:id="rId8"/>
    <sheet name="Sheet1C16-PG" sheetId="9" r:id="rId9"/>
    <sheet name="Sheet1SQ-DAG" sheetId="10" r:id="rId10"/>
    <sheet name="Sheet1PC-ARCHAEOL" sheetId="11" r:id="rId11"/>
    <sheet name="Sheet1PE-AR" sheetId="12" r:id="rId12"/>
    <sheet name="Sheet1C21-PC" sheetId="13" r:id="rId13"/>
    <sheet name="Sheet1C16-PC" sheetId="14" r:id="rId14"/>
    <sheet name="Sheet1DGDG" sheetId="15" r:id="rId15"/>
    <sheet name="Sheet1C16PAF" sheetId="16" r:id="rId16"/>
    <sheet name="Sheet2" sheetId="17" r:id="rId17"/>
  </sheets>
  <definedNames>
    <definedName name="_xlnm.Print_Titles" localSheetId="2">'Sheet11-GLC-CER'!$1:$33</definedName>
    <definedName name="_xlnm.Print_Titles" localSheetId="0">Sheet1ARCHAEOL!$1:$33</definedName>
    <definedName name="_xlnm.Print_Titles" localSheetId="5">Sheet1C16PA!$1:$33</definedName>
    <definedName name="_xlnm.Print_Titles" localSheetId="15">Sheet1C16PAF!$1:$33</definedName>
    <definedName name="_xlnm.Print_Titles" localSheetId="13">'Sheet1C16-PC'!$1:$33</definedName>
    <definedName name="_xlnm.Print_Titles" localSheetId="4">Sheet1C16PDME!$1:$33</definedName>
    <definedName name="_xlnm.Print_Titles" localSheetId="7">'Sheet1C16-PE'!$1:$33</definedName>
    <definedName name="_xlnm.Print_Titles" localSheetId="8">'Sheet1C16-PG'!$1:$33</definedName>
    <definedName name="_xlnm.Print_Titles" localSheetId="6">Sheet1C16PME!$1:$33</definedName>
    <definedName name="_xlnm.Print_Titles" localSheetId="12">'Sheet1C21-PC'!$1:$33</definedName>
    <definedName name="_xlnm.Print_Titles" localSheetId="14">Sheet1DGDG!$1:$33</definedName>
    <definedName name="_xlnm.Print_Titles" localSheetId="3">Sheet1DGTS!$1:$33</definedName>
    <definedName name="_xlnm.Print_Titles" localSheetId="1">Sheet1MGDG!$1:$33</definedName>
    <definedName name="_xlnm.Print_Titles" localSheetId="10">'Sheet1PC-ARCHAEOL'!$1:$33</definedName>
    <definedName name="_xlnm.Print_Titles" localSheetId="11">'Sheet1PE-AR'!$1:$33</definedName>
    <definedName name="_xlnm.Print_Titles" localSheetId="9">'Sheet1SQ-DAG'!$1:$33</definedName>
    <definedName name="_xlnm.Print_Titles" localSheetId="16">Sheet2!$1:$7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<sst xmlns="http://schemas.openxmlformats.org/spreadsheetml/2006/main" count="1005" uniqueCount="75">
  <si>
    <t>Compound Calibration Report</t>
  </si>
  <si>
    <t>Lab Name:</t>
  </si>
  <si>
    <t>Instrument:</t>
  </si>
  <si>
    <t>User:</t>
  </si>
  <si>
    <t>Batch:</t>
  </si>
  <si>
    <t>Linear</t>
  </si>
  <si>
    <t>Fail AR</t>
  </si>
  <si>
    <t>Level</t>
  </si>
  <si>
    <t>L1</t>
  </si>
  <si>
    <t>L2</t>
  </si>
  <si>
    <t>L3</t>
  </si>
  <si>
    <t>L4</t>
  </si>
  <si>
    <t>L5</t>
  </si>
  <si>
    <t>L6</t>
  </si>
  <si>
    <t>OGL</t>
  </si>
  <si>
    <t>QEFocus</t>
  </si>
  <si>
    <t>Thermo</t>
  </si>
  <si>
    <t>IPLsWithWaterSamples_FS_08-21-2018_Q-Cal</t>
  </si>
  <si>
    <t>Compound Name:</t>
  </si>
  <si>
    <t>IS Amount</t>
  </si>
  <si>
    <t>Method:</t>
  </si>
  <si>
    <t>Cali File:</t>
  </si>
  <si>
    <t>IS Area</t>
  </si>
  <si>
    <t>IPLsWithWaterSamples_FS_08-21-2018_Q-Cal_IPLsWithWaterSamples_Q_08-21_2018_FS</t>
  </si>
  <si>
    <t>IPLsWithWaterSamples_Q_08-21_2018_FS</t>
  </si>
  <si>
    <t>IPLsWithWaterSamples_FS_08-21-2018_Q-Cal.calx</t>
  </si>
  <si>
    <t>ARCHAEOL</t>
  </si>
  <si>
    <t>Resp factor/ 
ratio</t>
  </si>
  <si>
    <t>Units</t>
  </si>
  <si>
    <t>ng</t>
  </si>
  <si>
    <t>% CV</t>
  </si>
  <si>
    <t>N/A</t>
  </si>
  <si>
    <t>% RSD</t>
  </si>
  <si>
    <t>A</t>
  </si>
  <si>
    <t>Manual Flag</t>
  </si>
  <si>
    <t>N/F</t>
  </si>
  <si>
    <t>MGDG</t>
  </si>
  <si>
    <t>1-GLC-CER</t>
  </si>
  <si>
    <t>DGTS</t>
  </si>
  <si>
    <t>C16PDME</t>
  </si>
  <si>
    <t>C16PA</t>
  </si>
  <si>
    <t>C16PME</t>
  </si>
  <si>
    <t>C16-PE</t>
  </si>
  <si>
    <t>C16-PG</t>
  </si>
  <si>
    <t>SQ-DAG</t>
  </si>
  <si>
    <t>PC-ARCHAEOL</t>
  </si>
  <si>
    <t>PE-AR</t>
  </si>
  <si>
    <t>Fail A</t>
  </si>
  <si>
    <t>C21-PC</t>
  </si>
  <si>
    <t>C16-PC</t>
  </si>
  <si>
    <t>Pass</t>
  </si>
  <si>
    <t>DGDG</t>
  </si>
  <si>
    <t>C16PAF</t>
  </si>
  <si>
    <t>Vial Pos</t>
  </si>
  <si>
    <t>RA7</t>
  </si>
  <si>
    <t>RA6</t>
  </si>
  <si>
    <t>RA5</t>
  </si>
  <si>
    <t>RA4</t>
  </si>
  <si>
    <t>RA3</t>
  </si>
  <si>
    <t>RA2</t>
  </si>
  <si>
    <t>Sample ID</t>
  </si>
  <si>
    <t>File Name</t>
  </si>
  <si>
    <t>QEF1617_10ng_16_IPL</t>
  </si>
  <si>
    <t>QEF1616_1ng_16_IPL</t>
  </si>
  <si>
    <t>QEF1615_-1ng_16_IPL</t>
  </si>
  <si>
    <t>QEF1614_-01ng_16_IPL</t>
  </si>
  <si>
    <t>QEF1613_-001ng_16_IPL</t>
  </si>
  <si>
    <t>QEF1612_-0001ng_16_IPL</t>
  </si>
  <si>
    <t>Sample Name</t>
  </si>
  <si>
    <t>File Date</t>
  </si>
  <si>
    <t>Comment</t>
  </si>
  <si>
    <t xml:space="preserve"> </t>
  </si>
  <si>
    <t>Std_Amount</t>
  </si>
  <si>
    <t>Std_Area</t>
  </si>
  <si>
    <t>Calc_Amount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</si>
</sst>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\ h:mm:ss\ AM/PM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u/>
      <sz val="8"/>
      <color theme="1"/>
      <name val="Arial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2" fontId="3" fillId="0" borderId="0" xfId="0" applyNumberFormat="1" applyFont="1" applyBorder="1"/>
    <xf numFmtId="0" fontId="2" fillId="0" borderId="0" xfId="0" applyFont="1" applyAlignment="1">
      <alignment horizontal="right" wrapText="1"/>
    </xf>
    <xf numFmtId="164" fontId="6" fillId="0" borderId="0" xfId="0" applyNumberFormat="1" applyFont="1" applyAlignment="1">
      <alignment horizontal="right"/>
    </xf>
    <xf numFmtId="2" fontId="5" fillId="0" borderId="0" xfId="0" applyNumberFormat="1" applyFont="1" applyBorder="1"/>
    <xf numFmtId="2" fontId="3" fillId="0" borderId="0" xfId="0" applyNumberFormat="1" applyFont="1" applyAlignment="1">
      <alignment horizontal="right"/>
    </xf>
    <xf numFmtId="0" fontId="3" fillId="0" borderId="7" xfId="0" applyFont="1" applyBorder="1"/>
    <xf numFmtId="22" fontId="3" fillId="0" borderId="0" xfId="0" applyNumberFormat="1" applyFont="1"/>
    <xf numFmtId="0" fontId="3" fillId="0" borderId="8" xfId="0" applyFont="1" applyBorder="1"/>
    <xf numFmtId="0" fontId="7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165" fontId="3" fillId="0" borderId="1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7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7" fillId="0" borderId="13" xfId="0" applyFont="1" applyBorder="1" applyAlignment="1">
      <alignment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338188976377955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'Sheet1C16-PG'!$G$35:$G$40</c:f>
              <c:numCache>
                <c:formatCode>General</c:formatCode>
                <c:ptCount val="6"/>
                <c:pt idx="0">
                  <c:v>87.932000000000002</c:v>
                </c:pt>
                <c:pt idx="1">
                  <c:v>20.885000000000002</c:v>
                </c:pt>
                <c:pt idx="2">
                  <c:v>1.496</c:v>
                </c:pt>
                <c:pt idx="3">
                  <c:v>0.77400000000000002</c:v>
                </c:pt>
                <c:pt idx="4">
                  <c:v>3.4000000000000002E-2</c:v>
                </c:pt>
                <c:pt idx="5">
                  <c:v>-0.01</c:v>
                </c:pt>
              </c:numCache>
            </c:numRef>
          </c:xVal>
          <c:yVal>
            <c:numRef>
              <c:f>'Sheet1C16-PG'!$C$35:$C$40</c:f>
              <c:numCache>
                <c:formatCode>General</c:formatCode>
                <c:ptCount val="6"/>
                <c:pt idx="0">
                  <c:v>101388384</c:v>
                </c:pt>
                <c:pt idx="1">
                  <c:v>24151049</c:v>
                </c:pt>
                <c:pt idx="2">
                  <c:v>1815133</c:v>
                </c:pt>
                <c:pt idx="3">
                  <c:v>983765</c:v>
                </c:pt>
                <c:pt idx="4">
                  <c:v>131745</c:v>
                </c:pt>
                <c:pt idx="5">
                  <c:v>81168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0-429E-8E10-06D5B912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32336"/>
        <c:axId val="479232664"/>
      </c:scatterChart>
      <c:valAx>
        <c:axId val="4792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2664"/>
        <c:crosses val="autoZero"/>
        <c:crossBetween val="midCat"/>
      </c:valAx>
      <c:valAx>
        <c:axId val="4792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'Sheet1C21-PC'!$B$35:$B$37</c:f>
              <c:numCache>
                <c:formatCode>General</c:formatCode>
                <c:ptCount val="3"/>
                <c:pt idx="0">
                  <c:v>100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'Sheet1C21-PC'!$C$35:$C$37</c:f>
              <c:numCache>
                <c:formatCode>General</c:formatCode>
                <c:ptCount val="3"/>
                <c:pt idx="0">
                  <c:v>4304292261</c:v>
                </c:pt>
                <c:pt idx="1">
                  <c:v>48590</c:v>
                </c:pt>
                <c:pt idx="2">
                  <c:v>283879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9CB-AF1F-52AB57CE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4944"/>
        <c:axId val="1774775272"/>
      </c:scatterChart>
      <c:valAx>
        <c:axId val="17747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75272"/>
        <c:crosses val="autoZero"/>
        <c:crossBetween val="midCat"/>
      </c:valAx>
      <c:valAx>
        <c:axId val="17747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49496937882764"/>
                  <c:y val="-0.190231481481481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Sheet1DGDG!$B$35:$B$40</c:f>
              <c:numCache>
                <c:formatCode>General</c:formatCode>
                <c:ptCount val="6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  <c:pt idx="5">
                  <c:v>1E-3</c:v>
                </c:pt>
              </c:numCache>
            </c:numRef>
          </c:xVal>
          <c:yVal>
            <c:numRef>
              <c:f>Sheet1DGDG!$C$35:$C$40</c:f>
              <c:numCache>
                <c:formatCode>General</c:formatCode>
                <c:ptCount val="6"/>
                <c:pt idx="0">
                  <c:v>226673629</c:v>
                </c:pt>
                <c:pt idx="1">
                  <c:v>187889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4-4251-822C-C71867BD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81008"/>
        <c:axId val="306784616"/>
      </c:scatterChart>
      <c:valAx>
        <c:axId val="3067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84616"/>
        <c:crosses val="autoZero"/>
        <c:crossBetween val="midCat"/>
      </c:valAx>
      <c:valAx>
        <c:axId val="3067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9</xdr:col>
      <xdr:colOff>464343</xdr:colOff>
      <xdr:row>8</xdr:row>
      <xdr:rowOff>0</xdr:rowOff>
    </xdr:from>
    <xdr:to>
      <xdr:col>39</xdr:col>
      <xdr:colOff>135730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3E7EF-2322-4892-AC60-9F1A375C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9</xdr:col>
      <xdr:colOff>492918</xdr:colOff>
      <xdr:row>7</xdr:row>
      <xdr:rowOff>138113</xdr:rowOff>
    </xdr:from>
    <xdr:to>
      <xdr:col>40</xdr:col>
      <xdr:colOff>21430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DBCE87-680A-435C-B11C-0DCB7A146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28587</xdr:colOff>
      <xdr:row>8</xdr:row>
      <xdr:rowOff>28575</xdr:rowOff>
    </xdr:from>
    <xdr:to>
      <xdr:col>8</xdr:col>
      <xdr:colOff>847717</xdr:colOff>
      <xdr:row>29</xdr:row>
      <xdr:rowOff>123825</xdr:rowOff>
    </xdr:to>
    <xdr:pic>
      <xdr:nvPicPr>
        <xdr:cNvPr id="3" name="CalibrationCurv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6632" y="1188720"/>
          <a:ext cx="5303968" cy="29718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9</xdr:col>
      <xdr:colOff>664368</xdr:colOff>
      <xdr:row>8</xdr:row>
      <xdr:rowOff>47624</xdr:rowOff>
    </xdr:from>
    <xdr:to>
      <xdr:col>41</xdr:col>
      <xdr:colOff>50005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639D5-00FF-4DA5-8C83-DE2BBECE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tabSelected="1" workbookViewId="0">
      <selection activeCell="F34" sqref="F34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26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261784507</v>
      </c>
      <c r="F35" s="4">
        <v>2617845.071</v>
      </c>
      <c r="G35" s="4">
        <v>85.915999999999997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62219718</v>
      </c>
      <c r="F36" s="4">
        <v>6221971.8039999995</v>
      </c>
      <c r="G36" s="4">
        <v>20.41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11695761</v>
      </c>
      <c r="F37" s="4">
        <v>11695760.783</v>
      </c>
      <c r="G37" s="4">
        <v>3.8260000000000001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2926717</v>
      </c>
      <c r="F38" s="4">
        <v>29267165.506000001</v>
      </c>
      <c r="G38" s="4">
        <v>0.94799999999999995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108409</v>
      </c>
      <c r="F39" s="4">
        <v>10840896.698999999</v>
      </c>
      <c r="G39" s="4">
        <v>2.3E-2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941</v>
      </c>
      <c r="F40" s="4">
        <v>941328.22900000005</v>
      </c>
      <c r="G40" s="4">
        <v>-1.2E-2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32" priority="1" stopIfTrue="1">
      <formula>M35="M"</formula>
    </cfRule>
  </conditionalFormatting>
  <conditionalFormatting sqref="C35:C40">
    <cfRule type="expression" dxfId="31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44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539848835</v>
      </c>
      <c r="F35" s="4">
        <v>5398488.3540000003</v>
      </c>
      <c r="G35" s="4">
        <v>108.292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10441552</v>
      </c>
      <c r="F36" s="4">
        <v>1044155.215</v>
      </c>
      <c r="G36" s="4">
        <v>2.3239999999999998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29814</v>
      </c>
      <c r="F37" s="4">
        <v>29813.623</v>
      </c>
      <c r="G37" s="4">
        <v>0.24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54620</v>
      </c>
      <c r="F38" s="4">
        <v>546202.62199999997</v>
      </c>
      <c r="G38" s="4">
        <v>0.245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 t="s">
        <v>35</v>
      </c>
      <c r="E39" s="4" t="s">
        <v>35</v>
      </c>
      <c r="F39" s="4" t="s">
        <v>35</v>
      </c>
      <c r="G39" s="4" t="s">
        <v>35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 t="s">
        <v>35</v>
      </c>
      <c r="E40" s="4" t="s">
        <v>35</v>
      </c>
      <c r="F40" s="4" t="s">
        <v>35</v>
      </c>
      <c r="G40" s="4" t="s">
        <v>35</v>
      </c>
      <c r="H40" s="11" t="s">
        <v>29</v>
      </c>
      <c r="I40" s="11" t="s">
        <v>31</v>
      </c>
      <c r="J40" s="11" t="s">
        <v>31</v>
      </c>
      <c r="K40" s="10"/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4" priority="1" stopIfTrue="1">
      <formula>M35="M"</formula>
    </cfRule>
  </conditionalFormatting>
  <conditionalFormatting sqref="C35:C40">
    <cfRule type="expression" dxfId="13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45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8938912549</v>
      </c>
      <c r="F35" s="4">
        <v>89389125.491999999</v>
      </c>
      <c r="G35" s="4">
        <v>104.533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528437271</v>
      </c>
      <c r="F36" s="4">
        <v>52843727.118000001</v>
      </c>
      <c r="G36" s="4">
        <v>6.181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27028423</v>
      </c>
      <c r="F37" s="4">
        <v>27028422.780999999</v>
      </c>
      <c r="G37" s="4">
        <v>0.318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5759041</v>
      </c>
      <c r="F38" s="4">
        <v>57590409.594999999</v>
      </c>
      <c r="G38" s="4">
        <v>6.9000000000000006E-2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417983</v>
      </c>
      <c r="F39" s="4">
        <v>41798254.355999999</v>
      </c>
      <c r="G39" s="4">
        <v>7.0000000000000001E-3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59771</v>
      </c>
      <c r="F40" s="4">
        <v>59770910.798</v>
      </c>
      <c r="G40" s="4">
        <v>3.0000000000000001E-3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2" priority="1" stopIfTrue="1">
      <formula>M35="M"</formula>
    </cfRule>
  </conditionalFormatting>
  <conditionalFormatting sqref="C35:C40">
    <cfRule type="expression" dxfId="11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46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1682038473</v>
      </c>
      <c r="F35" s="4">
        <v>16820384.732999999</v>
      </c>
      <c r="G35" s="4">
        <v>105.76900000000001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85049952</v>
      </c>
      <c r="F36" s="4">
        <v>8504995.1559999995</v>
      </c>
      <c r="G36" s="4">
        <v>5.306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909556</v>
      </c>
      <c r="F37" s="4">
        <v>909556.3</v>
      </c>
      <c r="G37" s="4">
        <v>1.2999999999999999E-2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908543</v>
      </c>
      <c r="F38" s="4">
        <v>9085432.5360000003</v>
      </c>
      <c r="G38" s="4">
        <v>1.2999999999999999E-2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806113</v>
      </c>
      <c r="F39" s="4">
        <v>80611254.584999993</v>
      </c>
      <c r="G39" s="4">
        <v>6.0000000000000001E-3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762513</v>
      </c>
      <c r="F40" s="4">
        <v>762512809.57500005</v>
      </c>
      <c r="G40" s="4">
        <v>4.0000000000000001E-3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0" priority="1" stopIfTrue="1">
      <formula>M35="M"</formula>
    </cfRule>
  </conditionalFormatting>
  <conditionalFormatting sqref="C35:C40">
    <cfRule type="expression" dxfId="9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53"/>
  <sheetViews>
    <sheetView topLeftCell="D1" workbookViewId="0">
      <selection activeCell="W37" sqref="W37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48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47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4304292261</v>
      </c>
      <c r="F35" s="4">
        <v>43042922.608000003</v>
      </c>
      <c r="G35" s="4">
        <v>100.078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0.1</v>
      </c>
      <c r="C36" s="4">
        <v>48590</v>
      </c>
      <c r="E36" s="4" t="s">
        <v>35</v>
      </c>
      <c r="F36" s="4" t="s">
        <v>35</v>
      </c>
      <c r="G36" s="4" t="s">
        <v>35</v>
      </c>
      <c r="H36" s="11" t="s">
        <v>29</v>
      </c>
      <c r="I36" s="11" t="s">
        <v>31</v>
      </c>
      <c r="J36" s="11" t="s">
        <v>31</v>
      </c>
      <c r="K36" s="10"/>
      <c r="L36" s="10"/>
    </row>
    <row r="37" spans="1:13" x14ac:dyDescent="0.3">
      <c r="A37" s="10" t="s">
        <v>10</v>
      </c>
      <c r="B37" s="4">
        <v>0.01</v>
      </c>
      <c r="C37" s="4">
        <v>283879</v>
      </c>
      <c r="E37" s="4" t="s">
        <v>35</v>
      </c>
      <c r="F37" s="4" t="s">
        <v>35</v>
      </c>
      <c r="G37" s="4" t="s">
        <v>35</v>
      </c>
      <c r="H37" s="11" t="s">
        <v>29</v>
      </c>
      <c r="I37" s="11" t="s">
        <v>31</v>
      </c>
      <c r="J37" s="11" t="s">
        <v>31</v>
      </c>
      <c r="K37" s="10"/>
      <c r="L37" s="10"/>
    </row>
    <row r="38" spans="1:13" x14ac:dyDescent="0.3">
      <c r="A38" s="10" t="s">
        <v>11</v>
      </c>
      <c r="B38" s="4">
        <v>1E-3</v>
      </c>
      <c r="C38" s="4" t="s">
        <v>35</v>
      </c>
      <c r="F38" s="4">
        <v>485900.21100000001</v>
      </c>
      <c r="G38" s="4">
        <v>1.2999999999999999E-2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26"/>
      <c r="C39" s="15"/>
      <c r="F39" s="4">
        <v>28387858.353</v>
      </c>
      <c r="G39" s="4">
        <v>1.9E-2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26"/>
      <c r="C40" s="15"/>
      <c r="E40" s="4" t="s">
        <v>35</v>
      </c>
      <c r="F40" s="4" t="s">
        <v>35</v>
      </c>
      <c r="G40" s="4" t="s">
        <v>35</v>
      </c>
      <c r="H40" s="11" t="s">
        <v>29</v>
      </c>
      <c r="I40" s="11" t="s">
        <v>31</v>
      </c>
      <c r="J40" s="11" t="s">
        <v>31</v>
      </c>
      <c r="K40" s="10"/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4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4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1"/>
      <c r="C121" s="1"/>
    </row>
    <row r="122" spans="1:11" x14ac:dyDescent="0.3">
      <c r="B122" s="28"/>
    </row>
    <row r="123" spans="1:11" x14ac:dyDescent="0.3">
      <c r="A123" s="1"/>
      <c r="B123" s="28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8" priority="1" stopIfTrue="1">
      <formula>M35="M"</formula>
    </cfRule>
  </conditionalFormatting>
  <conditionalFormatting sqref="C35">
    <cfRule type="expression" dxfId="7" priority="2" stopIfTrue="1">
      <formula>L35="M"</formula>
    </cfRule>
  </conditionalFormatting>
  <conditionalFormatting sqref="C36:C38">
    <cfRule type="expression" dxfId="6" priority="4" stopIfTrue="1">
      <formula>L38="M"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49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5351319346</v>
      </c>
      <c r="F35" s="4">
        <v>53513193.454999998</v>
      </c>
      <c r="G35" s="4">
        <v>103.956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344419055</v>
      </c>
      <c r="F36" s="4">
        <v>34441905.493000001</v>
      </c>
      <c r="G36" s="4">
        <v>6.6920000000000002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18993380</v>
      </c>
      <c r="F37" s="4">
        <v>18993379.809999999</v>
      </c>
      <c r="G37" s="4">
        <v>0.371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4095046</v>
      </c>
      <c r="F38" s="4">
        <v>40950460.923</v>
      </c>
      <c r="G38" s="4">
        <v>8.1000000000000003E-2</v>
      </c>
      <c r="H38" s="11" t="s">
        <v>29</v>
      </c>
      <c r="I38" s="11" t="s">
        <v>31</v>
      </c>
      <c r="J38" s="11" t="s">
        <v>31</v>
      </c>
      <c r="K38" s="10"/>
      <c r="L38" s="10"/>
    </row>
    <row r="39" spans="1:13" x14ac:dyDescent="0.3">
      <c r="A39" s="10" t="s">
        <v>12</v>
      </c>
      <c r="B39" s="4">
        <v>0.01</v>
      </c>
      <c r="C39" s="4">
        <v>356914</v>
      </c>
      <c r="F39" s="4">
        <v>35691403.939999998</v>
      </c>
      <c r="G39" s="4">
        <v>8.9999999999999993E-3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>
        <v>35661</v>
      </c>
      <c r="F40" s="4">
        <v>35661008.005000003</v>
      </c>
      <c r="G40" s="4">
        <v>2E-3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5" priority="1" stopIfTrue="1">
      <formula>M35="M"</formula>
    </cfRule>
  </conditionalFormatting>
  <conditionalFormatting sqref="C35:C40">
    <cfRule type="expression" dxfId="4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55"/>
  <sheetViews>
    <sheetView workbookViewId="0">
      <selection activeCell="R39" sqref="R39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51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50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226673629</v>
      </c>
      <c r="F35" s="4">
        <v>2266736.2880000002</v>
      </c>
      <c r="G35" s="4">
        <v>100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187889</v>
      </c>
      <c r="F36" s="4">
        <v>18788.923999999999</v>
      </c>
      <c r="G36" s="4">
        <v>10</v>
      </c>
      <c r="H36" s="11" t="s">
        <v>29</v>
      </c>
      <c r="I36" s="11" t="s">
        <v>31</v>
      </c>
      <c r="J36" s="11" t="s">
        <v>31</v>
      </c>
      <c r="K36" s="10"/>
      <c r="L36" s="10"/>
    </row>
    <row r="37" spans="1:13" x14ac:dyDescent="0.3">
      <c r="A37" s="10" t="s">
        <v>10</v>
      </c>
      <c r="B37" s="4">
        <v>1</v>
      </c>
      <c r="C37" s="4">
        <v>0</v>
      </c>
      <c r="E37" s="4" t="s">
        <v>35</v>
      </c>
      <c r="F37" s="4" t="s">
        <v>35</v>
      </c>
      <c r="G37" s="4" t="s">
        <v>35</v>
      </c>
      <c r="H37" s="11" t="s">
        <v>29</v>
      </c>
      <c r="I37" s="11" t="s">
        <v>31</v>
      </c>
      <c r="J37" s="11" t="s">
        <v>31</v>
      </c>
      <c r="K37" s="10"/>
      <c r="L37" s="10"/>
    </row>
    <row r="38" spans="1:13" x14ac:dyDescent="0.3">
      <c r="A38" s="10" t="s">
        <v>11</v>
      </c>
      <c r="B38" s="4">
        <v>0.1</v>
      </c>
      <c r="C38" s="4">
        <v>0</v>
      </c>
      <c r="E38" s="4" t="s">
        <v>35</v>
      </c>
      <c r="F38" s="4" t="s">
        <v>35</v>
      </c>
      <c r="G38" s="4" t="s">
        <v>35</v>
      </c>
      <c r="H38" s="11" t="s">
        <v>29</v>
      </c>
      <c r="I38" s="11" t="s">
        <v>31</v>
      </c>
      <c r="J38" s="11" t="s">
        <v>31</v>
      </c>
      <c r="K38" s="10"/>
      <c r="L38" s="10"/>
    </row>
    <row r="39" spans="1:13" x14ac:dyDescent="0.3">
      <c r="A39" s="10" t="s">
        <v>12</v>
      </c>
      <c r="B39" s="4">
        <v>0.01</v>
      </c>
      <c r="C39" s="4">
        <v>0</v>
      </c>
      <c r="E39" s="4" t="s">
        <v>35</v>
      </c>
      <c r="F39" s="4" t="s">
        <v>35</v>
      </c>
      <c r="G39" s="4" t="s">
        <v>35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>
        <v>0</v>
      </c>
      <c r="E40" s="4" t="s">
        <v>35</v>
      </c>
      <c r="F40" s="4" t="s">
        <v>35</v>
      </c>
      <c r="G40" s="4" t="s">
        <v>35</v>
      </c>
      <c r="H40" s="11" t="s">
        <v>29</v>
      </c>
      <c r="I40" s="11" t="s">
        <v>31</v>
      </c>
      <c r="J40" s="11" t="s">
        <v>31</v>
      </c>
      <c r="K40" s="10"/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3" priority="1" stopIfTrue="1">
      <formula>M35="M"</formula>
    </cfRule>
  </conditionalFormatting>
  <conditionalFormatting sqref="C35:C40">
    <cfRule type="expression" dxfId="2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52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4410547619</v>
      </c>
      <c r="F35" s="4">
        <v>44105476.185999997</v>
      </c>
      <c r="G35" s="4">
        <v>104.078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283134384</v>
      </c>
      <c r="F36" s="4">
        <v>28313438.359999999</v>
      </c>
      <c r="G36" s="4">
        <v>6.6829999999999998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11625184</v>
      </c>
      <c r="F37" s="4">
        <v>11625183.888</v>
      </c>
      <c r="G37" s="4">
        <v>0.27600000000000002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2715566</v>
      </c>
      <c r="F38" s="4">
        <v>27155662.247000001</v>
      </c>
      <c r="G38" s="4">
        <v>6.5000000000000002E-2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236294</v>
      </c>
      <c r="F39" s="4">
        <v>23629358.377</v>
      </c>
      <c r="G39" s="4">
        <v>7.0000000000000001E-3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55959</v>
      </c>
      <c r="F40" s="4">
        <v>55959414.615999997</v>
      </c>
      <c r="G40" s="4">
        <v>3.0000000000000001E-3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" priority="1" stopIfTrue="1">
      <formula>M35="M"</formula>
    </cfRule>
  </conditionalFormatting>
  <conditionalFormatting sqref="C35:C40">
    <cfRule type="expression" dxfId="0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6"/>
  <sheetViews>
    <sheetView workbookViewId="0">
      <selection activeCell="C12" sqref="C12"/>
    </sheetView>
  </sheetViews>
  <sheetFormatPr defaultColWidth="2" defaultRowHeight="10.5" x14ac:dyDescent="0.35"/>
  <cols>
    <col min="1" max="1" width="9" style="4" bestFit="1" customWidth="1"/>
    <col min="2" max="2" width="19.3984375" style="4" bestFit="1" customWidth="1"/>
    <col min="3" max="3" width="16.73046875" style="4" customWidth="1"/>
    <col min="4" max="4" width="14.86328125" style="4" customWidth="1"/>
    <col min="5" max="5" width="22.1328125" style="4" customWidth="1"/>
    <col min="6" max="6" width="19.3984375" style="4" customWidth="1"/>
    <col min="7" max="7" width="23.265625" style="4" customWidth="1"/>
    <col min="8" max="8" width="2" style="4" customWidth="1"/>
    <col min="9" max="9" width="13" style="4" hidden="1" customWidth="1"/>
    <col min="10" max="10" width="1.1328125" style="4" customWidth="1"/>
    <col min="11" max="11" width="2" style="12" hidden="1" customWidth="1"/>
    <col min="12" max="12" width="2" style="4" hidden="1" customWidth="1"/>
    <col min="13" max="16384" width="2" style="4"/>
  </cols>
  <sheetData>
    <row r="1" spans="1:12" ht="15.75" x14ac:dyDescent="0.5">
      <c r="A1" s="43" t="s">
        <v>0</v>
      </c>
      <c r="B1" s="43"/>
      <c r="C1" s="43"/>
      <c r="D1" s="43"/>
      <c r="E1" s="43"/>
      <c r="F1" s="43"/>
      <c r="G1" s="43"/>
      <c r="H1" s="33"/>
      <c r="I1" s="33"/>
      <c r="J1" s="33"/>
    </row>
    <row r="2" spans="1:12" x14ac:dyDescent="0.35">
      <c r="B2" s="13"/>
    </row>
    <row r="3" spans="1:12" x14ac:dyDescent="0.35">
      <c r="A3" s="8" t="s">
        <v>1</v>
      </c>
      <c r="B3" s="13" t="s">
        <v>14</v>
      </c>
      <c r="F3" s="2"/>
    </row>
    <row r="4" spans="1:12" x14ac:dyDescent="0.35">
      <c r="A4" s="8" t="s">
        <v>2</v>
      </c>
      <c r="B4" s="13" t="s">
        <v>15</v>
      </c>
      <c r="D4" s="2"/>
      <c r="E4" s="2" t="s">
        <v>20</v>
      </c>
      <c r="F4" s="4" t="s">
        <v>23</v>
      </c>
      <c r="H4" s="12"/>
      <c r="K4" s="4"/>
    </row>
    <row r="5" spans="1:12" x14ac:dyDescent="0.35">
      <c r="A5" s="8" t="s">
        <v>3</v>
      </c>
      <c r="B5" s="13" t="s">
        <v>16</v>
      </c>
      <c r="F5" s="4" t="s">
        <v>24</v>
      </c>
      <c r="H5" s="12"/>
      <c r="K5" s="4"/>
    </row>
    <row r="6" spans="1:12" x14ac:dyDescent="0.35">
      <c r="A6" s="8" t="s">
        <v>4</v>
      </c>
      <c r="B6" s="13" t="s">
        <v>17</v>
      </c>
      <c r="D6" s="2"/>
      <c r="E6" s="2" t="s">
        <v>21</v>
      </c>
      <c r="F6" s="4" t="s">
        <v>25</v>
      </c>
      <c r="H6" s="12"/>
      <c r="K6" s="4"/>
    </row>
    <row r="9" spans="1:12" x14ac:dyDescent="0.35">
      <c r="A9" s="38" t="s">
        <v>53</v>
      </c>
      <c r="B9" s="30" t="s">
        <v>60</v>
      </c>
      <c r="C9" s="30" t="s">
        <v>61</v>
      </c>
      <c r="D9" s="30" t="s">
        <v>7</v>
      </c>
      <c r="E9" s="30" t="s">
        <v>68</v>
      </c>
      <c r="F9" s="30" t="s">
        <v>69</v>
      </c>
      <c r="G9" s="30" t="s">
        <v>70</v>
      </c>
      <c r="H9" s="36"/>
      <c r="K9" s="4"/>
      <c r="L9" s="12"/>
    </row>
    <row r="10" spans="1:12" x14ac:dyDescent="0.35">
      <c r="A10" s="41" t="s">
        <v>54</v>
      </c>
      <c r="B10" s="31">
        <v>1</v>
      </c>
      <c r="C10" s="31" t="s">
        <v>62</v>
      </c>
      <c r="D10" s="31" t="s">
        <v>8</v>
      </c>
      <c r="E10" s="31"/>
      <c r="F10" s="35">
        <v>43312.789525462962</v>
      </c>
      <c r="G10" s="35"/>
      <c r="H10" s="37" t="s">
        <v>71</v>
      </c>
      <c r="K10" s="4"/>
      <c r="L10" s="12"/>
    </row>
    <row r="11" spans="1:12" x14ac:dyDescent="0.35">
      <c r="A11" s="41" t="s">
        <v>55</v>
      </c>
      <c r="B11" s="31">
        <v>1</v>
      </c>
      <c r="C11" s="31" t="s">
        <v>63</v>
      </c>
      <c r="D11" s="31" t="s">
        <v>9</v>
      </c>
      <c r="E11" s="31"/>
      <c r="F11" s="35">
        <v>43312.764074074075</v>
      </c>
      <c r="G11" s="35"/>
      <c r="H11" s="37" t="s">
        <v>71</v>
      </c>
      <c r="K11" s="4"/>
      <c r="L11" s="12"/>
    </row>
    <row r="12" spans="1:12" x14ac:dyDescent="0.35">
      <c r="A12" s="41" t="s">
        <v>56</v>
      </c>
      <c r="B12" s="31">
        <v>1</v>
      </c>
      <c r="C12" s="31" t="s">
        <v>64</v>
      </c>
      <c r="D12" s="31" t="s">
        <v>10</v>
      </c>
      <c r="E12" s="31"/>
      <c r="F12" s="35">
        <v>43312.738611111112</v>
      </c>
      <c r="G12" s="35"/>
      <c r="H12" s="37" t="s">
        <v>71</v>
      </c>
      <c r="K12" s="4"/>
      <c r="L12" s="12"/>
    </row>
    <row r="13" spans="1:12" x14ac:dyDescent="0.35">
      <c r="A13" s="41" t="s">
        <v>57</v>
      </c>
      <c r="B13" s="31">
        <v>1</v>
      </c>
      <c r="C13" s="31" t="s">
        <v>65</v>
      </c>
      <c r="D13" s="31" t="s">
        <v>11</v>
      </c>
      <c r="E13" s="31"/>
      <c r="F13" s="35">
        <v>43312.713159722225</v>
      </c>
      <c r="G13" s="35"/>
      <c r="H13" s="37" t="s">
        <v>71</v>
      </c>
      <c r="K13" s="4"/>
      <c r="L13" s="12"/>
    </row>
    <row r="14" spans="1:12" x14ac:dyDescent="0.35">
      <c r="A14" s="41" t="s">
        <v>58</v>
      </c>
      <c r="B14" s="31">
        <v>1</v>
      </c>
      <c r="C14" s="31" t="s">
        <v>66</v>
      </c>
      <c r="D14" s="31" t="s">
        <v>12</v>
      </c>
      <c r="E14" s="31"/>
      <c r="F14" s="35">
        <v>43312.687719907408</v>
      </c>
      <c r="G14" s="35"/>
      <c r="H14" s="37" t="s">
        <v>71</v>
      </c>
      <c r="K14" s="4"/>
      <c r="L14" s="12"/>
    </row>
    <row r="15" spans="1:12" x14ac:dyDescent="0.35">
      <c r="A15" s="40" t="s">
        <v>59</v>
      </c>
      <c r="B15" s="32">
        <v>1</v>
      </c>
      <c r="C15" s="32" t="s">
        <v>67</v>
      </c>
      <c r="D15" s="32" t="s">
        <v>13</v>
      </c>
      <c r="E15" s="32"/>
      <c r="F15" s="34">
        <v>43312.662233796298</v>
      </c>
      <c r="G15" s="34"/>
      <c r="H15" s="39" t="s">
        <v>71</v>
      </c>
      <c r="K15" s="4"/>
      <c r="L15" s="12"/>
    </row>
    <row r="24" spans="6:6" x14ac:dyDescent="0.35">
      <c r="F24" s="2"/>
    </row>
    <row r="26" spans="6:6" x14ac:dyDescent="0.35">
      <c r="F26" s="2"/>
    </row>
  </sheetData>
  <mergeCells count="1">
    <mergeCell ref="A1:G1"/>
  </mergeCells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1" manualBreakCount="1">
    <brk id="46" max="16383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5"/>
  <sheetViews>
    <sheetView workbookViewId="0">
      <selection activeCell="B6" sqref="B6:C6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36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1" x14ac:dyDescent="0.3">
      <c r="B17" s="4"/>
      <c r="C17" s="3"/>
      <c r="D17" s="18"/>
      <c r="I17" s="20"/>
      <c r="J17" s="3"/>
      <c r="K17" s="4">
        <f>144000000/5550000</f>
        <v>25.945945945945947</v>
      </c>
    </row>
    <row r="18" spans="1:11" x14ac:dyDescent="0.3">
      <c r="B18" s="4"/>
      <c r="C18" s="3"/>
      <c r="D18" s="18"/>
      <c r="I18" s="20"/>
      <c r="J18" s="3"/>
    </row>
    <row r="19" spans="1:11" x14ac:dyDescent="0.3">
      <c r="B19" s="4"/>
      <c r="C19" s="3"/>
      <c r="D19" s="18"/>
      <c r="I19" s="20"/>
      <c r="J19" s="3"/>
    </row>
    <row r="20" spans="1:11" x14ac:dyDescent="0.3">
      <c r="B20" s="4"/>
      <c r="C20" s="3"/>
      <c r="D20" s="18"/>
      <c r="I20" s="20"/>
      <c r="J20" s="3"/>
    </row>
    <row r="21" spans="1:11" x14ac:dyDescent="0.3">
      <c r="B21" s="4"/>
      <c r="C21" s="3"/>
      <c r="D21" s="18"/>
      <c r="I21" s="20"/>
      <c r="J21" s="3"/>
    </row>
    <row r="22" spans="1:11" x14ac:dyDescent="0.3">
      <c r="B22" s="4"/>
      <c r="C22" s="3"/>
      <c r="D22" s="18"/>
      <c r="I22" s="20"/>
      <c r="J22" s="3"/>
    </row>
    <row r="23" spans="1:11" x14ac:dyDescent="0.3">
      <c r="B23" s="4"/>
      <c r="C23" s="3"/>
      <c r="D23" s="18"/>
      <c r="I23" s="20"/>
      <c r="J23" s="3"/>
    </row>
    <row r="24" spans="1:11" x14ac:dyDescent="0.3">
      <c r="B24" s="4"/>
      <c r="C24" s="3"/>
      <c r="D24" s="18"/>
      <c r="I24" s="20"/>
      <c r="J24" s="3"/>
    </row>
    <row r="25" spans="1:11" x14ac:dyDescent="0.3">
      <c r="B25" s="4"/>
      <c r="C25" s="3"/>
      <c r="D25" s="18"/>
      <c r="I25" s="20"/>
      <c r="J25" s="3"/>
    </row>
    <row r="26" spans="1:11" ht="10.5" x14ac:dyDescent="0.35">
      <c r="B26" s="4"/>
      <c r="C26" s="3"/>
      <c r="D26" s="18"/>
      <c r="I26" s="20"/>
      <c r="J26" s="17"/>
    </row>
    <row r="27" spans="1:11" x14ac:dyDescent="0.3">
      <c r="B27" s="4"/>
      <c r="C27" s="3"/>
      <c r="D27" s="18"/>
      <c r="I27" s="20"/>
      <c r="J27" s="3"/>
    </row>
    <row r="28" spans="1:11" x14ac:dyDescent="0.3">
      <c r="B28" s="4"/>
      <c r="C28" s="3"/>
      <c r="D28" s="18"/>
      <c r="I28" s="20"/>
      <c r="J28" s="3"/>
    </row>
    <row r="29" spans="1:11" x14ac:dyDescent="0.3">
      <c r="B29" s="4"/>
      <c r="C29" s="3"/>
      <c r="D29" s="18"/>
      <c r="I29" s="20"/>
      <c r="J29" s="3"/>
    </row>
    <row r="30" spans="1:11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1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1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548892668</v>
      </c>
      <c r="F35" s="4">
        <v>5488926.6809999999</v>
      </c>
      <c r="G35" s="4">
        <v>98.906000000000006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67074985</v>
      </c>
      <c r="F36" s="4">
        <v>6707498.5420000004</v>
      </c>
      <c r="G36" s="4">
        <v>12.106999999999999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42205</v>
      </c>
      <c r="F37" s="4">
        <v>42204.576999999997</v>
      </c>
      <c r="G37" s="4">
        <v>3.1E-2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109210</v>
      </c>
      <c r="F38" s="4">
        <v>1092099.561</v>
      </c>
      <c r="G38" s="4">
        <v>4.2999999999999997E-2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748</v>
      </c>
      <c r="F39" s="4">
        <v>74754.861999999994</v>
      </c>
      <c r="G39" s="4">
        <v>2.3E-2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 t="s">
        <v>35</v>
      </c>
      <c r="E40" s="4" t="s">
        <v>35</v>
      </c>
      <c r="F40" s="4" t="s">
        <v>35</v>
      </c>
      <c r="G40" s="4" t="s">
        <v>35</v>
      </c>
      <c r="H40" s="11" t="s">
        <v>29</v>
      </c>
      <c r="I40" s="11" t="s">
        <v>31</v>
      </c>
      <c r="J40" s="11" t="s">
        <v>31</v>
      </c>
      <c r="K40" s="10"/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30" priority="1" stopIfTrue="1">
      <formula>M35="M"</formula>
    </cfRule>
  </conditionalFormatting>
  <conditionalFormatting sqref="C35:C40">
    <cfRule type="expression" dxfId="29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37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2162193623</v>
      </c>
      <c r="F35" s="4">
        <v>21621936.232999999</v>
      </c>
      <c r="G35" s="4">
        <v>104.54900000000001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124978879</v>
      </c>
      <c r="F36" s="4">
        <v>12497887.873</v>
      </c>
      <c r="G36" s="4">
        <v>6.18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163257</v>
      </c>
      <c r="F37" s="4">
        <v>163257.28400000001</v>
      </c>
      <c r="G37" s="4">
        <v>0.153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1520153</v>
      </c>
      <c r="F38" s="4">
        <v>15201534.293</v>
      </c>
      <c r="G38" s="4">
        <v>0.218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 t="s">
        <v>35</v>
      </c>
      <c r="E39" s="4" t="s">
        <v>35</v>
      </c>
      <c r="F39" s="4" t="s">
        <v>35</v>
      </c>
      <c r="G39" s="4" t="s">
        <v>35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 t="s">
        <v>35</v>
      </c>
      <c r="E40" s="4" t="s">
        <v>35</v>
      </c>
      <c r="F40" s="4" t="s">
        <v>35</v>
      </c>
      <c r="G40" s="4" t="s">
        <v>35</v>
      </c>
      <c r="H40" s="11" t="s">
        <v>29</v>
      </c>
      <c r="I40" s="11" t="s">
        <v>31</v>
      </c>
      <c r="J40" s="11" t="s">
        <v>31</v>
      </c>
      <c r="K40" s="10"/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28" priority="1" stopIfTrue="1">
      <formula>M35="M"</formula>
    </cfRule>
  </conditionalFormatting>
  <conditionalFormatting sqref="C35:C40">
    <cfRule type="expression" dxfId="27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5"/>
  <sheetViews>
    <sheetView workbookViewId="0">
      <selection activeCell="AD22" sqref="AD22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38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10123845549</v>
      </c>
      <c r="F35" s="4">
        <v>101238455.48899999</v>
      </c>
      <c r="G35" s="4">
        <v>95.441000000000003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1495205438</v>
      </c>
      <c r="F36" s="4">
        <v>149520543.76499999</v>
      </c>
      <c r="G36" s="4">
        <v>14.092000000000001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135156856</v>
      </c>
      <c r="F37" s="4">
        <v>135156856.36700001</v>
      </c>
      <c r="G37" s="4">
        <v>1.27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31574559</v>
      </c>
      <c r="F38" s="4">
        <v>315745592</v>
      </c>
      <c r="G38" s="4">
        <v>0.29399999999999998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2182363</v>
      </c>
      <c r="F39" s="4">
        <v>218236332.479</v>
      </c>
      <c r="G39" s="4">
        <v>1.6E-2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204399</v>
      </c>
      <c r="F40" s="4">
        <v>204399138.82699999</v>
      </c>
      <c r="G40" s="4">
        <v>-2E-3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26" priority="1" stopIfTrue="1">
      <formula>M35="M"</formula>
    </cfRule>
  </conditionalFormatting>
  <conditionalFormatting sqref="C35:C40">
    <cfRule type="expression" dxfId="25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39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7555432044</v>
      </c>
      <c r="F35" s="4">
        <v>75554320.437999994</v>
      </c>
      <c r="G35" s="4">
        <v>102.13500000000001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658570531</v>
      </c>
      <c r="F36" s="4">
        <v>65857053.064999998</v>
      </c>
      <c r="G36" s="4">
        <v>8.9049999999999994</v>
      </c>
      <c r="H36" s="11" t="s">
        <v>29</v>
      </c>
      <c r="I36" s="11" t="s">
        <v>31</v>
      </c>
      <c r="J36" s="11" t="s">
        <v>31</v>
      </c>
      <c r="K36" s="10"/>
      <c r="L36" s="10"/>
    </row>
    <row r="37" spans="1:13" x14ac:dyDescent="0.3">
      <c r="A37" s="10" t="s">
        <v>10</v>
      </c>
      <c r="B37" s="4">
        <v>1</v>
      </c>
      <c r="C37" s="4">
        <v>2335153</v>
      </c>
      <c r="F37" s="4">
        <v>2335152.5350000001</v>
      </c>
      <c r="G37" s="4">
        <v>3.5000000000000003E-2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1960105</v>
      </c>
      <c r="F38" s="4">
        <v>19601045.839000002</v>
      </c>
      <c r="G38" s="4">
        <v>2.9000000000000001E-2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34884</v>
      </c>
      <c r="F39" s="4">
        <v>3488357.8110000002</v>
      </c>
      <c r="G39" s="4">
        <v>3.0000000000000001E-3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34614</v>
      </c>
      <c r="F40" s="4">
        <v>34613951.362000003</v>
      </c>
      <c r="G40" s="4">
        <v>3.0000000000000001E-3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24" priority="1" stopIfTrue="1">
      <formula>M35="M"</formula>
    </cfRule>
  </conditionalFormatting>
  <conditionalFormatting sqref="C35:C40">
    <cfRule type="expression" dxfId="23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40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5472080</v>
      </c>
      <c r="F35" s="4">
        <v>54720.802000000003</v>
      </c>
      <c r="G35" s="4">
        <v>93.67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1015607</v>
      </c>
      <c r="F36" s="4">
        <v>101560.66800000001</v>
      </c>
      <c r="G36" s="4">
        <v>17.376000000000001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1367</v>
      </c>
      <c r="F37" s="4">
        <v>1366.8330000000001</v>
      </c>
      <c r="G37" s="4">
        <v>1.2999999999999999E-2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2966</v>
      </c>
      <c r="F38" s="4">
        <v>29663.151999999998</v>
      </c>
      <c r="G38" s="4">
        <v>0.04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 t="s">
        <v>35</v>
      </c>
      <c r="E39" s="4" t="s">
        <v>35</v>
      </c>
      <c r="F39" s="4" t="s">
        <v>35</v>
      </c>
      <c r="G39" s="4" t="s">
        <v>35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>
        <v>735</v>
      </c>
      <c r="F40" s="4">
        <v>735293.46499999997</v>
      </c>
      <c r="G40" s="4">
        <v>2E-3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22" priority="1" stopIfTrue="1">
      <formula>M35="M"</formula>
    </cfRule>
  </conditionalFormatting>
  <conditionalFormatting sqref="C35:C40">
    <cfRule type="expression" dxfId="21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41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3568073253</v>
      </c>
      <c r="F35" s="4">
        <v>35680732.531000003</v>
      </c>
      <c r="G35" s="4">
        <v>103.071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275364901</v>
      </c>
      <c r="F36" s="4">
        <v>27536490.144000001</v>
      </c>
      <c r="G36" s="4">
        <v>7.9539999999999997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1119129</v>
      </c>
      <c r="F37" s="4">
        <v>1119129.3689999999</v>
      </c>
      <c r="G37" s="4">
        <v>3.1E-2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1696978</v>
      </c>
      <c r="F38" s="4">
        <v>16969781.782000002</v>
      </c>
      <c r="G38" s="4">
        <v>4.8000000000000001E-2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150497</v>
      </c>
      <c r="F39" s="4">
        <v>15049731.143999999</v>
      </c>
      <c r="G39" s="4">
        <v>3.0000000000000001E-3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148449</v>
      </c>
      <c r="F40" s="4">
        <v>148449331.116</v>
      </c>
      <c r="G40" s="4">
        <v>3.0000000000000001E-3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20" priority="1" stopIfTrue="1">
      <formula>M35="M"</formula>
    </cfRule>
  </conditionalFormatting>
  <conditionalFormatting sqref="C35:C40">
    <cfRule type="expression" dxfId="19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5"/>
  <sheetViews>
    <sheetView workbookViewId="0">
      <selection activeCell="A35" sqref="A35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42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75005271</v>
      </c>
      <c r="F35" s="4">
        <v>750052.71200000006</v>
      </c>
      <c r="G35" s="4">
        <v>103.386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5554967</v>
      </c>
      <c r="F36" s="4">
        <v>555496.68200000003</v>
      </c>
      <c r="G36" s="4">
        <v>7.6589999999999998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10752</v>
      </c>
      <c r="F37" s="4">
        <v>10752.237999999999</v>
      </c>
      <c r="G37" s="4">
        <v>1.7000000000000001E-2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24244</v>
      </c>
      <c r="F38" s="4">
        <v>242440.323</v>
      </c>
      <c r="G38" s="4">
        <v>3.5999999999999997E-2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 t="s">
        <v>35</v>
      </c>
      <c r="E39" s="4" t="s">
        <v>35</v>
      </c>
      <c r="F39" s="4" t="s">
        <v>35</v>
      </c>
      <c r="G39" s="4" t="s">
        <v>35</v>
      </c>
      <c r="H39" s="11" t="s">
        <v>29</v>
      </c>
      <c r="I39" s="11" t="s">
        <v>31</v>
      </c>
      <c r="J39" s="11" t="s">
        <v>31</v>
      </c>
      <c r="K39" s="10"/>
      <c r="L39" s="10"/>
    </row>
    <row r="40" spans="1:13" x14ac:dyDescent="0.3">
      <c r="A40" s="10" t="s">
        <v>13</v>
      </c>
      <c r="B40" s="4">
        <v>1E-3</v>
      </c>
      <c r="C40" s="4">
        <v>295</v>
      </c>
      <c r="F40" s="4">
        <v>295179.114</v>
      </c>
      <c r="G40" s="4">
        <v>3.0000000000000001E-3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8" priority="1" stopIfTrue="1">
      <formula>M35="M"</formula>
    </cfRule>
  </conditionalFormatting>
  <conditionalFormatting sqref="C35:C40">
    <cfRule type="expression" dxfId="17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55"/>
  <sheetViews>
    <sheetView workbookViewId="0">
      <selection activeCell="S41" sqref="S41"/>
    </sheetView>
  </sheetViews>
  <sheetFormatPr defaultColWidth="2" defaultRowHeight="10.15" x14ac:dyDescent="0.3"/>
  <cols>
    <col min="1" max="1" width="9" style="4" bestFit="1" customWidth="1"/>
    <col min="2" max="2" width="10.3984375" style="13" customWidth="1"/>
    <col min="3" max="3" width="12.265625" style="4" customWidth="1"/>
    <col min="4" max="4" width="9.73046875" style="4" customWidth="1"/>
    <col min="5" max="5" width="15.73046875" style="4" bestFit="1" customWidth="1"/>
    <col min="6" max="6" width="11.265625" style="4" customWidth="1"/>
    <col min="7" max="7" width="17" style="4" bestFit="1" customWidth="1"/>
    <col min="8" max="8" width="7.86328125" style="4" customWidth="1"/>
    <col min="9" max="9" width="12.59765625" style="4" customWidth="1"/>
    <col min="10" max="10" width="12" style="4" customWidth="1"/>
    <col min="11" max="11" width="6.59765625" style="4" customWidth="1"/>
    <col min="12" max="14" width="6.59765625" style="4" hidden="1" customWidth="1"/>
    <col min="15" max="16384" width="2" style="4"/>
  </cols>
  <sheetData>
    <row r="1" spans="1:11" ht="15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1" x14ac:dyDescent="0.3">
      <c r="A3" s="8" t="s">
        <v>1</v>
      </c>
      <c r="B3" s="44" t="s">
        <v>14</v>
      </c>
      <c r="C3" s="44"/>
      <c r="E3" s="2" t="s">
        <v>20</v>
      </c>
      <c r="F3" s="4" t="s">
        <v>23</v>
      </c>
    </row>
    <row r="4" spans="1:11" x14ac:dyDescent="0.3">
      <c r="A4" s="8" t="s">
        <v>2</v>
      </c>
      <c r="B4" s="44" t="s">
        <v>15</v>
      </c>
      <c r="C4" s="44"/>
      <c r="F4" s="4" t="s">
        <v>24</v>
      </c>
    </row>
    <row r="5" spans="1:11" x14ac:dyDescent="0.3">
      <c r="A5" s="8" t="s">
        <v>3</v>
      </c>
      <c r="B5" s="44" t="s">
        <v>16</v>
      </c>
      <c r="C5" s="44"/>
      <c r="E5" s="2" t="s">
        <v>21</v>
      </c>
      <c r="F5" s="4" t="s">
        <v>25</v>
      </c>
    </row>
    <row r="6" spans="1:11" x14ac:dyDescent="0.3">
      <c r="A6" s="8" t="s">
        <v>4</v>
      </c>
      <c r="B6" s="44" t="s">
        <v>17</v>
      </c>
      <c r="C6" s="44"/>
    </row>
    <row r="8" spans="1:11" ht="11.65" x14ac:dyDescent="0.35">
      <c r="B8" s="4"/>
      <c r="D8" s="42" t="s">
        <v>18</v>
      </c>
      <c r="E8" s="42"/>
      <c r="F8" s="9" t="s">
        <v>43</v>
      </c>
    </row>
    <row r="9" spans="1:11" ht="10.5" x14ac:dyDescent="0.35">
      <c r="B9" s="4"/>
      <c r="C9" s="25"/>
      <c r="D9" s="21"/>
      <c r="E9" s="6"/>
      <c r="F9" s="6"/>
      <c r="G9" s="6"/>
      <c r="H9" s="6"/>
      <c r="I9" s="27"/>
      <c r="J9" s="3"/>
    </row>
    <row r="10" spans="1:11" x14ac:dyDescent="0.3">
      <c r="B10" s="4"/>
      <c r="C10" s="22"/>
      <c r="D10" s="18"/>
      <c r="I10" s="20"/>
      <c r="J10" s="3"/>
    </row>
    <row r="11" spans="1:11" x14ac:dyDescent="0.3">
      <c r="B11" s="4"/>
      <c r="C11" s="3"/>
      <c r="D11" s="18"/>
      <c r="I11" s="20"/>
      <c r="J11" s="3"/>
    </row>
    <row r="12" spans="1:11" ht="10.5" x14ac:dyDescent="0.35">
      <c r="A12" s="12"/>
      <c r="B12" s="4"/>
      <c r="C12" s="3"/>
      <c r="D12" s="18"/>
      <c r="I12" s="20"/>
      <c r="J12" s="3"/>
    </row>
    <row r="13" spans="1:11" x14ac:dyDescent="0.3">
      <c r="B13" s="4"/>
      <c r="C13" s="3"/>
      <c r="D13" s="18"/>
      <c r="I13" s="20"/>
      <c r="J13" s="3"/>
    </row>
    <row r="14" spans="1:11" x14ac:dyDescent="0.3">
      <c r="B14" s="4"/>
      <c r="C14" s="3"/>
      <c r="D14" s="18"/>
      <c r="I14" s="20"/>
      <c r="J14" s="3"/>
    </row>
    <row r="15" spans="1:11" x14ac:dyDescent="0.3">
      <c r="B15" s="4"/>
      <c r="C15" s="3"/>
      <c r="D15" s="18"/>
      <c r="I15" s="20"/>
      <c r="J15" s="3"/>
    </row>
    <row r="16" spans="1:11" x14ac:dyDescent="0.3">
      <c r="B16" s="4"/>
      <c r="C16" s="3"/>
      <c r="D16" s="18"/>
      <c r="I16" s="20"/>
      <c r="J16" s="3"/>
    </row>
    <row r="17" spans="1:10" x14ac:dyDescent="0.3">
      <c r="B17" s="4"/>
      <c r="C17" s="3"/>
      <c r="D17" s="18"/>
      <c r="I17" s="20"/>
      <c r="J17" s="3"/>
    </row>
    <row r="18" spans="1:10" x14ac:dyDescent="0.3">
      <c r="B18" s="4"/>
      <c r="C18" s="3"/>
      <c r="D18" s="18"/>
      <c r="I18" s="20"/>
      <c r="J18" s="3"/>
    </row>
    <row r="19" spans="1:10" x14ac:dyDescent="0.3">
      <c r="B19" s="4"/>
      <c r="C19" s="3"/>
      <c r="D19" s="18"/>
      <c r="I19" s="20"/>
      <c r="J19" s="3"/>
    </row>
    <row r="20" spans="1:10" x14ac:dyDescent="0.3">
      <c r="B20" s="4"/>
      <c r="C20" s="3"/>
      <c r="D20" s="18"/>
      <c r="I20" s="20"/>
      <c r="J20" s="3"/>
    </row>
    <row r="21" spans="1:10" x14ac:dyDescent="0.3">
      <c r="B21" s="4"/>
      <c r="C21" s="3"/>
      <c r="D21" s="18"/>
      <c r="I21" s="20"/>
      <c r="J21" s="3"/>
    </row>
    <row r="22" spans="1:10" x14ac:dyDescent="0.3">
      <c r="B22" s="4"/>
      <c r="C22" s="3"/>
      <c r="D22" s="18"/>
      <c r="I22" s="20"/>
      <c r="J22" s="3"/>
    </row>
    <row r="23" spans="1:10" x14ac:dyDescent="0.3">
      <c r="B23" s="4"/>
      <c r="C23" s="3"/>
      <c r="D23" s="18"/>
      <c r="I23" s="20"/>
      <c r="J23" s="3"/>
    </row>
    <row r="24" spans="1:10" x14ac:dyDescent="0.3">
      <c r="B24" s="4"/>
      <c r="C24" s="3"/>
      <c r="D24" s="18"/>
      <c r="I24" s="20"/>
      <c r="J24" s="3"/>
    </row>
    <row r="25" spans="1:10" x14ac:dyDescent="0.3">
      <c r="B25" s="4"/>
      <c r="C25" s="3"/>
      <c r="D25" s="18"/>
      <c r="I25" s="20"/>
      <c r="J25" s="3"/>
    </row>
    <row r="26" spans="1:10" ht="10.5" x14ac:dyDescent="0.35">
      <c r="B26" s="4"/>
      <c r="C26" s="3"/>
      <c r="D26" s="18"/>
      <c r="I26" s="20"/>
      <c r="J26" s="17"/>
    </row>
    <row r="27" spans="1:10" x14ac:dyDescent="0.3">
      <c r="B27" s="4"/>
      <c r="C27" s="3"/>
      <c r="D27" s="18"/>
      <c r="I27" s="20"/>
      <c r="J27" s="3"/>
    </row>
    <row r="28" spans="1:10" x14ac:dyDescent="0.3">
      <c r="B28" s="4"/>
      <c r="C28" s="3"/>
      <c r="D28" s="18"/>
      <c r="I28" s="20"/>
      <c r="J28" s="3"/>
    </row>
    <row r="29" spans="1:10" x14ac:dyDescent="0.3">
      <c r="B29" s="4"/>
      <c r="C29" s="3"/>
      <c r="D29" s="18"/>
      <c r="I29" s="20"/>
      <c r="J29" s="3"/>
    </row>
    <row r="30" spans="1:10" ht="10.5" x14ac:dyDescent="0.35">
      <c r="A30" s="12"/>
      <c r="B30" s="4"/>
      <c r="C30" s="3"/>
      <c r="D30" s="19"/>
      <c r="E30" s="7"/>
      <c r="F30" s="7"/>
      <c r="G30" s="7"/>
      <c r="H30" s="7"/>
      <c r="I30" s="29"/>
      <c r="J30" s="3"/>
    </row>
    <row r="31" spans="1:10" x14ac:dyDescent="0.3">
      <c r="B31" s="4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4" t="s">
        <v>5</v>
      </c>
      <c r="B32" s="4"/>
      <c r="C32" s="3"/>
      <c r="D32" s="3"/>
      <c r="E32" s="3"/>
      <c r="F32" s="3"/>
      <c r="G32" s="3"/>
      <c r="H32" s="3"/>
      <c r="I32" s="3"/>
      <c r="J32" s="3"/>
    </row>
    <row r="33" spans="1:13" x14ac:dyDescent="0.3">
      <c r="A33" s="4" t="s">
        <v>6</v>
      </c>
      <c r="B33" s="4"/>
    </row>
    <row r="34" spans="1:13" ht="21.75" customHeight="1" x14ac:dyDescent="0.3">
      <c r="A34" s="1" t="s">
        <v>7</v>
      </c>
      <c r="B34" s="2" t="s">
        <v>72</v>
      </c>
      <c r="C34" s="2" t="s">
        <v>73</v>
      </c>
      <c r="D34" s="2" t="s">
        <v>19</v>
      </c>
      <c r="E34" s="2" t="s">
        <v>22</v>
      </c>
      <c r="F34" s="23" t="s">
        <v>27</v>
      </c>
      <c r="G34" s="2" t="s">
        <v>74</v>
      </c>
      <c r="H34" s="2" t="s">
        <v>28</v>
      </c>
      <c r="I34" s="2" t="s">
        <v>30</v>
      </c>
      <c r="J34" s="2" t="s">
        <v>32</v>
      </c>
      <c r="K34" s="8"/>
      <c r="L34" s="8" t="s">
        <v>34</v>
      </c>
      <c r="M34" s="1"/>
    </row>
    <row r="35" spans="1:13" x14ac:dyDescent="0.3">
      <c r="A35" s="10" t="s">
        <v>8</v>
      </c>
      <c r="B35" s="4">
        <v>100</v>
      </c>
      <c r="C35" s="4">
        <v>101388384</v>
      </c>
      <c r="F35" s="4">
        <v>1013883.8370000001</v>
      </c>
      <c r="G35" s="4">
        <v>87.932000000000002</v>
      </c>
      <c r="H35" s="11" t="s">
        <v>29</v>
      </c>
      <c r="I35" s="11" t="s">
        <v>31</v>
      </c>
      <c r="J35" s="11" t="s">
        <v>31</v>
      </c>
      <c r="K35" s="10"/>
      <c r="L35" s="10"/>
    </row>
    <row r="36" spans="1:13" x14ac:dyDescent="0.3">
      <c r="A36" s="10" t="s">
        <v>9</v>
      </c>
      <c r="B36" s="4">
        <v>10</v>
      </c>
      <c r="C36" s="4">
        <v>24151049</v>
      </c>
      <c r="F36" s="4">
        <v>2415104.9079999998</v>
      </c>
      <c r="G36" s="4">
        <v>20.885000000000002</v>
      </c>
      <c r="H36" s="11" t="s">
        <v>29</v>
      </c>
      <c r="I36" s="11" t="s">
        <v>31</v>
      </c>
      <c r="J36" s="11" t="s">
        <v>31</v>
      </c>
      <c r="K36" s="10" t="s">
        <v>33</v>
      </c>
      <c r="L36" s="10"/>
    </row>
    <row r="37" spans="1:13" x14ac:dyDescent="0.3">
      <c r="A37" s="10" t="s">
        <v>10</v>
      </c>
      <c r="B37" s="4">
        <v>1</v>
      </c>
      <c r="C37" s="4">
        <v>1815133</v>
      </c>
      <c r="F37" s="4">
        <v>1815132.615</v>
      </c>
      <c r="G37" s="4">
        <v>1.496</v>
      </c>
      <c r="H37" s="11" t="s">
        <v>29</v>
      </c>
      <c r="I37" s="11" t="s">
        <v>31</v>
      </c>
      <c r="J37" s="11" t="s">
        <v>31</v>
      </c>
      <c r="K37" s="10" t="s">
        <v>33</v>
      </c>
      <c r="L37" s="10"/>
    </row>
    <row r="38" spans="1:13" x14ac:dyDescent="0.3">
      <c r="A38" s="10" t="s">
        <v>11</v>
      </c>
      <c r="B38" s="4">
        <v>0.1</v>
      </c>
      <c r="C38" s="4">
        <v>983765</v>
      </c>
      <c r="F38" s="4">
        <v>9837648.1060000006</v>
      </c>
      <c r="G38" s="4">
        <v>0.77400000000000002</v>
      </c>
      <c r="H38" s="11" t="s">
        <v>29</v>
      </c>
      <c r="I38" s="11" t="s">
        <v>31</v>
      </c>
      <c r="J38" s="11" t="s">
        <v>31</v>
      </c>
      <c r="K38" s="10" t="s">
        <v>33</v>
      </c>
      <c r="L38" s="10"/>
    </row>
    <row r="39" spans="1:13" x14ac:dyDescent="0.3">
      <c r="A39" s="10" t="s">
        <v>12</v>
      </c>
      <c r="B39" s="4">
        <v>0.01</v>
      </c>
      <c r="C39" s="4">
        <v>131745</v>
      </c>
      <c r="F39" s="4">
        <v>13174536.48</v>
      </c>
      <c r="G39" s="4">
        <v>3.4000000000000002E-2</v>
      </c>
      <c r="H39" s="11" t="s">
        <v>29</v>
      </c>
      <c r="I39" s="11" t="s">
        <v>31</v>
      </c>
      <c r="J39" s="11" t="s">
        <v>31</v>
      </c>
      <c r="K39" s="10" t="s">
        <v>33</v>
      </c>
      <c r="L39" s="10"/>
    </row>
    <row r="40" spans="1:13" x14ac:dyDescent="0.3">
      <c r="A40" s="10" t="s">
        <v>13</v>
      </c>
      <c r="B40" s="4">
        <v>1E-3</v>
      </c>
      <c r="C40" s="4">
        <v>81168</v>
      </c>
      <c r="F40" s="4">
        <v>81168140.811000004</v>
      </c>
      <c r="G40" s="4">
        <v>-0.01</v>
      </c>
      <c r="H40" s="11" t="s">
        <v>29</v>
      </c>
      <c r="I40" s="11" t="s">
        <v>31</v>
      </c>
      <c r="J40" s="11" t="s">
        <v>31</v>
      </c>
      <c r="K40" s="10" t="s">
        <v>33</v>
      </c>
      <c r="L40" s="10"/>
    </row>
    <row r="41" spans="1:13" ht="10.5" x14ac:dyDescent="0.35">
      <c r="B41" s="26"/>
      <c r="C41" s="15"/>
      <c r="D41" s="16"/>
      <c r="E41" s="15"/>
      <c r="F41" s="5"/>
      <c r="G41" s="5"/>
      <c r="H41" s="14"/>
      <c r="I41" s="5"/>
      <c r="J41" s="5"/>
      <c r="K41" s="14"/>
    </row>
    <row r="42" spans="1:13" x14ac:dyDescent="0.3">
      <c r="B42" s="26"/>
      <c r="C42" s="15"/>
      <c r="D42" s="5"/>
      <c r="E42" s="15"/>
      <c r="F42" s="5"/>
      <c r="G42" s="5"/>
      <c r="H42" s="14"/>
      <c r="I42" s="5"/>
      <c r="J42" s="5"/>
      <c r="K42" s="14"/>
    </row>
    <row r="43" spans="1:13" x14ac:dyDescent="0.3">
      <c r="B43" s="26"/>
      <c r="C43" s="15"/>
      <c r="D43" s="5"/>
      <c r="E43" s="15"/>
      <c r="F43" s="5"/>
      <c r="G43" s="5"/>
      <c r="H43" s="14"/>
      <c r="I43" s="5"/>
      <c r="J43" s="5"/>
      <c r="K43" s="14"/>
    </row>
    <row r="44" spans="1:13" x14ac:dyDescent="0.3">
      <c r="B44" s="26"/>
      <c r="C44" s="15"/>
      <c r="D44" s="5"/>
      <c r="E44" s="15"/>
      <c r="F44" s="5"/>
      <c r="G44" s="5"/>
      <c r="H44" s="14"/>
      <c r="I44" s="5"/>
      <c r="J44" s="5"/>
      <c r="K44" s="14"/>
    </row>
    <row r="45" spans="1:13" ht="14.25" x14ac:dyDescent="0.45">
      <c r="B45" s="26"/>
      <c r="C45" s="15"/>
      <c r="D45" s="5"/>
      <c r="E45" s="15"/>
      <c r="F45" s="5"/>
      <c r="G45" s="5"/>
      <c r="H45" s="14"/>
      <c r="I45" s="24"/>
      <c r="J45" s="5"/>
      <c r="K45" s="14"/>
    </row>
    <row r="46" spans="1:13" x14ac:dyDescent="0.3">
      <c r="B46" s="26"/>
      <c r="C46" s="15"/>
      <c r="D46" s="5"/>
      <c r="E46" s="15"/>
      <c r="F46" s="5"/>
      <c r="G46" s="5"/>
      <c r="H46" s="14"/>
      <c r="I46" s="5"/>
      <c r="J46" s="5"/>
      <c r="K46" s="14"/>
    </row>
    <row r="47" spans="1:13" x14ac:dyDescent="0.3">
      <c r="B47" s="26"/>
      <c r="C47" s="15"/>
      <c r="D47" s="5"/>
      <c r="E47" s="15"/>
      <c r="F47" s="5"/>
      <c r="G47" s="5"/>
      <c r="H47" s="14"/>
      <c r="I47" s="5"/>
      <c r="J47" s="5"/>
      <c r="K47" s="14"/>
    </row>
    <row r="48" spans="1:13" x14ac:dyDescent="0.3">
      <c r="B48" s="26"/>
      <c r="C48" s="15"/>
      <c r="D48" s="5"/>
      <c r="E48" s="15"/>
      <c r="F48" s="5"/>
      <c r="G48" s="5"/>
      <c r="H48" s="14"/>
      <c r="I48" s="5"/>
      <c r="J48" s="5"/>
      <c r="K48" s="14"/>
    </row>
    <row r="49" spans="2:11" x14ac:dyDescent="0.3">
      <c r="B49" s="26"/>
      <c r="C49" s="15"/>
      <c r="D49" s="5"/>
      <c r="E49" s="15"/>
      <c r="F49" s="5"/>
      <c r="G49" s="5"/>
      <c r="H49" s="14"/>
      <c r="I49" s="5"/>
      <c r="J49" s="5"/>
      <c r="K49" s="14"/>
    </row>
    <row r="50" spans="2:11" x14ac:dyDescent="0.3">
      <c r="B50" s="26"/>
      <c r="C50" s="15"/>
      <c r="D50" s="5"/>
      <c r="E50" s="15"/>
      <c r="F50" s="5"/>
      <c r="G50" s="5"/>
      <c r="H50" s="14"/>
      <c r="I50" s="5"/>
      <c r="J50" s="5"/>
      <c r="K50" s="14"/>
    </row>
    <row r="51" spans="2:11" x14ac:dyDescent="0.3">
      <c r="B51" s="26"/>
      <c r="C51" s="15"/>
      <c r="D51" s="5"/>
      <c r="E51" s="15"/>
      <c r="F51" s="5"/>
      <c r="G51" s="5"/>
      <c r="H51" s="14"/>
      <c r="I51" s="5"/>
      <c r="J51" s="5"/>
      <c r="K51" s="14"/>
    </row>
    <row r="52" spans="2:11" x14ac:dyDescent="0.3">
      <c r="B52" s="26"/>
      <c r="C52" s="15"/>
      <c r="D52" s="5"/>
      <c r="E52" s="15"/>
      <c r="F52" s="5"/>
      <c r="G52" s="5"/>
      <c r="H52" s="14"/>
      <c r="I52" s="5"/>
      <c r="J52" s="5"/>
      <c r="K52" s="14"/>
    </row>
    <row r="53" spans="2:11" x14ac:dyDescent="0.3">
      <c r="B53" s="26"/>
      <c r="C53" s="15"/>
      <c r="D53" s="5"/>
      <c r="E53" s="15"/>
      <c r="F53" s="5"/>
      <c r="G53" s="5"/>
      <c r="H53" s="14"/>
      <c r="I53" s="5"/>
      <c r="J53" s="5"/>
      <c r="K53" s="14"/>
    </row>
    <row r="54" spans="2:11" x14ac:dyDescent="0.3">
      <c r="B54" s="26"/>
      <c r="C54" s="15"/>
      <c r="D54" s="5"/>
      <c r="E54" s="15"/>
      <c r="F54" s="5"/>
      <c r="G54" s="5"/>
      <c r="H54" s="14"/>
      <c r="I54" s="5"/>
      <c r="J54" s="5"/>
      <c r="K54" s="14"/>
    </row>
    <row r="55" spans="2:11" x14ac:dyDescent="0.3">
      <c r="B55" s="26"/>
      <c r="C55" s="15"/>
      <c r="D55" s="5"/>
      <c r="E55" s="15"/>
      <c r="F55" s="5"/>
      <c r="G55" s="5"/>
      <c r="H55" s="14"/>
      <c r="I55" s="5"/>
      <c r="J55" s="5"/>
      <c r="K55" s="14"/>
    </row>
    <row r="56" spans="2:11" x14ac:dyDescent="0.3">
      <c r="B56" s="26"/>
      <c r="C56" s="15"/>
      <c r="D56" s="5"/>
      <c r="E56" s="15"/>
      <c r="F56" s="5"/>
      <c r="G56" s="5"/>
      <c r="H56" s="14"/>
      <c r="I56" s="5"/>
      <c r="J56" s="5"/>
      <c r="K56" s="14"/>
    </row>
    <row r="57" spans="2:11" x14ac:dyDescent="0.3">
      <c r="B57" s="26"/>
      <c r="C57" s="15"/>
      <c r="D57" s="5"/>
      <c r="E57" s="15"/>
      <c r="F57" s="5"/>
      <c r="G57" s="5"/>
      <c r="H57" s="14"/>
      <c r="I57" s="5"/>
      <c r="J57" s="5"/>
      <c r="K57" s="14"/>
    </row>
    <row r="58" spans="2:11" x14ac:dyDescent="0.3">
      <c r="B58" s="26"/>
      <c r="C58" s="15"/>
      <c r="D58" s="5"/>
      <c r="E58" s="15"/>
      <c r="F58" s="5"/>
      <c r="G58" s="5"/>
      <c r="H58" s="14"/>
      <c r="I58" s="5"/>
      <c r="J58" s="5"/>
      <c r="K58" s="14"/>
    </row>
    <row r="59" spans="2:11" x14ac:dyDescent="0.3">
      <c r="B59" s="26"/>
      <c r="C59" s="15"/>
      <c r="D59" s="5"/>
      <c r="E59" s="15"/>
      <c r="F59" s="5"/>
      <c r="G59" s="5"/>
      <c r="H59" s="14"/>
      <c r="I59" s="5"/>
      <c r="J59" s="5"/>
      <c r="K59" s="14"/>
    </row>
    <row r="60" spans="2:11" x14ac:dyDescent="0.3">
      <c r="B60" s="26"/>
      <c r="C60" s="15"/>
      <c r="D60" s="5"/>
      <c r="E60" s="15"/>
      <c r="F60" s="5"/>
      <c r="G60" s="5"/>
      <c r="H60" s="14"/>
      <c r="I60" s="5"/>
      <c r="J60" s="5"/>
      <c r="K60" s="14"/>
    </row>
    <row r="61" spans="2:11" x14ac:dyDescent="0.3">
      <c r="B61" s="26"/>
      <c r="C61" s="15"/>
      <c r="D61" s="5"/>
      <c r="E61" s="15"/>
      <c r="F61" s="5"/>
      <c r="G61" s="5"/>
      <c r="H61" s="14"/>
      <c r="I61" s="5"/>
      <c r="J61" s="5"/>
      <c r="K61" s="14"/>
    </row>
    <row r="62" spans="2:11" x14ac:dyDescent="0.3">
      <c r="B62" s="26"/>
      <c r="C62" s="15"/>
      <c r="D62" s="5"/>
      <c r="E62" s="15"/>
      <c r="F62" s="5"/>
      <c r="G62" s="5"/>
      <c r="H62" s="14"/>
      <c r="I62" s="5"/>
      <c r="J62" s="5"/>
      <c r="K62" s="14"/>
    </row>
    <row r="63" spans="2:11" x14ac:dyDescent="0.3">
      <c r="B63" s="26"/>
      <c r="C63" s="15"/>
      <c r="D63" s="5"/>
      <c r="E63" s="15"/>
      <c r="F63" s="5"/>
      <c r="G63" s="5"/>
      <c r="H63" s="14"/>
      <c r="I63" s="5"/>
      <c r="J63" s="5"/>
      <c r="K63" s="14"/>
    </row>
    <row r="64" spans="2:11" x14ac:dyDescent="0.3">
      <c r="B64" s="26"/>
      <c r="C64" s="15"/>
      <c r="D64" s="5"/>
      <c r="E64" s="15"/>
      <c r="F64" s="5"/>
      <c r="G64" s="5"/>
      <c r="H64" s="14"/>
      <c r="I64" s="5"/>
      <c r="J64" s="5"/>
      <c r="K64" s="14"/>
    </row>
    <row r="65" spans="2:11" x14ac:dyDescent="0.3">
      <c r="B65" s="26"/>
      <c r="C65" s="15"/>
      <c r="D65" s="5"/>
      <c r="E65" s="15"/>
      <c r="F65" s="5"/>
      <c r="G65" s="5"/>
      <c r="H65" s="14"/>
      <c r="I65" s="5"/>
      <c r="J65" s="5"/>
      <c r="K65" s="14"/>
    </row>
    <row r="66" spans="2:11" x14ac:dyDescent="0.3">
      <c r="B66" s="26"/>
      <c r="C66" s="15"/>
      <c r="D66" s="5"/>
      <c r="E66" s="15"/>
      <c r="F66" s="5"/>
      <c r="G66" s="5"/>
      <c r="H66" s="14"/>
      <c r="I66" s="5"/>
      <c r="J66" s="5"/>
      <c r="K66" s="14"/>
    </row>
    <row r="67" spans="2:11" x14ac:dyDescent="0.3">
      <c r="B67" s="26"/>
      <c r="C67" s="15"/>
      <c r="D67" s="5"/>
      <c r="E67" s="15"/>
      <c r="F67" s="5"/>
      <c r="G67" s="5"/>
      <c r="H67" s="14"/>
      <c r="I67" s="5"/>
      <c r="J67" s="5"/>
      <c r="K67" s="14"/>
    </row>
    <row r="68" spans="2:11" x14ac:dyDescent="0.3">
      <c r="B68" s="26"/>
      <c r="C68" s="15"/>
      <c r="D68" s="5"/>
      <c r="E68" s="15"/>
      <c r="F68" s="5"/>
      <c r="G68" s="5"/>
      <c r="H68" s="14"/>
      <c r="I68" s="5"/>
      <c r="J68" s="5"/>
      <c r="K68" s="14"/>
    </row>
    <row r="69" spans="2:11" x14ac:dyDescent="0.3">
      <c r="B69" s="26"/>
      <c r="C69" s="15"/>
      <c r="D69" s="5"/>
      <c r="E69" s="15"/>
      <c r="F69" s="5"/>
      <c r="G69" s="5"/>
      <c r="H69" s="14"/>
      <c r="I69" s="5"/>
      <c r="J69" s="5"/>
      <c r="K69" s="14"/>
    </row>
    <row r="70" spans="2:11" x14ac:dyDescent="0.3">
      <c r="B70" s="26"/>
      <c r="C70" s="15"/>
      <c r="D70" s="5"/>
      <c r="E70" s="15"/>
      <c r="F70" s="5"/>
      <c r="G70" s="5"/>
      <c r="H70" s="14"/>
      <c r="I70" s="5"/>
      <c r="J70" s="5"/>
      <c r="K70" s="14"/>
    </row>
    <row r="71" spans="2:11" x14ac:dyDescent="0.3">
      <c r="B71" s="26"/>
      <c r="C71" s="15"/>
      <c r="D71" s="5"/>
      <c r="E71" s="15"/>
      <c r="F71" s="5"/>
      <c r="G71" s="5"/>
      <c r="H71" s="14"/>
      <c r="I71" s="5"/>
      <c r="J71" s="5"/>
      <c r="K71" s="14"/>
    </row>
    <row r="72" spans="2:11" x14ac:dyDescent="0.3">
      <c r="B72" s="26"/>
      <c r="C72" s="15"/>
      <c r="D72" s="5"/>
      <c r="E72" s="15"/>
      <c r="F72" s="5"/>
      <c r="G72" s="5"/>
      <c r="H72" s="14"/>
      <c r="I72" s="5"/>
      <c r="J72" s="5"/>
      <c r="K72" s="14"/>
    </row>
    <row r="73" spans="2:11" x14ac:dyDescent="0.3">
      <c r="B73" s="26"/>
      <c r="C73" s="15"/>
      <c r="D73" s="5"/>
      <c r="E73" s="15"/>
      <c r="F73" s="5"/>
      <c r="G73" s="5"/>
      <c r="H73" s="14"/>
      <c r="I73" s="5"/>
      <c r="J73" s="5"/>
      <c r="K73" s="14"/>
    </row>
    <row r="74" spans="2:11" x14ac:dyDescent="0.3">
      <c r="B74" s="26"/>
      <c r="C74" s="15"/>
      <c r="D74" s="5"/>
      <c r="E74" s="15"/>
      <c r="F74" s="5"/>
      <c r="G74" s="5"/>
      <c r="H74" s="14"/>
      <c r="I74" s="5"/>
      <c r="J74" s="5"/>
      <c r="K74" s="14"/>
    </row>
    <row r="75" spans="2:11" x14ac:dyDescent="0.3">
      <c r="B75" s="26"/>
      <c r="C75" s="15"/>
      <c r="D75" s="5"/>
      <c r="E75" s="15"/>
      <c r="F75" s="5"/>
      <c r="G75" s="5"/>
      <c r="H75" s="14"/>
      <c r="I75" s="5"/>
      <c r="J75" s="5"/>
      <c r="K75" s="14"/>
    </row>
    <row r="76" spans="2:11" x14ac:dyDescent="0.3">
      <c r="B76" s="26"/>
      <c r="C76" s="15"/>
      <c r="D76" s="5"/>
      <c r="E76" s="15"/>
      <c r="F76" s="5"/>
      <c r="G76" s="5"/>
      <c r="H76" s="14"/>
      <c r="I76" s="5"/>
      <c r="J76" s="5"/>
      <c r="K76" s="14"/>
    </row>
    <row r="77" spans="2:11" x14ac:dyDescent="0.3">
      <c r="B77" s="26"/>
      <c r="C77" s="15"/>
      <c r="D77" s="5"/>
      <c r="E77" s="15"/>
      <c r="F77" s="5"/>
      <c r="G77" s="5"/>
      <c r="H77" s="14"/>
      <c r="I77" s="5"/>
      <c r="J77" s="5"/>
      <c r="K77" s="14"/>
    </row>
    <row r="78" spans="2:11" x14ac:dyDescent="0.3">
      <c r="B78" s="26"/>
      <c r="C78" s="15"/>
      <c r="D78" s="5"/>
      <c r="E78" s="15"/>
      <c r="F78" s="5"/>
      <c r="G78" s="5"/>
      <c r="H78" s="14"/>
      <c r="I78" s="5"/>
      <c r="J78" s="5"/>
      <c r="K78" s="14"/>
    </row>
    <row r="79" spans="2:11" x14ac:dyDescent="0.3">
      <c r="B79" s="26"/>
      <c r="C79" s="15"/>
      <c r="D79" s="5"/>
      <c r="E79" s="15"/>
      <c r="F79" s="5"/>
      <c r="G79" s="5"/>
      <c r="H79" s="14"/>
      <c r="I79" s="5"/>
      <c r="J79" s="5"/>
      <c r="K79" s="14"/>
    </row>
    <row r="80" spans="2:11" x14ac:dyDescent="0.3">
      <c r="B80" s="26"/>
      <c r="C80" s="15"/>
      <c r="D80" s="5"/>
      <c r="E80" s="15"/>
      <c r="F80" s="5"/>
      <c r="G80" s="5"/>
      <c r="H80" s="14"/>
      <c r="I80" s="5"/>
      <c r="J80" s="5"/>
      <c r="K80" s="14"/>
    </row>
    <row r="81" spans="2:11" x14ac:dyDescent="0.3">
      <c r="B81" s="26"/>
      <c r="C81" s="15"/>
      <c r="D81" s="5"/>
      <c r="E81" s="15"/>
      <c r="F81" s="5"/>
      <c r="G81" s="5"/>
      <c r="H81" s="14"/>
      <c r="I81" s="5"/>
      <c r="J81" s="5"/>
      <c r="K81" s="14"/>
    </row>
    <row r="82" spans="2:11" x14ac:dyDescent="0.3">
      <c r="B82" s="26"/>
      <c r="C82" s="15"/>
      <c r="D82" s="5"/>
      <c r="E82" s="15"/>
      <c r="F82" s="5"/>
      <c r="G82" s="5"/>
      <c r="H82" s="14"/>
      <c r="I82" s="5"/>
      <c r="J82" s="5"/>
      <c r="K82" s="14"/>
    </row>
    <row r="83" spans="2:11" x14ac:dyDescent="0.3">
      <c r="B83" s="26"/>
      <c r="C83" s="15"/>
      <c r="D83" s="5"/>
      <c r="E83" s="15"/>
      <c r="F83" s="5"/>
      <c r="G83" s="5"/>
      <c r="H83" s="14"/>
      <c r="I83" s="5"/>
      <c r="J83" s="5"/>
      <c r="K83" s="14"/>
    </row>
    <row r="84" spans="2:11" x14ac:dyDescent="0.3">
      <c r="B84" s="26"/>
      <c r="C84" s="15"/>
      <c r="D84" s="5"/>
      <c r="E84" s="15"/>
      <c r="F84" s="5"/>
      <c r="G84" s="5"/>
      <c r="H84" s="14"/>
      <c r="I84" s="5"/>
      <c r="J84" s="5"/>
      <c r="K84" s="14"/>
    </row>
    <row r="85" spans="2:11" x14ac:dyDescent="0.3">
      <c r="B85" s="26"/>
      <c r="C85" s="15"/>
      <c r="D85" s="5"/>
      <c r="E85" s="15"/>
      <c r="F85" s="5"/>
      <c r="G85" s="5"/>
      <c r="H85" s="14"/>
      <c r="I85" s="5"/>
      <c r="J85" s="5"/>
      <c r="K85" s="14"/>
    </row>
    <row r="86" spans="2:11" x14ac:dyDescent="0.3">
      <c r="B86" s="26"/>
      <c r="C86" s="15"/>
      <c r="D86" s="5"/>
      <c r="E86" s="15"/>
      <c r="F86" s="5"/>
      <c r="G86" s="5"/>
      <c r="H86" s="14"/>
      <c r="I86" s="5"/>
      <c r="J86" s="5"/>
      <c r="K86" s="14"/>
    </row>
    <row r="87" spans="2:11" x14ac:dyDescent="0.3">
      <c r="B87" s="26"/>
      <c r="C87" s="15"/>
      <c r="D87" s="5"/>
      <c r="E87" s="15"/>
      <c r="F87" s="5"/>
      <c r="G87" s="5"/>
      <c r="H87" s="14"/>
      <c r="I87" s="5"/>
      <c r="J87" s="5"/>
      <c r="K87" s="14"/>
    </row>
    <row r="88" spans="2:11" x14ac:dyDescent="0.3">
      <c r="B88" s="26"/>
      <c r="C88" s="15"/>
      <c r="D88" s="5"/>
      <c r="E88" s="15"/>
      <c r="F88" s="5"/>
      <c r="G88" s="5"/>
      <c r="H88" s="14"/>
      <c r="I88" s="5"/>
      <c r="J88" s="5"/>
      <c r="K88" s="14"/>
    </row>
    <row r="89" spans="2:11" x14ac:dyDescent="0.3">
      <c r="B89" s="26"/>
      <c r="C89" s="15"/>
      <c r="D89" s="5"/>
      <c r="E89" s="15"/>
      <c r="F89" s="5"/>
      <c r="G89" s="5"/>
      <c r="H89" s="14"/>
      <c r="I89" s="5"/>
      <c r="J89" s="5"/>
      <c r="K89" s="14"/>
    </row>
    <row r="90" spans="2:11" x14ac:dyDescent="0.3">
      <c r="B90" s="26"/>
      <c r="C90" s="15"/>
      <c r="D90" s="5"/>
      <c r="E90" s="15"/>
      <c r="F90" s="5"/>
      <c r="G90" s="5"/>
      <c r="H90" s="14"/>
      <c r="I90" s="5"/>
      <c r="J90" s="5"/>
      <c r="K90" s="14"/>
    </row>
    <row r="91" spans="2:11" x14ac:dyDescent="0.3">
      <c r="B91" s="26"/>
      <c r="C91" s="15"/>
      <c r="D91" s="5"/>
      <c r="E91" s="15"/>
      <c r="F91" s="5"/>
      <c r="G91" s="5"/>
      <c r="H91" s="14"/>
      <c r="I91" s="5"/>
      <c r="J91" s="5"/>
      <c r="K91" s="14"/>
    </row>
    <row r="92" spans="2:11" x14ac:dyDescent="0.3">
      <c r="B92" s="26"/>
      <c r="C92" s="15"/>
      <c r="D92" s="5"/>
      <c r="E92" s="15"/>
      <c r="F92" s="5"/>
      <c r="G92" s="5"/>
      <c r="H92" s="14"/>
      <c r="I92" s="5"/>
      <c r="J92" s="5"/>
      <c r="K92" s="14"/>
    </row>
    <row r="93" spans="2:11" x14ac:dyDescent="0.3">
      <c r="B93" s="26"/>
      <c r="C93" s="15"/>
      <c r="D93" s="5"/>
      <c r="E93" s="15"/>
      <c r="F93" s="5"/>
      <c r="G93" s="5"/>
      <c r="H93" s="14"/>
      <c r="I93" s="5"/>
      <c r="J93" s="5"/>
      <c r="K93" s="14"/>
    </row>
    <row r="94" spans="2:11" x14ac:dyDescent="0.3">
      <c r="B94" s="26"/>
      <c r="C94" s="15"/>
      <c r="D94" s="5"/>
      <c r="E94" s="15"/>
      <c r="F94" s="5"/>
      <c r="G94" s="5"/>
      <c r="H94" s="14"/>
      <c r="I94" s="5"/>
      <c r="J94" s="5"/>
      <c r="K94" s="14"/>
    </row>
    <row r="95" spans="2:11" x14ac:dyDescent="0.3">
      <c r="B95" s="26"/>
      <c r="C95" s="15"/>
      <c r="D95" s="5"/>
      <c r="E95" s="15"/>
      <c r="F95" s="5"/>
      <c r="G95" s="5"/>
      <c r="H95" s="14"/>
      <c r="I95" s="5"/>
      <c r="J95" s="5"/>
      <c r="K95" s="14"/>
    </row>
    <row r="96" spans="2:11" x14ac:dyDescent="0.3">
      <c r="B96" s="26"/>
      <c r="C96" s="15"/>
      <c r="D96" s="5"/>
      <c r="E96" s="15"/>
      <c r="F96" s="5"/>
      <c r="G96" s="5"/>
      <c r="H96" s="14"/>
      <c r="I96" s="5"/>
      <c r="J96" s="5"/>
      <c r="K96" s="14"/>
    </row>
    <row r="97" spans="2:11" x14ac:dyDescent="0.3">
      <c r="B97" s="26"/>
      <c r="C97" s="15"/>
      <c r="D97" s="5"/>
      <c r="E97" s="15"/>
      <c r="F97" s="5"/>
      <c r="G97" s="5"/>
      <c r="H97" s="14"/>
      <c r="I97" s="5"/>
      <c r="J97" s="5"/>
      <c r="K97" s="14"/>
    </row>
    <row r="98" spans="2:11" x14ac:dyDescent="0.3">
      <c r="B98" s="26"/>
      <c r="C98" s="15"/>
      <c r="D98" s="5"/>
      <c r="E98" s="15"/>
      <c r="F98" s="5"/>
      <c r="G98" s="5"/>
      <c r="H98" s="14"/>
      <c r="I98" s="5"/>
      <c r="J98" s="5"/>
      <c r="K98" s="14"/>
    </row>
    <row r="99" spans="2:11" x14ac:dyDescent="0.3">
      <c r="B99" s="26"/>
      <c r="C99" s="15"/>
      <c r="D99" s="5"/>
      <c r="E99" s="15"/>
      <c r="F99" s="5"/>
      <c r="G99" s="5"/>
      <c r="H99" s="14"/>
      <c r="I99" s="5"/>
      <c r="J99" s="5"/>
      <c r="K99" s="14"/>
    </row>
    <row r="100" spans="2:11" x14ac:dyDescent="0.3">
      <c r="B100" s="26"/>
      <c r="C100" s="15"/>
      <c r="D100" s="5"/>
      <c r="E100" s="15"/>
      <c r="F100" s="5"/>
      <c r="G100" s="5"/>
      <c r="H100" s="14"/>
      <c r="I100" s="5"/>
      <c r="J100" s="5"/>
      <c r="K100" s="14"/>
    </row>
    <row r="101" spans="2:11" x14ac:dyDescent="0.3">
      <c r="B101" s="26"/>
      <c r="C101" s="15"/>
      <c r="D101" s="5"/>
      <c r="E101" s="15"/>
      <c r="F101" s="5"/>
      <c r="G101" s="5"/>
      <c r="H101" s="14"/>
      <c r="I101" s="5"/>
      <c r="J101" s="5"/>
      <c r="K101" s="14"/>
    </row>
    <row r="102" spans="2:11" x14ac:dyDescent="0.3">
      <c r="B102" s="26"/>
      <c r="C102" s="15"/>
      <c r="D102" s="5"/>
      <c r="E102" s="15"/>
      <c r="F102" s="5"/>
      <c r="G102" s="5"/>
      <c r="H102" s="14"/>
      <c r="I102" s="5"/>
      <c r="J102" s="5"/>
      <c r="K102" s="14"/>
    </row>
    <row r="103" spans="2:11" x14ac:dyDescent="0.3">
      <c r="B103" s="26"/>
      <c r="C103" s="15"/>
      <c r="D103" s="5"/>
      <c r="E103" s="15"/>
      <c r="F103" s="5"/>
      <c r="G103" s="5"/>
      <c r="H103" s="14"/>
      <c r="I103" s="5"/>
      <c r="J103" s="5"/>
      <c r="K103" s="14"/>
    </row>
    <row r="104" spans="2:11" x14ac:dyDescent="0.3">
      <c r="B104" s="26"/>
      <c r="C104" s="15"/>
      <c r="D104" s="5"/>
      <c r="E104" s="15"/>
      <c r="F104" s="5"/>
      <c r="G104" s="5"/>
      <c r="H104" s="14"/>
      <c r="I104" s="5"/>
      <c r="J104" s="5"/>
      <c r="K104" s="14"/>
    </row>
    <row r="105" spans="2:11" x14ac:dyDescent="0.3">
      <c r="B105" s="26"/>
      <c r="C105" s="15"/>
      <c r="D105" s="5"/>
      <c r="E105" s="15"/>
      <c r="F105" s="5"/>
      <c r="G105" s="5"/>
      <c r="H105" s="14"/>
      <c r="I105" s="5"/>
      <c r="J105" s="5"/>
      <c r="K105" s="14"/>
    </row>
    <row r="106" spans="2:11" x14ac:dyDescent="0.3">
      <c r="B106" s="26"/>
      <c r="C106" s="15"/>
      <c r="D106" s="5"/>
      <c r="E106" s="15"/>
      <c r="F106" s="5"/>
      <c r="G106" s="5"/>
      <c r="H106" s="14"/>
      <c r="I106" s="5"/>
      <c r="J106" s="5"/>
      <c r="K106" s="14"/>
    </row>
    <row r="107" spans="2:11" x14ac:dyDescent="0.3">
      <c r="B107" s="26"/>
      <c r="C107" s="15"/>
      <c r="D107" s="5"/>
      <c r="E107" s="15"/>
      <c r="F107" s="5"/>
      <c r="G107" s="5"/>
      <c r="H107" s="14"/>
      <c r="I107" s="5"/>
      <c r="J107" s="5"/>
      <c r="K107" s="14"/>
    </row>
    <row r="108" spans="2:11" x14ac:dyDescent="0.3">
      <c r="B108" s="26"/>
      <c r="C108" s="15"/>
      <c r="D108" s="5"/>
      <c r="E108" s="15"/>
      <c r="F108" s="5"/>
      <c r="G108" s="5"/>
      <c r="H108" s="14"/>
      <c r="I108" s="5"/>
      <c r="J108" s="5"/>
      <c r="K108" s="14"/>
    </row>
    <row r="109" spans="2:11" x14ac:dyDescent="0.3">
      <c r="B109" s="26"/>
      <c r="C109" s="15"/>
      <c r="D109" s="5"/>
      <c r="E109" s="15"/>
      <c r="F109" s="5"/>
      <c r="G109" s="5"/>
      <c r="H109" s="14"/>
      <c r="I109" s="5"/>
      <c r="J109" s="5"/>
      <c r="K109" s="14"/>
    </row>
    <row r="110" spans="2:11" x14ac:dyDescent="0.3">
      <c r="B110" s="26"/>
      <c r="C110" s="15"/>
      <c r="D110" s="5"/>
      <c r="E110" s="15"/>
      <c r="F110" s="5"/>
      <c r="G110" s="5"/>
      <c r="H110" s="14"/>
      <c r="I110" s="5"/>
      <c r="J110" s="5"/>
      <c r="K110" s="14"/>
    </row>
    <row r="111" spans="2:11" x14ac:dyDescent="0.3">
      <c r="B111" s="26"/>
      <c r="C111" s="15"/>
      <c r="D111" s="5"/>
      <c r="E111" s="15"/>
      <c r="F111" s="5"/>
      <c r="G111" s="5"/>
      <c r="H111" s="14"/>
      <c r="I111" s="5"/>
      <c r="J111" s="5"/>
      <c r="K111" s="14"/>
    </row>
    <row r="112" spans="2:11" x14ac:dyDescent="0.3">
      <c r="B112" s="26"/>
      <c r="C112" s="15"/>
      <c r="D112" s="5"/>
      <c r="E112" s="15"/>
      <c r="F112" s="5"/>
      <c r="G112" s="5"/>
      <c r="H112" s="14"/>
      <c r="I112" s="5"/>
      <c r="J112" s="5"/>
      <c r="K112" s="14"/>
    </row>
    <row r="113" spans="1:11" x14ac:dyDescent="0.3">
      <c r="B113" s="26"/>
      <c r="C113" s="15"/>
      <c r="D113" s="5"/>
      <c r="E113" s="15"/>
      <c r="F113" s="5"/>
      <c r="G113" s="5"/>
      <c r="H113" s="14"/>
      <c r="I113" s="5"/>
      <c r="J113" s="5"/>
      <c r="K113" s="14"/>
    </row>
    <row r="114" spans="1:11" x14ac:dyDescent="0.3">
      <c r="B114" s="26"/>
      <c r="C114" s="15"/>
      <c r="D114" s="5"/>
      <c r="E114" s="15"/>
      <c r="F114" s="5"/>
      <c r="G114" s="5"/>
      <c r="H114" s="14"/>
      <c r="I114" s="5"/>
      <c r="J114" s="5"/>
      <c r="K114" s="14"/>
    </row>
    <row r="115" spans="1:11" x14ac:dyDescent="0.3">
      <c r="B115" s="26"/>
      <c r="C115" s="15"/>
      <c r="D115" s="5"/>
      <c r="E115" s="15"/>
      <c r="F115" s="5"/>
      <c r="G115" s="5"/>
      <c r="H115" s="14"/>
      <c r="I115" s="5"/>
      <c r="J115" s="5"/>
      <c r="K115" s="14"/>
    </row>
    <row r="116" spans="1:11" x14ac:dyDescent="0.3">
      <c r="B116" s="26"/>
      <c r="C116" s="15"/>
      <c r="D116" s="5"/>
      <c r="E116" s="15"/>
      <c r="F116" s="5"/>
      <c r="G116" s="5"/>
      <c r="H116" s="14"/>
      <c r="I116" s="5"/>
      <c r="J116" s="5"/>
      <c r="K116" s="14"/>
    </row>
    <row r="117" spans="1:11" x14ac:dyDescent="0.3">
      <c r="B117" s="26"/>
      <c r="C117" s="15"/>
      <c r="D117" s="5"/>
      <c r="E117" s="15"/>
      <c r="F117" s="5"/>
      <c r="G117" s="5"/>
      <c r="H117" s="14"/>
      <c r="I117" s="5"/>
      <c r="J117" s="5"/>
      <c r="K117" s="14"/>
    </row>
    <row r="118" spans="1:11" x14ac:dyDescent="0.3">
      <c r="B118" s="26"/>
      <c r="C118" s="15"/>
      <c r="D118" s="5"/>
      <c r="E118" s="15"/>
      <c r="F118" s="5"/>
      <c r="G118" s="5"/>
      <c r="H118" s="14"/>
      <c r="I118" s="5"/>
      <c r="J118" s="5"/>
      <c r="K118" s="14"/>
    </row>
    <row r="119" spans="1:11" x14ac:dyDescent="0.3">
      <c r="B119" s="26"/>
      <c r="C119" s="15"/>
      <c r="D119" s="5"/>
      <c r="E119" s="15"/>
      <c r="F119" s="5"/>
      <c r="G119" s="5"/>
      <c r="H119" s="14"/>
      <c r="I119" s="5"/>
      <c r="J119" s="5"/>
      <c r="K119" s="14"/>
    </row>
    <row r="120" spans="1:11" x14ac:dyDescent="0.3">
      <c r="B120" s="26"/>
      <c r="C120" s="15"/>
      <c r="D120" s="5"/>
      <c r="E120" s="15"/>
      <c r="F120" s="5"/>
      <c r="G120" s="5"/>
      <c r="H120" s="14"/>
      <c r="I120" s="5"/>
      <c r="J120" s="5"/>
      <c r="K120" s="14"/>
    </row>
    <row r="121" spans="1:11" x14ac:dyDescent="0.3">
      <c r="B121" s="4"/>
    </row>
    <row r="122" spans="1:11" x14ac:dyDescent="0.3">
      <c r="B122" s="4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11" x14ac:dyDescent="0.3">
      <c r="B124" s="28"/>
    </row>
    <row r="125" spans="1:11" x14ac:dyDescent="0.3">
      <c r="B125" s="28"/>
    </row>
    <row r="126" spans="1:11" x14ac:dyDescent="0.3">
      <c r="B126" s="28"/>
    </row>
    <row r="127" spans="1:11" x14ac:dyDescent="0.3">
      <c r="B127" s="28"/>
    </row>
    <row r="128" spans="1:11" x14ac:dyDescent="0.3">
      <c r="B128" s="28"/>
    </row>
    <row r="129" spans="2:2" x14ac:dyDescent="0.3">
      <c r="B129" s="28"/>
    </row>
    <row r="130" spans="2:2" x14ac:dyDescent="0.3">
      <c r="B130" s="28"/>
    </row>
    <row r="131" spans="2:2" x14ac:dyDescent="0.3">
      <c r="B131" s="28"/>
    </row>
    <row r="132" spans="2:2" x14ac:dyDescent="0.3">
      <c r="B132" s="28"/>
    </row>
    <row r="133" spans="2:2" x14ac:dyDescent="0.3">
      <c r="B133" s="28"/>
    </row>
    <row r="134" spans="2:2" x14ac:dyDescent="0.3">
      <c r="B134" s="28"/>
    </row>
    <row r="135" spans="2:2" x14ac:dyDescent="0.3">
      <c r="B135" s="28"/>
    </row>
    <row r="136" spans="2:2" x14ac:dyDescent="0.3">
      <c r="B136" s="28"/>
    </row>
    <row r="137" spans="2:2" x14ac:dyDescent="0.3">
      <c r="B137" s="28"/>
    </row>
    <row r="138" spans="2:2" x14ac:dyDescent="0.3">
      <c r="B138" s="28"/>
    </row>
    <row r="139" spans="2:2" x14ac:dyDescent="0.3">
      <c r="B139" s="28"/>
    </row>
    <row r="140" spans="2:2" x14ac:dyDescent="0.3">
      <c r="B140" s="28"/>
    </row>
    <row r="141" spans="2:2" x14ac:dyDescent="0.3">
      <c r="B141" s="28"/>
    </row>
    <row r="142" spans="2:2" x14ac:dyDescent="0.3">
      <c r="B142" s="28"/>
    </row>
    <row r="143" spans="2:2" x14ac:dyDescent="0.3">
      <c r="B143" s="28"/>
    </row>
    <row r="144" spans="2:2" x14ac:dyDescent="0.3">
      <c r="B144" s="28"/>
    </row>
    <row r="145" spans="2:2" x14ac:dyDescent="0.3">
      <c r="B145" s="28"/>
    </row>
    <row r="146" spans="2:2" x14ac:dyDescent="0.3">
      <c r="B146" s="28"/>
    </row>
    <row r="147" spans="2:2" x14ac:dyDescent="0.3">
      <c r="B147" s="28"/>
    </row>
    <row r="148" spans="2:2" x14ac:dyDescent="0.3">
      <c r="B148" s="28"/>
    </row>
    <row r="149" spans="2:2" x14ac:dyDescent="0.3">
      <c r="B149" s="28"/>
    </row>
    <row r="150" spans="2:2" x14ac:dyDescent="0.3">
      <c r="B150" s="28"/>
    </row>
    <row r="151" spans="2:2" x14ac:dyDescent="0.3">
      <c r="B151" s="28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</sheetData>
  <mergeCells count="6">
    <mergeCell ref="D8:E8"/>
    <mergeCell ref="A1:K1"/>
    <mergeCell ref="B3:C3"/>
    <mergeCell ref="B4:C4"/>
    <mergeCell ref="B5:C5"/>
    <mergeCell ref="B6:C6"/>
  </mergeCells>
  <conditionalFormatting sqref="E35:E40">
    <cfRule type="expression" dxfId="16" priority="1" stopIfTrue="1">
      <formula>M35="M"</formula>
    </cfRule>
  </conditionalFormatting>
  <conditionalFormatting sqref="C35:C40">
    <cfRule type="expression" dxfId="15" priority="2" stopIfTrue="1">
      <formula>L35="M"</formula>
    </cfRule>
  </conditionalFormatting>
  <pageMargins left="0.25" right="0.25" top="0.5" bottom="0.5" header="0.3" footer="0.3"/>
  <pageSetup fitToHeight="0" orientation="landscape"/>
  <headerFooter>
    <oddHeader>&amp;RPage &amp;P of &amp;N</oddHeader>
    <oddFooter>&amp;LBordered cell = Manually Integrated;  Calibration flags: D=RSD; F=Response factor; R=R Squared; A=Amount.</oddFooter>
  </headerFooter>
  <rowBreaks count="9" manualBreakCount="9">
    <brk id="47" max="16383" man="1"/>
    <brk id="62" max="16383" man="1"/>
    <brk id="77" max="16383" man="1"/>
    <brk id="92" max="16383" man="1"/>
    <brk id="107" max="16383" man="1"/>
    <brk id="122" max="16383" man="1"/>
    <brk id="137" max="16383" man="1"/>
    <brk id="152" max="16383" man="1"/>
    <brk id="167" max="16383" man="1"/>
  </rowBreaks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Sheet1ARCHAEOL</vt:lpstr>
      <vt:lpstr>Sheet1MGDG</vt:lpstr>
      <vt:lpstr>Sheet11-GLC-CER</vt:lpstr>
      <vt:lpstr>Sheet1DGTS</vt:lpstr>
      <vt:lpstr>Sheet1C16PDME</vt:lpstr>
      <vt:lpstr>Sheet1C16PA</vt:lpstr>
      <vt:lpstr>Sheet1C16PME</vt:lpstr>
      <vt:lpstr>Sheet1C16-PE</vt:lpstr>
      <vt:lpstr>Sheet1C16-PG</vt:lpstr>
      <vt:lpstr>Sheet1SQ-DAG</vt:lpstr>
      <vt:lpstr>Sheet1PC-ARCHAEOL</vt:lpstr>
      <vt:lpstr>Sheet1PE-AR</vt:lpstr>
      <vt:lpstr>Sheet1C21-PC</vt:lpstr>
      <vt:lpstr>Sheet1C16-PC</vt:lpstr>
      <vt:lpstr>Sheet1DGDG</vt:lpstr>
      <vt:lpstr>Sheet1C16PAF</vt:lpstr>
      <vt:lpstr>Sheet2</vt:lpstr>
      <vt:lpstr>'Sheet11-GLC-CER'!Print_Titles</vt:lpstr>
      <vt:lpstr>Sheet1ARCHAEOL!Print_Titles</vt:lpstr>
      <vt:lpstr>Sheet1C16PA!Print_Titles</vt:lpstr>
      <vt:lpstr>Sheet1C16PAF!Print_Titles</vt:lpstr>
      <vt:lpstr>'Sheet1C16-PC'!Print_Titles</vt:lpstr>
      <vt:lpstr>Sheet1C16PDME!Print_Titles</vt:lpstr>
      <vt:lpstr>'Sheet1C16-PE'!Print_Titles</vt:lpstr>
      <vt:lpstr>'Sheet1C16-PG'!Print_Titles</vt:lpstr>
      <vt:lpstr>Sheet1C16PME!Print_Titles</vt:lpstr>
      <vt:lpstr>'Sheet1C21-PC'!Print_Titles</vt:lpstr>
      <vt:lpstr>Sheet1DGDG!Print_Titles</vt:lpstr>
      <vt:lpstr>Sheet1DGTS!Print_Titles</vt:lpstr>
      <vt:lpstr>Sheet1MGDG!Print_Titles</vt:lpstr>
      <vt:lpstr>'Sheet1PC-ARCHAEOL'!Print_Titles</vt:lpstr>
      <vt:lpstr>'Sheet1PE-AR'!Print_Titles</vt:lpstr>
      <vt:lpstr>'Sheet1SQ-DAG'!Print_Titles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Sebastian Cantarero</cp:lastModifiedBy>
  <dcterms:created xsi:type="dcterms:W3CDTF">2018-08-25T02:33:12Z</dcterms:created>
  <dcterms:modified xsi:type="dcterms:W3CDTF">2018-09-25T16:41:17Z</dcterms:modified>
</cp:coreProperties>
</file>