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os/TheOthers/AWS/ArchitectOnAWS-SAA/"/>
    </mc:Choice>
  </mc:AlternateContent>
  <xr:revisionPtr revIDLastSave="0" documentId="13_ncr:1_{C95C069F-0B9B-364A-B21A-248D4A17C245}" xr6:coauthVersionLast="45" xr6:coauthVersionMax="45" xr10:uidLastSave="{00000000-0000-0000-0000-000000000000}"/>
  <bookViews>
    <workbookView xWindow="0" yWindow="460" windowWidth="25600" windowHeight="14520" xr2:uid="{63324F71-8766-C44F-93BC-33305F41CD8B}"/>
  </bookViews>
  <sheets>
    <sheet name="AWS-Extras" sheetId="1" r:id="rId1"/>
    <sheet name="AWS-StudyTrack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3" l="1"/>
  <c r="D20" i="3"/>
  <c r="B20" i="3"/>
  <c r="I19" i="3"/>
  <c r="E19" i="3"/>
  <c r="I18" i="3"/>
  <c r="F18" i="3"/>
  <c r="G18" i="3" s="1"/>
  <c r="E18" i="3"/>
  <c r="C18" i="3"/>
  <c r="I17" i="3"/>
  <c r="F17" i="3"/>
  <c r="G17" i="3" s="1"/>
  <c r="E17" i="3"/>
  <c r="C17" i="3"/>
  <c r="I16" i="3"/>
  <c r="F16" i="3"/>
  <c r="G16" i="3" s="1"/>
  <c r="E16" i="3"/>
  <c r="C16" i="3"/>
  <c r="I15" i="3"/>
  <c r="F15" i="3"/>
  <c r="G15" i="3" s="1"/>
  <c r="E15" i="3"/>
  <c r="C15" i="3"/>
  <c r="I14" i="3"/>
  <c r="F14" i="3"/>
  <c r="G14" i="3" s="1"/>
  <c r="E14" i="3"/>
  <c r="C14" i="3"/>
  <c r="I13" i="3"/>
  <c r="F13" i="3"/>
  <c r="G13" i="3" s="1"/>
  <c r="E13" i="3"/>
  <c r="C13" i="3"/>
  <c r="I12" i="3"/>
  <c r="F12" i="3"/>
  <c r="G12" i="3" s="1"/>
  <c r="E12" i="3"/>
  <c r="C12" i="3"/>
  <c r="I11" i="3"/>
  <c r="F11" i="3"/>
  <c r="G11" i="3" s="1"/>
  <c r="E11" i="3"/>
  <c r="C11" i="3"/>
  <c r="I10" i="3"/>
  <c r="F10" i="3"/>
  <c r="G10" i="3" s="1"/>
  <c r="E10" i="3"/>
  <c r="C10" i="3"/>
  <c r="I9" i="3"/>
  <c r="F9" i="3"/>
  <c r="G9" i="3" s="1"/>
  <c r="E9" i="3"/>
  <c r="C9" i="3"/>
  <c r="I8" i="3"/>
  <c r="F8" i="3"/>
  <c r="G8" i="3" s="1"/>
  <c r="E8" i="3"/>
  <c r="C8" i="3"/>
  <c r="I7" i="3"/>
  <c r="G7" i="3"/>
  <c r="F7" i="3"/>
  <c r="E7" i="3"/>
  <c r="C7" i="3"/>
  <c r="I6" i="3"/>
  <c r="F6" i="3"/>
  <c r="G6" i="3" s="1"/>
  <c r="E6" i="3"/>
  <c r="C6" i="3"/>
  <c r="I5" i="3"/>
  <c r="F5" i="3"/>
  <c r="G5" i="3" s="1"/>
  <c r="E5" i="3"/>
  <c r="C5" i="3"/>
  <c r="I4" i="3"/>
  <c r="F4" i="3"/>
  <c r="G4" i="3" s="1"/>
  <c r="E4" i="3"/>
  <c r="C4" i="3"/>
  <c r="I3" i="3"/>
  <c r="F3" i="3"/>
  <c r="E3" i="3"/>
  <c r="C3" i="3"/>
  <c r="F20" i="3" l="1"/>
  <c r="I20" i="3"/>
  <c r="G3" i="3"/>
  <c r="E20" i="3"/>
  <c r="C20" i="3"/>
  <c r="G20" i="3"/>
  <c r="B21" i="3" l="1"/>
</calcChain>
</file>

<file path=xl/sharedStrings.xml><?xml version="1.0" encoding="utf-8"?>
<sst xmlns="http://schemas.openxmlformats.org/spreadsheetml/2006/main" count="160" uniqueCount="130">
  <si>
    <t>First Review</t>
  </si>
  <si>
    <t>Last Review</t>
  </si>
  <si>
    <t>Next Review</t>
  </si>
  <si>
    <t>Total Time</t>
  </si>
  <si>
    <t>Study Time</t>
  </si>
  <si>
    <t>Hours</t>
  </si>
  <si>
    <t>Minutes</t>
  </si>
  <si>
    <t>Total</t>
  </si>
  <si>
    <t>Rest Time</t>
  </si>
  <si>
    <t>Review Times</t>
  </si>
  <si>
    <t>Resources</t>
  </si>
  <si>
    <t>Sub Total Time (Study Time and LAB time)</t>
  </si>
  <si>
    <t>LAB&amp;Course Time</t>
  </si>
  <si>
    <t>Modules</t>
  </si>
  <si>
    <t>Module 10: Caching</t>
  </si>
  <si>
    <t xml:space="preserve">Module 11:  Building Decoupled Architectures </t>
  </si>
  <si>
    <t>Module 12: Microservices and Serverless Architectures</t>
  </si>
  <si>
    <t xml:space="preserve">Module 13: RTO/RPO and Backup Recovery Setup </t>
  </si>
  <si>
    <t>Module 14: Optimizations and Review</t>
  </si>
  <si>
    <t xml:space="preserve">Module 15: Course Wrap-up </t>
  </si>
  <si>
    <t>LABs</t>
  </si>
  <si>
    <t>Useful Links</t>
  </si>
  <si>
    <t>AWS-Parable</t>
  </si>
  <si>
    <t>AWS-WAF</t>
  </si>
  <si>
    <t>AWS-SixBenefits</t>
  </si>
  <si>
    <t>AWS-GlobalInfrastructure</t>
  </si>
  <si>
    <t>GlobalInfrastructureApp</t>
  </si>
  <si>
    <t>AWS-PolicyGenerator</t>
  </si>
  <si>
    <t>S3-(IAM/Bucket)Policy/ACL</t>
  </si>
  <si>
    <t>S3-Versioning</t>
  </si>
  <si>
    <t>S3-TransferAcceleration</t>
  </si>
  <si>
    <t>S3-BestPractices</t>
  </si>
  <si>
    <t>S3-SecurityDeepDive</t>
  </si>
  <si>
    <t>AWS-DataSych</t>
  </si>
  <si>
    <t>Scaling up to your first 10 million users</t>
  </si>
  <si>
    <t>S3-101</t>
  </si>
  <si>
    <t>S3-Primer</t>
  </si>
  <si>
    <t>S3-DeepDive</t>
  </si>
  <si>
    <t>Free Online Courses</t>
  </si>
  <si>
    <t>S3-Pricing</t>
  </si>
  <si>
    <t>EBS-Pricing</t>
  </si>
  <si>
    <t>EC2-Pricing</t>
  </si>
  <si>
    <t>EC2-InstanceTypes</t>
  </si>
  <si>
    <t>EC2-Cost&amp;PerformanceOptimizing</t>
  </si>
  <si>
    <t>EC2-Nitro</t>
  </si>
  <si>
    <t>EBS-DeepDive</t>
  </si>
  <si>
    <t>AWS-QuantumComputing</t>
  </si>
  <si>
    <t>EC2-Foundations</t>
  </si>
  <si>
    <t>EFS-DeepDive</t>
  </si>
  <si>
    <t>LAB-EC2-Intro</t>
  </si>
  <si>
    <t>Module 00: Welcome to Architecting on AWS</t>
  </si>
  <si>
    <t xml:space="preserve">Module 01: Introduction </t>
  </si>
  <si>
    <t xml:space="preserve">Module 02: The Simplest Architecture </t>
  </si>
  <si>
    <t>Module 03: Adding a Compute Layer</t>
  </si>
  <si>
    <t>Module 04: Adding a Database Layer</t>
  </si>
  <si>
    <t>Module 05: Networking in AWS Part 1</t>
  </si>
  <si>
    <t>Module 06: Networking in AWS Part 2</t>
  </si>
  <si>
    <t xml:space="preserve">Module 07: AWS Identity and Access Management </t>
  </si>
  <si>
    <t>Module 08: Elasticity, High Availability and Monitoring</t>
  </si>
  <si>
    <t>Module 09:  Automation</t>
  </si>
  <si>
    <t>Route53-RoutingPolicies</t>
  </si>
  <si>
    <t>TheRightAWSNetworkArchitecture</t>
  </si>
  <si>
    <t>AdvancedVPCDesign</t>
  </si>
  <si>
    <t>AWS-Networking101</t>
  </si>
  <si>
    <t>AWSNetworkManager</t>
  </si>
  <si>
    <t>AWS-ELB</t>
  </si>
  <si>
    <t>AWS-ClientVPN</t>
  </si>
  <si>
    <t>ACIDvsBASE</t>
  </si>
  <si>
    <t>NoSQLvsSQL</t>
  </si>
  <si>
    <t>NoSQL</t>
  </si>
  <si>
    <t>DesignPatterns</t>
  </si>
  <si>
    <t>AWS-SCT&amp;DMS</t>
  </si>
  <si>
    <t xml:space="preserve"> QLDB</t>
  </si>
  <si>
    <t>AWS-ServicesWorksWithIAM</t>
  </si>
  <si>
    <t>IAM-BestPractices</t>
  </si>
  <si>
    <t>AccessManagementIn4D</t>
  </si>
  <si>
    <t>AWS-Security101</t>
  </si>
  <si>
    <t>GettingStartedWith-IAM</t>
  </si>
  <si>
    <t>LifecycleHooks</t>
  </si>
  <si>
    <t>DdosBestPractices</t>
  </si>
  <si>
    <t>CachingStrategies</t>
  </si>
  <si>
    <t>CachingStrategies2</t>
  </si>
  <si>
    <t>Event-DrivenArchitectures</t>
  </si>
  <si>
    <t xml:space="preserve">AmazonSQS&amp;Lambda </t>
  </si>
  <si>
    <t>SlotMachine</t>
  </si>
  <si>
    <t>AppDevAcceleration</t>
  </si>
  <si>
    <t>CostOptimizationWithContainers</t>
  </si>
  <si>
    <t>Application-First</t>
  </si>
  <si>
    <t>DB-Migration</t>
  </si>
  <si>
    <t>DB-Offerings</t>
  </si>
  <si>
    <t>RDS-Intro</t>
  </si>
  <si>
    <t>DynamoDB-Intro</t>
  </si>
  <si>
    <t>DynamoDB&amp;Serverless</t>
  </si>
  <si>
    <t>TransitGateway</t>
  </si>
  <si>
    <t>HybridNetworking</t>
  </si>
  <si>
    <t>VPC-Design</t>
  </si>
  <si>
    <t>EFS-Performance</t>
  </si>
  <si>
    <t>EBS-Intro</t>
  </si>
  <si>
    <t>S3-3</t>
  </si>
  <si>
    <t>S3-2</t>
  </si>
  <si>
    <t>StorageGateways</t>
  </si>
  <si>
    <t>VPC</t>
  </si>
  <si>
    <t>VPC-CloudFormation</t>
  </si>
  <si>
    <t>ELB-Intro</t>
  </si>
  <si>
    <t>ELB</t>
  </si>
  <si>
    <t>SecurityFoundations</t>
  </si>
  <si>
    <t>IAM&amp;S3</t>
  </si>
  <si>
    <t>IAM-Intro</t>
  </si>
  <si>
    <t>WebServerCloudFormation</t>
  </si>
  <si>
    <t>Automation</t>
  </si>
  <si>
    <t>CloudFormation-Advanced</t>
  </si>
  <si>
    <t xml:space="preserve">ElasticBeanstalk </t>
  </si>
  <si>
    <t>CloudFormation-Intro</t>
  </si>
  <si>
    <t>ChefAutomation</t>
  </si>
  <si>
    <t>OpsWorks-Intro</t>
  </si>
  <si>
    <t>Beanstalk-Intro</t>
  </si>
  <si>
    <t>CloudFrontOptimization</t>
  </si>
  <si>
    <t>ElastiCache</t>
  </si>
  <si>
    <t>ElastiCache-Intro</t>
  </si>
  <si>
    <t>LiveVideoStreaming-CloudFront</t>
  </si>
  <si>
    <t>SQS-Intro</t>
  </si>
  <si>
    <t>SNS-Intro</t>
  </si>
  <si>
    <t>VOD-WorkFlow</t>
  </si>
  <si>
    <t>LambdaUnderHood</t>
  </si>
  <si>
    <t>FargatgeUnderHood</t>
  </si>
  <si>
    <t>Backup&amp;RestoreSolutions</t>
  </si>
  <si>
    <t>ResilientSystemsArchtitectures</t>
  </si>
  <si>
    <t>AutoScaling</t>
  </si>
  <si>
    <t>EC2AutoScaling</t>
  </si>
  <si>
    <t>AutoScaling-Intro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</si>
</sst>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7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7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20" fontId="0" fillId="2" borderId="5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20" fontId="0" fillId="3" borderId="5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0" fontId="2" fillId="5" borderId="1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49" fontId="2" fillId="5" borderId="15" xfId="0" applyNumberFormat="1" applyFont="1" applyFill="1" applyBorder="1" applyAlignment="1">
      <alignment horizontal="center" vertical="center"/>
    </xf>
    <xf numFmtId="20" fontId="2" fillId="5" borderId="15" xfId="0" applyNumberFormat="1" applyFont="1" applyFill="1" applyBorder="1" applyAlignment="1">
      <alignment horizontal="center" vertical="center"/>
    </xf>
    <xf numFmtId="165" fontId="2" fillId="5" borderId="15" xfId="0" applyNumberFormat="1" applyFon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10" fillId="11" borderId="11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3" fillId="4" borderId="22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165" fontId="2" fillId="1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A47F8"/>
      <color rgb="FFCF92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kMMybKqC2Y0?list=PL2yQDdvlhXf8DJgzm3fKfZTxgCnNhesfh" TargetMode="External"/><Relationship Id="rId21" Type="http://schemas.openxmlformats.org/officeDocument/2006/relationships/hyperlink" Target="https://aws.amazon.com/s3/pricing/" TargetMode="External"/><Relationship Id="rId42" Type="http://schemas.openxmlformats.org/officeDocument/2006/relationships/hyperlink" Target="https://www.scylladb.com/resources/what-is-nosql/" TargetMode="External"/><Relationship Id="rId47" Type="http://schemas.openxmlformats.org/officeDocument/2006/relationships/hyperlink" Target="https://docs.aws.amazon.com/IAM/latest/UserGuide/best-practices.html" TargetMode="External"/><Relationship Id="rId63" Type="http://schemas.openxmlformats.org/officeDocument/2006/relationships/hyperlink" Target="https://www.qwiklabs.com/focuses/10443?catalog_rank=%7B%22rank%22%3A1%2C%22num_filters%22%3A0%2C%22has_search%22%3Atrue%7D&amp;parent=catalog&amp;search_id=5292570" TargetMode="External"/><Relationship Id="rId68" Type="http://schemas.openxmlformats.org/officeDocument/2006/relationships/hyperlink" Target="https://youtu.be/eqW6CPb58gs?list=PL2yQDdvlhXf9q98eYr9HkJkf2vJA0S3Ht" TargetMode="External"/><Relationship Id="rId84" Type="http://schemas.openxmlformats.org/officeDocument/2006/relationships/hyperlink" Target="https://www.aws.training/Details/Video?id=16369" TargetMode="External"/><Relationship Id="rId89" Type="http://schemas.openxmlformats.org/officeDocument/2006/relationships/hyperlink" Target="https://www.aws.training/Details/eLearning?id=36893" TargetMode="External"/><Relationship Id="rId16" Type="http://schemas.openxmlformats.org/officeDocument/2006/relationships/hyperlink" Target="https://youtu.be/N_3IaOVcIO0?list=PL2yQDdvlhXf86aDDsZqqpYkQi6rrahR_2" TargetMode="External"/><Relationship Id="rId11" Type="http://schemas.openxmlformats.org/officeDocument/2006/relationships/hyperlink" Target="https://aws.amazon.com/about-aws/global-infrastructure/" TargetMode="External"/><Relationship Id="rId32" Type="http://schemas.openxmlformats.org/officeDocument/2006/relationships/hyperlink" Target="https://amazon-run.qwiklabs.com/focuses/10237?catalog_rank=%7B%22rank%22%3A1%2C%22num_filters%22%3A0%2C%22has_search%22%3Atrue%7D&amp;parent=catalog&amp;search_id=5066452" TargetMode="External"/><Relationship Id="rId37" Type="http://schemas.openxmlformats.org/officeDocument/2006/relationships/hyperlink" Target="https://youtu.be/U2MDvXfgSXU?list=PL2yQDdvlhXf9q98eYr9HkJkf2vJA0S3Ht" TargetMode="External"/><Relationship Id="rId53" Type="http://schemas.openxmlformats.org/officeDocument/2006/relationships/hyperlink" Target="https://docs.aws.amazon.com/AmazonElastiCache/latest/mem-ug/Strategies.html" TargetMode="External"/><Relationship Id="rId58" Type="http://schemas.openxmlformats.org/officeDocument/2006/relationships/hyperlink" Target="https://youtu.be/IcXjZMRSCcU?list=PL2yQDdvlhXf8pA545zLt-nvRSz7KK6_Cx" TargetMode="External"/><Relationship Id="rId74" Type="http://schemas.openxmlformats.org/officeDocument/2006/relationships/hyperlink" Target="https://www.aws.training/Details/Video?id=16454" TargetMode="External"/><Relationship Id="rId79" Type="http://schemas.openxmlformats.org/officeDocument/2006/relationships/hyperlink" Target="https://www.qwiklabs.com/focuses/10286?catalog_rank=%7B%22rank%22%3A8%2C%22num_filters%22%3A1%2C%22has_search%22%3Atrue%7D&amp;parent=catalog&amp;search_id=5292773" TargetMode="External"/><Relationship Id="rId102" Type="http://schemas.openxmlformats.org/officeDocument/2006/relationships/hyperlink" Target="https://www.aws.training/Details/Video?id=18344" TargetMode="External"/><Relationship Id="rId5" Type="http://schemas.openxmlformats.org/officeDocument/2006/relationships/hyperlink" Target="https://www.aws.training/Details/eLearning?id=32727" TargetMode="External"/><Relationship Id="rId90" Type="http://schemas.openxmlformats.org/officeDocument/2006/relationships/hyperlink" Target="https://www.qwiklabs.com/focuses/10404?catalog_rank=%7B%22rank%22%3A1%2C%22num_filters%22%3A1%2C%22has_search%22%3Atrue%7D&amp;parent=catalog&amp;search_id=5292899" TargetMode="External"/><Relationship Id="rId95" Type="http://schemas.openxmlformats.org/officeDocument/2006/relationships/hyperlink" Target="https://youtu.be/xmacMfbrG28" TargetMode="External"/><Relationship Id="rId22" Type="http://schemas.openxmlformats.org/officeDocument/2006/relationships/hyperlink" Target="https://aws.amazon.com/ec2/pricing/" TargetMode="External"/><Relationship Id="rId27" Type="http://schemas.openxmlformats.org/officeDocument/2006/relationships/hyperlink" Target="https://youtu.be/wsMWANWNoqQ?list=PL2yQDdvlhXf86aDDsZqqpYkQi6rrahR_2" TargetMode="External"/><Relationship Id="rId43" Type="http://schemas.openxmlformats.org/officeDocument/2006/relationships/hyperlink" Target="https://youtu.be/6yqfmXiZTlM?list=PL2yQDdvlhXf8j0dn2Eji_gRtWnRB9rK-G" TargetMode="External"/><Relationship Id="rId48" Type="http://schemas.openxmlformats.org/officeDocument/2006/relationships/hyperlink" Target="https://youtu.be/BFrWnKZ0DQ8?list=PL2yQDdvlhXf9Ub-ekxAq0wMJpslV562SP" TargetMode="External"/><Relationship Id="rId64" Type="http://schemas.openxmlformats.org/officeDocument/2006/relationships/hyperlink" Target="https://www.qwiklabs.com/focuses/10407?catalog_rank=%7B%22rank%22%3A1%2C%22num_filters%22%3A0%2C%22has_search%22%3Atrue%7D&amp;parent=catalog&amp;search_id=5292594" TargetMode="External"/><Relationship Id="rId69" Type="http://schemas.openxmlformats.org/officeDocument/2006/relationships/hyperlink" Target="https://youtu.be/7acKgdDOOu4?list=PL2yQDdvlhXf9q98eYr9HkJkf2vJA0S3Ht" TargetMode="External"/><Relationship Id="rId80" Type="http://schemas.openxmlformats.org/officeDocument/2006/relationships/hyperlink" Target="https://youtu.be/bGBVPIpQMYk" TargetMode="External"/><Relationship Id="rId85" Type="http://schemas.openxmlformats.org/officeDocument/2006/relationships/hyperlink" Target="https://www.aws.training/Details/Video?id=16367" TargetMode="External"/><Relationship Id="rId12" Type="http://schemas.openxmlformats.org/officeDocument/2006/relationships/hyperlink" Target="https://www.infrastructure.aws/" TargetMode="External"/><Relationship Id="rId17" Type="http://schemas.openxmlformats.org/officeDocument/2006/relationships/hyperlink" Target="https://youtu.be/2nkF_AK96BE?list=PL2yQDdvlhXf86aDDsZqqpYkQi6rrahR_2" TargetMode="External"/><Relationship Id="rId25" Type="http://schemas.openxmlformats.org/officeDocument/2006/relationships/hyperlink" Target="https://youtu.be/rUY-00yFlE4?list=PL2yQDdvlhXf8DJgzm3fKfZTxgCnNhesfh" TargetMode="External"/><Relationship Id="rId33" Type="http://schemas.openxmlformats.org/officeDocument/2006/relationships/hyperlink" Target="https://docs.aws.amazon.com/Route53/latest/DeveloperGuide/routing-policy.html" TargetMode="External"/><Relationship Id="rId38" Type="http://schemas.openxmlformats.org/officeDocument/2006/relationships/hyperlink" Target="https://youtu.be/HKh54BkaOK0" TargetMode="External"/><Relationship Id="rId46" Type="http://schemas.openxmlformats.org/officeDocument/2006/relationships/hyperlink" Target="https://docs.aws.amazon.com/IAM/latest/UserGuide/reference_aws-services-that-work-with-iam.html" TargetMode="External"/><Relationship Id="rId59" Type="http://schemas.openxmlformats.org/officeDocument/2006/relationships/hyperlink" Target="https://youtu.be/OpNBldEww0Q?list=PL2yQDdvlhXf8pA545zLt-nvRSz7KK6_Cx" TargetMode="External"/><Relationship Id="rId67" Type="http://schemas.openxmlformats.org/officeDocument/2006/relationships/hyperlink" Target="https://youtu.be/9Nikqn_02Oc?list=PL2yQDdvlhXf9q98eYr9HkJkf2vJA0S3Ht" TargetMode="External"/><Relationship Id="rId20" Type="http://schemas.openxmlformats.org/officeDocument/2006/relationships/hyperlink" Target="https://aws.amazon.com/ebs/pricing/" TargetMode="External"/><Relationship Id="rId41" Type="http://schemas.openxmlformats.org/officeDocument/2006/relationships/hyperlink" Target="https://www.scylladb.com/resources/nosql-vs-sql/" TargetMode="External"/><Relationship Id="rId54" Type="http://schemas.openxmlformats.org/officeDocument/2006/relationships/hyperlink" Target="https://bluzelle.com/blog/things-you-should-know-about-database-caching" TargetMode="External"/><Relationship Id="rId62" Type="http://schemas.openxmlformats.org/officeDocument/2006/relationships/hyperlink" Target="https://www.aws.training/Details/Curriculum?id=38111" TargetMode="External"/><Relationship Id="rId70" Type="http://schemas.openxmlformats.org/officeDocument/2006/relationships/hyperlink" Target="https://www.aws.training/Details/eLearning?id=40275" TargetMode="External"/><Relationship Id="rId75" Type="http://schemas.openxmlformats.org/officeDocument/2006/relationships/hyperlink" Target="https://www.qwiklabs.com/focuses/8712?catalog_rank=%7B%22rank%22%3A2%2C%22num_filters%22%3A0%2C%22has_search%22%3Atrue%7D&amp;parent=catalog&amp;search_id=5292752" TargetMode="External"/><Relationship Id="rId83" Type="http://schemas.openxmlformats.org/officeDocument/2006/relationships/hyperlink" Target="https://www.aws.training/Details/Video?id=15892" TargetMode="External"/><Relationship Id="rId88" Type="http://schemas.openxmlformats.org/officeDocument/2006/relationships/hyperlink" Target="https://youtu.be/v0GfpL5jfns" TargetMode="External"/><Relationship Id="rId91" Type="http://schemas.openxmlformats.org/officeDocument/2006/relationships/hyperlink" Target="https://www.qwiklabs.com/focuses/5682?catalog_rank=%7B%22rank%22%3A1%2C%22num_filters%22%3A1%2C%22has_search%22%3Atrue%7D&amp;parent=catalog&amp;search_id=5292912" TargetMode="External"/><Relationship Id="rId96" Type="http://schemas.openxmlformats.org/officeDocument/2006/relationships/hyperlink" Target="https://www.youtube.com/watch?v=Hr-zOaBGyEA" TargetMode="External"/><Relationship Id="rId1" Type="http://schemas.openxmlformats.org/officeDocument/2006/relationships/hyperlink" Target="https://www.aws.training/Details/Curriculum?id=26940" TargetMode="External"/><Relationship Id="rId6" Type="http://schemas.openxmlformats.org/officeDocument/2006/relationships/hyperlink" Target="https://www.aws.training/Details/Curriculum?id=32729" TargetMode="External"/><Relationship Id="rId15" Type="http://schemas.openxmlformats.org/officeDocument/2006/relationships/hyperlink" Target="https://s3-accelerate-speedtest.s3-accelerate.amazonaws.com/en/accelerate-speed-comparsion.html" TargetMode="External"/><Relationship Id="rId23" Type="http://schemas.openxmlformats.org/officeDocument/2006/relationships/hyperlink" Target="https://aws.amazon.com/ec2/instance-types/" TargetMode="External"/><Relationship Id="rId28" Type="http://schemas.openxmlformats.org/officeDocument/2006/relationships/hyperlink" Target="https://youtu.be/BV9TZWuAwyk?list=PL2yQDdvlhXf8DJgzm3fKfZTxgCnNhesfh" TargetMode="External"/><Relationship Id="rId36" Type="http://schemas.openxmlformats.org/officeDocument/2006/relationships/hyperlink" Target="https://youtu.be/gj4CD73Wmns?list=PL2yQDdvlhXf9q98eYr9HkJkf2vJA0S3Ht" TargetMode="External"/><Relationship Id="rId49" Type="http://schemas.openxmlformats.org/officeDocument/2006/relationships/hyperlink" Target="https://youtu.be/QMBkq6MrT2w?list=PL2yQDdvlhXf9Ub-ekxAq0wMJpslV562SP" TargetMode="External"/><Relationship Id="rId57" Type="http://schemas.openxmlformats.org/officeDocument/2006/relationships/hyperlink" Target="https://docs.aws.amazon.com/sdk-for-javascript/v2/developer-guide/using-lambda-functions.html" TargetMode="External"/><Relationship Id="rId10" Type="http://schemas.openxmlformats.org/officeDocument/2006/relationships/hyperlink" Target="https://youtu.be/rLLhe68YZCI" TargetMode="External"/><Relationship Id="rId31" Type="http://schemas.openxmlformats.org/officeDocument/2006/relationships/hyperlink" Target="https://amazon-run.qwiklabs.com/focuses/7927?catalog_rank=%7B%22rank%22%3A1%2C%22num_filters%22%3A0%2C%22has_search%22%3Atrue%7D&amp;parent=catalog&amp;search_id=5066445" TargetMode="External"/><Relationship Id="rId44" Type="http://schemas.openxmlformats.org/officeDocument/2006/relationships/hyperlink" Target="https://youtu.be/kJs9U4ys5FE?list=PL2yQDdvlhXf8j0dn2Eji_gRtWnRB9rK-G" TargetMode="External"/><Relationship Id="rId52" Type="http://schemas.openxmlformats.org/officeDocument/2006/relationships/hyperlink" Target="https://d1.awsstatic.com/whitepapers/Security/DDoS_White_Paper.pdf" TargetMode="External"/><Relationship Id="rId60" Type="http://schemas.openxmlformats.org/officeDocument/2006/relationships/hyperlink" Target="https://youtu.be/v9xuKAdShFw?list=PL2yQDdvlhXf8pA545zLt-nvRSz7KK6_Cx" TargetMode="External"/><Relationship Id="rId65" Type="http://schemas.openxmlformats.org/officeDocument/2006/relationships/hyperlink" Target="https://www.qwiklabs.com/quests/21?catalog_rank=%7B%22rank%22%3A1%2C%22num_filters%22%3A0%2C%22has_search%22%3Atrue%7D&amp;search_id=5292591" TargetMode="External"/><Relationship Id="rId73" Type="http://schemas.openxmlformats.org/officeDocument/2006/relationships/hyperlink" Target="https://www.qwiklabs.com/focuses/8642?catalog_rank=%7B%22rank%22%3A4%2C%22num_filters%22%3A1%2C%22has_search%22%3Atrue%7D&amp;parent=catalog&amp;search_id=5292713" TargetMode="External"/><Relationship Id="rId78" Type="http://schemas.openxmlformats.org/officeDocument/2006/relationships/hyperlink" Target="https://www.qwiklabs.com/focuses/10408?catalog_rank=%7B%22rank%22%3A2%2C%22num_filters%22%3A1%2C%22has_search%22%3Atrue%7D&amp;parent=catalog&amp;search_id=5292773" TargetMode="External"/><Relationship Id="rId81" Type="http://schemas.openxmlformats.org/officeDocument/2006/relationships/hyperlink" Target="https://youtu.be/pRGF7TidkNM" TargetMode="External"/><Relationship Id="rId86" Type="http://schemas.openxmlformats.org/officeDocument/2006/relationships/hyperlink" Target="https://www.aws.training/Details/Video?id=15878" TargetMode="External"/><Relationship Id="rId94" Type="http://schemas.openxmlformats.org/officeDocument/2006/relationships/hyperlink" Target="https://www.aws.training/Details/eLearning?id=23310" TargetMode="External"/><Relationship Id="rId99" Type="http://schemas.openxmlformats.org/officeDocument/2006/relationships/hyperlink" Target="https://youtu.be/9BlsFNBnKHc" TargetMode="External"/><Relationship Id="rId101" Type="http://schemas.openxmlformats.org/officeDocument/2006/relationships/hyperlink" Target="https://www.aws.training/Details/Video?id=16387" TargetMode="External"/><Relationship Id="rId4" Type="http://schemas.openxmlformats.org/officeDocument/2006/relationships/hyperlink" Target="https://amazon-run.qwiklabs.com/focuses/10490?catalog_rank=%7B%22rank%22%3A1%2C%22num_filters%22%3A0%2C%22has_search%22%3Atrue%7D&amp;parent=catalog&amp;search_id=5055170" TargetMode="External"/><Relationship Id="rId9" Type="http://schemas.openxmlformats.org/officeDocument/2006/relationships/hyperlink" Target="https://aws.amazon.com/architecture/well-architected/" TargetMode="External"/><Relationship Id="rId13" Type="http://schemas.openxmlformats.org/officeDocument/2006/relationships/hyperlink" Target="https://aws.amazon.com/blogs/security/iam-policies-and-bucket-policies-and-acls-oh-my-controlling-access-to-s3-resources/" TargetMode="External"/><Relationship Id="rId18" Type="http://schemas.openxmlformats.org/officeDocument/2006/relationships/hyperlink" Target="https://youtu.be/D2HtAxncbls?list=PL2yQDdvlhXf86aDDsZqqpYkQi6rrahR_2" TargetMode="External"/><Relationship Id="rId39" Type="http://schemas.openxmlformats.org/officeDocument/2006/relationships/hyperlink" Target="https://aws.amazon.com/blogs/networking-and-content-delivery/introducing-aws-client-vpn-to-securely-access-aws-and-on-premises-resources/" TargetMode="External"/><Relationship Id="rId34" Type="http://schemas.openxmlformats.org/officeDocument/2006/relationships/hyperlink" Target="https://youtu.be/Ot1kcQfUIdg?list=PL2yQDdvlhXf9q98eYr9HkJkf2vJA0S3Ht" TargetMode="External"/><Relationship Id="rId50" Type="http://schemas.openxmlformats.org/officeDocument/2006/relationships/hyperlink" Target="https://youtu.be/Zvz-qYYhvMk?list=PL2yQDdvlhXf9Ub-ekxAq0wMJpslV562SP" TargetMode="External"/><Relationship Id="rId55" Type="http://schemas.openxmlformats.org/officeDocument/2006/relationships/hyperlink" Target="https://youtu.be/Hih-bF8qYgU" TargetMode="External"/><Relationship Id="rId76" Type="http://schemas.openxmlformats.org/officeDocument/2006/relationships/hyperlink" Target="https://www.aws.training/Details/Video?id=49712" TargetMode="External"/><Relationship Id="rId97" Type="http://schemas.openxmlformats.org/officeDocument/2006/relationships/hyperlink" Target="https://youtu.be/7gNXfo5HZN8" TargetMode="External"/><Relationship Id="rId7" Type="http://schemas.openxmlformats.org/officeDocument/2006/relationships/hyperlink" Target="https://www.aws.training/Details/Curriculum?id=26930" TargetMode="External"/><Relationship Id="rId71" Type="http://schemas.openxmlformats.org/officeDocument/2006/relationships/hyperlink" Target="https://www.qwiklabs.com/focuses/10497?catalog_rank=%7B%22rank%22%3A1%2C%22num_filters%22%3A0%2C%22has_search%22%3Atrue%7D&amp;parent=catalog&amp;search_id=5292684" TargetMode="External"/><Relationship Id="rId92" Type="http://schemas.openxmlformats.org/officeDocument/2006/relationships/hyperlink" Target="https://www.aws.training/Details/Video?id=15882" TargetMode="External"/><Relationship Id="rId2" Type="http://schemas.openxmlformats.org/officeDocument/2006/relationships/hyperlink" Target="https://amazon-run.qwiklabs.com/focuses/10488?catalog_rank=%7B%22rank%22%3A1%2C%22num_filters%22%3A0%2C%22has_search%22%3Atrue%7D&amp;parent=catalog&amp;search_id=5055136" TargetMode="External"/><Relationship Id="rId29" Type="http://schemas.openxmlformats.org/officeDocument/2006/relationships/hyperlink" Target="https://www.aws.training/Details/Curriculum?id=25384" TargetMode="External"/><Relationship Id="rId24" Type="http://schemas.openxmlformats.org/officeDocument/2006/relationships/hyperlink" Target="https://youtu.be/zt6jYJLK8sg?list=PL2yQDdvlhXf8DJgzm3fKfZTxgCnNhesfh" TargetMode="External"/><Relationship Id="rId40" Type="http://schemas.openxmlformats.org/officeDocument/2006/relationships/hyperlink" Target="https://www.ijser.org/researchpaper/A-Comparative-Study-of-ACID-and-BASE-in-Database-Transaction-Processing.pdf" TargetMode="External"/><Relationship Id="rId45" Type="http://schemas.openxmlformats.org/officeDocument/2006/relationships/hyperlink" Target="https://youtu.be/ZfYDl4kaVCo?list=PL2yQDdvlhXf8j0dn2Eji_gRtWnRB9rK-G" TargetMode="External"/><Relationship Id="rId66" Type="http://schemas.openxmlformats.org/officeDocument/2006/relationships/hyperlink" Target="https://www.qwiklabs.com/quests/21?catalog_rank=%7B%22rank%22%3A1%2C%22num_filters%22%3A0%2C%22has_search%22%3Atrue%7D&amp;search_id=5292591" TargetMode="External"/><Relationship Id="rId87" Type="http://schemas.openxmlformats.org/officeDocument/2006/relationships/hyperlink" Target="https://youtu.be/DeygvViFlXQ" TargetMode="External"/><Relationship Id="rId61" Type="http://schemas.openxmlformats.org/officeDocument/2006/relationships/hyperlink" Target="https://www.aws.training/Details/eLearning?id=43988" TargetMode="External"/><Relationship Id="rId82" Type="http://schemas.openxmlformats.org/officeDocument/2006/relationships/hyperlink" Target="https://youtu.be/o4clRJuH9xU" TargetMode="External"/><Relationship Id="rId19" Type="http://schemas.openxmlformats.org/officeDocument/2006/relationships/hyperlink" Target="https://awspolicygen.s3.amazonaws.com/policygen.html" TargetMode="External"/><Relationship Id="rId14" Type="http://schemas.openxmlformats.org/officeDocument/2006/relationships/hyperlink" Target="https://docs.aws.amazon.com/AmazonS3/latest/dev/Versioning.html" TargetMode="External"/><Relationship Id="rId30" Type="http://schemas.openxmlformats.org/officeDocument/2006/relationships/hyperlink" Target="https://amazon-run.qwiklabs.com/focuses/10430?catalog_rank=%7B%22rank%22%3A1%2C%22num_filters%22%3A0%2C%22has_search%22%3Atrue%7D&amp;parent=catalog&amp;search_id=5066434" TargetMode="External"/><Relationship Id="rId35" Type="http://schemas.openxmlformats.org/officeDocument/2006/relationships/hyperlink" Target="https://youtu.be/7acKgdDOOu4?list=PL2yQDdvlhXf9q98eYr9HkJkf2vJA0S3Ht" TargetMode="External"/><Relationship Id="rId56" Type="http://schemas.openxmlformats.org/officeDocument/2006/relationships/hyperlink" Target="https://youtu.be/2rikdPIFc_Q" TargetMode="External"/><Relationship Id="rId77" Type="http://schemas.openxmlformats.org/officeDocument/2006/relationships/hyperlink" Target="https://www.qwiklabs.com/focuses/8496?catalog_rank=%7B%22rank%22%3A3%2C%22num_filters%22%3A1%2C%22has_search%22%3Atrue%7D&amp;parent=catalog&amp;search_id=5292773" TargetMode="External"/><Relationship Id="rId100" Type="http://schemas.openxmlformats.org/officeDocument/2006/relationships/hyperlink" Target="https://www.qwiklabs.com/focuses/7932?catalog_rank=%7B%22rank%22%3A1%2C%22num_filters%22%3A0%2C%22has_search%22%3Atrue%7D&amp;parent=catalog&amp;search_id=5293039" TargetMode="External"/><Relationship Id="rId8" Type="http://schemas.openxmlformats.org/officeDocument/2006/relationships/hyperlink" Target="https://techcrunch.com/2016/07/02/andy-jassys-brief-history-of-the-genesis-of-aws/" TargetMode="External"/><Relationship Id="rId51" Type="http://schemas.openxmlformats.org/officeDocument/2006/relationships/hyperlink" Target="https://docs.aws.amazon.com/autoscaling/ec2/userguide/lifecycle-hooks.html" TargetMode="External"/><Relationship Id="rId72" Type="http://schemas.openxmlformats.org/officeDocument/2006/relationships/hyperlink" Target="https://www.qwiklabs.com/focuses/8661?catalog_rank=%7B%22rank%22%3A2%2C%22num_filters%22%3A1%2C%22has_search%22%3Atrue%7D&amp;parent=catalog&amp;search_id=5292713" TargetMode="External"/><Relationship Id="rId93" Type="http://schemas.openxmlformats.org/officeDocument/2006/relationships/hyperlink" Target="https://www.aws.training/Details/Video?id=15881" TargetMode="External"/><Relationship Id="rId98" Type="http://schemas.openxmlformats.org/officeDocument/2006/relationships/hyperlink" Target="https://youtu.be/BJVzwaTiOdk" TargetMode="External"/><Relationship Id="rId3" Type="http://schemas.openxmlformats.org/officeDocument/2006/relationships/hyperlink" Target="https://amazon-run.qwiklabs.com/focuses/8496?catalog_rank=%7B%22rank%22%3A1%2C%22num_filters%22%3A0%2C%22has_search%22%3Atrue%7D&amp;parent=catalog&amp;search_id=50551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87C3-6E6D-6F46-BE65-9D9D3E27A4BE}">
  <dimension ref="A1:S20"/>
  <sheetViews>
    <sheetView tabSelected="1" zoomScale="75" zoomScaleNormal="150" workbookViewId="0">
      <selection activeCell="B17" sqref="B17"/>
    </sheetView>
  </sheetViews>
  <sheetFormatPr baseColWidth="10" defaultRowHeight="16" x14ac:dyDescent="0.2"/>
  <cols>
    <col min="1" max="1" width="56.1640625" style="1" bestFit="1" customWidth="1"/>
    <col min="2" max="2" width="25.33203125" style="1" bestFit="1" customWidth="1"/>
    <col min="3" max="3" width="27.5" style="3" bestFit="1" customWidth="1"/>
    <col min="4" max="4" width="30.1640625" style="1" bestFit="1" customWidth="1"/>
    <col min="5" max="5" width="29.6640625" style="1" bestFit="1" customWidth="1"/>
    <col min="6" max="6" width="29.83203125" style="3" customWidth="1"/>
    <col min="7" max="8" width="21.33203125" style="3" customWidth="1"/>
    <col min="9" max="9" width="22.6640625" style="3" bestFit="1" customWidth="1"/>
    <col min="10" max="10" width="21.33203125" style="3" customWidth="1"/>
    <col min="11" max="11" width="27" style="1" bestFit="1" customWidth="1"/>
    <col min="12" max="12" width="18.1640625" style="1" bestFit="1" customWidth="1"/>
    <col min="13" max="13" width="20.5" style="1" bestFit="1" customWidth="1"/>
    <col min="14" max="14" width="18" style="1" bestFit="1" customWidth="1"/>
    <col min="15" max="15" width="18.83203125" style="1" bestFit="1" customWidth="1"/>
    <col min="16" max="16" width="28" style="1" bestFit="1" customWidth="1"/>
    <col min="17" max="17" width="19.33203125" style="1" bestFit="1" customWidth="1"/>
    <col min="18" max="16384" width="10.83203125" style="1"/>
  </cols>
  <sheetData>
    <row r="1" spans="1:19" ht="34" x14ac:dyDescent="0.2">
      <c r="A1" s="46" t="s">
        <v>13</v>
      </c>
      <c r="B1" s="49" t="s">
        <v>10</v>
      </c>
      <c r="C1" s="50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24" x14ac:dyDescent="0.2">
      <c r="A2" s="46"/>
      <c r="B2" s="42" t="s">
        <v>21</v>
      </c>
      <c r="C2" s="43"/>
      <c r="D2" s="43"/>
      <c r="E2" s="43"/>
      <c r="F2" s="43"/>
      <c r="G2" s="43"/>
      <c r="H2" s="43"/>
      <c r="I2" s="43"/>
      <c r="J2" s="43"/>
      <c r="K2" s="47" t="s">
        <v>38</v>
      </c>
      <c r="L2" s="47"/>
      <c r="M2" s="47"/>
      <c r="N2" s="47"/>
      <c r="O2" s="48" t="s">
        <v>20</v>
      </c>
      <c r="P2" s="48"/>
      <c r="Q2" s="48"/>
      <c r="R2" s="48"/>
      <c r="S2" s="48"/>
    </row>
    <row r="3" spans="1:19" ht="19" x14ac:dyDescent="0.2">
      <c r="A3" s="41" t="s">
        <v>50</v>
      </c>
      <c r="B3" s="44" t="s">
        <v>34</v>
      </c>
      <c r="C3" s="45"/>
      <c r="D3" s="40"/>
      <c r="E3" s="40"/>
      <c r="F3" s="40"/>
      <c r="G3" s="40"/>
      <c r="H3" s="40"/>
      <c r="I3" s="40"/>
      <c r="J3" s="40"/>
      <c r="K3" s="38"/>
      <c r="L3" s="38"/>
      <c r="M3" s="38"/>
      <c r="N3" s="38"/>
      <c r="O3" s="73"/>
      <c r="P3" s="73"/>
      <c r="Q3" s="73"/>
      <c r="R3" s="73"/>
      <c r="S3" s="73"/>
    </row>
    <row r="4" spans="1:19" ht="19" x14ac:dyDescent="0.2">
      <c r="A4" s="41" t="s">
        <v>51</v>
      </c>
      <c r="B4" s="69" t="s">
        <v>22</v>
      </c>
      <c r="C4" s="69" t="s">
        <v>23</v>
      </c>
      <c r="D4" s="69" t="s">
        <v>24</v>
      </c>
      <c r="E4" s="69" t="s">
        <v>25</v>
      </c>
      <c r="F4" s="69" t="s">
        <v>26</v>
      </c>
      <c r="G4" s="70"/>
      <c r="H4" s="69"/>
      <c r="I4" s="69"/>
      <c r="J4" s="69"/>
      <c r="K4" s="38"/>
      <c r="L4" s="38"/>
      <c r="M4" s="38"/>
      <c r="N4" s="38"/>
      <c r="O4" s="73"/>
      <c r="P4" s="73"/>
      <c r="Q4" s="73"/>
      <c r="R4" s="73"/>
      <c r="S4" s="73"/>
    </row>
    <row r="5" spans="1:19" ht="19" x14ac:dyDescent="0.2">
      <c r="A5" s="41" t="s">
        <v>52</v>
      </c>
      <c r="B5" s="69" t="s">
        <v>39</v>
      </c>
      <c r="C5" s="69" t="s">
        <v>27</v>
      </c>
      <c r="D5" s="69" t="s">
        <v>28</v>
      </c>
      <c r="E5" s="69" t="s">
        <v>29</v>
      </c>
      <c r="F5" s="69" t="s">
        <v>30</v>
      </c>
      <c r="G5" s="36" t="s">
        <v>31</v>
      </c>
      <c r="H5" s="36" t="s">
        <v>32</v>
      </c>
      <c r="I5" s="36" t="s">
        <v>33</v>
      </c>
      <c r="J5" s="71"/>
      <c r="K5" s="37" t="s">
        <v>35</v>
      </c>
      <c r="L5" s="37" t="s">
        <v>36</v>
      </c>
      <c r="M5" s="37" t="s">
        <v>37</v>
      </c>
      <c r="N5" s="38"/>
      <c r="O5" s="39" t="s">
        <v>35</v>
      </c>
      <c r="P5" s="39" t="s">
        <v>99</v>
      </c>
      <c r="Q5" s="39" t="s">
        <v>98</v>
      </c>
      <c r="R5" s="73"/>
      <c r="S5" s="73"/>
    </row>
    <row r="6" spans="1:19" ht="19" x14ac:dyDescent="0.2">
      <c r="A6" s="41" t="s">
        <v>53</v>
      </c>
      <c r="B6" s="69" t="s">
        <v>40</v>
      </c>
      <c r="C6" s="69" t="s">
        <v>41</v>
      </c>
      <c r="D6" s="69" t="s">
        <v>42</v>
      </c>
      <c r="E6" s="36" t="s">
        <v>47</v>
      </c>
      <c r="F6" s="36" t="s">
        <v>43</v>
      </c>
      <c r="G6" s="36" t="s">
        <v>44</v>
      </c>
      <c r="H6" s="36" t="s">
        <v>45</v>
      </c>
      <c r="I6" s="36" t="s">
        <v>46</v>
      </c>
      <c r="J6" s="72"/>
      <c r="K6" s="37" t="s">
        <v>48</v>
      </c>
      <c r="L6" s="37" t="s">
        <v>45</v>
      </c>
      <c r="M6" s="37"/>
      <c r="N6" s="38"/>
      <c r="O6" s="39" t="s">
        <v>49</v>
      </c>
      <c r="P6" s="39" t="s">
        <v>96</v>
      </c>
      <c r="Q6" s="39" t="s">
        <v>97</v>
      </c>
      <c r="R6" s="73"/>
      <c r="S6" s="73"/>
    </row>
    <row r="7" spans="1:19" ht="19" x14ac:dyDescent="0.2">
      <c r="A7" s="41" t="s">
        <v>54</v>
      </c>
      <c r="B7" s="69" t="s">
        <v>67</v>
      </c>
      <c r="C7" s="69" t="s">
        <v>68</v>
      </c>
      <c r="D7" s="69" t="s">
        <v>69</v>
      </c>
      <c r="E7" s="36" t="s">
        <v>70</v>
      </c>
      <c r="F7" s="36" t="s">
        <v>71</v>
      </c>
      <c r="G7" s="36" t="s">
        <v>72</v>
      </c>
      <c r="H7" s="70"/>
      <c r="I7" s="70"/>
      <c r="J7" s="70"/>
      <c r="K7" s="37" t="s">
        <v>88</v>
      </c>
      <c r="L7" s="37" t="s">
        <v>89</v>
      </c>
      <c r="M7" s="38"/>
      <c r="N7" s="38"/>
      <c r="O7" s="39" t="s">
        <v>90</v>
      </c>
      <c r="P7" s="39" t="s">
        <v>91</v>
      </c>
      <c r="Q7" s="39" t="s">
        <v>92</v>
      </c>
      <c r="R7" s="73"/>
      <c r="S7" s="73"/>
    </row>
    <row r="8" spans="1:19" ht="19" x14ac:dyDescent="0.2">
      <c r="A8" s="41" t="s">
        <v>55</v>
      </c>
      <c r="B8" s="36" t="s">
        <v>93</v>
      </c>
      <c r="C8" s="36" t="s">
        <v>63</v>
      </c>
      <c r="D8" s="36" t="s">
        <v>64</v>
      </c>
      <c r="E8" s="36" t="s">
        <v>94</v>
      </c>
      <c r="F8" s="36" t="s">
        <v>95</v>
      </c>
      <c r="G8" s="70"/>
      <c r="H8" s="70"/>
      <c r="I8" s="70"/>
      <c r="J8" s="70"/>
      <c r="K8" s="37" t="s">
        <v>93</v>
      </c>
      <c r="L8" s="38"/>
      <c r="M8" s="38"/>
      <c r="N8" s="38"/>
      <c r="O8" s="39" t="s">
        <v>101</v>
      </c>
      <c r="P8" s="73"/>
      <c r="Q8" s="73"/>
      <c r="R8" s="73"/>
      <c r="S8" s="73"/>
    </row>
    <row r="9" spans="1:19" ht="19" x14ac:dyDescent="0.2">
      <c r="A9" s="41" t="s">
        <v>56</v>
      </c>
      <c r="B9" s="69" t="s">
        <v>60</v>
      </c>
      <c r="C9" s="69" t="s">
        <v>66</v>
      </c>
      <c r="D9" s="36" t="s">
        <v>61</v>
      </c>
      <c r="E9" s="36" t="s">
        <v>62</v>
      </c>
      <c r="F9" s="36" t="s">
        <v>65</v>
      </c>
      <c r="G9" s="70"/>
      <c r="H9" s="70"/>
      <c r="I9" s="70"/>
      <c r="J9" s="70"/>
      <c r="K9" s="37" t="s">
        <v>103</v>
      </c>
      <c r="L9" s="38"/>
      <c r="M9" s="38"/>
      <c r="N9" s="38"/>
      <c r="O9" s="39" t="s">
        <v>104</v>
      </c>
      <c r="P9" s="73"/>
      <c r="Q9" s="73"/>
      <c r="R9" s="73"/>
      <c r="S9" s="73"/>
    </row>
    <row r="10" spans="1:19" ht="19" x14ac:dyDescent="0.2">
      <c r="A10" s="41" t="s">
        <v>57</v>
      </c>
      <c r="B10" s="69" t="s">
        <v>73</v>
      </c>
      <c r="C10" s="69" t="s">
        <v>74</v>
      </c>
      <c r="D10" s="36" t="s">
        <v>77</v>
      </c>
      <c r="E10" s="36" t="s">
        <v>75</v>
      </c>
      <c r="F10" s="36" t="s">
        <v>76</v>
      </c>
      <c r="G10" s="70"/>
      <c r="H10" s="70"/>
      <c r="I10" s="70"/>
      <c r="J10" s="70"/>
      <c r="K10" s="37" t="s">
        <v>105</v>
      </c>
      <c r="L10" s="38"/>
      <c r="M10" s="38"/>
      <c r="N10" s="38"/>
      <c r="O10" s="39" t="s">
        <v>106</v>
      </c>
      <c r="P10" s="39" t="s">
        <v>107</v>
      </c>
      <c r="Q10" s="73"/>
      <c r="R10" s="73"/>
      <c r="S10" s="73"/>
    </row>
    <row r="11" spans="1:19" ht="19" x14ac:dyDescent="0.2">
      <c r="A11" s="41" t="s">
        <v>58</v>
      </c>
      <c r="B11" s="69" t="s">
        <v>78</v>
      </c>
      <c r="C11" s="69" t="s">
        <v>127</v>
      </c>
      <c r="D11" s="70"/>
      <c r="E11" s="70"/>
      <c r="F11" s="70"/>
      <c r="G11" s="70"/>
      <c r="H11" s="70"/>
      <c r="I11" s="70"/>
      <c r="J11" s="70"/>
      <c r="K11" s="37" t="s">
        <v>129</v>
      </c>
      <c r="L11" s="37" t="s">
        <v>128</v>
      </c>
      <c r="M11" s="38"/>
      <c r="N11" s="38"/>
      <c r="O11" s="39" t="s">
        <v>127</v>
      </c>
      <c r="P11" s="73"/>
      <c r="Q11" s="73"/>
      <c r="R11" s="73"/>
      <c r="S11" s="73"/>
    </row>
    <row r="12" spans="1:19" ht="19" x14ac:dyDescent="0.2">
      <c r="A12" s="41" t="s">
        <v>59</v>
      </c>
      <c r="B12" s="36" t="s">
        <v>109</v>
      </c>
      <c r="C12" s="36" t="s">
        <v>110</v>
      </c>
      <c r="D12" s="69" t="s">
        <v>111</v>
      </c>
      <c r="E12" s="70"/>
      <c r="F12" s="70"/>
      <c r="G12" s="70"/>
      <c r="H12" s="70"/>
      <c r="I12" s="70"/>
      <c r="J12" s="70"/>
      <c r="K12" s="37" t="s">
        <v>112</v>
      </c>
      <c r="L12" s="37" t="s">
        <v>113</v>
      </c>
      <c r="M12" s="37" t="s">
        <v>114</v>
      </c>
      <c r="N12" s="37" t="s">
        <v>115</v>
      </c>
      <c r="O12" s="39" t="s">
        <v>102</v>
      </c>
      <c r="P12" s="39" t="s">
        <v>108</v>
      </c>
      <c r="Q12" s="73"/>
      <c r="R12" s="73"/>
      <c r="S12" s="73"/>
    </row>
    <row r="13" spans="1:19" ht="19" x14ac:dyDescent="0.2">
      <c r="A13" s="41" t="s">
        <v>14</v>
      </c>
      <c r="B13" s="69" t="s">
        <v>79</v>
      </c>
      <c r="C13" s="69" t="s">
        <v>80</v>
      </c>
      <c r="D13" s="69" t="s">
        <v>81</v>
      </c>
      <c r="E13" s="36" t="s">
        <v>116</v>
      </c>
      <c r="F13" s="36" t="s">
        <v>117</v>
      </c>
      <c r="G13" s="70"/>
      <c r="H13" s="70"/>
      <c r="I13" s="70"/>
      <c r="J13" s="70"/>
      <c r="K13" s="37" t="s">
        <v>117</v>
      </c>
      <c r="L13" s="38"/>
      <c r="M13" s="38"/>
      <c r="N13" s="38"/>
      <c r="O13" s="39" t="s">
        <v>118</v>
      </c>
      <c r="P13" s="39" t="s">
        <v>119</v>
      </c>
      <c r="Q13" s="73"/>
      <c r="R13" s="73"/>
      <c r="S13" s="73"/>
    </row>
    <row r="14" spans="1:19" s="2" customFormat="1" ht="19" x14ac:dyDescent="0.2">
      <c r="A14" s="41" t="s">
        <v>15</v>
      </c>
      <c r="B14" s="36" t="s">
        <v>82</v>
      </c>
      <c r="C14" s="70"/>
      <c r="D14" s="70"/>
      <c r="E14" s="70"/>
      <c r="F14" s="70"/>
      <c r="G14" s="70"/>
      <c r="H14" s="70"/>
      <c r="I14" s="70"/>
      <c r="J14" s="70"/>
      <c r="K14" s="37" t="s">
        <v>120</v>
      </c>
      <c r="L14" s="37" t="s">
        <v>121</v>
      </c>
      <c r="M14" s="38"/>
      <c r="N14" s="38"/>
      <c r="O14" s="73"/>
      <c r="P14" s="73"/>
      <c r="Q14" s="73"/>
      <c r="R14" s="73"/>
      <c r="S14" s="73"/>
    </row>
    <row r="15" spans="1:19" s="2" customFormat="1" ht="19" x14ac:dyDescent="0.2">
      <c r="A15" s="41" t="s">
        <v>16</v>
      </c>
      <c r="B15" s="36" t="s">
        <v>83</v>
      </c>
      <c r="C15" s="36" t="s">
        <v>85</v>
      </c>
      <c r="D15" s="36" t="s">
        <v>86</v>
      </c>
      <c r="E15" s="36" t="s">
        <v>87</v>
      </c>
      <c r="F15" s="36" t="s">
        <v>123</v>
      </c>
      <c r="G15" s="36" t="s">
        <v>124</v>
      </c>
      <c r="H15" s="70"/>
      <c r="I15" s="70"/>
      <c r="J15" s="70"/>
      <c r="K15" s="37" t="s">
        <v>122</v>
      </c>
      <c r="L15" s="38"/>
      <c r="M15" s="38"/>
      <c r="N15" s="38"/>
      <c r="O15" s="39" t="s">
        <v>84</v>
      </c>
      <c r="P15" s="39" t="s">
        <v>92</v>
      </c>
      <c r="Q15" s="73"/>
      <c r="R15" s="73"/>
      <c r="S15" s="73"/>
    </row>
    <row r="16" spans="1:19" s="3" customFormat="1" ht="19" x14ac:dyDescent="0.2">
      <c r="A16" s="41" t="s">
        <v>17</v>
      </c>
      <c r="B16" s="36" t="s">
        <v>125</v>
      </c>
      <c r="C16" s="36" t="s">
        <v>126</v>
      </c>
      <c r="D16" s="70"/>
      <c r="E16" s="70"/>
      <c r="F16" s="70"/>
      <c r="G16" s="70"/>
      <c r="H16" s="70"/>
      <c r="I16" s="70"/>
      <c r="J16" s="70"/>
      <c r="K16" s="38"/>
      <c r="L16" s="38"/>
      <c r="M16" s="38"/>
      <c r="N16" s="38"/>
      <c r="O16" s="39" t="s">
        <v>100</v>
      </c>
      <c r="P16" s="73"/>
      <c r="Q16" s="73"/>
      <c r="R16" s="73"/>
      <c r="S16" s="73"/>
    </row>
    <row r="17" spans="1:19" s="3" customFormat="1" ht="19" x14ac:dyDescent="0.2">
      <c r="A17" s="41" t="s">
        <v>18</v>
      </c>
      <c r="B17" s="70"/>
      <c r="C17" s="70"/>
      <c r="D17" s="70"/>
      <c r="E17" s="70"/>
      <c r="F17" s="70"/>
      <c r="G17" s="70"/>
      <c r="H17" s="70"/>
      <c r="I17" s="70"/>
      <c r="J17" s="70"/>
      <c r="K17" s="38"/>
      <c r="L17" s="38"/>
      <c r="M17" s="38"/>
      <c r="N17" s="38"/>
      <c r="O17" s="73"/>
      <c r="P17" s="73"/>
      <c r="Q17" s="73"/>
      <c r="R17" s="73"/>
      <c r="S17" s="73"/>
    </row>
    <row r="18" spans="1:19" s="3" customFormat="1" ht="19" x14ac:dyDescent="0.2">
      <c r="A18" s="41" t="s">
        <v>19</v>
      </c>
      <c r="B18" s="70"/>
      <c r="C18" s="70"/>
      <c r="D18" s="70"/>
      <c r="E18" s="70"/>
      <c r="F18" s="70"/>
      <c r="G18" s="70"/>
      <c r="H18" s="70"/>
      <c r="I18" s="70"/>
      <c r="J18" s="70"/>
      <c r="K18" s="38"/>
      <c r="L18" s="38"/>
      <c r="M18" s="38"/>
      <c r="N18" s="38"/>
      <c r="O18" s="73"/>
      <c r="P18" s="73"/>
      <c r="Q18" s="73"/>
      <c r="R18" s="73"/>
      <c r="S18" s="73"/>
    </row>
    <row r="19" spans="1:19" x14ac:dyDescent="0.2">
      <c r="B19" s="70"/>
      <c r="C19" s="70"/>
      <c r="D19" s="70"/>
      <c r="E19" s="70"/>
      <c r="F19" s="70"/>
      <c r="G19" s="70"/>
      <c r="H19" s="70"/>
      <c r="I19" s="70"/>
      <c r="J19" s="70"/>
      <c r="K19" s="38"/>
      <c r="L19" s="38"/>
      <c r="M19" s="38"/>
      <c r="N19" s="38"/>
    </row>
    <row r="20" spans="1:19" x14ac:dyDescent="0.2">
      <c r="B20" s="70"/>
      <c r="C20" s="70"/>
      <c r="D20" s="70"/>
      <c r="E20" s="70"/>
      <c r="F20" s="70"/>
      <c r="G20" s="70"/>
      <c r="H20" s="70"/>
      <c r="I20" s="70"/>
      <c r="J20" s="70"/>
      <c r="K20" s="38"/>
      <c r="L20" s="38"/>
      <c r="M20" s="38"/>
      <c r="N20" s="38"/>
    </row>
  </sheetData>
  <mergeCells count="6">
    <mergeCell ref="B2:J2"/>
    <mergeCell ref="B3:C3"/>
    <mergeCell ref="A1:A2"/>
    <mergeCell ref="K2:N2"/>
    <mergeCell ref="O2:S2"/>
    <mergeCell ref="B1:S1"/>
  </mergeCells>
  <hyperlinks>
    <hyperlink ref="L6" r:id="rId1" display="Course-EBS-DD" xr:uid="{3A043621-FA5C-114A-AEEA-E598C7CB84FC}"/>
    <hyperlink ref="O5" r:id="rId2" display="LAB-S3-101" xr:uid="{BA083774-7814-7848-8856-DC989434A1CE}"/>
    <hyperlink ref="P5" r:id="rId3" display="LAB-S3-2" xr:uid="{CE00C224-ACAB-3641-BF2E-B97733F1C96E}"/>
    <hyperlink ref="Q5" r:id="rId4" display="LAB-S3-3" xr:uid="{CEA7E69F-2E35-6D4B-8413-9E20ADBA2FF7}"/>
    <hyperlink ref="K5" r:id="rId5" display="Course-S3-1" xr:uid="{47487E41-772D-5348-9730-8217432D98B1}"/>
    <hyperlink ref="L5" r:id="rId6" display="Coruse-S3-2" xr:uid="{884493D4-BEF2-B243-B3AB-97AA8199ABCA}"/>
    <hyperlink ref="M5" r:id="rId7" display="Course-S3-DD" xr:uid="{405A43D7-330F-674C-92B6-74B30FFEAD9C}"/>
    <hyperlink ref="B4" r:id="rId8" display="Link-1" xr:uid="{054B18AD-B3D2-5241-B433-9BF3496706EB}"/>
    <hyperlink ref="C4" r:id="rId9" xr:uid="{A681E6B0-2649-7C4D-BB66-65C9C9F6580B}"/>
    <hyperlink ref="D4" r:id="rId10" xr:uid="{9BAA283B-4F74-2148-816B-31DBA9151B9A}"/>
    <hyperlink ref="E4" r:id="rId11" xr:uid="{53CF0B0E-F1B1-5246-BA88-2104ABA394CB}"/>
    <hyperlink ref="F4" r:id="rId12" xr:uid="{1B114EAA-B991-4E45-8247-FAA00ECF7D7A}"/>
    <hyperlink ref="D5" r:id="rId13" display="(IAM/Bucket)Policy/ACL" xr:uid="{8A911004-DDD6-E94D-AF6C-C25C74A76595}"/>
    <hyperlink ref="E5" r:id="rId14" xr:uid="{6C44CAED-689C-634A-B1D2-DA5DF8336A5B}"/>
    <hyperlink ref="F5" r:id="rId15" xr:uid="{98D1462E-AB4D-CC4B-8E0F-2FC1D7139CCC}"/>
    <hyperlink ref="G5" r:id="rId16" xr:uid="{F14168F3-9F5D-9A40-91BE-755A70A31012}"/>
    <hyperlink ref="H5" r:id="rId17" xr:uid="{40CC6DCE-C935-F940-944B-255E7824866D}"/>
    <hyperlink ref="I5" r:id="rId18" xr:uid="{83455EB1-EDAF-284A-A35A-DB14C0F65D0A}"/>
    <hyperlink ref="C5" r:id="rId19" xr:uid="{5F86AF75-C6A9-E546-A4BD-4EFF1D943F58}"/>
    <hyperlink ref="B6" r:id="rId20" xr:uid="{4CBBD330-B683-F241-A1B1-EA4F877B3358}"/>
    <hyperlink ref="B5" r:id="rId21" xr:uid="{BE508982-B072-BC41-B47E-F4E6C5328A60}"/>
    <hyperlink ref="C6" r:id="rId22" xr:uid="{02CD500E-DF44-1649-AF89-03408CFF3212}"/>
    <hyperlink ref="D6" r:id="rId23" xr:uid="{43E7A78A-10FF-5D4A-AEA5-7933F6498301}"/>
    <hyperlink ref="F6" r:id="rId24" xr:uid="{94ED9586-160D-AF47-A3AC-4412FD5F09DB}"/>
    <hyperlink ref="G6" r:id="rId25" xr:uid="{A9F521CB-D28B-B14F-BE0D-0C7AEF4C5D1E}"/>
    <hyperlink ref="E6" r:id="rId26" display="EC-Foundation" xr:uid="{82F2948C-689E-8F45-A8C1-3369B960791C}"/>
    <hyperlink ref="H6" r:id="rId27" xr:uid="{4AED860C-F6EE-2143-A192-5F5D056A3369}"/>
    <hyperlink ref="I6" r:id="rId28" xr:uid="{2D7E7741-B926-6D45-BC96-EBEEA988B952}"/>
    <hyperlink ref="K6" r:id="rId29" xr:uid="{8BD86259-AB6D-E44C-BEDA-8BBD11F10795}"/>
    <hyperlink ref="O6" r:id="rId30" xr:uid="{26EB8898-F838-004F-9056-7A26C45F9564}"/>
    <hyperlink ref="P6" r:id="rId31" xr:uid="{399AC3B5-5AE1-9D45-BC30-51A9D38606B4}"/>
    <hyperlink ref="Q6" r:id="rId32" display="LAB-EBS-Intro" xr:uid="{9EB30EB9-DB38-CA46-A23F-C50265ED40A8}"/>
    <hyperlink ref="B9" r:id="rId33" location="routing-policy-simple" xr:uid="{1F8D97F8-8F61-D946-99C5-E2B9AC9A4776}"/>
    <hyperlink ref="D9" r:id="rId34" xr:uid="{3AD7A2B1-2757-BA49-A150-00C0099972F9}"/>
    <hyperlink ref="E9" r:id="rId35" xr:uid="{6A8481E6-0820-4F43-ADC8-CCE129A7527A}"/>
    <hyperlink ref="C8" r:id="rId36" xr:uid="{29EB092D-ADF4-C24A-A0CC-C522181FAF11}"/>
    <hyperlink ref="D8" r:id="rId37" xr:uid="{F81D5B4D-4BD3-EF49-9AF2-2650D107F4B7}"/>
    <hyperlink ref="F9" r:id="rId38" xr:uid="{77B06AAA-833F-9745-88BB-725DB07D25D2}"/>
    <hyperlink ref="C9" r:id="rId39" xr:uid="{FEF32627-E016-0B4A-8A72-72CD90784903}"/>
    <hyperlink ref="B7" r:id="rId40" xr:uid="{6C8D6ECD-2361-1343-96F4-A52A2204C5AB}"/>
    <hyperlink ref="C7" r:id="rId41" xr:uid="{92828E1F-C022-7742-9DA0-99EA1EE83A5C}"/>
    <hyperlink ref="D7" r:id="rId42" xr:uid="{88ACA86D-5ED8-4A40-9572-C1070A5D7566}"/>
    <hyperlink ref="E7" r:id="rId43" xr:uid="{928B82DE-4854-F74B-8F9A-5FDBAAA5CE68}"/>
    <hyperlink ref="F7" r:id="rId44" xr:uid="{46B690E8-9341-B24F-9DD1-8ABF0801F83D}"/>
    <hyperlink ref="G7" r:id="rId45" xr:uid="{795E7C27-7E6B-1944-B91D-CAE16C58C57C}"/>
    <hyperlink ref="B10" r:id="rId46" xr:uid="{AA6B5B2B-DAA7-284F-931A-830DB227F8DB}"/>
    <hyperlink ref="C10" r:id="rId47" xr:uid="{DC31FA4D-484C-9E4C-BADF-7017A6EA0BB3}"/>
    <hyperlink ref="E10" r:id="rId48" xr:uid="{31B155FC-F414-D84F-8E05-9CFF86EA768A}"/>
    <hyperlink ref="F10" r:id="rId49" xr:uid="{B7E0925B-863F-4846-8874-7AE7A5F5469B}"/>
    <hyperlink ref="D10" r:id="rId50" xr:uid="{F34A9378-EDD3-B540-8CC9-B0DE5F20017E}"/>
    <hyperlink ref="B11" r:id="rId51" xr:uid="{ECD4401C-B899-114B-A2F3-18C0C25AD2A6}"/>
    <hyperlink ref="B13" r:id="rId52" xr:uid="{4EF21133-B110-D942-B2BA-A5B65581F445}"/>
    <hyperlink ref="C13" r:id="rId53" xr:uid="{B3015B59-2F9F-9344-949D-5CC4D0CB2055}"/>
    <hyperlink ref="D13" r:id="rId54" xr:uid="{624D762F-39A1-D748-9F9E-F8B1E2A7EE1A}"/>
    <hyperlink ref="B14" r:id="rId55" xr:uid="{AE5AFCE3-D05A-7F43-AFCA-E3BBD2F2FDDD}"/>
    <hyperlink ref="B15" r:id="rId56" xr:uid="{E4C9EB9F-24E1-984E-AF7A-96409DF1AE1D}"/>
    <hyperlink ref="O15" r:id="rId57" xr:uid="{D32F97B7-B196-9747-B962-4B0CCD9D645D}"/>
    <hyperlink ref="C15" r:id="rId58" xr:uid="{491DBCDA-7018-EC48-8B42-481F64504440}"/>
    <hyperlink ref="D15" r:id="rId59" xr:uid="{C4EC7A5C-04C7-DD42-8742-9340FBA92CC1}"/>
    <hyperlink ref="E15" r:id="rId60" xr:uid="{47D82C29-B83C-F345-B7A8-F37E4FAC48CB}"/>
    <hyperlink ref="K7" r:id="rId61" xr:uid="{F4CB7759-5A4C-CC42-9EE4-BC0FD5D8496C}"/>
    <hyperlink ref="L7" r:id="rId62" xr:uid="{63F38943-656D-4D44-823C-B29F1E54CA7C}"/>
    <hyperlink ref="O7" r:id="rId63" xr:uid="{7BD2F0FF-FF78-5541-AD15-6E38F9F8879E}"/>
    <hyperlink ref="P7" r:id="rId64" xr:uid="{5E58903C-277C-CD44-9F60-B5EA0C1524FF}"/>
    <hyperlink ref="Q7" r:id="rId65" xr:uid="{2D6C53A2-02FE-0D48-9236-329A7C887971}"/>
    <hyperlink ref="P15" r:id="rId66" xr:uid="{6925914B-EE41-DD4E-BF21-8B37AABE5E13}"/>
    <hyperlink ref="B8" r:id="rId67" xr:uid="{B8CF6F3C-05FD-3F40-83B7-1E252F38E206}"/>
    <hyperlink ref="E8" r:id="rId68" xr:uid="{769F4534-4DF0-2849-A37C-9AE7918C4B41}"/>
    <hyperlink ref="F8" r:id="rId69" xr:uid="{E9D9CC24-4B06-894D-ABA7-3723116C43A6}"/>
    <hyperlink ref="K8" r:id="rId70" xr:uid="{1422B11A-2DF5-244E-A854-BDFBA6C3089A}"/>
    <hyperlink ref="O16" r:id="rId71" xr:uid="{29FF2B74-BEF1-CF44-A687-57119B2ECC04}"/>
    <hyperlink ref="O8" r:id="rId72" xr:uid="{92980C8F-B3C9-3F48-B56D-72DD41C7AE93}"/>
    <hyperlink ref="O12" r:id="rId73" xr:uid="{5DD76154-2B75-7D4B-9F01-FCD75ED974C6}"/>
    <hyperlink ref="K9" r:id="rId74" xr:uid="{491DADB8-84E2-7346-8374-32B936981369}"/>
    <hyperlink ref="O9" r:id="rId75" xr:uid="{35EDA165-AAFA-A54C-98C3-8BB8A90CACC5}"/>
    <hyperlink ref="K10" r:id="rId76" xr:uid="{4EB450A1-8029-0D48-861E-AB276072DA47}"/>
    <hyperlink ref="O10" r:id="rId77" xr:uid="{1E59CFB6-6AA5-104F-A803-0BF5AFD63731}"/>
    <hyperlink ref="P10" r:id="rId78" xr:uid="{E69D671F-92AC-DF4D-82AE-F2D74B380968}"/>
    <hyperlink ref="P12" r:id="rId79" xr:uid="{5B65784B-E1AF-5142-95A1-C94944F281CF}"/>
    <hyperlink ref="B12" r:id="rId80" xr:uid="{9276776B-892D-3246-9886-EDB935443E09}"/>
    <hyperlink ref="C12" r:id="rId81" xr:uid="{B78C3744-3D91-8441-878F-9F4AC9D9AB06}"/>
    <hyperlink ref="D12" r:id="rId82" xr:uid="{724CF3DE-13BD-934A-9889-4C3E97B23C23}"/>
    <hyperlink ref="K12" r:id="rId83" xr:uid="{9BC6C1E8-1B12-7841-9A59-C43A6031B5FB}"/>
    <hyperlink ref="L12" r:id="rId84" xr:uid="{F51A04C7-9B8D-724C-9AB9-76423B58B2B1}"/>
    <hyperlink ref="M12" r:id="rId85" xr:uid="{832516C0-57B0-DE44-9428-C47A8A7FB6F5}"/>
    <hyperlink ref="N12" r:id="rId86" xr:uid="{677C111D-73E9-A847-B39F-AAC64BF33608}"/>
    <hyperlink ref="E13" r:id="rId87" xr:uid="{3169224F-3DE7-8249-92B9-524410CC263A}"/>
    <hyperlink ref="F13" r:id="rId88" display="ElasticCache" xr:uid="{D0BD9F8B-426B-1E48-87CC-B119853EB4A1}"/>
    <hyperlink ref="K13" r:id="rId89" xr:uid="{10A8D91B-B6E9-A745-9367-AE886E0BDCE0}"/>
    <hyperlink ref="O13" r:id="rId90" xr:uid="{D73B29A6-56A3-3A4B-95A9-E1B457EF52DC}"/>
    <hyperlink ref="P13" r:id="rId91" xr:uid="{A2DDD680-F668-A84C-9C38-7869A0ACF2B4}"/>
    <hyperlink ref="K14" r:id="rId92" xr:uid="{CFC827D6-F88D-924B-93CA-E2BEC506E34C}"/>
    <hyperlink ref="L14" r:id="rId93" xr:uid="{1A16548A-8EE2-824B-9221-ECCF543A3DFB}"/>
    <hyperlink ref="K15" r:id="rId94" xr:uid="{C4048732-4766-B946-9A03-4B7385593B79}"/>
    <hyperlink ref="F15" r:id="rId95" xr:uid="{A4E1AE42-FB46-3D4A-9732-A90837D09F9E}"/>
    <hyperlink ref="G15" r:id="rId96" xr:uid="{4A42483D-49F3-4040-A56B-94FF5485F20A}"/>
    <hyperlink ref="B16" r:id="rId97" xr:uid="{5C84B15F-9B8B-774D-805A-2BA2537655C9}"/>
    <hyperlink ref="C16" r:id="rId98" xr:uid="{DD70B3A8-69CE-184B-A172-ED12FEA8A97C}"/>
    <hyperlink ref="C11" r:id="rId99" xr:uid="{2E0EB524-F75C-834C-B650-62F20C985319}"/>
    <hyperlink ref="O11" r:id="rId100" xr:uid="{D1881655-4245-5440-AF6B-5B93B26FC7BC}"/>
    <hyperlink ref="L11" r:id="rId101" xr:uid="{4C1AD578-3050-704E-A3A3-B05751E88732}"/>
    <hyperlink ref="K11" r:id="rId102" xr:uid="{F5ED2AA9-1408-2049-85B1-E15DE903B4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5ACF-43B9-7A49-8F00-8106DAD14021}">
  <dimension ref="A1:M21"/>
  <sheetViews>
    <sheetView zoomScale="80" zoomScaleNormal="80" workbookViewId="0">
      <selection activeCell="D6" sqref="D6"/>
    </sheetView>
  </sheetViews>
  <sheetFormatPr baseColWidth="10" defaultRowHeight="16" x14ac:dyDescent="0.2"/>
  <cols>
    <col min="1" max="1" width="54.33203125" style="3" customWidth="1"/>
    <col min="2" max="2" width="13.33203125" style="3" bestFit="1" customWidth="1"/>
    <col min="3" max="6" width="10" style="3" customWidth="1"/>
    <col min="7" max="7" width="5.83203125" style="3" bestFit="1" customWidth="1"/>
    <col min="8" max="8" width="8.33203125" style="3" bestFit="1" customWidth="1"/>
    <col min="9" max="9" width="13.6640625" style="3" customWidth="1"/>
    <col min="10" max="12" width="26" style="3" bestFit="1" customWidth="1"/>
    <col min="13" max="13" width="12.6640625" style="3" bestFit="1" customWidth="1"/>
    <col min="14" max="16384" width="10.83203125" style="3"/>
  </cols>
  <sheetData>
    <row r="1" spans="1:13" ht="21" x14ac:dyDescent="0.2">
      <c r="A1" s="46" t="s">
        <v>13</v>
      </c>
      <c r="B1" s="59" t="s">
        <v>3</v>
      </c>
      <c r="C1" s="60"/>
      <c r="D1" s="61" t="s">
        <v>4</v>
      </c>
      <c r="E1" s="62"/>
      <c r="F1" s="63" t="s">
        <v>8</v>
      </c>
      <c r="G1" s="64"/>
      <c r="H1" s="65" t="s">
        <v>12</v>
      </c>
      <c r="I1" s="66"/>
      <c r="J1" s="67" t="s">
        <v>0</v>
      </c>
      <c r="K1" s="54" t="s">
        <v>1</v>
      </c>
      <c r="L1" s="56" t="s">
        <v>2</v>
      </c>
      <c r="M1" s="58" t="s">
        <v>9</v>
      </c>
    </row>
    <row r="2" spans="1:13" x14ac:dyDescent="0.2">
      <c r="A2" s="46"/>
      <c r="B2" s="31" t="s">
        <v>6</v>
      </c>
      <c r="C2" s="7" t="s">
        <v>5</v>
      </c>
      <c r="D2" s="10" t="s">
        <v>6</v>
      </c>
      <c r="E2" s="11" t="s">
        <v>5</v>
      </c>
      <c r="F2" s="4" t="s">
        <v>6</v>
      </c>
      <c r="G2" s="16" t="s">
        <v>5</v>
      </c>
      <c r="H2" s="19" t="s">
        <v>6</v>
      </c>
      <c r="I2" s="23" t="s">
        <v>5</v>
      </c>
      <c r="J2" s="68"/>
      <c r="K2" s="55"/>
      <c r="L2" s="57"/>
      <c r="M2" s="58"/>
    </row>
    <row r="3" spans="1:13" ht="19" x14ac:dyDescent="0.2">
      <c r="A3" s="41" t="s">
        <v>50</v>
      </c>
      <c r="B3" s="32">
        <v>1</v>
      </c>
      <c r="C3" s="8">
        <f t="shared" ref="C3:C18" si="0">(B3/1440)</f>
        <v>6.9444444444444447E-4</v>
      </c>
      <c r="D3" s="12">
        <v>1</v>
      </c>
      <c r="E3" s="13">
        <f t="shared" ref="E3:E19" si="1">(D3/1440)</f>
        <v>6.9444444444444447E-4</v>
      </c>
      <c r="F3" s="5">
        <f t="shared" ref="F3:F13" si="2">B3-D3</f>
        <v>0</v>
      </c>
      <c r="G3" s="17">
        <f t="shared" ref="G3:G13" si="3">(F3/1440)</f>
        <v>0</v>
      </c>
      <c r="H3" s="20">
        <v>1</v>
      </c>
      <c r="I3" s="24">
        <f t="shared" ref="I3:I11" si="4">(H3/1440)</f>
        <v>6.9444444444444447E-4</v>
      </c>
      <c r="J3" s="26"/>
      <c r="K3" s="22"/>
      <c r="L3" s="29"/>
      <c r="M3" s="35"/>
    </row>
    <row r="4" spans="1:13" ht="19" x14ac:dyDescent="0.2">
      <c r="A4" s="41" t="s">
        <v>51</v>
      </c>
      <c r="B4" s="32">
        <v>230</v>
      </c>
      <c r="C4" s="8">
        <f t="shared" si="0"/>
        <v>0.15972222222222221</v>
      </c>
      <c r="D4" s="12">
        <v>160</v>
      </c>
      <c r="E4" s="13">
        <f t="shared" si="1"/>
        <v>0.1111111111111111</v>
      </c>
      <c r="F4" s="5">
        <f t="shared" si="2"/>
        <v>70</v>
      </c>
      <c r="G4" s="17">
        <f t="shared" si="3"/>
        <v>4.8611111111111112E-2</v>
      </c>
      <c r="H4" s="20">
        <v>200</v>
      </c>
      <c r="I4" s="24">
        <f t="shared" si="4"/>
        <v>0.1388888888888889</v>
      </c>
      <c r="J4" s="26">
        <v>43744</v>
      </c>
      <c r="K4" s="22">
        <v>43751</v>
      </c>
      <c r="L4" s="29">
        <v>43758</v>
      </c>
      <c r="M4" s="35">
        <v>2</v>
      </c>
    </row>
    <row r="5" spans="1:13" ht="19" x14ac:dyDescent="0.2">
      <c r="A5" s="41" t="s">
        <v>52</v>
      </c>
      <c r="B5" s="32">
        <v>155</v>
      </c>
      <c r="C5" s="8">
        <f t="shared" si="0"/>
        <v>0.1076388888888889</v>
      </c>
      <c r="D5" s="12">
        <v>200</v>
      </c>
      <c r="E5" s="13">
        <f t="shared" si="1"/>
        <v>0.1388888888888889</v>
      </c>
      <c r="F5" s="5">
        <f t="shared" si="2"/>
        <v>-45</v>
      </c>
      <c r="G5" s="17">
        <f t="shared" si="3"/>
        <v>-3.125E-2</v>
      </c>
      <c r="H5" s="20">
        <v>335</v>
      </c>
      <c r="I5" s="24">
        <f t="shared" si="4"/>
        <v>0.2326388888888889</v>
      </c>
      <c r="J5" s="26">
        <v>43746</v>
      </c>
      <c r="K5" s="22">
        <v>43750</v>
      </c>
      <c r="L5" s="29">
        <v>43755</v>
      </c>
      <c r="M5" s="35">
        <v>2</v>
      </c>
    </row>
    <row r="6" spans="1:13" ht="19" x14ac:dyDescent="0.2">
      <c r="A6" s="41" t="s">
        <v>53</v>
      </c>
      <c r="B6" s="32">
        <v>180</v>
      </c>
      <c r="C6" s="8">
        <f t="shared" si="0"/>
        <v>0.125</v>
      </c>
      <c r="D6" s="12">
        <v>140</v>
      </c>
      <c r="E6" s="13">
        <f t="shared" si="1"/>
        <v>9.7222222222222224E-2</v>
      </c>
      <c r="F6" s="5">
        <f t="shared" si="2"/>
        <v>40</v>
      </c>
      <c r="G6" s="17">
        <f t="shared" si="3"/>
        <v>2.7777777777777776E-2</v>
      </c>
      <c r="H6" s="20">
        <v>50</v>
      </c>
      <c r="I6" s="24">
        <f t="shared" si="4"/>
        <v>3.4722222222222224E-2</v>
      </c>
      <c r="J6" s="26">
        <v>43747</v>
      </c>
      <c r="K6" s="22">
        <v>43747</v>
      </c>
      <c r="L6" s="29">
        <v>43754</v>
      </c>
      <c r="M6" s="35">
        <v>1</v>
      </c>
    </row>
    <row r="7" spans="1:13" ht="19" x14ac:dyDescent="0.2">
      <c r="A7" s="41" t="s">
        <v>54</v>
      </c>
      <c r="B7" s="32">
        <v>270</v>
      </c>
      <c r="C7" s="8">
        <f t="shared" si="0"/>
        <v>0.1875</v>
      </c>
      <c r="D7" s="12">
        <v>195</v>
      </c>
      <c r="E7" s="13">
        <f t="shared" si="1"/>
        <v>0.13541666666666666</v>
      </c>
      <c r="F7" s="5">
        <f t="shared" si="2"/>
        <v>75</v>
      </c>
      <c r="G7" s="17">
        <f t="shared" si="3"/>
        <v>5.2083333333333336E-2</v>
      </c>
      <c r="H7" s="20">
        <v>200</v>
      </c>
      <c r="I7" s="24">
        <f t="shared" si="4"/>
        <v>0.1388888888888889</v>
      </c>
      <c r="J7" s="26">
        <v>43749</v>
      </c>
      <c r="K7" s="22">
        <v>43752</v>
      </c>
      <c r="L7" s="29">
        <v>43757</v>
      </c>
      <c r="M7" s="35">
        <v>2</v>
      </c>
    </row>
    <row r="8" spans="1:13" ht="19" x14ac:dyDescent="0.2">
      <c r="A8" s="41" t="s">
        <v>55</v>
      </c>
      <c r="B8" s="32">
        <v>145</v>
      </c>
      <c r="C8" s="8">
        <f t="shared" si="0"/>
        <v>0.10069444444444445</v>
      </c>
      <c r="D8" s="12">
        <v>110</v>
      </c>
      <c r="E8" s="13">
        <f t="shared" si="1"/>
        <v>7.6388888888888895E-2</v>
      </c>
      <c r="F8" s="5">
        <f t="shared" si="2"/>
        <v>35</v>
      </c>
      <c r="G8" s="17">
        <f t="shared" si="3"/>
        <v>2.4305555555555556E-2</v>
      </c>
      <c r="H8" s="20">
        <v>1</v>
      </c>
      <c r="I8" s="24">
        <f t="shared" si="4"/>
        <v>6.9444444444444447E-4</v>
      </c>
      <c r="J8" s="26">
        <v>43749</v>
      </c>
      <c r="K8" s="22">
        <v>43749</v>
      </c>
      <c r="L8" s="29">
        <v>43753</v>
      </c>
      <c r="M8" s="35">
        <v>1</v>
      </c>
    </row>
    <row r="9" spans="1:13" ht="19" x14ac:dyDescent="0.2">
      <c r="A9" s="41" t="s">
        <v>56</v>
      </c>
      <c r="B9" s="32">
        <v>180</v>
      </c>
      <c r="C9" s="8">
        <f t="shared" si="0"/>
        <v>0.125</v>
      </c>
      <c r="D9" s="12">
        <v>130</v>
      </c>
      <c r="E9" s="13">
        <f t="shared" si="1"/>
        <v>9.0277777777777776E-2</v>
      </c>
      <c r="F9" s="5">
        <f t="shared" si="2"/>
        <v>50</v>
      </c>
      <c r="G9" s="17">
        <f t="shared" si="3"/>
        <v>3.4722222222222224E-2</v>
      </c>
      <c r="H9" s="20">
        <v>160</v>
      </c>
      <c r="I9" s="24">
        <f t="shared" si="4"/>
        <v>0.1111111111111111</v>
      </c>
      <c r="J9" s="26">
        <v>43750</v>
      </c>
      <c r="K9" s="22">
        <v>43752</v>
      </c>
      <c r="L9" s="29">
        <v>43756</v>
      </c>
      <c r="M9" s="35">
        <v>2</v>
      </c>
    </row>
    <row r="10" spans="1:13" ht="19" x14ac:dyDescent="0.2">
      <c r="A10" s="41" t="s">
        <v>57</v>
      </c>
      <c r="B10" s="32">
        <v>205</v>
      </c>
      <c r="C10" s="8">
        <f t="shared" si="0"/>
        <v>0.1423611111111111</v>
      </c>
      <c r="D10" s="12">
        <v>180</v>
      </c>
      <c r="E10" s="13">
        <f t="shared" si="1"/>
        <v>0.125</v>
      </c>
      <c r="F10" s="5">
        <f t="shared" si="2"/>
        <v>25</v>
      </c>
      <c r="G10" s="17">
        <f t="shared" si="3"/>
        <v>1.7361111111111112E-2</v>
      </c>
      <c r="H10" s="20">
        <v>1</v>
      </c>
      <c r="I10" s="24">
        <f t="shared" si="4"/>
        <v>6.9444444444444447E-4</v>
      </c>
      <c r="J10" s="26">
        <v>43751</v>
      </c>
      <c r="K10" s="22">
        <v>43751</v>
      </c>
      <c r="L10" s="29">
        <v>43753</v>
      </c>
      <c r="M10" s="35">
        <v>1</v>
      </c>
    </row>
    <row r="11" spans="1:13" ht="19" x14ac:dyDescent="0.2">
      <c r="A11" s="41" t="s">
        <v>58</v>
      </c>
      <c r="B11" s="32">
        <v>130</v>
      </c>
      <c r="C11" s="8">
        <f t="shared" si="0"/>
        <v>9.0277777777777776E-2</v>
      </c>
      <c r="D11" s="12">
        <v>115</v>
      </c>
      <c r="E11" s="13">
        <f t="shared" si="1"/>
        <v>7.9861111111111105E-2</v>
      </c>
      <c r="F11" s="5">
        <f t="shared" si="2"/>
        <v>15</v>
      </c>
      <c r="G11" s="17">
        <f t="shared" si="3"/>
        <v>1.0416666666666666E-2</v>
      </c>
      <c r="H11" s="20">
        <v>115</v>
      </c>
      <c r="I11" s="24">
        <f t="shared" si="4"/>
        <v>7.9861111111111105E-2</v>
      </c>
      <c r="J11" s="26">
        <v>43769</v>
      </c>
      <c r="K11" s="22">
        <v>43769</v>
      </c>
      <c r="L11" s="29">
        <v>43769</v>
      </c>
      <c r="M11" s="35">
        <v>1</v>
      </c>
    </row>
    <row r="12" spans="1:13" ht="19" x14ac:dyDescent="0.2">
      <c r="A12" s="41" t="s">
        <v>59</v>
      </c>
      <c r="B12" s="32">
        <v>170</v>
      </c>
      <c r="C12" s="8">
        <f t="shared" si="0"/>
        <v>0.11805555555555555</v>
      </c>
      <c r="D12" s="12">
        <v>145</v>
      </c>
      <c r="E12" s="13">
        <f>(D12/1440)</f>
        <v>0.10069444444444445</v>
      </c>
      <c r="F12" s="5">
        <f t="shared" si="2"/>
        <v>25</v>
      </c>
      <c r="G12" s="17">
        <f t="shared" si="3"/>
        <v>1.7361111111111112E-2</v>
      </c>
      <c r="H12" s="20">
        <v>135</v>
      </c>
      <c r="I12" s="24">
        <f>(H12/1440)</f>
        <v>9.375E-2</v>
      </c>
      <c r="J12" s="26">
        <v>43765</v>
      </c>
      <c r="K12" s="22">
        <v>43765</v>
      </c>
      <c r="L12" s="29">
        <v>43765</v>
      </c>
      <c r="M12" s="35">
        <v>1</v>
      </c>
    </row>
    <row r="13" spans="1:13" ht="19" x14ac:dyDescent="0.2">
      <c r="A13" s="41" t="s">
        <v>14</v>
      </c>
      <c r="B13" s="32">
        <v>150</v>
      </c>
      <c r="C13" s="8">
        <f t="shared" si="0"/>
        <v>0.10416666666666667</v>
      </c>
      <c r="D13" s="12">
        <v>125</v>
      </c>
      <c r="E13" s="13">
        <f t="shared" si="1"/>
        <v>8.6805555555555552E-2</v>
      </c>
      <c r="F13" s="5">
        <f t="shared" si="2"/>
        <v>25</v>
      </c>
      <c r="G13" s="17">
        <f t="shared" si="3"/>
        <v>1.7361111111111112E-2</v>
      </c>
      <c r="H13" s="20">
        <v>1</v>
      </c>
      <c r="I13" s="24">
        <f t="shared" ref="I13:I19" si="5">(H13/1440)</f>
        <v>6.9444444444444447E-4</v>
      </c>
      <c r="J13" s="26"/>
      <c r="K13" s="22"/>
      <c r="L13" s="29"/>
      <c r="M13" s="35"/>
    </row>
    <row r="14" spans="1:13" ht="19" x14ac:dyDescent="0.2">
      <c r="A14" s="41" t="s">
        <v>15</v>
      </c>
      <c r="B14" s="32">
        <v>140</v>
      </c>
      <c r="C14" s="8">
        <f t="shared" si="0"/>
        <v>9.7222222222222224E-2</v>
      </c>
      <c r="D14" s="12">
        <v>120</v>
      </c>
      <c r="E14" s="13">
        <f t="shared" si="1"/>
        <v>8.3333333333333329E-2</v>
      </c>
      <c r="F14" s="5">
        <f>B14-D14</f>
        <v>20</v>
      </c>
      <c r="G14" s="17">
        <f>(F14/1440)</f>
        <v>1.3888888888888888E-2</v>
      </c>
      <c r="H14" s="20">
        <v>1</v>
      </c>
      <c r="I14" s="24">
        <f t="shared" si="5"/>
        <v>6.9444444444444447E-4</v>
      </c>
      <c r="J14" s="26"/>
      <c r="K14" s="22"/>
      <c r="L14" s="29"/>
      <c r="M14" s="35"/>
    </row>
    <row r="15" spans="1:13" ht="19" x14ac:dyDescent="0.2">
      <c r="A15" s="41" t="s">
        <v>16</v>
      </c>
      <c r="B15" s="32">
        <v>200</v>
      </c>
      <c r="C15" s="8">
        <f t="shared" si="0"/>
        <v>0.1388888888888889</v>
      </c>
      <c r="D15" s="12">
        <v>165</v>
      </c>
      <c r="E15" s="13">
        <f t="shared" si="1"/>
        <v>0.11458333333333333</v>
      </c>
      <c r="F15" s="5">
        <f>B15-D15</f>
        <v>35</v>
      </c>
      <c r="G15" s="17">
        <f>(F15/1440)</f>
        <v>2.4305555555555556E-2</v>
      </c>
      <c r="H15" s="20">
        <v>230</v>
      </c>
      <c r="I15" s="24">
        <f t="shared" si="5"/>
        <v>0.15972222222222221</v>
      </c>
      <c r="J15" s="26">
        <v>43762</v>
      </c>
      <c r="K15" s="22">
        <v>43762</v>
      </c>
      <c r="L15" s="29">
        <v>43762</v>
      </c>
      <c r="M15" s="35">
        <v>1</v>
      </c>
    </row>
    <row r="16" spans="1:13" ht="19" x14ac:dyDescent="0.2">
      <c r="A16" s="41" t="s">
        <v>17</v>
      </c>
      <c r="B16" s="32">
        <v>150</v>
      </c>
      <c r="C16" s="8">
        <f t="shared" si="0"/>
        <v>0.10416666666666667</v>
      </c>
      <c r="D16" s="12">
        <v>120</v>
      </c>
      <c r="E16" s="13">
        <f t="shared" si="1"/>
        <v>8.3333333333333329E-2</v>
      </c>
      <c r="F16" s="5">
        <f>B16-D16</f>
        <v>30</v>
      </c>
      <c r="G16" s="17">
        <f>(F16/1440)</f>
        <v>2.0833333333333332E-2</v>
      </c>
      <c r="H16" s="20">
        <v>1</v>
      </c>
      <c r="I16" s="24">
        <f t="shared" si="5"/>
        <v>6.9444444444444447E-4</v>
      </c>
      <c r="J16" s="26"/>
      <c r="K16" s="22"/>
      <c r="L16" s="29"/>
      <c r="M16" s="35"/>
    </row>
    <row r="17" spans="1:13" ht="19" x14ac:dyDescent="0.2">
      <c r="A17" s="41" t="s">
        <v>18</v>
      </c>
      <c r="B17" s="32">
        <v>140</v>
      </c>
      <c r="C17" s="8">
        <f t="shared" si="0"/>
        <v>9.7222222222222224E-2</v>
      </c>
      <c r="D17" s="12">
        <v>120</v>
      </c>
      <c r="E17" s="13">
        <f t="shared" si="1"/>
        <v>8.3333333333333329E-2</v>
      </c>
      <c r="F17" s="5">
        <f>B17-D17</f>
        <v>20</v>
      </c>
      <c r="G17" s="17">
        <f>(F17/1440)</f>
        <v>1.3888888888888888E-2</v>
      </c>
      <c r="H17" s="20">
        <v>1</v>
      </c>
      <c r="I17" s="24">
        <f t="shared" si="5"/>
        <v>6.9444444444444447E-4</v>
      </c>
      <c r="J17" s="26"/>
      <c r="K17" s="22"/>
      <c r="L17" s="29"/>
      <c r="M17" s="35"/>
    </row>
    <row r="18" spans="1:13" ht="19" x14ac:dyDescent="0.2">
      <c r="A18" s="41" t="s">
        <v>19</v>
      </c>
      <c r="B18" s="32">
        <v>200</v>
      </c>
      <c r="C18" s="8">
        <f t="shared" si="0"/>
        <v>0.1388888888888889</v>
      </c>
      <c r="D18" s="12">
        <v>165</v>
      </c>
      <c r="E18" s="13">
        <f t="shared" si="1"/>
        <v>0.11458333333333333</v>
      </c>
      <c r="F18" s="5">
        <f>B18-D18</f>
        <v>35</v>
      </c>
      <c r="G18" s="17">
        <f>(F18/1440)</f>
        <v>2.4305555555555556E-2</v>
      </c>
      <c r="H18" s="20">
        <v>230</v>
      </c>
      <c r="I18" s="24">
        <f t="shared" si="5"/>
        <v>0.15972222222222221</v>
      </c>
      <c r="J18" s="26"/>
      <c r="K18" s="22"/>
      <c r="L18" s="29"/>
      <c r="M18" s="35"/>
    </row>
    <row r="19" spans="1:13" x14ac:dyDescent="0.2">
      <c r="A19" s="34" t="s">
        <v>9</v>
      </c>
      <c r="B19" s="32"/>
      <c r="C19" s="8"/>
      <c r="D19" s="12">
        <v>295</v>
      </c>
      <c r="E19" s="13">
        <f t="shared" si="1"/>
        <v>0.2048611111111111</v>
      </c>
      <c r="F19" s="5"/>
      <c r="G19" s="17"/>
      <c r="H19" s="20">
        <v>1</v>
      </c>
      <c r="I19" s="24">
        <f t="shared" si="5"/>
        <v>6.9444444444444447E-4</v>
      </c>
      <c r="J19" s="26"/>
      <c r="K19" s="22"/>
      <c r="L19" s="29"/>
      <c r="M19" s="35"/>
    </row>
    <row r="20" spans="1:13" ht="17" thickBot="1" x14ac:dyDescent="0.25">
      <c r="A20" s="34" t="s">
        <v>7</v>
      </c>
      <c r="B20" s="33">
        <f>SUM(B3:B15)</f>
        <v>2156</v>
      </c>
      <c r="C20" s="9">
        <f>SUM(C3:C15)</f>
        <v>1.4972222222222222</v>
      </c>
      <c r="D20" s="14">
        <f>SUM(D3:D19)</f>
        <v>2486</v>
      </c>
      <c r="E20" s="15">
        <f>SUM(E3:E19)</f>
        <v>1.7263888888888885</v>
      </c>
      <c r="F20" s="6">
        <f>SUM(F3:F14)</f>
        <v>335</v>
      </c>
      <c r="G20" s="18">
        <f>SUM(G3:G14)</f>
        <v>0.23263888888888887</v>
      </c>
      <c r="H20" s="21">
        <f>SUM(H3:H19)</f>
        <v>1663</v>
      </c>
      <c r="I20" s="25">
        <f>SUM(I3:I19)</f>
        <v>1.1548611111111111</v>
      </c>
      <c r="J20" s="27"/>
      <c r="K20" s="28"/>
      <c r="L20" s="30"/>
      <c r="M20" s="35"/>
    </row>
    <row r="21" spans="1:13" x14ac:dyDescent="0.2">
      <c r="A21" s="34" t="s">
        <v>11</v>
      </c>
      <c r="B21" s="52">
        <f>SUM(E20,I20)</f>
        <v>2.8812499999999996</v>
      </c>
      <c r="C21" s="53"/>
      <c r="D21" s="53"/>
      <c r="E21" s="53"/>
      <c r="F21" s="53"/>
      <c r="G21" s="53"/>
      <c r="H21" s="53"/>
      <c r="I21" s="53"/>
    </row>
  </sheetData>
  <mergeCells count="10">
    <mergeCell ref="B21:I21"/>
    <mergeCell ref="K1:K2"/>
    <mergeCell ref="L1:L2"/>
    <mergeCell ref="M1:M2"/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AWS-Extras</vt:lpstr>
      <vt:lpstr>AWS-StudyTracker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2019-10-05T23:50:52Z</dcterms:created>
  <dcterms:modified xsi:type="dcterms:W3CDTF">2020-04-28T21:46:55Z</dcterms:modified>
</cp:coreProperties>
</file>