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E:\我的雲端硬碟\Python\untitled\medical_ai\Final_project\Plan2\unet-master-2\data\membrane\"/>
    </mc:Choice>
  </mc:AlternateContent>
  <xr:revisionPtr revIDLastSave="0" documentId="13_ncr:1_{05F5F5D0-57B4-41E1-A92B-BFF3B22E9473}" xr6:coauthVersionLast="45" xr6:coauthVersionMax="45" xr10:uidLastSave="{00000000-0000-0000-0000-000000000000}"/>
  <bookViews>
    <workbookView xWindow="-3585" yWindow="106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C21" i="1"/>
  <c r="C31" i="1" l="1"/>
  <c r="D31" i="1"/>
  <c r="E31" i="1"/>
  <c r="F31" i="1"/>
  <c r="G31" i="1"/>
  <c r="C32" i="1"/>
  <c r="D32" i="1"/>
  <c r="E32" i="1"/>
  <c r="F32" i="1"/>
  <c r="G32" i="1"/>
  <c r="C26" i="1"/>
  <c r="D26" i="1"/>
  <c r="E26" i="1"/>
  <c r="F26" i="1"/>
  <c r="G26" i="1"/>
  <c r="C27" i="1"/>
  <c r="D27" i="1"/>
  <c r="E27" i="1"/>
  <c r="F27" i="1"/>
  <c r="G27" i="1"/>
  <c r="D21" i="1"/>
  <c r="E21" i="1"/>
  <c r="F21" i="1"/>
  <c r="G21" i="1"/>
  <c r="C22" i="1"/>
  <c r="D22" i="1"/>
  <c r="E22" i="1"/>
  <c r="F22" i="1"/>
  <c r="G22" i="1"/>
  <c r="C16" i="1"/>
  <c r="D16" i="1"/>
  <c r="E16" i="1"/>
  <c r="F16" i="1"/>
  <c r="G16" i="1"/>
  <c r="C17" i="1"/>
  <c r="D17" i="1"/>
  <c r="E17" i="1"/>
  <c r="F17" i="1"/>
  <c r="G17" i="1"/>
  <c r="C11" i="1"/>
  <c r="D11" i="1"/>
  <c r="E11" i="1"/>
  <c r="F11" i="1"/>
  <c r="G11" i="1"/>
  <c r="C12" i="1"/>
  <c r="D12" i="1"/>
  <c r="E12" i="1"/>
  <c r="F12" i="1"/>
  <c r="G12" i="1"/>
  <c r="B32" i="1"/>
  <c r="B31" i="1"/>
  <c r="B27" i="1"/>
  <c r="B26" i="1"/>
  <c r="B22" i="1"/>
  <c r="B21" i="1"/>
  <c r="B17" i="1"/>
  <c r="B16" i="1"/>
  <c r="B12" i="1"/>
  <c r="B11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<sst xmlns="http://schemas.openxmlformats.org/spreadsheetml/2006/main" count="27" uniqueCount="17">
  <si>
    <t>Model</t>
    <phoneticPr fontId="1" type="noConversion"/>
  </si>
  <si>
    <t>Original</t>
    <phoneticPr fontId="1" type="noConversion"/>
  </si>
  <si>
    <t>Clustering</t>
    <phoneticPr fontId="1" type="noConversion"/>
  </si>
  <si>
    <t>Residual</t>
    <phoneticPr fontId="1" type="noConversion"/>
  </si>
  <si>
    <t>SELU</t>
    <phoneticPr fontId="1" type="noConversion"/>
  </si>
  <si>
    <t>ELU</t>
    <phoneticPr fontId="1" type="noConversion"/>
  </si>
  <si>
    <t>Leaky ReLU</t>
    <phoneticPr fontId="1" type="noConversion"/>
  </si>
  <si>
    <t>Sensitivity</t>
    <phoneticPr fontId="1" type="noConversion"/>
  </si>
  <si>
    <t>Specificity</t>
    <phoneticPr fontId="1" type="noConversion"/>
  </si>
  <si>
    <t>IoU</t>
    <phoneticPr fontId="1" type="noConversion"/>
  </si>
  <si>
    <t>Accuracy</t>
    <phoneticPr fontId="1" type="noConversion"/>
  </si>
  <si>
    <t>Testing</t>
    <phoneticPr fontId="1" type="noConversion"/>
  </si>
  <si>
    <t>Training</t>
    <phoneticPr fontId="1" type="noConversion"/>
  </si>
  <si>
    <t>Loss</t>
    <phoneticPr fontId="1" type="noConversion"/>
  </si>
  <si>
    <t>Avg.</t>
    <phoneticPr fontId="1" type="noConversion"/>
  </si>
  <si>
    <t>STD</t>
    <phoneticPr fontId="1" type="noConversion"/>
  </si>
  <si>
    <t>Dice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</si>
</sst>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8" formatCode="0.0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/>
    <xf numFmtId="0" fontId="2" fillId="0" borderId="0" xfId="0" applyFont="1" applyAlignment="1">
      <alignment horizontal="center"/>
    </xf>
    <xf numFmtId="176" fontId="2" fillId="0" borderId="0" xfId="0" applyNumberFormat="1" applyFont="1"/>
    <xf numFmtId="176" fontId="3" fillId="0" borderId="1" xfId="0" applyNumberFormat="1" applyFont="1" applyBorder="1"/>
    <xf numFmtId="2" fontId="2" fillId="0" borderId="0" xfId="0" applyNumberFormat="1" applyFont="1"/>
    <xf numFmtId="178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Testing</a:t>
            </a:r>
            <a:r>
              <a:rPr lang="en-US" altLang="zh-TW" baseline="0"/>
              <a:t> matrix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(Sheet1!$B$7,Sheet1!$B$12,Sheet1!$B$17,Sheet1!$B$22,Sheet1!$B$27,Sheet1!$B$32)</c:f>
                <c:numCache>
                  <c:formatCode>General</c:formatCode>
                  <c:ptCount val="6"/>
                  <c:pt idx="0">
                    <c:v>1.5275252316519479E-3</c:v>
                  </c:pt>
                  <c:pt idx="1">
                    <c:v>5.0263538806309023E-2</c:v>
                  </c:pt>
                  <c:pt idx="2">
                    <c:v>4.092676385936223E-3</c:v>
                  </c:pt>
                  <c:pt idx="3">
                    <c:v>4.6003623045726885E-3</c:v>
                  </c:pt>
                  <c:pt idx="4">
                    <c:v>9.4817368310522992E-3</c:v>
                  </c:pt>
                  <c:pt idx="5">
                    <c:v>1.6500000000000015E-2</c:v>
                  </c:pt>
                </c:numCache>
              </c:numRef>
            </c:plus>
            <c:minus>
              <c:numRef>
                <c:f>(Sheet1!$B$7,Sheet1!$B$12,Sheet1!$B$17,Sheet1!$B$22,Sheet1!$B$27,Sheet1!$B$32)</c:f>
                <c:numCache>
                  <c:formatCode>General</c:formatCode>
                  <c:ptCount val="6"/>
                  <c:pt idx="0">
                    <c:v>1.5275252316519479E-3</c:v>
                  </c:pt>
                  <c:pt idx="1">
                    <c:v>5.0263538806309023E-2</c:v>
                  </c:pt>
                  <c:pt idx="2">
                    <c:v>4.092676385936223E-3</c:v>
                  </c:pt>
                  <c:pt idx="3">
                    <c:v>4.6003623045726885E-3</c:v>
                  </c:pt>
                  <c:pt idx="4">
                    <c:v>9.4817368310522992E-3</c:v>
                  </c:pt>
                  <c:pt idx="5">
                    <c:v>1.6500000000000015E-2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(Sheet1!$A$3,Sheet1!$A$8,Sheet1!$A$13,Sheet1!$A$18,Sheet1!$A$23,Sheet1!$A$28)</c:f>
              <c:strCache>
                <c:ptCount val="6"/>
                <c:pt idx="0">
                  <c:v>Original</c:v>
                </c:pt>
                <c:pt idx="1">
                  <c:v>Clustering</c:v>
                </c:pt>
                <c:pt idx="2">
                  <c:v>Residual</c:v>
                </c:pt>
                <c:pt idx="3">
                  <c:v>ELU</c:v>
                </c:pt>
                <c:pt idx="4">
                  <c:v>SELU</c:v>
                </c:pt>
                <c:pt idx="5">
                  <c:v>Leaky ReLU</c:v>
                </c:pt>
              </c:strCache>
            </c:strRef>
          </c:cat>
          <c:val>
            <c:numRef>
              <c:f>(Sheet1!$B$6,Sheet1!$B$11,Sheet1!$B$16,Sheet1!$B$21,Sheet1!$B$26,Sheet1!$B$31)</c:f>
              <c:numCache>
                <c:formatCode>0.0000_ </c:formatCode>
                <c:ptCount val="6"/>
                <c:pt idx="0">
                  <c:v>0.25633333333333336</c:v>
                </c:pt>
                <c:pt idx="1">
                  <c:v>0.24733333333333332</c:v>
                </c:pt>
                <c:pt idx="2">
                  <c:v>6.8000000000000005E-3</c:v>
                </c:pt>
                <c:pt idx="3">
                  <c:v>2.7033333333333336E-2</c:v>
                </c:pt>
                <c:pt idx="4">
                  <c:v>4.5366666666666666E-2</c:v>
                </c:pt>
                <c:pt idx="5">
                  <c:v>0.36339999999999995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7-4921-A683-2D03698FF82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(Sheet1!$C$7,Sheet1!$C$12,Sheet1!$C$17,Sheet1!$C$22,Sheet1!$C$27,Sheet1!$C$32)</c:f>
                <c:numCache>
                  <c:formatCode>General</c:formatCode>
                  <c:ptCount val="6"/>
                  <c:pt idx="0">
                    <c:v>5.1961524227086233E-5</c:v>
                  </c:pt>
                  <c:pt idx="1">
                    <c:v>8.94498183340805E-2</c:v>
                  </c:pt>
                  <c:pt idx="2">
                    <c:v>4.9095145720665012E-3</c:v>
                  </c:pt>
                  <c:pt idx="3">
                    <c:v>8.5007842775436486E-3</c:v>
                  </c:pt>
                  <c:pt idx="4">
                    <c:v>1.8366545674132637E-2</c:v>
                  </c:pt>
                  <c:pt idx="5">
                    <c:v>5.8586118947523171E-2</c:v>
                  </c:pt>
                </c:numCache>
              </c:numRef>
            </c:plus>
            <c:minus>
              <c:numRef>
                <c:f>(Sheet1!$C$7,Sheet1!$C$12,Sheet1!$C$17,Sheet1!$C$22,Sheet1!$C$27,Sheet1!$C$32)</c:f>
                <c:numCache>
                  <c:formatCode>General</c:formatCode>
                  <c:ptCount val="6"/>
                  <c:pt idx="0">
                    <c:v>5.1961524227086233E-5</c:v>
                  </c:pt>
                  <c:pt idx="1">
                    <c:v>8.94498183340805E-2</c:v>
                  </c:pt>
                  <c:pt idx="2">
                    <c:v>4.9095145720665012E-3</c:v>
                  </c:pt>
                  <c:pt idx="3">
                    <c:v>8.5007842775436486E-3</c:v>
                  </c:pt>
                  <c:pt idx="4">
                    <c:v>1.8366545674132637E-2</c:v>
                  </c:pt>
                  <c:pt idx="5">
                    <c:v>5.8586118947523171E-2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(Sheet1!$A$3,Sheet1!$A$8,Sheet1!$A$13,Sheet1!$A$18,Sheet1!$A$23,Sheet1!$A$28)</c:f>
              <c:strCache>
                <c:ptCount val="6"/>
                <c:pt idx="0">
                  <c:v>Original</c:v>
                </c:pt>
                <c:pt idx="1">
                  <c:v>Clustering</c:v>
                </c:pt>
                <c:pt idx="2">
                  <c:v>Residual</c:v>
                </c:pt>
                <c:pt idx="3">
                  <c:v>ELU</c:v>
                </c:pt>
                <c:pt idx="4">
                  <c:v>SELU</c:v>
                </c:pt>
                <c:pt idx="5">
                  <c:v>Leaky ReLU</c:v>
                </c:pt>
              </c:strCache>
            </c:strRef>
          </c:cat>
          <c:val>
            <c:numRef>
              <c:f>(Sheet1!$C$6,Sheet1!$C$11,Sheet1!$C$16,Sheet1!$C$21,Sheet1!$C$26,Sheet1!$C$31)</c:f>
              <c:numCache>
                <c:formatCode>0.0000_ </c:formatCode>
                <c:ptCount val="6"/>
                <c:pt idx="0">
                  <c:v>0.43673000000000001</c:v>
                </c:pt>
                <c:pt idx="1">
                  <c:v>0.44359999999999999</c:v>
                </c:pt>
                <c:pt idx="2">
                  <c:v>7.966666666666667E-3</c:v>
                </c:pt>
                <c:pt idx="3">
                  <c:v>3.4833333333333334E-2</c:v>
                </c:pt>
                <c:pt idx="4">
                  <c:v>6.3100000000000003E-2</c:v>
                </c:pt>
                <c:pt idx="5">
                  <c:v>0.67646666666666666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7-4921-A683-2D03698FF82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(Sheet1!$D$7,Sheet1!$D$12,Sheet1!$D$17,Sheet1!$D$22,Sheet1!$D$27,Sheet1!$D$32)</c:f>
                <c:numCache>
                  <c:formatCode>General</c:formatCode>
                  <c:ptCount val="6"/>
                  <c:pt idx="0">
                    <c:v>5.7735026918962634E-4</c:v>
                  </c:pt>
                  <c:pt idx="1">
                    <c:v>8.3864970836057995E-4</c:v>
                  </c:pt>
                  <c:pt idx="2">
                    <c:v>1.5011106998930293E-3</c:v>
                  </c:pt>
                  <c:pt idx="3">
                    <c:v>2.6457513110649287E-4</c:v>
                  </c:pt>
                  <c:pt idx="4">
                    <c:v>1.1015141094572268E-3</c:v>
                  </c:pt>
                  <c:pt idx="5">
                    <c:v>8.8881944173152343E-4</c:v>
                  </c:pt>
                </c:numCache>
              </c:numRef>
            </c:plus>
            <c:minus>
              <c:numRef>
                <c:f>(Sheet1!$D$7,Sheet1!$D$12,Sheet1!$D$17,Sheet1!$D$22,Sheet1!$D$27,Sheet1!$D$32)</c:f>
                <c:numCache>
                  <c:formatCode>General</c:formatCode>
                  <c:ptCount val="6"/>
                  <c:pt idx="0">
                    <c:v>5.7735026918962634E-4</c:v>
                  </c:pt>
                  <c:pt idx="1">
                    <c:v>8.3864970836057995E-4</c:v>
                  </c:pt>
                  <c:pt idx="2">
                    <c:v>1.5011106998930293E-3</c:v>
                  </c:pt>
                  <c:pt idx="3">
                    <c:v>2.6457513110649287E-4</c:v>
                  </c:pt>
                  <c:pt idx="4">
                    <c:v>1.1015141094572268E-3</c:v>
                  </c:pt>
                  <c:pt idx="5">
                    <c:v>8.8881944173152343E-4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(Sheet1!$A$3,Sheet1!$A$8,Sheet1!$A$13,Sheet1!$A$18,Sheet1!$A$23,Sheet1!$A$28)</c:f>
              <c:strCache>
                <c:ptCount val="6"/>
                <c:pt idx="0">
                  <c:v>Original</c:v>
                </c:pt>
                <c:pt idx="1">
                  <c:v>Clustering</c:v>
                </c:pt>
                <c:pt idx="2">
                  <c:v>Residual</c:v>
                </c:pt>
                <c:pt idx="3">
                  <c:v>ELU</c:v>
                </c:pt>
                <c:pt idx="4">
                  <c:v>SELU</c:v>
                </c:pt>
                <c:pt idx="5">
                  <c:v>Leaky ReLU</c:v>
                </c:pt>
              </c:strCache>
            </c:strRef>
          </c:cat>
          <c:val>
            <c:numRef>
              <c:f>(Sheet1!$D$6,Sheet1!$D$11,Sheet1!$D$16,Sheet1!$D$21,Sheet1!$D$26,Sheet1!$D$31)</c:f>
              <c:numCache>
                <c:formatCode>0.0000_ </c:formatCode>
                <c:ptCount val="6"/>
                <c:pt idx="0">
                  <c:v>0.9986666666666667</c:v>
                </c:pt>
                <c:pt idx="1">
                  <c:v>0.99803333333333333</c:v>
                </c:pt>
                <c:pt idx="2">
                  <c:v>0.99163333333333326</c:v>
                </c:pt>
                <c:pt idx="3">
                  <c:v>0.99949999999999994</c:v>
                </c:pt>
                <c:pt idx="4">
                  <c:v>0.99753333333333327</c:v>
                </c:pt>
                <c:pt idx="5">
                  <c:v>0.99870000000000003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7-4921-A683-2D03698FF82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IoU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(Sheet1!$E$7,Sheet1!$E$12,Sheet1!$E$17,Sheet1!$E$22,Sheet1!$E$27,Sheet1!$E$32)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7.9744613193201586E-2</c:v>
                  </c:pt>
                  <c:pt idx="2">
                    <c:v>4.517742799230607E-3</c:v>
                  </c:pt>
                  <c:pt idx="3">
                    <c:v>8.3859008659376202E-3</c:v>
                  </c:pt>
                  <c:pt idx="4">
                    <c:v>1.6343908141363661E-2</c:v>
                  </c:pt>
                  <c:pt idx="5">
                    <c:v>4.590108931169281E-2</c:v>
                  </c:pt>
                </c:numCache>
              </c:numRef>
            </c:plus>
            <c:minus>
              <c:numRef>
                <c:f>(Sheet1!$E$7,Sheet1!$E$12,Sheet1!$E$17,Sheet1!$E$22,Sheet1!$E$27,Sheet1!$E$32)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7.9744613193201586E-2</c:v>
                  </c:pt>
                  <c:pt idx="2">
                    <c:v>4.517742799230607E-3</c:v>
                  </c:pt>
                  <c:pt idx="3">
                    <c:v>8.3859008659376202E-3</c:v>
                  </c:pt>
                  <c:pt idx="4">
                    <c:v>1.6343908141363661E-2</c:v>
                  </c:pt>
                  <c:pt idx="5">
                    <c:v>4.590108931169281E-2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(Sheet1!$A$3,Sheet1!$A$8,Sheet1!$A$13,Sheet1!$A$18,Sheet1!$A$23,Sheet1!$A$28)</c:f>
              <c:strCache>
                <c:ptCount val="6"/>
                <c:pt idx="0">
                  <c:v>Original</c:v>
                </c:pt>
                <c:pt idx="1">
                  <c:v>Clustering</c:v>
                </c:pt>
                <c:pt idx="2">
                  <c:v>Residual</c:v>
                </c:pt>
                <c:pt idx="3">
                  <c:v>ELU</c:v>
                </c:pt>
                <c:pt idx="4">
                  <c:v>SELU</c:v>
                </c:pt>
                <c:pt idx="5">
                  <c:v>Leaky ReLU</c:v>
                </c:pt>
              </c:strCache>
            </c:strRef>
          </c:cat>
          <c:val>
            <c:numRef>
              <c:f>(Sheet1!$E$6,Sheet1!$E$11,Sheet1!$E$16,Sheet1!$E$21,Sheet1!$E$26,Sheet1!$E$31)</c:f>
              <c:numCache>
                <c:formatCode>0.0000_ </c:formatCode>
                <c:ptCount val="6"/>
                <c:pt idx="0">
                  <c:v>0.39679999999999999</c:v>
                </c:pt>
                <c:pt idx="1">
                  <c:v>0.3838333333333333</c:v>
                </c:pt>
                <c:pt idx="2">
                  <c:v>7.3000000000000001E-3</c:v>
                </c:pt>
                <c:pt idx="3">
                  <c:v>3.4766666666666668E-2</c:v>
                </c:pt>
                <c:pt idx="4">
                  <c:v>6.1733333333333335E-2</c:v>
                </c:pt>
                <c:pt idx="5">
                  <c:v>0.63839999999999997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7-4921-A683-2D03698FF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6107439"/>
        <c:axId val="586109935"/>
      </c:barChart>
      <c:catAx>
        <c:axId val="5861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6109935"/>
        <c:crosses val="autoZero"/>
        <c:auto val="1"/>
        <c:lblAlgn val="ctr"/>
        <c:lblOffset val="100"/>
        <c:noMultiLvlLbl val="0"/>
      </c:catAx>
      <c:valAx>
        <c:axId val="5861099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610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 accuracy and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(Sheet1!$F$7,Sheet1!$F$12,Sheet1!$F$17,Sheet1!$F$22,Sheet1!$F$27,Sheet1!$F$32)</c:f>
                <c:numCache>
                  <c:formatCode>General</c:formatCode>
                  <c:ptCount val="6"/>
                  <c:pt idx="0">
                    <c:v>3.4641016151378858E-2</c:v>
                  </c:pt>
                  <c:pt idx="1">
                    <c:v>6.5064070986474723E-2</c:v>
                  </c:pt>
                  <c:pt idx="2">
                    <c:v>0.1069267662156336</c:v>
                  </c:pt>
                  <c:pt idx="3">
                    <c:v>7.9372539331932668E-2</c:v>
                  </c:pt>
                  <c:pt idx="4">
                    <c:v>9.9999999999980105E-3</c:v>
                  </c:pt>
                  <c:pt idx="5">
                    <c:v>2.1213203435597228E-2</c:v>
                  </c:pt>
                </c:numCache>
              </c:numRef>
            </c:plus>
            <c:minus>
              <c:numRef>
                <c:f>(Sheet1!$F$7,Sheet1!$F$12,Sheet1!$F$17,Sheet1!$F$22,Sheet1!$F$27,Sheet1!$F$32)</c:f>
                <c:numCache>
                  <c:formatCode>General</c:formatCode>
                  <c:ptCount val="6"/>
                  <c:pt idx="0">
                    <c:v>3.4641016151378858E-2</c:v>
                  </c:pt>
                  <c:pt idx="1">
                    <c:v>6.5064070986474723E-2</c:v>
                  </c:pt>
                  <c:pt idx="2">
                    <c:v>0.1069267662156336</c:v>
                  </c:pt>
                  <c:pt idx="3">
                    <c:v>7.9372539331932668E-2</c:v>
                  </c:pt>
                  <c:pt idx="4">
                    <c:v>9.9999999999980105E-3</c:v>
                  </c:pt>
                  <c:pt idx="5">
                    <c:v>2.1213203435597228E-2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(Sheet1!$A$3,Sheet1!$A$8,Sheet1!$A$13,Sheet1!$A$18,Sheet1!$A$23,Sheet1!$A$28)</c:f>
              <c:strCache>
                <c:ptCount val="6"/>
                <c:pt idx="0">
                  <c:v>Original</c:v>
                </c:pt>
                <c:pt idx="1">
                  <c:v>Clustering</c:v>
                </c:pt>
                <c:pt idx="2">
                  <c:v>Residual</c:v>
                </c:pt>
                <c:pt idx="3">
                  <c:v>ELU</c:v>
                </c:pt>
                <c:pt idx="4">
                  <c:v>SELU</c:v>
                </c:pt>
                <c:pt idx="5">
                  <c:v>Leaky ReLU</c:v>
                </c:pt>
              </c:strCache>
            </c:strRef>
          </c:cat>
          <c:val>
            <c:numRef>
              <c:f>(Sheet1!$F$6,Sheet1!$F$11,Sheet1!$F$16,Sheet1!$F$21,Sheet1!$F$26,Sheet1!$F$31)</c:f>
              <c:numCache>
                <c:formatCode>0.000</c:formatCode>
                <c:ptCount val="6"/>
                <c:pt idx="0">
                  <c:v>99.71</c:v>
                </c:pt>
                <c:pt idx="1">
                  <c:v>99.766666666666666</c:v>
                </c:pt>
                <c:pt idx="2">
                  <c:v>92.836666666666659</c:v>
                </c:pt>
                <c:pt idx="3">
                  <c:v>99.600000000000009</c:v>
                </c:pt>
                <c:pt idx="4">
                  <c:v>99.77</c:v>
                </c:pt>
                <c:pt idx="5">
                  <c:v>99.715000000000003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E09-9269-18300751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32"/>
        <c:axId val="964504127"/>
        <c:axId val="964501215"/>
      </c:barChart>
      <c:barChart>
        <c:barDir val="col"/>
        <c:grouping val="clustered"/>
        <c:varyColors val="0"/>
        <c:ser>
          <c:idx val="2"/>
          <c:order val="1"/>
          <c:tx>
            <c:v>11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0312-4E09-9269-18300751CD27}"/>
            </c:ext>
          </c:extLst>
        </c:ser>
        <c:ser>
          <c:idx val="3"/>
          <c:order val="2"/>
          <c:tx>
            <c:v>22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0312-4E09-9269-18300751CD27}"/>
            </c:ext>
          </c:extLst>
        </c:ser>
        <c:ser>
          <c:idx val="4"/>
          <c:order val="3"/>
          <c:tx>
            <c:v>33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312-4E09-9269-18300751CD27}"/>
            </c:ext>
          </c:extLst>
        </c:ser>
        <c:ser>
          <c:idx val="1"/>
          <c:order val="4"/>
          <c:tx>
            <c:strRef>
              <c:f>Sheet1!$G$2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(Sheet1!$G$7,Sheet1!$G$12,Sheet1!$G$17,Sheet1!$G$22,Sheet1!$G$27,Sheet1!$G$32)</c:f>
                <c:numCache>
                  <c:formatCode>General</c:formatCode>
                  <c:ptCount val="6"/>
                  <c:pt idx="0">
                    <c:v>5.1961524227066411E-4</c:v>
                  </c:pt>
                  <c:pt idx="1">
                    <c:v>3.1182259913824957E-3</c:v>
                  </c:pt>
                  <c:pt idx="2">
                    <c:v>3.1192947920964447E-3</c:v>
                  </c:pt>
                  <c:pt idx="3">
                    <c:v>2.0256686138984663E-3</c:v>
                  </c:pt>
                  <c:pt idx="4">
                    <c:v>5.5075705472861034E-4</c:v>
                  </c:pt>
                  <c:pt idx="5">
                    <c:v>2.8284271247461853E-4</c:v>
                  </c:pt>
                </c:numCache>
              </c:numRef>
            </c:plus>
            <c:minus>
              <c:numRef>
                <c:f>(Sheet1!$G$7,Sheet1!$G$12,Sheet1!$G$17,Sheet1!$G$22,Sheet1!$G$27,Sheet1!$G$32)</c:f>
                <c:numCache>
                  <c:formatCode>General</c:formatCode>
                  <c:ptCount val="6"/>
                  <c:pt idx="0">
                    <c:v>5.1961524227066411E-4</c:v>
                  </c:pt>
                  <c:pt idx="1">
                    <c:v>3.1182259913824957E-3</c:v>
                  </c:pt>
                  <c:pt idx="2">
                    <c:v>3.1192947920964447E-3</c:v>
                  </c:pt>
                  <c:pt idx="3">
                    <c:v>2.0256686138984663E-3</c:v>
                  </c:pt>
                  <c:pt idx="4">
                    <c:v>5.5075705472861034E-4</c:v>
                  </c:pt>
                  <c:pt idx="5">
                    <c:v>2.8284271247461853E-4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(Sheet1!$A$3,Sheet1!$A$8,Sheet1!$A$13,Sheet1!$A$18,Sheet1!$A$23,Sheet1!$A$28)</c:f>
              <c:strCache>
                <c:ptCount val="6"/>
                <c:pt idx="0">
                  <c:v>Original</c:v>
                </c:pt>
                <c:pt idx="1">
                  <c:v>Clustering</c:v>
                </c:pt>
                <c:pt idx="2">
                  <c:v>Residual</c:v>
                </c:pt>
                <c:pt idx="3">
                  <c:v>ELU</c:v>
                </c:pt>
                <c:pt idx="4">
                  <c:v>SELU</c:v>
                </c:pt>
                <c:pt idx="5">
                  <c:v>Leaky ReLU</c:v>
                </c:pt>
              </c:strCache>
            </c:strRef>
          </c:cat>
          <c:val>
            <c:numRef>
              <c:f>(Sheet1!$G$6,Sheet1!$G$11,Sheet1!$G$16,Sheet1!$G$21,Sheet1!$G$26,Sheet1!$G$31)</c:f>
              <c:numCache>
                <c:formatCode>0.0000_ </c:formatCode>
                <c:ptCount val="6"/>
                <c:pt idx="0">
                  <c:v>1.3600000000000001E-2</c:v>
                </c:pt>
                <c:pt idx="1">
                  <c:v>6.4666666666666666E-3</c:v>
                </c:pt>
                <c:pt idx="2">
                  <c:v>2.4199999999999999E-2</c:v>
                </c:pt>
                <c:pt idx="3">
                  <c:v>9.4333333333333335E-3</c:v>
                </c:pt>
                <c:pt idx="4">
                  <c:v>5.4333333333333343E-3</c:v>
                </c:pt>
                <c:pt idx="5">
                  <c:v>6.6E-3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2-4E09-9269-18300751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89261855"/>
        <c:axId val="989261023"/>
      </c:barChart>
      <c:catAx>
        <c:axId val="9645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501215"/>
        <c:crosses val="autoZero"/>
        <c:auto val="1"/>
        <c:lblAlgn val="ctr"/>
        <c:lblOffset val="100"/>
        <c:noMultiLvlLbl val="0"/>
      </c:catAx>
      <c:valAx>
        <c:axId val="96450121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4504127"/>
        <c:crosses val="autoZero"/>
        <c:crossBetween val="between"/>
      </c:valAx>
      <c:valAx>
        <c:axId val="989261023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9261855"/>
        <c:crosses val="max"/>
        <c:crossBetween val="between"/>
      </c:valAx>
      <c:catAx>
        <c:axId val="9892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261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109537</xdr:rowOff>
    </xdr:from>
    <xdr:to>
      <xdr:col>14</xdr:col>
      <xdr:colOff>485775</xdr:colOff>
      <xdr:row>14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57CF37A-131F-4E17-9A21-93AE2FD4F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52387</xdr:rowOff>
    </xdr:from>
    <xdr:to>
      <xdr:col>14</xdr:col>
      <xdr:colOff>600075</xdr:colOff>
      <xdr:row>28</xdr:row>
      <xdr:rowOff>71437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0BE7C73-860A-4CC3-8711-FCCA0F02A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pane ySplit="2" topLeftCell="A3" activePane="bottomLeft" state="frozen"/>
      <selection pane="bottomLeft" activeCell="D30" sqref="D30"/>
    </sheetView>
  </sheetViews>
  <sheetFormatPr defaultRowHeight="16.5" x14ac:dyDescent="0.25"/>
  <cols>
    <col min="1" max="1" width="16" style="1" customWidth="1"/>
    <col min="2" max="7" width="17.28515625" style="1" customWidth="1"/>
    <col min="8" max="16384" width="9.140625" style="1"/>
  </cols>
  <sheetData>
    <row r="1" spans="1:7" x14ac:dyDescent="0.25">
      <c r="B1" s="8" t="s">
        <v>11</v>
      </c>
      <c r="C1" s="8"/>
      <c r="D1" s="8"/>
      <c r="E1" s="8"/>
      <c r="F1" s="8" t="s">
        <v>12</v>
      </c>
      <c r="G1" s="8"/>
    </row>
    <row r="2" spans="1:7" x14ac:dyDescent="0.25">
      <c r="A2" s="2" t="s">
        <v>0</v>
      </c>
      <c r="B2" s="3" t="s">
        <v>16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13</v>
      </c>
    </row>
    <row r="3" spans="1:7" x14ac:dyDescent="0.25">
      <c r="A3" s="4" t="s">
        <v>1</v>
      </c>
      <c r="B3" s="9">
        <v>0.25600000000000001</v>
      </c>
      <c r="C3" s="9">
        <v>0.43669999999999998</v>
      </c>
      <c r="D3" s="9">
        <v>0.999</v>
      </c>
      <c r="E3" s="9">
        <v>0.39679999999999999</v>
      </c>
      <c r="F3" s="11">
        <v>99.73</v>
      </c>
      <c r="G3" s="9">
        <v>1.3299999999999999E-2</v>
      </c>
    </row>
    <row r="4" spans="1:7" x14ac:dyDescent="0.25">
      <c r="A4" s="4">
        <v>2</v>
      </c>
      <c r="B4" s="9">
        <v>0.255</v>
      </c>
      <c r="C4" s="9">
        <v>0.43669999999999998</v>
      </c>
      <c r="D4" s="9">
        <v>0.998</v>
      </c>
      <c r="E4" s="9">
        <v>0.39679999999999999</v>
      </c>
      <c r="F4" s="11">
        <v>99.73</v>
      </c>
      <c r="G4" s="9">
        <v>1.3299999999999999E-2</v>
      </c>
    </row>
    <row r="5" spans="1:7" x14ac:dyDescent="0.25">
      <c r="A5" s="4">
        <v>3</v>
      </c>
      <c r="B5" s="9">
        <v>0.25800000000000001</v>
      </c>
      <c r="C5" s="9">
        <v>0.43679000000000001</v>
      </c>
      <c r="D5" s="9">
        <v>0.999</v>
      </c>
      <c r="E5" s="9">
        <v>0.39679999999999999</v>
      </c>
      <c r="F5" s="11">
        <v>99.67</v>
      </c>
      <c r="G5" s="9">
        <v>1.4200000000000001E-2</v>
      </c>
    </row>
    <row r="6" spans="1:7" x14ac:dyDescent="0.25">
      <c r="A6" s="5" t="s">
        <v>14</v>
      </c>
      <c r="B6" s="9">
        <f>AVERAGE(B3:B5)</f>
        <v>0.25633333333333336</v>
      </c>
      <c r="C6" s="9">
        <f t="shared" ref="C6:G6" si="0">AVERAGE(C3:C5)</f>
        <v>0.43673000000000001</v>
      </c>
      <c r="D6" s="9">
        <f t="shared" si="0"/>
        <v>0.9986666666666667</v>
      </c>
      <c r="E6" s="9">
        <f t="shared" si="0"/>
        <v>0.39679999999999999</v>
      </c>
      <c r="F6" s="12">
        <f t="shared" si="0"/>
        <v>99.71</v>
      </c>
      <c r="G6" s="9">
        <f t="shared" si="0"/>
        <v>1.3600000000000001E-2</v>
      </c>
    </row>
    <row r="7" spans="1:7" x14ac:dyDescent="0.25">
      <c r="A7" s="6" t="s">
        <v>15</v>
      </c>
      <c r="B7" s="10">
        <f>_xlfn.STDEV.S(B3:B5)</f>
        <v>1.5275252316519479E-3</v>
      </c>
      <c r="C7" s="10">
        <f t="shared" ref="C7:G7" si="1">_xlfn.STDEV.S(C3:C5)</f>
        <v>5.1961524227086233E-5</v>
      </c>
      <c r="D7" s="10">
        <f t="shared" si="1"/>
        <v>5.7735026918962634E-4</v>
      </c>
      <c r="E7" s="10">
        <f t="shared" si="1"/>
        <v>0</v>
      </c>
      <c r="F7" s="7">
        <f t="shared" si="1"/>
        <v>3.4641016151378858E-2</v>
      </c>
      <c r="G7" s="10">
        <f t="shared" si="1"/>
        <v>5.1961524227066411E-4</v>
      </c>
    </row>
    <row r="8" spans="1:7" x14ac:dyDescent="0.25">
      <c r="A8" s="4" t="s">
        <v>2</v>
      </c>
      <c r="B8" s="9">
        <v>0.29270000000000002</v>
      </c>
      <c r="C8" s="9">
        <v>0.5363</v>
      </c>
      <c r="D8" s="9">
        <v>0.99760000000000004</v>
      </c>
      <c r="E8" s="9">
        <v>0.45629999999999998</v>
      </c>
      <c r="F8" s="11">
        <v>99.83</v>
      </c>
      <c r="G8" s="9">
        <v>4.1000000000000003E-3</v>
      </c>
    </row>
    <row r="9" spans="1:7" x14ac:dyDescent="0.25">
      <c r="A9" s="4">
        <v>2</v>
      </c>
      <c r="B9" s="9">
        <v>0.25600000000000001</v>
      </c>
      <c r="C9" s="9">
        <v>0.43669999999999998</v>
      </c>
      <c r="D9" s="9">
        <v>0.999</v>
      </c>
      <c r="E9" s="9">
        <v>0.39679999999999999</v>
      </c>
      <c r="F9" s="11">
        <v>99.7</v>
      </c>
      <c r="G9" s="9">
        <v>0.01</v>
      </c>
    </row>
    <row r="10" spans="1:7" x14ac:dyDescent="0.25">
      <c r="A10" s="4">
        <v>3</v>
      </c>
      <c r="B10" s="9">
        <v>0.1933</v>
      </c>
      <c r="C10" s="9">
        <v>0.35780000000000001</v>
      </c>
      <c r="D10" s="9">
        <v>0.99750000000000005</v>
      </c>
      <c r="E10" s="9">
        <v>0.2984</v>
      </c>
      <c r="F10" s="11">
        <v>99.77</v>
      </c>
      <c r="G10" s="9">
        <v>5.3E-3</v>
      </c>
    </row>
    <row r="11" spans="1:7" x14ac:dyDescent="0.25">
      <c r="A11" s="5" t="s">
        <v>14</v>
      </c>
      <c r="B11" s="9">
        <f>AVERAGE(B8:B10)</f>
        <v>0.24733333333333332</v>
      </c>
      <c r="C11" s="9">
        <f t="shared" ref="C11:G11" si="2">AVERAGE(C8:C10)</f>
        <v>0.44359999999999999</v>
      </c>
      <c r="D11" s="9">
        <f t="shared" si="2"/>
        <v>0.99803333333333333</v>
      </c>
      <c r="E11" s="9">
        <f t="shared" si="2"/>
        <v>0.3838333333333333</v>
      </c>
      <c r="F11" s="12">
        <f t="shared" si="2"/>
        <v>99.766666666666666</v>
      </c>
      <c r="G11" s="9">
        <f t="shared" si="2"/>
        <v>6.4666666666666666E-3</v>
      </c>
    </row>
    <row r="12" spans="1:7" x14ac:dyDescent="0.25">
      <c r="A12" s="6" t="s">
        <v>15</v>
      </c>
      <c r="B12" s="10">
        <f>_xlfn.STDEV.S(B8:B10)</f>
        <v>5.0263538806309023E-2</v>
      </c>
      <c r="C12" s="10">
        <f t="shared" ref="C12:G12" si="3">_xlfn.STDEV.S(C8:C10)</f>
        <v>8.94498183340805E-2</v>
      </c>
      <c r="D12" s="10">
        <f t="shared" si="3"/>
        <v>8.3864970836057995E-4</v>
      </c>
      <c r="E12" s="10">
        <f t="shared" si="3"/>
        <v>7.9744613193201586E-2</v>
      </c>
      <c r="F12" s="7">
        <f t="shared" si="3"/>
        <v>6.5064070986474723E-2</v>
      </c>
      <c r="G12" s="10">
        <f t="shared" si="3"/>
        <v>3.1182259913824957E-3</v>
      </c>
    </row>
    <row r="13" spans="1:7" x14ac:dyDescent="0.25">
      <c r="A13" s="4" t="s">
        <v>3</v>
      </c>
      <c r="B13" s="9">
        <v>2.3E-3</v>
      </c>
      <c r="C13" s="9">
        <v>2.5000000000000001E-3</v>
      </c>
      <c r="D13" s="9">
        <v>0.99170000000000003</v>
      </c>
      <c r="E13" s="9">
        <v>2.3999999999999998E-3</v>
      </c>
      <c r="F13" s="11">
        <v>92.77</v>
      </c>
      <c r="G13" s="9">
        <v>2.3800000000000002E-2</v>
      </c>
    </row>
    <row r="14" spans="1:7" x14ac:dyDescent="0.25">
      <c r="A14" s="4">
        <v>2</v>
      </c>
      <c r="B14" s="9">
        <v>7.7999999999999996E-3</v>
      </c>
      <c r="C14" s="9">
        <v>9.4000000000000004E-3</v>
      </c>
      <c r="D14" s="9">
        <v>0.99309999999999998</v>
      </c>
      <c r="E14" s="9">
        <v>8.2000000000000007E-3</v>
      </c>
      <c r="F14" s="11">
        <v>92.78</v>
      </c>
      <c r="G14" s="9">
        <v>2.1299999999999999E-2</v>
      </c>
    </row>
    <row r="15" spans="1:7" x14ac:dyDescent="0.25">
      <c r="A15" s="4">
        <v>3</v>
      </c>
      <c r="B15" s="9">
        <v>1.03E-2</v>
      </c>
      <c r="C15" s="9">
        <v>1.2E-2</v>
      </c>
      <c r="D15" s="9">
        <v>0.99009999999999998</v>
      </c>
      <c r="E15" s="9">
        <v>1.1299999999999999E-2</v>
      </c>
      <c r="F15" s="11">
        <v>92.96</v>
      </c>
      <c r="G15" s="9">
        <v>2.75E-2</v>
      </c>
    </row>
    <row r="16" spans="1:7" x14ac:dyDescent="0.25">
      <c r="A16" s="5" t="s">
        <v>14</v>
      </c>
      <c r="B16" s="9">
        <f>AVERAGE(B13:B15)</f>
        <v>6.8000000000000005E-3</v>
      </c>
      <c r="C16" s="9">
        <f t="shared" ref="C16:G16" si="4">AVERAGE(C13:C15)</f>
        <v>7.966666666666667E-3</v>
      </c>
      <c r="D16" s="9">
        <f t="shared" si="4"/>
        <v>0.99163333333333326</v>
      </c>
      <c r="E16" s="9">
        <f t="shared" si="4"/>
        <v>7.3000000000000001E-3</v>
      </c>
      <c r="F16" s="12">
        <f t="shared" si="4"/>
        <v>92.836666666666659</v>
      </c>
      <c r="G16" s="9">
        <f t="shared" si="4"/>
        <v>2.4199999999999999E-2</v>
      </c>
    </row>
    <row r="17" spans="1:7" x14ac:dyDescent="0.25">
      <c r="A17" s="6" t="s">
        <v>15</v>
      </c>
      <c r="B17" s="10">
        <f>_xlfn.STDEV.S(B13:B15)</f>
        <v>4.092676385936223E-3</v>
      </c>
      <c r="C17" s="10">
        <f t="shared" ref="C17:G17" si="5">_xlfn.STDEV.S(C13:C15)</f>
        <v>4.9095145720665012E-3</v>
      </c>
      <c r="D17" s="10">
        <f t="shared" si="5"/>
        <v>1.5011106998930293E-3</v>
      </c>
      <c r="E17" s="10">
        <f t="shared" si="5"/>
        <v>4.517742799230607E-3</v>
      </c>
      <c r="F17" s="7">
        <f t="shared" si="5"/>
        <v>0.1069267662156336</v>
      </c>
      <c r="G17" s="10">
        <f t="shared" si="5"/>
        <v>3.1192947920964447E-3</v>
      </c>
    </row>
    <row r="18" spans="1:7" x14ac:dyDescent="0.25">
      <c r="A18" s="4" t="s">
        <v>5</v>
      </c>
      <c r="B18" s="9">
        <v>2.3800000000000002E-2</v>
      </c>
      <c r="C18" s="9">
        <v>2.9100000000000001E-2</v>
      </c>
      <c r="D18" s="9">
        <v>0.99939999999999996</v>
      </c>
      <c r="E18" s="9">
        <v>2.9100000000000001E-2</v>
      </c>
      <c r="F18" s="1">
        <v>99.51</v>
      </c>
      <c r="G18" s="9">
        <v>1.17E-2</v>
      </c>
    </row>
    <row r="19" spans="1:7" x14ac:dyDescent="0.25">
      <c r="A19" s="4">
        <v>2</v>
      </c>
      <c r="B19" s="9">
        <v>2.5000000000000001E-2</v>
      </c>
      <c r="C19" s="9">
        <v>3.0800000000000001E-2</v>
      </c>
      <c r="D19" s="9">
        <v>0.99929999999999997</v>
      </c>
      <c r="E19" s="9">
        <v>3.0800000000000001E-2</v>
      </c>
      <c r="F19" s="1">
        <v>99.66</v>
      </c>
      <c r="G19" s="9">
        <v>7.7999999999999996E-3</v>
      </c>
    </row>
    <row r="20" spans="1:7" x14ac:dyDescent="0.25">
      <c r="A20" s="4">
        <v>3</v>
      </c>
      <c r="B20" s="9">
        <v>3.2300000000000002E-2</v>
      </c>
      <c r="C20" s="9">
        <v>4.4600000000000001E-2</v>
      </c>
      <c r="D20" s="9">
        <v>0.99980000000000002</v>
      </c>
      <c r="E20" s="9">
        <v>4.4400000000000002E-2</v>
      </c>
      <c r="F20" s="11">
        <v>99.63</v>
      </c>
      <c r="G20" s="9">
        <v>8.8000000000000005E-3</v>
      </c>
    </row>
    <row r="21" spans="1:7" x14ac:dyDescent="0.25">
      <c r="A21" s="5" t="s">
        <v>14</v>
      </c>
      <c r="B21" s="9">
        <f>AVERAGE(B18:B20)</f>
        <v>2.7033333333333336E-2</v>
      </c>
      <c r="C21" s="9">
        <f t="shared" ref="C21:G21" si="6">AVERAGE(C18:C20)</f>
        <v>3.4833333333333334E-2</v>
      </c>
      <c r="D21" s="9">
        <f t="shared" si="6"/>
        <v>0.99949999999999994</v>
      </c>
      <c r="E21" s="9">
        <f t="shared" si="6"/>
        <v>3.4766666666666668E-2</v>
      </c>
      <c r="F21" s="12">
        <f t="shared" si="6"/>
        <v>99.600000000000009</v>
      </c>
      <c r="G21" s="9">
        <f t="shared" si="6"/>
        <v>9.4333333333333335E-3</v>
      </c>
    </row>
    <row r="22" spans="1:7" x14ac:dyDescent="0.25">
      <c r="A22" s="6" t="s">
        <v>15</v>
      </c>
      <c r="B22" s="10">
        <f>_xlfn.STDEV.S(B18:B20)</f>
        <v>4.6003623045726885E-3</v>
      </c>
      <c r="C22" s="10">
        <f t="shared" ref="C22:G22" si="7">_xlfn.STDEV.S(C18:C20)</f>
        <v>8.5007842775436486E-3</v>
      </c>
      <c r="D22" s="10">
        <f t="shared" si="7"/>
        <v>2.6457513110649287E-4</v>
      </c>
      <c r="E22" s="10">
        <f t="shared" si="7"/>
        <v>8.3859008659376202E-3</v>
      </c>
      <c r="F22" s="7">
        <f t="shared" si="7"/>
        <v>7.9372539331932668E-2</v>
      </c>
      <c r="G22" s="10">
        <f t="shared" si="7"/>
        <v>2.0256686138984663E-3</v>
      </c>
    </row>
    <row r="23" spans="1:7" x14ac:dyDescent="0.25">
      <c r="A23" s="4" t="s">
        <v>4</v>
      </c>
      <c r="B23" s="9">
        <v>5.6300000000000003E-2</v>
      </c>
      <c r="C23" s="9">
        <v>8.43E-2</v>
      </c>
      <c r="D23" s="9">
        <v>0.99680000000000002</v>
      </c>
      <c r="E23" s="9">
        <v>8.0600000000000005E-2</v>
      </c>
      <c r="F23" s="1">
        <v>99.78</v>
      </c>
      <c r="G23" s="9">
        <v>4.8999999999999998E-3</v>
      </c>
    </row>
    <row r="24" spans="1:7" x14ac:dyDescent="0.25">
      <c r="A24" s="4">
        <v>2</v>
      </c>
      <c r="B24" s="9">
        <v>4.0399999999999998E-2</v>
      </c>
      <c r="C24" s="9">
        <v>5.2999999999999999E-2</v>
      </c>
      <c r="D24" s="9">
        <v>0.997</v>
      </c>
      <c r="E24" s="9">
        <v>5.2699999999999997E-2</v>
      </c>
      <c r="F24" s="1">
        <v>99.77</v>
      </c>
      <c r="G24" s="9">
        <v>5.4000000000000003E-3</v>
      </c>
    </row>
    <row r="25" spans="1:7" x14ac:dyDescent="0.25">
      <c r="A25" s="4">
        <v>3</v>
      </c>
      <c r="B25" s="9">
        <v>3.9399999999999998E-2</v>
      </c>
      <c r="C25" s="9">
        <v>5.1999999999999998E-2</v>
      </c>
      <c r="D25" s="9">
        <v>0.99880000000000002</v>
      </c>
      <c r="E25" s="9">
        <v>5.1900000000000002E-2</v>
      </c>
      <c r="F25" s="11">
        <v>99.76</v>
      </c>
      <c r="G25" s="9">
        <v>6.0000000000000001E-3</v>
      </c>
    </row>
    <row r="26" spans="1:7" x14ac:dyDescent="0.25">
      <c r="A26" s="5" t="s">
        <v>14</v>
      </c>
      <c r="B26" s="9">
        <f>AVERAGE(B23:B25)</f>
        <v>4.5366666666666666E-2</v>
      </c>
      <c r="C26" s="9">
        <f t="shared" ref="C26:G26" si="8">AVERAGE(C23:C25)</f>
        <v>6.3100000000000003E-2</v>
      </c>
      <c r="D26" s="9">
        <f t="shared" si="8"/>
        <v>0.99753333333333327</v>
      </c>
      <c r="E26" s="9">
        <f t="shared" si="8"/>
        <v>6.1733333333333335E-2</v>
      </c>
      <c r="F26" s="12">
        <f t="shared" si="8"/>
        <v>99.77</v>
      </c>
      <c r="G26" s="9">
        <f t="shared" si="8"/>
        <v>5.4333333333333343E-3</v>
      </c>
    </row>
    <row r="27" spans="1:7" x14ac:dyDescent="0.25">
      <c r="A27" s="6" t="s">
        <v>15</v>
      </c>
      <c r="B27" s="10">
        <f>_xlfn.STDEV.S(B23:B25)</f>
        <v>9.4817368310522992E-3</v>
      </c>
      <c r="C27" s="10">
        <f t="shared" ref="C27:G27" si="9">_xlfn.STDEV.S(C23:C25)</f>
        <v>1.8366545674132637E-2</v>
      </c>
      <c r="D27" s="10">
        <f t="shared" si="9"/>
        <v>1.1015141094572268E-3</v>
      </c>
      <c r="E27" s="10">
        <f t="shared" si="9"/>
        <v>1.6343908141363661E-2</v>
      </c>
      <c r="F27" s="7">
        <f t="shared" si="9"/>
        <v>9.9999999999980105E-3</v>
      </c>
      <c r="G27" s="10">
        <f t="shared" si="9"/>
        <v>5.5075705472861034E-4</v>
      </c>
    </row>
    <row r="28" spans="1:7" x14ac:dyDescent="0.25">
      <c r="A28" s="4" t="s">
        <v>6</v>
      </c>
      <c r="B28" s="9">
        <v>0.3634</v>
      </c>
      <c r="C28" s="9">
        <v>0.67279999999999995</v>
      </c>
      <c r="D28" s="9">
        <v>0.999</v>
      </c>
      <c r="E28" s="9">
        <v>0.63590000000000002</v>
      </c>
      <c r="F28" s="11">
        <v>99.7</v>
      </c>
      <c r="G28" s="9">
        <v>6.7999999999999996E-3</v>
      </c>
    </row>
    <row r="29" spans="1:7" x14ac:dyDescent="0.25">
      <c r="A29" s="4">
        <v>2</v>
      </c>
      <c r="B29" s="9">
        <v>0.34689999999999999</v>
      </c>
      <c r="C29" s="9">
        <v>0.61980000000000002</v>
      </c>
      <c r="D29" s="9">
        <v>0.99939999999999996</v>
      </c>
      <c r="E29" s="9">
        <v>0.59379999999999999</v>
      </c>
      <c r="F29" s="11">
        <v>99.73</v>
      </c>
      <c r="G29" s="9">
        <v>6.4000000000000003E-3</v>
      </c>
    </row>
    <row r="30" spans="1:7" x14ac:dyDescent="0.25">
      <c r="A30" s="4">
        <v>3</v>
      </c>
      <c r="B30" s="9">
        <v>0.37990000000000002</v>
      </c>
      <c r="C30" s="9">
        <v>0.73680000000000001</v>
      </c>
      <c r="D30" s="9">
        <v>0.99770000000000003</v>
      </c>
      <c r="E30" s="9">
        <v>0.6855</v>
      </c>
      <c r="F30" s="11">
        <v>99.71</v>
      </c>
      <c r="G30" s="9">
        <v>6.6E-3</v>
      </c>
    </row>
    <row r="31" spans="1:7" x14ac:dyDescent="0.25">
      <c r="A31" s="5" t="s">
        <v>14</v>
      </c>
      <c r="B31" s="9">
        <f>AVERAGE(B28:B30)</f>
        <v>0.36339999999999995</v>
      </c>
      <c r="C31" s="9">
        <f t="shared" ref="C31:E31" si="10">AVERAGE(C28:C30)</f>
        <v>0.67646666666666666</v>
      </c>
      <c r="D31" s="9">
        <f t="shared" si="10"/>
        <v>0.99870000000000003</v>
      </c>
      <c r="E31" s="9">
        <f t="shared" si="10"/>
        <v>0.63839999999999997</v>
      </c>
      <c r="F31" s="12">
        <f>AVERAGE(F28:F29)</f>
        <v>99.715000000000003</v>
      </c>
      <c r="G31" s="9">
        <f>AVERAGE(G28:G29)</f>
        <v>6.6E-3</v>
      </c>
    </row>
    <row r="32" spans="1:7" x14ac:dyDescent="0.25">
      <c r="A32" s="6" t="s">
        <v>15</v>
      </c>
      <c r="B32" s="10">
        <f>_xlfn.STDEV.S(B28:B30)</f>
        <v>1.6500000000000015E-2</v>
      </c>
      <c r="C32" s="10">
        <f t="shared" ref="C32:E32" si="11">_xlfn.STDEV.S(C28:C30)</f>
        <v>5.8586118947523171E-2</v>
      </c>
      <c r="D32" s="10">
        <f t="shared" si="11"/>
        <v>8.8881944173152343E-4</v>
      </c>
      <c r="E32" s="10">
        <f t="shared" si="11"/>
        <v>4.590108931169281E-2</v>
      </c>
      <c r="F32" s="10">
        <f>_xlfn.STDEV.S(F28:F29)</f>
        <v>2.1213203435597228E-2</v>
      </c>
      <c r="G32" s="10">
        <f>_xlfn.STDEV.S(G28:G29)</f>
        <v>2.8284271247461853E-4</v>
      </c>
    </row>
  </sheetData>
  <mergeCells count="2">
    <mergeCell ref="B1:E1"/>
    <mergeCell ref="F1:G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</dc:creator>
  <cp:lastModifiedBy>官聲劦</cp:lastModifiedBy>
  <dcterms:created xsi:type="dcterms:W3CDTF">2015-06-05T18:17:20Z</dcterms:created>
  <dcterms:modified xsi:type="dcterms:W3CDTF">2021-01-05T03:42:27Z</dcterms:modified>
</cp:coreProperties>
</file>