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aghedupl.sharepoint.com/sites/IntegratedEnergyResourcePlanning-2024_2025_winter/Shared Documents/2024_2025_winter/Lab/TIMES_FULL_STUDENTS_2024/SuppXLS/"/>
    </mc:Choice>
  </mc:AlternateContent>
  <xr:revisionPtr revIDLastSave="1899" documentId="13_ncr:1_{2C3CC1CB-A545-493E-AB3E-21A046C1053E}" xr6:coauthVersionLast="47" xr6:coauthVersionMax="47" xr10:uidLastSave="{70A74282-B67A-4819-9368-4B9EFFF43667}"/>
  <bookViews>
    <workbookView xWindow="2676" yWindow="780" windowWidth="20388" windowHeight="16212" xr2:uid="{00000000-000D-0000-FFFF-FFFF00000000}"/>
  </bookViews>
  <sheets>
    <sheet name="NCAP_BND_PL" sheetId="1" r:id="rId1"/>
    <sheet name="NCAP_BND_NL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6" i="1" l="1"/>
  <c r="L59" i="1"/>
  <c r="L48" i="1"/>
  <c r="L49" i="1"/>
  <c r="L50" i="1"/>
  <c r="L51" i="1"/>
  <c r="L52" i="1"/>
  <c r="E57" i="2"/>
  <c r="E64" i="2"/>
  <c r="E55" i="2"/>
  <c r="E62" i="2"/>
  <c r="E59" i="2"/>
  <c r="E66" i="2"/>
  <c r="J7" i="1"/>
  <c r="K7" i="1"/>
  <c r="L7" i="1"/>
  <c r="M7" i="1"/>
  <c r="J8" i="1"/>
  <c r="K8" i="1"/>
  <c r="L8" i="1"/>
  <c r="M8" i="1"/>
  <c r="J9" i="1"/>
  <c r="K9" i="1"/>
  <c r="L9" i="1"/>
  <c r="M9" i="1"/>
  <c r="J10" i="1"/>
  <c r="K10" i="1"/>
  <c r="L10" i="1"/>
  <c r="M10" i="1"/>
  <c r="J11" i="1"/>
  <c r="K11" i="1"/>
  <c r="L11" i="1"/>
  <c r="M11" i="1"/>
  <c r="J12" i="1"/>
  <c r="K12" i="1"/>
  <c r="L12" i="1"/>
  <c r="M12" i="1"/>
  <c r="J13" i="1"/>
  <c r="K13" i="1"/>
  <c r="L13" i="1"/>
  <c r="M13" i="1"/>
  <c r="J14" i="1"/>
  <c r="K14" i="1"/>
  <c r="L14" i="1"/>
  <c r="M14" i="1"/>
  <c r="J15" i="1"/>
  <c r="K15" i="1"/>
  <c r="L15" i="1"/>
  <c r="M15" i="1"/>
  <c r="J16" i="1"/>
  <c r="K16" i="1"/>
  <c r="L16" i="1"/>
  <c r="M16" i="1"/>
  <c r="J19" i="1"/>
  <c r="K19" i="1"/>
  <c r="L19" i="1"/>
  <c r="M19" i="1"/>
  <c r="J20" i="1"/>
  <c r="K20" i="1"/>
  <c r="L20" i="1"/>
  <c r="M20" i="1"/>
  <c r="J21" i="1"/>
  <c r="K21" i="1"/>
  <c r="L21" i="1"/>
  <c r="M21" i="1"/>
  <c r="J22" i="1"/>
  <c r="K22" i="1"/>
  <c r="L22" i="1"/>
  <c r="M22" i="1"/>
  <c r="J23" i="1"/>
  <c r="K23" i="1"/>
  <c r="L23" i="1"/>
  <c r="M23" i="1"/>
  <c r="J24" i="1"/>
  <c r="K24" i="1"/>
  <c r="L24" i="1"/>
  <c r="M24" i="1"/>
  <c r="J25" i="1"/>
  <c r="K25" i="1"/>
  <c r="L25" i="1"/>
  <c r="M25" i="1"/>
  <c r="J26" i="1"/>
  <c r="K26" i="1"/>
  <c r="L26" i="1"/>
  <c r="M26" i="1"/>
  <c r="J27" i="1"/>
  <c r="K27" i="1"/>
  <c r="L27" i="1"/>
  <c r="M27" i="1"/>
  <c r="J28" i="1"/>
  <c r="K28" i="1"/>
  <c r="L28" i="1"/>
  <c r="M28" i="1"/>
  <c r="J29" i="1"/>
  <c r="K29" i="1"/>
  <c r="L29" i="1"/>
  <c r="M29" i="1"/>
  <c r="J30" i="1"/>
  <c r="K30" i="1"/>
  <c r="L30" i="1"/>
  <c r="M30" i="1"/>
  <c r="J31" i="1"/>
  <c r="K31" i="1"/>
  <c r="L31" i="1"/>
  <c r="M31" i="1"/>
  <c r="J32" i="1"/>
  <c r="K32" i="1"/>
  <c r="L32" i="1"/>
  <c r="M32" i="1"/>
  <c r="J33" i="1"/>
  <c r="K33" i="1"/>
  <c r="L33" i="1"/>
  <c r="M33" i="1"/>
  <c r="J34" i="1"/>
  <c r="K34" i="1"/>
  <c r="L34" i="1"/>
  <c r="M34" i="1"/>
  <c r="J35" i="1"/>
  <c r="K35" i="1"/>
  <c r="L35" i="1"/>
  <c r="M35" i="1"/>
  <c r="J36" i="1"/>
  <c r="K36" i="1"/>
  <c r="L36" i="1"/>
  <c r="M36" i="1"/>
  <c r="J37" i="1"/>
  <c r="K37" i="1"/>
  <c r="L37" i="1"/>
  <c r="M37" i="1"/>
  <c r="J38" i="1"/>
  <c r="K38" i="1"/>
  <c r="L38" i="1"/>
  <c r="M38" i="1"/>
  <c r="J39" i="1"/>
  <c r="K39" i="1"/>
  <c r="L39" i="1"/>
  <c r="M39" i="1"/>
  <c r="J40" i="1"/>
  <c r="K40" i="1"/>
  <c r="L40" i="1"/>
  <c r="M40" i="1"/>
  <c r="J41" i="1"/>
  <c r="K41" i="1"/>
  <c r="L41" i="1"/>
  <c r="M41" i="1"/>
  <c r="J42" i="1"/>
  <c r="K42" i="1"/>
  <c r="L42" i="1"/>
  <c r="M42" i="1"/>
  <c r="J43" i="1"/>
  <c r="K43" i="1"/>
  <c r="L43" i="1"/>
  <c r="M43" i="1"/>
  <c r="J44" i="1"/>
  <c r="K44" i="1"/>
  <c r="L44" i="1"/>
  <c r="M44" i="1"/>
  <c r="J45" i="1"/>
  <c r="K45" i="1"/>
  <c r="L45" i="1"/>
  <c r="M45" i="1"/>
  <c r="J46" i="1"/>
  <c r="K46" i="1"/>
  <c r="L46" i="1"/>
  <c r="M46" i="1"/>
  <c r="J47" i="1"/>
  <c r="K47" i="1"/>
  <c r="L47" i="1"/>
  <c r="M47" i="1"/>
  <c r="J48" i="1"/>
  <c r="K48" i="1"/>
  <c r="M48" i="1"/>
  <c r="J49" i="1"/>
  <c r="K49" i="1"/>
  <c r="M49" i="1"/>
  <c r="J50" i="1"/>
  <c r="K50" i="1"/>
  <c r="M50" i="1"/>
  <c r="J51" i="1"/>
  <c r="K51" i="1"/>
  <c r="M51" i="1"/>
  <c r="J52" i="1"/>
  <c r="K52" i="1"/>
  <c r="M52" i="1"/>
  <c r="J53" i="1"/>
  <c r="K53" i="1"/>
  <c r="L53" i="1"/>
  <c r="M53" i="1"/>
  <c r="J54" i="1"/>
  <c r="K54" i="1"/>
  <c r="L54" i="1"/>
  <c r="M54" i="1"/>
  <c r="J55" i="1"/>
  <c r="K55" i="1"/>
  <c r="L55" i="1"/>
  <c r="M55" i="1"/>
  <c r="J56" i="1"/>
  <c r="K56" i="1"/>
  <c r="L56" i="1"/>
  <c r="M56" i="1"/>
  <c r="J57" i="1"/>
  <c r="K57" i="1"/>
  <c r="L57" i="1"/>
  <c r="M57" i="1"/>
  <c r="J58" i="1"/>
  <c r="K58" i="1"/>
  <c r="L58" i="1"/>
  <c r="M58" i="1"/>
  <c r="J59" i="1"/>
  <c r="K59" i="1"/>
  <c r="M59" i="1"/>
  <c r="J60" i="1"/>
  <c r="K60" i="1"/>
  <c r="L60" i="1"/>
  <c r="M60" i="1"/>
  <c r="J61" i="1"/>
  <c r="K61" i="1"/>
  <c r="L61" i="1"/>
  <c r="M61" i="1"/>
  <c r="J62" i="1"/>
  <c r="K62" i="1"/>
  <c r="L62" i="1"/>
  <c r="M62" i="1"/>
  <c r="J63" i="1"/>
  <c r="K63" i="1"/>
  <c r="L63" i="1"/>
  <c r="M63" i="1"/>
  <c r="J64" i="1"/>
  <c r="K64" i="1"/>
  <c r="L64" i="1"/>
  <c r="M64" i="1"/>
  <c r="J65" i="1"/>
  <c r="K65" i="1"/>
  <c r="L65" i="1"/>
  <c r="M65" i="1"/>
  <c r="J66" i="1"/>
  <c r="K66" i="1"/>
  <c r="L66" i="1"/>
  <c r="M66" i="1"/>
  <c r="J67" i="1"/>
  <c r="K67" i="1"/>
  <c r="L67" i="1"/>
  <c r="M67" i="1"/>
  <c r="J68" i="1"/>
  <c r="K68" i="1"/>
  <c r="L68" i="1"/>
  <c r="M68" i="1"/>
  <c r="J69" i="1"/>
  <c r="K69" i="1"/>
  <c r="L69" i="1"/>
  <c r="M69" i="1"/>
  <c r="J70" i="1"/>
  <c r="K70" i="1"/>
  <c r="L70" i="1"/>
  <c r="M70" i="1"/>
  <c r="J71" i="1"/>
  <c r="K71" i="1"/>
  <c r="L71" i="1"/>
  <c r="M71" i="1"/>
  <c r="J72" i="1"/>
  <c r="K72" i="1"/>
  <c r="L72" i="1"/>
  <c r="M72" i="1"/>
  <c r="J73" i="1"/>
  <c r="K73" i="1"/>
  <c r="L73" i="1"/>
  <c r="M73" i="1"/>
  <c r="J74" i="1"/>
  <c r="K74" i="1"/>
  <c r="L74" i="1"/>
  <c r="M74" i="1"/>
  <c r="J75" i="1"/>
  <c r="K75" i="1"/>
  <c r="L75" i="1"/>
  <c r="M75" i="1"/>
  <c r="J76" i="1"/>
  <c r="K76" i="1"/>
  <c r="L76" i="1"/>
  <c r="M76" i="1"/>
  <c r="J77" i="1"/>
  <c r="K77" i="1"/>
  <c r="L77" i="1"/>
  <c r="M77" i="1"/>
  <c r="J78" i="1"/>
  <c r="K78" i="1"/>
  <c r="L78" i="1"/>
  <c r="M78" i="1"/>
  <c r="J79" i="1"/>
  <c r="K79" i="1"/>
  <c r="L79" i="1"/>
  <c r="M79" i="1"/>
  <c r="J80" i="1"/>
  <c r="K80" i="1"/>
  <c r="L80" i="1"/>
  <c r="M80" i="1"/>
  <c r="J81" i="1"/>
  <c r="K81" i="1"/>
  <c r="L81" i="1"/>
  <c r="M81" i="1"/>
  <c r="J82" i="1"/>
  <c r="K82" i="1"/>
  <c r="L82" i="1"/>
  <c r="M82" i="1"/>
  <c r="J83" i="1"/>
  <c r="K83" i="1"/>
  <c r="L83" i="1"/>
  <c r="M83" i="1"/>
  <c r="J84" i="1"/>
  <c r="K84" i="1"/>
  <c r="L84" i="1"/>
  <c r="M84" i="1"/>
  <c r="J85" i="1"/>
  <c r="K85" i="1"/>
  <c r="L85" i="1"/>
  <c r="M85" i="1"/>
  <c r="J86" i="1"/>
  <c r="K86" i="1"/>
  <c r="L86" i="1"/>
  <c r="M86" i="1"/>
  <c r="J87" i="1"/>
  <c r="K87" i="1"/>
  <c r="L87" i="1"/>
  <c r="M87" i="1"/>
  <c r="K6" i="1"/>
  <c r="L6" i="1"/>
  <c r="M6" i="1"/>
  <c r="J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6" i="1"/>
  <c r="J7" i="2"/>
  <c r="K7" i="2"/>
  <c r="L7" i="2"/>
  <c r="M7" i="2"/>
  <c r="J8" i="2"/>
  <c r="K8" i="2"/>
  <c r="L8" i="2"/>
  <c r="M8" i="2"/>
  <c r="J9" i="2"/>
  <c r="K9" i="2"/>
  <c r="L9" i="2"/>
  <c r="M9" i="2"/>
  <c r="J10" i="2"/>
  <c r="K10" i="2"/>
  <c r="L10" i="2"/>
  <c r="M10" i="2"/>
  <c r="J11" i="2"/>
  <c r="K11" i="2"/>
  <c r="L11" i="2"/>
  <c r="M11" i="2"/>
  <c r="J12" i="2"/>
  <c r="K12" i="2"/>
  <c r="L12" i="2"/>
  <c r="M12" i="2"/>
  <c r="J13" i="2"/>
  <c r="K13" i="2"/>
  <c r="L13" i="2"/>
  <c r="M13" i="2"/>
  <c r="J14" i="2"/>
  <c r="K14" i="2"/>
  <c r="L14" i="2"/>
  <c r="M14" i="2"/>
  <c r="J15" i="2"/>
  <c r="K15" i="2"/>
  <c r="L15" i="2"/>
  <c r="M15" i="2"/>
  <c r="J16" i="2"/>
  <c r="K16" i="2"/>
  <c r="L16" i="2"/>
  <c r="M16" i="2"/>
  <c r="J19" i="2"/>
  <c r="K19" i="2"/>
  <c r="L19" i="2"/>
  <c r="M19" i="2"/>
  <c r="J20" i="2"/>
  <c r="K20" i="2"/>
  <c r="L20" i="2"/>
  <c r="M20" i="2"/>
  <c r="J21" i="2"/>
  <c r="K21" i="2"/>
  <c r="L21" i="2"/>
  <c r="M21" i="2"/>
  <c r="J22" i="2"/>
  <c r="K22" i="2"/>
  <c r="L22" i="2"/>
  <c r="M22" i="2"/>
  <c r="J23" i="2"/>
  <c r="K23" i="2"/>
  <c r="L23" i="2"/>
  <c r="M23" i="2"/>
  <c r="J24" i="2"/>
  <c r="K24" i="2"/>
  <c r="L24" i="2"/>
  <c r="M24" i="2"/>
  <c r="J25" i="2"/>
  <c r="K25" i="2"/>
  <c r="L25" i="2"/>
  <c r="M25" i="2"/>
  <c r="J26" i="2"/>
  <c r="K26" i="2"/>
  <c r="L26" i="2"/>
  <c r="M26" i="2"/>
  <c r="J27" i="2"/>
  <c r="K27" i="2"/>
  <c r="L27" i="2"/>
  <c r="M27" i="2"/>
  <c r="J28" i="2"/>
  <c r="K28" i="2"/>
  <c r="L28" i="2"/>
  <c r="M28" i="2"/>
  <c r="J29" i="2"/>
  <c r="K29" i="2"/>
  <c r="L29" i="2"/>
  <c r="M29" i="2"/>
  <c r="J30" i="2"/>
  <c r="K30" i="2"/>
  <c r="L30" i="2"/>
  <c r="M30" i="2"/>
  <c r="J31" i="2"/>
  <c r="K31" i="2"/>
  <c r="L31" i="2"/>
  <c r="M31" i="2"/>
  <c r="J32" i="2"/>
  <c r="K32" i="2"/>
  <c r="L32" i="2"/>
  <c r="M32" i="2"/>
  <c r="J33" i="2"/>
  <c r="K33" i="2"/>
  <c r="L33" i="2"/>
  <c r="M33" i="2"/>
  <c r="J34" i="2"/>
  <c r="K34" i="2"/>
  <c r="L34" i="2"/>
  <c r="M34" i="2"/>
  <c r="J35" i="2"/>
  <c r="K35" i="2"/>
  <c r="L35" i="2"/>
  <c r="M35" i="2"/>
  <c r="J36" i="2"/>
  <c r="K36" i="2"/>
  <c r="L36" i="2"/>
  <c r="M36" i="2"/>
  <c r="J37" i="2"/>
  <c r="K37" i="2"/>
  <c r="L37" i="2"/>
  <c r="M37" i="2"/>
  <c r="J38" i="2"/>
  <c r="K38" i="2"/>
  <c r="L38" i="2"/>
  <c r="M38" i="2"/>
  <c r="J39" i="2"/>
  <c r="K39" i="2"/>
  <c r="L39" i="2"/>
  <c r="M39" i="2"/>
  <c r="J40" i="2"/>
  <c r="K40" i="2"/>
  <c r="L40" i="2"/>
  <c r="M40" i="2"/>
  <c r="J41" i="2"/>
  <c r="K41" i="2"/>
  <c r="L41" i="2"/>
  <c r="M41" i="2"/>
  <c r="J42" i="2"/>
  <c r="K42" i="2"/>
  <c r="L42" i="2"/>
  <c r="M42" i="2"/>
  <c r="J43" i="2"/>
  <c r="K43" i="2"/>
  <c r="L43" i="2"/>
  <c r="M43" i="2"/>
  <c r="J44" i="2"/>
  <c r="K44" i="2"/>
  <c r="L44" i="2"/>
  <c r="M44" i="2"/>
  <c r="J45" i="2"/>
  <c r="K45" i="2"/>
  <c r="L45" i="2"/>
  <c r="M45" i="2"/>
  <c r="J46" i="2"/>
  <c r="K46" i="2"/>
  <c r="L46" i="2"/>
  <c r="M46" i="2"/>
  <c r="J47" i="2"/>
  <c r="K47" i="2"/>
  <c r="L47" i="2"/>
  <c r="M47" i="2"/>
  <c r="J48" i="2"/>
  <c r="K48" i="2"/>
  <c r="L48" i="2"/>
  <c r="M48" i="2"/>
  <c r="J49" i="2"/>
  <c r="K49" i="2"/>
  <c r="L49" i="2"/>
  <c r="M49" i="2"/>
  <c r="J50" i="2"/>
  <c r="K50" i="2"/>
  <c r="L50" i="2"/>
  <c r="M50" i="2"/>
  <c r="J51" i="2"/>
  <c r="K51" i="2"/>
  <c r="L51" i="2"/>
  <c r="M51" i="2"/>
  <c r="J52" i="2"/>
  <c r="K52" i="2"/>
  <c r="L52" i="2"/>
  <c r="M52" i="2"/>
  <c r="J53" i="2"/>
  <c r="K53" i="2"/>
  <c r="L53" i="2"/>
  <c r="M53" i="2"/>
  <c r="J54" i="2"/>
  <c r="K54" i="2"/>
  <c r="L54" i="2"/>
  <c r="M54" i="2"/>
  <c r="J55" i="2"/>
  <c r="K55" i="2"/>
  <c r="L55" i="2"/>
  <c r="M55" i="2"/>
  <c r="J56" i="2"/>
  <c r="K56" i="2"/>
  <c r="L56" i="2"/>
  <c r="M56" i="2"/>
  <c r="J57" i="2"/>
  <c r="K57" i="2"/>
  <c r="L57" i="2"/>
  <c r="M57" i="2"/>
  <c r="J58" i="2"/>
  <c r="K58" i="2"/>
  <c r="L58" i="2"/>
  <c r="M58" i="2"/>
  <c r="J59" i="2"/>
  <c r="K59" i="2"/>
  <c r="L59" i="2"/>
  <c r="M59" i="2"/>
  <c r="J60" i="2"/>
  <c r="K60" i="2"/>
  <c r="L60" i="2"/>
  <c r="M60" i="2"/>
  <c r="J61" i="2"/>
  <c r="K61" i="2"/>
  <c r="L61" i="2"/>
  <c r="M61" i="2"/>
  <c r="J62" i="2"/>
  <c r="K62" i="2"/>
  <c r="L62" i="2"/>
  <c r="M62" i="2"/>
  <c r="J63" i="2"/>
  <c r="K63" i="2"/>
  <c r="L63" i="2"/>
  <c r="M63" i="2"/>
  <c r="J64" i="2"/>
  <c r="K64" i="2"/>
  <c r="L64" i="2"/>
  <c r="M64" i="2"/>
  <c r="J65" i="2"/>
  <c r="K65" i="2"/>
  <c r="L65" i="2"/>
  <c r="M65" i="2"/>
  <c r="J66" i="2"/>
  <c r="K66" i="2"/>
  <c r="L66" i="2"/>
  <c r="M66" i="2"/>
  <c r="J67" i="2"/>
  <c r="K67" i="2"/>
  <c r="L67" i="2"/>
  <c r="M67" i="2"/>
  <c r="J68" i="2"/>
  <c r="K68" i="2"/>
  <c r="L68" i="2"/>
  <c r="M68" i="2"/>
  <c r="J69" i="2"/>
  <c r="K69" i="2"/>
  <c r="L69" i="2"/>
  <c r="M69" i="2"/>
  <c r="J70" i="2"/>
  <c r="K70" i="2"/>
  <c r="L70" i="2"/>
  <c r="M70" i="2"/>
  <c r="J71" i="2"/>
  <c r="K71" i="2"/>
  <c r="L71" i="2"/>
  <c r="M71" i="2"/>
  <c r="J72" i="2"/>
  <c r="K72" i="2"/>
  <c r="L72" i="2"/>
  <c r="M72" i="2"/>
  <c r="J73" i="2"/>
  <c r="K73" i="2"/>
  <c r="L73" i="2"/>
  <c r="M73" i="2"/>
  <c r="J74" i="2"/>
  <c r="K74" i="2"/>
  <c r="L74" i="2"/>
  <c r="M74" i="2"/>
  <c r="J75" i="2"/>
  <c r="K75" i="2"/>
  <c r="L75" i="2"/>
  <c r="M75" i="2"/>
  <c r="J76" i="2"/>
  <c r="K76" i="2"/>
  <c r="L76" i="2"/>
  <c r="M76" i="2"/>
  <c r="J77" i="2"/>
  <c r="K77" i="2"/>
  <c r="L77" i="2"/>
  <c r="M77" i="2"/>
  <c r="J78" i="2"/>
  <c r="K78" i="2"/>
  <c r="L78" i="2"/>
  <c r="M78" i="2"/>
  <c r="J79" i="2"/>
  <c r="K79" i="2"/>
  <c r="L79" i="2"/>
  <c r="M79" i="2"/>
  <c r="J80" i="2"/>
  <c r="K80" i="2"/>
  <c r="L80" i="2"/>
  <c r="M80" i="2"/>
  <c r="J81" i="2"/>
  <c r="K81" i="2"/>
  <c r="L81" i="2"/>
  <c r="M81" i="2"/>
  <c r="J82" i="2"/>
  <c r="K82" i="2"/>
  <c r="L82" i="2"/>
  <c r="M82" i="2"/>
  <c r="J83" i="2"/>
  <c r="K83" i="2"/>
  <c r="L83" i="2"/>
  <c r="M83" i="2"/>
  <c r="J84" i="2"/>
  <c r="K84" i="2"/>
  <c r="L84" i="2"/>
  <c r="M84" i="2"/>
  <c r="J85" i="2"/>
  <c r="K85" i="2"/>
  <c r="L85" i="2"/>
  <c r="M85" i="2"/>
  <c r="J86" i="2"/>
  <c r="K86" i="2"/>
  <c r="L86" i="2"/>
  <c r="M86" i="2"/>
  <c r="J87" i="2"/>
  <c r="K87" i="2"/>
  <c r="L87" i="2"/>
  <c r="M87" i="2"/>
  <c r="K6" i="2"/>
  <c r="L6" i="2"/>
  <c r="M6" i="2"/>
  <c r="J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6" i="2"/>
</calcChain>
</file>

<file path=xl/sharedStrings.xml><?xml version="1.0" encoding="utf-8"?>
<sst xmlns="http://schemas.openxmlformats.org/spreadsheetml/2006/main" count="480" uniqueCount="27">
  <si>
    <t>Wprowadzanie danych</t>
  </si>
  <si>
    <t>Właściwa tabela VEDA</t>
  </si>
  <si>
    <t>~TFM_INS</t>
  </si>
  <si>
    <t>LimType</t>
  </si>
  <si>
    <t>Attribute</t>
  </si>
  <si>
    <t>Year</t>
  </si>
  <si>
    <t>PL</t>
  </si>
  <si>
    <t>Pset_PN</t>
  </si>
  <si>
    <t>NL</t>
  </si>
  <si>
    <t>\I: Bound Type</t>
  </si>
  <si>
    <t>Attribute Name</t>
  </si>
  <si>
    <t>Value in Region [GW]</t>
  </si>
  <si>
    <t>Process Set: Process Name</t>
  </si>
  <si>
    <t>UP</t>
  </si>
  <si>
    <t>CAP_BND</t>
  </si>
  <si>
    <t>NEW_NUC</t>
  </si>
  <si>
    <t>NEW_CCGT</t>
  </si>
  <si>
    <t>\I:</t>
  </si>
  <si>
    <t>NEW_OCGT</t>
  </si>
  <si>
    <t>NEW_H2_CCGT</t>
  </si>
  <si>
    <t>NEW_WIND_ON</t>
  </si>
  <si>
    <t>NEW_WIND_OFF</t>
  </si>
  <si>
    <t>NEW_UTI_PV</t>
  </si>
  <si>
    <t>NEW_ROOF_PV</t>
  </si>
  <si>
    <t>NEW_PHS</t>
  </si>
  <si>
    <t>NEW_UTI_BS</t>
  </si>
  <si>
    <t>NEW_RES_BS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</si>
</sst>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0">
    <numFmt numFmtId="43" formatCode="_-* #,##0.00_-;\-* #,##0.00_-;_-* &quot;-&quot;??_-;_-@_-"/>
    <numFmt numFmtId="164" formatCode="&quot;$&quot;#,##0.00_);[Red]\(&quot;$&quot;#,##0.00\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-* #,##0\ _z_ł_-;\-* #,##0\ _z_ł_-;_-* &quot;-&quot;\ _z_ł_-;_-@_-"/>
    <numFmt numFmtId="168" formatCode="_([$€]* #,##0.00_);_([$€]* \(#,##0.00\);_([$€]* &quot;-&quot;??_);_(@_)"/>
    <numFmt numFmtId="169" formatCode="_-* #,##0.00\ _D_M_-;\-* #,##0.00\ _D_M_-;_-* &quot;-&quot;??\ _D_M_-;_-@_-"/>
    <numFmt numFmtId="170" formatCode="_-* #,##0.00\ [$€]_-;\-* #,##0.00\ [$€]_-;_-* &quot;-&quot;??\ [$€]_-;_-@_-"/>
    <numFmt numFmtId="171" formatCode="_([$€-2]* #,##0.00_);_([$€-2]* \(#,##0.00\);_([$€-2]* &quot;-&quot;??_)"/>
    <numFmt numFmtId="172" formatCode="#,##0.00\ &quot;DM&quot;;[Red]\-#,##0.00\ &quot;DM&quot;"/>
    <numFmt numFmtId="173" formatCode="m/d/yy\ h:mm"/>
    <numFmt numFmtId="174" formatCode="_-* #,##0.00\ _€_-;\-* #,##0.00\ _€_-;_-* &quot;-&quot;??\ _€_-;_-@_-"/>
    <numFmt numFmtId="175" formatCode="#,##0.00\ &quot;Pts&quot;;[Red]\-#,##0.00\ &quot;Pts&quot;"/>
    <numFmt numFmtId="176" formatCode="#,##0."/>
    <numFmt numFmtId="177" formatCode="&quot;$&quot;#."/>
    <numFmt numFmtId="178" formatCode="#.00"/>
    <numFmt numFmtId="179" formatCode="mmm\ dd\,\ yyyy"/>
    <numFmt numFmtId="180" formatCode="mmm\-yyyy"/>
    <numFmt numFmtId="181" formatCode="yyyy"/>
    <numFmt numFmtId="182" formatCode="_-* ###0.00_-;\(###0.00\);_-* &quot;–&quot;_-;_-@_-"/>
  </numFmts>
  <fonts count="107">
    <font>
      <sz val="10"/>
      <name val="Arial"/>
    </font>
    <font>
      <b/>
      <sz val="10"/>
      <name val="Arial"/>
      <family val="2"/>
    </font>
    <font>
      <b/>
      <sz val="10"/>
      <color indexed="12"/>
      <name val="Arial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17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1"/>
      <color indexed="62"/>
      <name val="Calibri"/>
      <family val="2"/>
    </font>
    <font>
      <b/>
      <sz val="11"/>
      <color indexed="63"/>
      <name val="Calibri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10"/>
      <name val="Calibri"/>
      <family val="2"/>
    </font>
    <font>
      <sz val="10"/>
      <name val="Arial"/>
      <family val="2"/>
      <charset val="238"/>
    </font>
    <font>
      <i/>
      <sz val="11"/>
      <color indexed="23"/>
      <name val="Calibri"/>
      <family val="2"/>
    </font>
    <font>
      <b/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8"/>
      <name val="Calibri"/>
      <family val="2"/>
    </font>
    <font>
      <sz val="11"/>
      <color indexed="8"/>
      <name val="Czcionka tekstu podstawowego"/>
      <family val="2"/>
    </font>
    <font>
      <sz val="11"/>
      <color indexed="9"/>
      <name val="Czcionka tekstu podstawowego"/>
      <family val="2"/>
    </font>
    <font>
      <sz val="11"/>
      <color indexed="62"/>
      <name val="Czcionka tekstu podstawowego"/>
      <family val="2"/>
    </font>
    <font>
      <b/>
      <sz val="11"/>
      <color indexed="63"/>
      <name val="Czcionka tekstu podstawowego"/>
      <family val="2"/>
    </font>
    <font>
      <sz val="11"/>
      <color indexed="17"/>
      <name val="Czcionka tekstu podstawowego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11"/>
      <color indexed="52"/>
      <name val="Czcionka tekstu podstawowego"/>
      <family val="2"/>
    </font>
    <font>
      <b/>
      <sz val="11"/>
      <color indexed="9"/>
      <name val="Czcionka tekstu podstawowego"/>
      <family val="2"/>
    </font>
    <font>
      <b/>
      <sz val="15"/>
      <color indexed="56"/>
      <name val="Czcionka tekstu podstawowego"/>
      <family val="2"/>
    </font>
    <font>
      <b/>
      <sz val="13"/>
      <color indexed="56"/>
      <name val="Czcionka tekstu podstawowego"/>
      <family val="2"/>
    </font>
    <font>
      <b/>
      <sz val="11"/>
      <color indexed="56"/>
      <name val="Czcionka tekstu podstawowego"/>
      <family val="2"/>
    </font>
    <font>
      <sz val="11"/>
      <color indexed="60"/>
      <name val="Czcionka tekstu podstawowego"/>
      <family val="2"/>
    </font>
    <font>
      <sz val="10"/>
      <name val="Courier"/>
      <family val="3"/>
    </font>
    <font>
      <sz val="10"/>
      <name val="Arial"/>
      <family val="2"/>
      <charset val="238"/>
    </font>
    <font>
      <b/>
      <sz val="11"/>
      <color indexed="52"/>
      <name val="Czcionka tekstu podstawowego"/>
      <family val="2"/>
    </font>
    <font>
      <b/>
      <sz val="11"/>
      <color indexed="8"/>
      <name val="Czcionka tekstu podstawowego"/>
      <family val="2"/>
    </font>
    <font>
      <i/>
      <sz val="11"/>
      <color indexed="23"/>
      <name val="Czcionka tekstu podstawowego"/>
      <family val="2"/>
    </font>
    <font>
      <sz val="11"/>
      <color indexed="10"/>
      <name val="Czcionka tekstu podstawowego"/>
      <family val="2"/>
    </font>
    <font>
      <sz val="11"/>
      <color indexed="20"/>
      <name val="Czcionka tekstu podstawowego"/>
      <family val="2"/>
    </font>
    <font>
      <u/>
      <sz val="12"/>
      <color indexed="20"/>
      <name val="宋体"/>
      <charset val="134"/>
    </font>
    <font>
      <sz val="11"/>
      <name val="Arial"/>
      <family val="2"/>
    </font>
    <font>
      <sz val="10"/>
      <color indexed="8"/>
      <name val="MS Sans Serif"/>
      <family val="2"/>
      <charset val="238"/>
    </font>
    <font>
      <b/>
      <sz val="10"/>
      <name val="Arial CE"/>
      <charset val="238"/>
    </font>
    <font>
      <sz val="11"/>
      <color indexed="8"/>
      <name val="Calibri"/>
      <family val="2"/>
      <charset val="238"/>
    </font>
    <font>
      <sz val="11"/>
      <color indexed="9"/>
      <name val="Calibri"/>
      <family val="2"/>
      <charset val="238"/>
    </font>
    <font>
      <sz val="11"/>
      <color indexed="62"/>
      <name val="Calibri"/>
      <family val="2"/>
      <charset val="238"/>
    </font>
    <font>
      <b/>
      <sz val="11"/>
      <color indexed="63"/>
      <name val="Calibri"/>
      <family val="2"/>
      <charset val="238"/>
    </font>
    <font>
      <sz val="11"/>
      <color indexed="17"/>
      <name val="Calibri"/>
      <family val="2"/>
      <charset val="238"/>
    </font>
    <font>
      <sz val="11"/>
      <color indexed="52"/>
      <name val="Calibri"/>
      <family val="2"/>
      <charset val="238"/>
    </font>
    <font>
      <b/>
      <sz val="11"/>
      <color indexed="9"/>
      <name val="Calibri"/>
      <family val="2"/>
      <charset val="238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sz val="11"/>
      <color indexed="60"/>
      <name val="Calibri"/>
      <family val="2"/>
      <charset val="238"/>
    </font>
    <font>
      <b/>
      <sz val="11"/>
      <color indexed="52"/>
      <name val="Calibri"/>
      <family val="2"/>
      <charset val="238"/>
    </font>
    <font>
      <b/>
      <sz val="11"/>
      <color indexed="8"/>
      <name val="Calibri"/>
      <family val="2"/>
      <charset val="238"/>
    </font>
    <font>
      <i/>
      <sz val="11"/>
      <color indexed="23"/>
      <name val="Calibri"/>
      <family val="2"/>
      <charset val="238"/>
    </font>
    <font>
      <sz val="11"/>
      <color indexed="10"/>
      <name val="Calibri"/>
      <family val="2"/>
      <charset val="238"/>
    </font>
    <font>
      <sz val="11"/>
      <color indexed="20"/>
      <name val="Calibri"/>
      <family val="2"/>
      <charset val="238"/>
    </font>
    <font>
      <b/>
      <sz val="12"/>
      <name val="Times New Roman"/>
      <family val="1"/>
    </font>
    <font>
      <u/>
      <sz val="8"/>
      <color indexed="12"/>
      <name val="Arial"/>
      <family val="2"/>
    </font>
    <font>
      <u/>
      <sz val="11"/>
      <color indexed="12"/>
      <name val="Calibri"/>
      <family val="2"/>
    </font>
    <font>
      <sz val="9"/>
      <name val="Times New Roman"/>
      <family val="1"/>
    </font>
    <font>
      <sz val="10"/>
      <name val="MS Sans Serif"/>
      <family val="2"/>
    </font>
    <font>
      <b/>
      <sz val="9"/>
      <name val="Times New Roman"/>
      <family val="1"/>
    </font>
    <font>
      <sz val="8"/>
      <name val="Arial"/>
      <family val="2"/>
      <charset val="238"/>
    </font>
    <font>
      <sz val="8"/>
      <name val="Arial"/>
      <family val="2"/>
    </font>
    <font>
      <sz val="8"/>
      <name val="Arial"/>
      <family val="2"/>
      <charset val="238"/>
    </font>
    <font>
      <sz val="11"/>
      <color indexed="8"/>
      <name val="Calibri"/>
      <family val="2"/>
    </font>
    <font>
      <sz val="10"/>
      <name val="Arial"/>
      <family val="2"/>
      <charset val="238"/>
    </font>
    <font>
      <sz val="10"/>
      <color indexed="10"/>
      <name val="Arial"/>
      <family val="2"/>
    </font>
    <font>
      <b/>
      <sz val="18"/>
      <color indexed="56"/>
      <name val="Cambria"/>
      <family val="2"/>
      <charset val="238"/>
    </font>
    <font>
      <sz val="1"/>
      <color indexed="8"/>
      <name val="Courier"/>
      <family val="3"/>
    </font>
    <font>
      <sz val="12"/>
      <name val="Helv"/>
    </font>
    <font>
      <sz val="8"/>
      <name val="BERNHARD"/>
    </font>
    <font>
      <sz val="10"/>
      <name val="Helv"/>
    </font>
    <font>
      <b/>
      <u/>
      <sz val="11"/>
      <color indexed="37"/>
      <name val="Arial"/>
      <family val="2"/>
    </font>
    <font>
      <b/>
      <sz val="1"/>
      <color indexed="8"/>
      <name val="Courier"/>
      <family val="3"/>
    </font>
    <font>
      <sz val="10"/>
      <color indexed="12"/>
      <name val="Arial"/>
      <family val="2"/>
    </font>
    <font>
      <sz val="7"/>
      <name val="Small Fonts"/>
      <family val="2"/>
    </font>
    <font>
      <sz val="6"/>
      <name val="Arial"/>
      <family val="2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b/>
      <sz val="12"/>
      <name val="Arial"/>
      <family val="2"/>
    </font>
    <font>
      <sz val="8"/>
      <color indexed="12"/>
      <name val="Arial"/>
      <family val="2"/>
    </font>
    <font>
      <sz val="7"/>
      <name val="Arial"/>
      <family val="2"/>
    </font>
    <font>
      <sz val="11"/>
      <name val="Arial"/>
      <family val="2"/>
      <charset val="238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8"/>
      <color theme="10"/>
      <name val="Arial"/>
      <family val="2"/>
    </font>
    <font>
      <u/>
      <sz val="11"/>
      <color theme="10"/>
      <name val="Calibri"/>
      <family val="2"/>
    </font>
    <font>
      <sz val="11"/>
      <color rgb="FF9C6500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rgb="FF000000"/>
      <name val="Calibri"/>
      <family val="2"/>
      <charset val="238"/>
    </font>
    <font>
      <b/>
      <sz val="10"/>
      <name val="Arial"/>
      <family val="2"/>
      <charset val="238"/>
    </font>
    <font>
      <sz val="11"/>
      <color rgb="FF242424"/>
      <name val="Aptos Narrow"/>
      <family val="2"/>
    </font>
    <font>
      <b/>
      <sz val="14"/>
      <name val="Arial"/>
      <family val="2"/>
      <charset val="238"/>
    </font>
    <font>
      <sz val="10"/>
      <color rgb="FF000000"/>
      <name val="Arial"/>
      <family val="2"/>
      <charset val="238"/>
    </font>
    <font>
      <b/>
      <sz val="10"/>
      <color rgb="FF000000"/>
      <name val="Arial"/>
      <family val="2"/>
      <charset val="238"/>
    </font>
    <font>
      <b/>
      <sz val="12"/>
      <color rgb="FF0000FF"/>
      <name val="Arial"/>
      <family val="2"/>
      <charset val="238"/>
    </font>
  </fonts>
  <fills count="4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4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  <bgColor indexed="64"/>
      </patternFill>
    </fill>
    <fill>
      <patternFill patternType="solid">
        <fgColor indexed="40"/>
      </patternFill>
    </fill>
    <fill>
      <patternFill patternType="solid">
        <fgColor indexed="41"/>
        <bgColor indexed="64"/>
      </patternFill>
    </fill>
    <fill>
      <patternFill patternType="solid">
        <fgColor indexed="15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26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medium">
        <color indexed="39"/>
      </top>
      <bottom/>
      <diagonal/>
    </border>
    <border>
      <left style="medium">
        <color indexed="39"/>
      </left>
      <right/>
      <top style="medium">
        <color indexed="39"/>
      </top>
      <bottom/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/>
      <top style="medium">
        <color indexed="8"/>
      </top>
      <bottom/>
      <diagonal/>
    </border>
    <border>
      <left/>
      <right/>
      <top/>
      <bottom style="medium">
        <color indexed="8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rgb="FF000000"/>
      </top>
      <bottom/>
      <diagonal/>
    </border>
  </borders>
  <cellStyleXfs count="1261">
    <xf numFmtId="0" fontId="0" fillId="0" borderId="0"/>
    <xf numFmtId="0" fontId="20" fillId="2" borderId="0" applyNumberFormat="0" applyBorder="0" applyAlignment="0" applyProtection="0"/>
    <xf numFmtId="0" fontId="20" fillId="3" borderId="0" applyNumberFormat="0" applyBorder="0" applyAlignment="0" applyProtection="0"/>
    <xf numFmtId="0" fontId="20" fillId="4" borderId="0" applyNumberFormat="0" applyBorder="0" applyAlignment="0" applyProtection="0"/>
    <xf numFmtId="0" fontId="20" fillId="5" borderId="0" applyNumberFormat="0" applyBorder="0" applyAlignment="0" applyProtection="0"/>
    <xf numFmtId="0" fontId="20" fillId="6" borderId="0" applyNumberFormat="0" applyBorder="0" applyAlignment="0" applyProtection="0"/>
    <xf numFmtId="0" fontId="20" fillId="7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45" fillId="2" borderId="0" applyNumberFormat="0" applyBorder="0" applyAlignment="0" applyProtection="0"/>
    <xf numFmtId="0" fontId="45" fillId="2" borderId="0" applyNumberFormat="0" applyBorder="0" applyAlignment="0" applyProtection="0"/>
    <xf numFmtId="0" fontId="20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45" fillId="2" borderId="0" applyNumberFormat="0" applyBorder="0" applyAlignment="0" applyProtection="0"/>
    <xf numFmtId="0" fontId="45" fillId="2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45" fillId="3" borderId="0" applyNumberFormat="0" applyBorder="0" applyAlignment="0" applyProtection="0"/>
    <xf numFmtId="0" fontId="45" fillId="3" borderId="0" applyNumberFormat="0" applyBorder="0" applyAlignment="0" applyProtection="0"/>
    <xf numFmtId="0" fontId="20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45" fillId="3" borderId="0" applyNumberFormat="0" applyBorder="0" applyAlignment="0" applyProtection="0"/>
    <xf numFmtId="0" fontId="45" fillId="3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45" fillId="4" borderId="0" applyNumberFormat="0" applyBorder="0" applyAlignment="0" applyProtection="0"/>
    <xf numFmtId="0" fontId="45" fillId="4" borderId="0" applyNumberFormat="0" applyBorder="0" applyAlignment="0" applyProtection="0"/>
    <xf numFmtId="0" fontId="20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45" fillId="4" borderId="0" applyNumberFormat="0" applyBorder="0" applyAlignment="0" applyProtection="0"/>
    <xf numFmtId="0" fontId="45" fillId="4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45" fillId="5" borderId="0" applyNumberFormat="0" applyBorder="0" applyAlignment="0" applyProtection="0"/>
    <xf numFmtId="0" fontId="45" fillId="5" borderId="0" applyNumberFormat="0" applyBorder="0" applyAlignment="0" applyProtection="0"/>
    <xf numFmtId="0" fontId="20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45" fillId="5" borderId="0" applyNumberFormat="0" applyBorder="0" applyAlignment="0" applyProtection="0"/>
    <xf numFmtId="0" fontId="45" fillId="5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45" fillId="6" borderId="0" applyNumberFormat="0" applyBorder="0" applyAlignment="0" applyProtection="0"/>
    <xf numFmtId="0" fontId="45" fillId="6" borderId="0" applyNumberFormat="0" applyBorder="0" applyAlignment="0" applyProtection="0"/>
    <xf numFmtId="0" fontId="20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45" fillId="6" borderId="0" applyNumberFormat="0" applyBorder="0" applyAlignment="0" applyProtection="0"/>
    <xf numFmtId="0" fontId="45" fillId="6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45" fillId="7" borderId="0" applyNumberFormat="0" applyBorder="0" applyAlignment="0" applyProtection="0"/>
    <xf numFmtId="0" fontId="45" fillId="7" borderId="0" applyNumberFormat="0" applyBorder="0" applyAlignment="0" applyProtection="0"/>
    <xf numFmtId="0" fontId="20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45" fillId="7" borderId="0" applyNumberFormat="0" applyBorder="0" applyAlignment="0" applyProtection="0"/>
    <xf numFmtId="0" fontId="45" fillId="7" borderId="0" applyNumberFormat="0" applyBorder="0" applyAlignment="0" applyProtection="0"/>
    <xf numFmtId="0" fontId="26" fillId="0" borderId="0" applyNumberFormat="0" applyFont="0" applyFill="0" applyBorder="0" applyProtection="0">
      <alignment horizontal="left" vertical="center" indent="2"/>
    </xf>
    <xf numFmtId="0" fontId="26" fillId="0" borderId="0" applyNumberFormat="0" applyFont="0" applyFill="0" applyBorder="0" applyProtection="0">
      <alignment horizontal="left" vertical="center" indent="2"/>
    </xf>
    <xf numFmtId="0" fontId="20" fillId="8" borderId="0" applyNumberFormat="0" applyBorder="0" applyAlignment="0" applyProtection="0"/>
    <xf numFmtId="0" fontId="20" fillId="9" borderId="0" applyNumberFormat="0" applyBorder="0" applyAlignment="0" applyProtection="0"/>
    <xf numFmtId="0" fontId="20" fillId="10" borderId="0" applyNumberFormat="0" applyBorder="0" applyAlignment="0" applyProtection="0"/>
    <xf numFmtId="0" fontId="20" fillId="5" borderId="0" applyNumberFormat="0" applyBorder="0" applyAlignment="0" applyProtection="0"/>
    <xf numFmtId="0" fontId="20" fillId="8" borderId="0" applyNumberFormat="0" applyBorder="0" applyAlignment="0" applyProtection="0"/>
    <xf numFmtId="0" fontId="20" fillId="11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45" fillId="8" borderId="0" applyNumberFormat="0" applyBorder="0" applyAlignment="0" applyProtection="0"/>
    <xf numFmtId="0" fontId="45" fillId="8" borderId="0" applyNumberFormat="0" applyBorder="0" applyAlignment="0" applyProtection="0"/>
    <xf numFmtId="0" fontId="20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45" fillId="8" borderId="0" applyNumberFormat="0" applyBorder="0" applyAlignment="0" applyProtection="0"/>
    <xf numFmtId="0" fontId="45" fillId="8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45" fillId="9" borderId="0" applyNumberFormat="0" applyBorder="0" applyAlignment="0" applyProtection="0"/>
    <xf numFmtId="0" fontId="45" fillId="9" borderId="0" applyNumberFormat="0" applyBorder="0" applyAlignment="0" applyProtection="0"/>
    <xf numFmtId="0" fontId="20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45" fillId="9" borderId="0" applyNumberFormat="0" applyBorder="0" applyAlignment="0" applyProtection="0"/>
    <xf numFmtId="0" fontId="45" fillId="9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45" fillId="10" borderId="0" applyNumberFormat="0" applyBorder="0" applyAlignment="0" applyProtection="0"/>
    <xf numFmtId="0" fontId="45" fillId="10" borderId="0" applyNumberFormat="0" applyBorder="0" applyAlignment="0" applyProtection="0"/>
    <xf numFmtId="0" fontId="20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45" fillId="10" borderId="0" applyNumberFormat="0" applyBorder="0" applyAlignment="0" applyProtection="0"/>
    <xf numFmtId="0" fontId="45" fillId="10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45" fillId="5" borderId="0" applyNumberFormat="0" applyBorder="0" applyAlignment="0" applyProtection="0"/>
    <xf numFmtId="0" fontId="45" fillId="5" borderId="0" applyNumberFormat="0" applyBorder="0" applyAlignment="0" applyProtection="0"/>
    <xf numFmtId="0" fontId="20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45" fillId="5" borderId="0" applyNumberFormat="0" applyBorder="0" applyAlignment="0" applyProtection="0"/>
    <xf numFmtId="0" fontId="45" fillId="5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45" fillId="8" borderId="0" applyNumberFormat="0" applyBorder="0" applyAlignment="0" applyProtection="0"/>
    <xf numFmtId="0" fontId="45" fillId="8" borderId="0" applyNumberFormat="0" applyBorder="0" applyAlignment="0" applyProtection="0"/>
    <xf numFmtId="0" fontId="20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45" fillId="8" borderId="0" applyNumberFormat="0" applyBorder="0" applyAlignment="0" applyProtection="0"/>
    <xf numFmtId="0" fontId="45" fillId="8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20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26" fillId="0" borderId="0" applyNumberFormat="0" applyFont="0" applyFill="0" applyBorder="0" applyProtection="0">
      <alignment horizontal="left" vertical="center" indent="5"/>
    </xf>
    <xf numFmtId="0" fontId="26" fillId="0" borderId="0" applyNumberFormat="0" applyFont="0" applyFill="0" applyBorder="0" applyProtection="0">
      <alignment horizontal="left" vertical="center" indent="5"/>
    </xf>
    <xf numFmtId="0" fontId="19" fillId="12" borderId="0" applyNumberFormat="0" applyBorder="0" applyAlignment="0" applyProtection="0"/>
    <xf numFmtId="0" fontId="19" fillId="9" borderId="0" applyNumberFormat="0" applyBorder="0" applyAlignment="0" applyProtection="0"/>
    <xf numFmtId="0" fontId="19" fillId="10" borderId="0" applyNumberFormat="0" applyBorder="0" applyAlignment="0" applyProtection="0"/>
    <xf numFmtId="0" fontId="19" fillId="13" borderId="0" applyNumberFormat="0" applyBorder="0" applyAlignment="0" applyProtection="0"/>
    <xf numFmtId="0" fontId="19" fillId="14" borderId="0" applyNumberFormat="0" applyBorder="0" applyAlignment="0" applyProtection="0"/>
    <xf numFmtId="0" fontId="19" fillId="15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46" fillId="12" borderId="0" applyNumberFormat="0" applyBorder="0" applyAlignment="0" applyProtection="0"/>
    <xf numFmtId="0" fontId="46" fillId="12" borderId="0" applyNumberFormat="0" applyBorder="0" applyAlignment="0" applyProtection="0"/>
    <xf numFmtId="0" fontId="19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46" fillId="12" borderId="0" applyNumberFormat="0" applyBorder="0" applyAlignment="0" applyProtection="0"/>
    <xf numFmtId="0" fontId="46" fillId="12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46" fillId="9" borderId="0" applyNumberFormat="0" applyBorder="0" applyAlignment="0" applyProtection="0"/>
    <xf numFmtId="0" fontId="46" fillId="9" borderId="0" applyNumberFormat="0" applyBorder="0" applyAlignment="0" applyProtection="0"/>
    <xf numFmtId="0" fontId="19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46" fillId="9" borderId="0" applyNumberFormat="0" applyBorder="0" applyAlignment="0" applyProtection="0"/>
    <xf numFmtId="0" fontId="46" fillId="9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46" fillId="10" borderId="0" applyNumberFormat="0" applyBorder="0" applyAlignment="0" applyProtection="0"/>
    <xf numFmtId="0" fontId="46" fillId="10" borderId="0" applyNumberFormat="0" applyBorder="0" applyAlignment="0" applyProtection="0"/>
    <xf numFmtId="0" fontId="19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46" fillId="10" borderId="0" applyNumberFormat="0" applyBorder="0" applyAlignment="0" applyProtection="0"/>
    <xf numFmtId="0" fontId="46" fillId="10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46" fillId="13" borderId="0" applyNumberFormat="0" applyBorder="0" applyAlignment="0" applyProtection="0"/>
    <xf numFmtId="0" fontId="46" fillId="13" borderId="0" applyNumberFormat="0" applyBorder="0" applyAlignment="0" applyProtection="0"/>
    <xf numFmtId="0" fontId="19" fillId="13" borderId="0" applyNumberFormat="0" applyBorder="0" applyAlignment="0" applyProtection="0"/>
    <xf numFmtId="0" fontId="94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46" fillId="13" borderId="0" applyNumberFormat="0" applyBorder="0" applyAlignment="0" applyProtection="0"/>
    <xf numFmtId="0" fontId="46" fillId="13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46" fillId="14" borderId="0" applyNumberFormat="0" applyBorder="0" applyAlignment="0" applyProtection="0"/>
    <xf numFmtId="0" fontId="46" fillId="14" borderId="0" applyNumberFormat="0" applyBorder="0" applyAlignment="0" applyProtection="0"/>
    <xf numFmtId="0" fontId="19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46" fillId="14" borderId="0" applyNumberFormat="0" applyBorder="0" applyAlignment="0" applyProtection="0"/>
    <xf numFmtId="0" fontId="46" fillId="14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46" fillId="15" borderId="0" applyNumberFormat="0" applyBorder="0" applyAlignment="0" applyProtection="0"/>
    <xf numFmtId="0" fontId="46" fillId="15" borderId="0" applyNumberFormat="0" applyBorder="0" applyAlignment="0" applyProtection="0"/>
    <xf numFmtId="0" fontId="19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46" fillId="15" borderId="0" applyNumberFormat="0" applyBorder="0" applyAlignment="0" applyProtection="0"/>
    <xf numFmtId="0" fontId="46" fillId="15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175" fontId="26" fillId="20" borderId="1">
      <alignment horizontal="center" vertical="center"/>
    </xf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46" fillId="16" borderId="0" applyNumberFormat="0" applyBorder="0" applyAlignment="0" applyProtection="0"/>
    <xf numFmtId="0" fontId="46" fillId="16" borderId="0" applyNumberFormat="0" applyBorder="0" applyAlignment="0" applyProtection="0"/>
    <xf numFmtId="0" fontId="19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46" fillId="16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46" fillId="17" borderId="0" applyNumberFormat="0" applyBorder="0" applyAlignment="0" applyProtection="0"/>
    <xf numFmtId="0" fontId="46" fillId="17" borderId="0" applyNumberFormat="0" applyBorder="0" applyAlignment="0" applyProtection="0"/>
    <xf numFmtId="0" fontId="19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46" fillId="17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46" fillId="18" borderId="0" applyNumberFormat="0" applyBorder="0" applyAlignment="0" applyProtection="0"/>
    <xf numFmtId="0" fontId="46" fillId="18" borderId="0" applyNumberFormat="0" applyBorder="0" applyAlignment="0" applyProtection="0"/>
    <xf numFmtId="0" fontId="19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46" fillId="18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46" fillId="13" borderId="0" applyNumberFormat="0" applyBorder="0" applyAlignment="0" applyProtection="0"/>
    <xf numFmtId="0" fontId="46" fillId="13" borderId="0" applyNumberFormat="0" applyBorder="0" applyAlignment="0" applyProtection="0"/>
    <xf numFmtId="0" fontId="19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46" fillId="13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46" fillId="14" borderId="0" applyNumberFormat="0" applyBorder="0" applyAlignment="0" applyProtection="0"/>
    <xf numFmtId="0" fontId="46" fillId="14" borderId="0" applyNumberFormat="0" applyBorder="0" applyAlignment="0" applyProtection="0"/>
    <xf numFmtId="0" fontId="19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46" fillId="14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46" fillId="19" borderId="0" applyNumberFormat="0" applyBorder="0" applyAlignment="0" applyProtection="0"/>
    <xf numFmtId="0" fontId="46" fillId="19" borderId="0" applyNumberFormat="0" applyBorder="0" applyAlignment="0" applyProtection="0"/>
    <xf numFmtId="0" fontId="19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46" fillId="19" borderId="0" applyNumberFormat="0" applyBorder="0" applyAlignment="0" applyProtection="0"/>
    <xf numFmtId="0" fontId="19" fillId="16" borderId="0" applyNumberFormat="0" applyBorder="0" applyAlignment="0" applyProtection="0"/>
    <xf numFmtId="0" fontId="19" fillId="17" borderId="0" applyNumberFormat="0" applyBorder="0" applyAlignment="0" applyProtection="0"/>
    <xf numFmtId="0" fontId="19" fillId="18" borderId="0" applyNumberFormat="0" applyBorder="0" applyAlignment="0" applyProtection="0"/>
    <xf numFmtId="0" fontId="19" fillId="13" borderId="0" applyNumberFormat="0" applyBorder="0" applyAlignment="0" applyProtection="0"/>
    <xf numFmtId="0" fontId="19" fillId="14" borderId="0" applyNumberFormat="0" applyBorder="0" applyAlignment="0" applyProtection="0"/>
    <xf numFmtId="0" fontId="19" fillId="19" borderId="0" applyNumberFormat="0" applyBorder="0" applyAlignment="0" applyProtection="0"/>
    <xf numFmtId="0" fontId="11" fillId="21" borderId="2" applyNumberFormat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12" fillId="21" borderId="3" applyNumberFormat="0" applyAlignment="0" applyProtection="0"/>
    <xf numFmtId="0" fontId="12" fillId="21" borderId="3" applyNumberFormat="0" applyAlignment="0" applyProtection="0"/>
    <xf numFmtId="0" fontId="12" fillId="21" borderId="3" applyNumberFormat="0" applyAlignment="0" applyProtection="0"/>
    <xf numFmtId="0" fontId="14" fillId="22" borderId="4" applyNumberFormat="0" applyAlignment="0" applyProtection="0"/>
    <xf numFmtId="0" fontId="14" fillId="22" borderId="4" applyNumberFormat="0" applyAlignment="0" applyProtection="0"/>
    <xf numFmtId="0" fontId="44" fillId="0" borderId="0" applyNumberFormat="0" applyFill="0" applyBorder="0" applyAlignment="0" applyProtection="0"/>
    <xf numFmtId="176" fontId="74" fillId="0" borderId="0">
      <protection locked="0"/>
    </xf>
    <xf numFmtId="0" fontId="75" fillId="0" borderId="0"/>
    <xf numFmtId="0" fontId="76" fillId="0" borderId="0"/>
    <xf numFmtId="176" fontId="74" fillId="0" borderId="0">
      <protection locked="0"/>
    </xf>
    <xf numFmtId="177" fontId="74" fillId="0" borderId="0">
      <protection locked="0"/>
    </xf>
    <xf numFmtId="0" fontId="10" fillId="7" borderId="3" applyNumberFormat="0" applyAlignment="0" applyProtection="0"/>
    <xf numFmtId="0" fontId="10" fillId="7" borderId="3" applyNumberFormat="0" applyAlignment="0" applyProtection="0"/>
    <xf numFmtId="0" fontId="10" fillId="7" borderId="3" applyNumberFormat="0" applyAlignment="0" applyProtection="0"/>
    <xf numFmtId="0" fontId="47" fillId="7" borderId="3" applyNumberFormat="0" applyAlignment="0" applyProtection="0"/>
    <xf numFmtId="0" fontId="47" fillId="7" borderId="3" applyNumberFormat="0" applyAlignment="0" applyProtection="0"/>
    <xf numFmtId="0" fontId="10" fillId="7" borderId="3" applyNumberFormat="0" applyAlignment="0" applyProtection="0"/>
    <xf numFmtId="0" fontId="23" fillId="7" borderId="3" applyNumberFormat="0" applyAlignment="0" applyProtection="0"/>
    <xf numFmtId="0" fontId="23" fillId="7" borderId="3" applyNumberFormat="0" applyAlignment="0" applyProtection="0"/>
    <xf numFmtId="0" fontId="23" fillId="7" borderId="3" applyNumberFormat="0" applyAlignment="0" applyProtection="0"/>
    <xf numFmtId="0" fontId="23" fillId="7" borderId="3" applyNumberFormat="0" applyAlignment="0" applyProtection="0"/>
    <xf numFmtId="0" fontId="23" fillId="7" borderId="3" applyNumberFormat="0" applyAlignment="0" applyProtection="0"/>
    <xf numFmtId="0" fontId="23" fillId="7" borderId="3" applyNumberFormat="0" applyAlignment="0" applyProtection="0"/>
    <xf numFmtId="0" fontId="23" fillId="7" borderId="3" applyNumberFormat="0" applyAlignment="0" applyProtection="0"/>
    <xf numFmtId="0" fontId="10" fillId="7" borderId="3" applyNumberFormat="0" applyAlignment="0" applyProtection="0"/>
    <xf numFmtId="0" fontId="10" fillId="7" borderId="3" applyNumberFormat="0" applyAlignment="0" applyProtection="0"/>
    <xf numFmtId="0" fontId="47" fillId="7" borderId="3" applyNumberFormat="0" applyAlignment="0" applyProtection="0"/>
    <xf numFmtId="0" fontId="47" fillId="7" borderId="3" applyNumberFormat="0" applyAlignment="0" applyProtection="0"/>
    <xf numFmtId="0" fontId="11" fillId="21" borderId="2" applyNumberFormat="0" applyAlignment="0" applyProtection="0"/>
    <xf numFmtId="0" fontId="11" fillId="21" borderId="2" applyNumberFormat="0" applyAlignment="0" applyProtection="0"/>
    <xf numFmtId="0" fontId="11" fillId="21" borderId="2" applyNumberFormat="0" applyAlignment="0" applyProtection="0"/>
    <xf numFmtId="0" fontId="48" fillId="21" borderId="2" applyNumberFormat="0" applyAlignment="0" applyProtection="0"/>
    <xf numFmtId="0" fontId="48" fillId="21" borderId="2" applyNumberFormat="0" applyAlignment="0" applyProtection="0"/>
    <xf numFmtId="0" fontId="11" fillId="21" borderId="2" applyNumberFormat="0" applyAlignment="0" applyProtection="0"/>
    <xf numFmtId="0" fontId="24" fillId="21" borderId="2" applyNumberFormat="0" applyAlignment="0" applyProtection="0"/>
    <xf numFmtId="0" fontId="24" fillId="21" borderId="2" applyNumberFormat="0" applyAlignment="0" applyProtection="0"/>
    <xf numFmtId="0" fontId="24" fillId="21" borderId="2" applyNumberFormat="0" applyAlignment="0" applyProtection="0"/>
    <xf numFmtId="0" fontId="24" fillId="21" borderId="2" applyNumberFormat="0" applyAlignment="0" applyProtection="0"/>
    <xf numFmtId="0" fontId="24" fillId="21" borderId="2" applyNumberFormat="0" applyAlignment="0" applyProtection="0"/>
    <xf numFmtId="0" fontId="24" fillId="21" borderId="2" applyNumberFormat="0" applyAlignment="0" applyProtection="0"/>
    <xf numFmtId="0" fontId="24" fillId="21" borderId="2" applyNumberFormat="0" applyAlignment="0" applyProtection="0"/>
    <xf numFmtId="0" fontId="11" fillId="21" borderId="2" applyNumberFormat="0" applyAlignment="0" applyProtection="0"/>
    <xf numFmtId="0" fontId="11" fillId="21" borderId="2" applyNumberFormat="0" applyAlignment="0" applyProtection="0"/>
    <xf numFmtId="0" fontId="48" fillId="21" borderId="2" applyNumberFormat="0" applyAlignment="0" applyProtection="0"/>
    <xf numFmtId="0" fontId="48" fillId="21" borderId="2" applyNumberFormat="0" applyAlignment="0" applyProtection="0"/>
    <xf numFmtId="0" fontId="74" fillId="0" borderId="0">
      <protection locked="0"/>
    </xf>
    <xf numFmtId="173" fontId="26" fillId="0" borderId="0" applyFont="0" applyFill="0" applyBorder="0" applyAlignment="0" applyProtection="0">
      <alignment wrapText="1"/>
    </xf>
    <xf numFmtId="165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9" fontId="26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69" fontId="26" fillId="0" borderId="0" applyFont="0" applyFill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49" fillId="4" borderId="0" applyNumberFormat="0" applyBorder="0" applyAlignment="0" applyProtection="0"/>
    <xf numFmtId="0" fontId="49" fillId="4" borderId="0" applyNumberFormat="0" applyBorder="0" applyAlignment="0" applyProtection="0"/>
    <xf numFmtId="0" fontId="7" fillId="4" borderId="0" applyNumberFormat="0" applyBorder="0" applyAlignment="0" applyProtection="0"/>
    <xf numFmtId="0" fontId="95" fillId="39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49" fillId="4" borderId="0" applyNumberFormat="0" applyBorder="0" applyAlignment="0" applyProtection="0"/>
    <xf numFmtId="0" fontId="49" fillId="4" borderId="0" applyNumberFormat="0" applyBorder="0" applyAlignment="0" applyProtection="0"/>
    <xf numFmtId="0" fontId="10" fillId="7" borderId="3" applyNumberFormat="0" applyAlignment="0" applyProtection="0"/>
    <xf numFmtId="0" fontId="18" fillId="0" borderId="5" applyNumberFormat="0" applyFill="0" applyAlignment="0" applyProtection="0"/>
    <xf numFmtId="0" fontId="17" fillId="0" borderId="0" applyNumberFormat="0" applyFill="0" applyBorder="0" applyAlignment="0" applyProtection="0"/>
    <xf numFmtId="168" fontId="26" fillId="0" borderId="0" applyFont="0" applyFill="0" applyBorder="0" applyAlignment="0" applyProtection="0"/>
    <xf numFmtId="170" fontId="26" fillId="0" borderId="0" applyFont="0" applyFill="0" applyBorder="0" applyAlignment="0" applyProtection="0"/>
    <xf numFmtId="170" fontId="26" fillId="0" borderId="0" applyFont="0" applyFill="0" applyBorder="0" applyAlignment="0" applyProtection="0"/>
    <xf numFmtId="171" fontId="26" fillId="0" borderId="0" applyFont="0" applyFill="0" applyBorder="0" applyAlignment="0" applyProtection="0"/>
    <xf numFmtId="170" fontId="26" fillId="0" borderId="0" applyFont="0" applyFill="0" applyBorder="0" applyAlignment="0" applyProtection="0"/>
    <xf numFmtId="170" fontId="26" fillId="0" borderId="0" applyFont="0" applyFill="0" applyBorder="0" applyAlignment="0" applyProtection="0"/>
    <xf numFmtId="168" fontId="26" fillId="0" borderId="0" applyFont="0" applyFill="0" applyBorder="0" applyAlignment="0" applyProtection="0"/>
    <xf numFmtId="170" fontId="26" fillId="0" borderId="0" applyFont="0" applyFill="0" applyBorder="0" applyAlignment="0" applyProtection="0"/>
    <xf numFmtId="168" fontId="26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178" fontId="74" fillId="0" borderId="0">
      <protection locked="0"/>
    </xf>
    <xf numFmtId="0" fontId="77" fillId="0" borderId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38" fontId="68" fillId="23" borderId="0" applyNumberFormat="0" applyBorder="0" applyAlignment="0" applyProtection="0"/>
    <xf numFmtId="0" fontId="7" fillId="4" borderId="0" applyNumberFormat="0" applyBorder="0" applyAlignment="0" applyProtection="0"/>
    <xf numFmtId="0" fontId="78" fillId="0" borderId="0" applyNumberFormat="0" applyFill="0" applyBorder="0" applyAlignment="0" applyProtection="0"/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4" fillId="0" borderId="6" applyNumberFormat="0" applyFill="0" applyAlignment="0" applyProtection="0"/>
    <xf numFmtId="0" fontId="79" fillId="0" borderId="0">
      <protection locked="0"/>
    </xf>
    <xf numFmtId="0" fontId="4" fillId="0" borderId="6" applyNumberFormat="0" applyFill="0" applyAlignment="0" applyProtection="0"/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5" fillId="0" borderId="7" applyNumberFormat="0" applyFill="0" applyAlignment="0" applyProtection="0"/>
    <xf numFmtId="0" fontId="79" fillId="0" borderId="0">
      <protection locked="0"/>
    </xf>
    <xf numFmtId="0" fontId="5" fillId="0" borderId="7" applyNumberFormat="0" applyFill="0" applyAlignment="0" applyProtection="0"/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6" fillId="0" borderId="8" applyNumberFormat="0" applyFill="0" applyAlignment="0" applyProtection="0"/>
    <xf numFmtId="0" fontId="6" fillId="0" borderId="8" applyNumberFormat="0" applyFill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9" fillId="0" borderId="0">
      <protection locked="0"/>
    </xf>
    <xf numFmtId="0" fontId="79" fillId="0" borderId="0">
      <protection locked="0"/>
    </xf>
    <xf numFmtId="0" fontId="61" fillId="0" borderId="0" applyNumberFormat="0" applyFill="0" applyBorder="0" applyAlignment="0" applyProtection="0"/>
    <xf numFmtId="0" fontId="80" fillId="0" borderId="9" applyNumberFormat="0" applyFill="0" applyAlignment="0" applyProtection="0"/>
    <xf numFmtId="0" fontId="62" fillId="0" borderId="0" applyNumberFormat="0" applyFill="0" applyBorder="0" applyAlignment="0" applyProtection="0"/>
    <xf numFmtId="0" fontId="96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27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97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27" fillId="0" borderId="0" applyNumberFormat="0" applyFill="0" applyBorder="0" applyAlignment="0" applyProtection="0">
      <alignment vertical="top"/>
      <protection locked="0"/>
    </xf>
    <xf numFmtId="10" fontId="68" fillId="24" borderId="10" applyNumberFormat="0" applyBorder="0" applyAlignment="0" applyProtection="0"/>
    <xf numFmtId="0" fontId="10" fillId="7" borderId="3" applyNumberFormat="0" applyAlignment="0" applyProtection="0"/>
    <xf numFmtId="0" fontId="10" fillId="7" borderId="3" applyNumberFormat="0" applyAlignment="0" applyProtection="0"/>
    <xf numFmtId="0" fontId="10" fillId="7" borderId="3" applyNumberFormat="0" applyAlignment="0" applyProtection="0"/>
    <xf numFmtId="0" fontId="10" fillId="7" borderId="3" applyNumberFormat="0" applyAlignment="0" applyProtection="0"/>
    <xf numFmtId="0" fontId="10" fillId="7" borderId="3" applyNumberFormat="0" applyAlignment="0" applyProtection="0"/>
    <xf numFmtId="0" fontId="10" fillId="7" borderId="3" applyNumberFormat="0" applyAlignment="0" applyProtection="0"/>
    <xf numFmtId="0" fontId="10" fillId="7" borderId="3" applyNumberFormat="0" applyAlignment="0" applyProtection="0"/>
    <xf numFmtId="0" fontId="10" fillId="7" borderId="3" applyNumberFormat="0" applyAlignment="0" applyProtection="0"/>
    <xf numFmtId="0" fontId="10" fillId="7" borderId="3" applyNumberFormat="0" applyAlignment="0" applyProtection="0"/>
    <xf numFmtId="0" fontId="10" fillId="7" borderId="3" applyNumberFormat="0" applyAlignment="0" applyProtection="0"/>
    <xf numFmtId="0" fontId="10" fillId="7" borderId="3" applyNumberFormat="0" applyAlignment="0" applyProtection="0"/>
    <xf numFmtId="0" fontId="10" fillId="7" borderId="3" applyNumberFormat="0" applyAlignment="0" applyProtection="0"/>
    <xf numFmtId="0" fontId="10" fillId="7" borderId="3" applyNumberFormat="0" applyAlignment="0" applyProtection="0"/>
    <xf numFmtId="0" fontId="10" fillId="7" borderId="3" applyNumberFormat="0" applyAlignment="0" applyProtection="0"/>
    <xf numFmtId="0" fontId="10" fillId="7" borderId="3" applyNumberFormat="0" applyAlignment="0" applyProtection="0"/>
    <xf numFmtId="0" fontId="10" fillId="7" borderId="3" applyNumberFormat="0" applyAlignment="0" applyProtection="0"/>
    <xf numFmtId="0" fontId="10" fillId="7" borderId="3" applyNumberFormat="0" applyAlignment="0" applyProtection="0"/>
    <xf numFmtId="0" fontId="10" fillId="7" borderId="3" applyNumberFormat="0" applyAlignment="0" applyProtection="0"/>
    <xf numFmtId="0" fontId="10" fillId="7" borderId="3" applyNumberFormat="0" applyAlignment="0" applyProtection="0"/>
    <xf numFmtId="0" fontId="10" fillId="7" borderId="3" applyNumberFormat="0" applyAlignment="0" applyProtection="0"/>
    <xf numFmtId="0" fontId="10" fillId="7" borderId="3" applyNumberFormat="0" applyAlignment="0" applyProtection="0"/>
    <xf numFmtId="0" fontId="10" fillId="7" borderId="3" applyNumberFormat="0" applyAlignment="0" applyProtection="0"/>
    <xf numFmtId="0" fontId="10" fillId="7" borderId="3" applyNumberFormat="0" applyAlignment="0" applyProtection="0"/>
    <xf numFmtId="0" fontId="10" fillId="7" borderId="3" applyNumberFormat="0" applyAlignment="0" applyProtection="0"/>
    <xf numFmtId="0" fontId="10" fillId="7" borderId="3" applyNumberFormat="0" applyAlignment="0" applyProtection="0"/>
    <xf numFmtId="0" fontId="10" fillId="7" borderId="3" applyNumberFormat="0" applyAlignment="0" applyProtection="0"/>
    <xf numFmtId="0" fontId="10" fillId="7" borderId="3" applyNumberFormat="0" applyAlignment="0" applyProtection="0"/>
    <xf numFmtId="0" fontId="10" fillId="7" borderId="3" applyNumberFormat="0" applyAlignment="0" applyProtection="0"/>
    <xf numFmtId="0" fontId="10" fillId="7" borderId="3" applyNumberFormat="0" applyAlignment="0" applyProtection="0"/>
    <xf numFmtId="0" fontId="10" fillId="7" borderId="3" applyNumberFormat="0" applyAlignment="0" applyProtection="0"/>
    <xf numFmtId="0" fontId="10" fillId="7" borderId="3" applyNumberFormat="0" applyAlignment="0" applyProtection="0"/>
    <xf numFmtId="0" fontId="10" fillId="7" borderId="3" applyNumberFormat="0" applyAlignment="0" applyProtection="0"/>
    <xf numFmtId="0" fontId="10" fillId="7" borderId="3" applyNumberFormat="0" applyAlignment="0" applyProtection="0"/>
    <xf numFmtId="0" fontId="10" fillId="7" borderId="3" applyNumberFormat="0" applyAlignment="0" applyProtection="0"/>
    <xf numFmtId="0" fontId="10" fillId="7" borderId="3" applyNumberFormat="0" applyAlignment="0" applyProtection="0"/>
    <xf numFmtId="0" fontId="10" fillId="7" borderId="3" applyNumberFormat="0" applyAlignment="0" applyProtection="0"/>
    <xf numFmtId="0" fontId="10" fillId="7" borderId="3" applyNumberFormat="0" applyAlignment="0" applyProtection="0"/>
    <xf numFmtId="0" fontId="10" fillId="7" borderId="3" applyNumberFormat="0" applyAlignment="0" applyProtection="0"/>
    <xf numFmtId="0" fontId="10" fillId="7" borderId="3" applyNumberFormat="0" applyAlignment="0" applyProtection="0"/>
    <xf numFmtId="0" fontId="10" fillId="7" borderId="3" applyNumberFormat="0" applyAlignment="0" applyProtection="0"/>
    <xf numFmtId="0" fontId="10" fillId="7" borderId="3" applyNumberFormat="0" applyAlignment="0" applyProtection="0"/>
    <xf numFmtId="0" fontId="10" fillId="7" borderId="3" applyNumberFormat="0" applyAlignment="0" applyProtection="0"/>
    <xf numFmtId="0" fontId="10" fillId="7" borderId="3" applyNumberFormat="0" applyAlignment="0" applyProtection="0"/>
    <xf numFmtId="4" fontId="64" fillId="0" borderId="0" applyBorder="0">
      <alignment horizontal="right" vertical="center"/>
    </xf>
    <xf numFmtId="4" fontId="64" fillId="0" borderId="11">
      <alignment horizontal="right" vertical="center"/>
    </xf>
    <xf numFmtId="40" fontId="65" fillId="0" borderId="0" applyFont="0" applyFill="0" applyBorder="0" applyAlignment="0" applyProtection="0"/>
    <xf numFmtId="43" fontId="26" fillId="0" borderId="0" applyFont="0" applyFill="0" applyBorder="0" applyAlignment="0" applyProtection="0"/>
    <xf numFmtId="169" fontId="26" fillId="0" borderId="0" applyFont="0" applyFill="0" applyBorder="0" applyAlignment="0" applyProtection="0"/>
    <xf numFmtId="0" fontId="13" fillId="0" borderId="12" applyNumberFormat="0" applyFill="0" applyAlignment="0" applyProtection="0"/>
    <xf numFmtId="0" fontId="13" fillId="0" borderId="12" applyNumberFormat="0" applyFill="0" applyAlignment="0" applyProtection="0"/>
    <xf numFmtId="0" fontId="13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13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13" fillId="0" borderId="12" applyNumberFormat="0" applyFill="0" applyAlignment="0" applyProtection="0"/>
    <xf numFmtId="0" fontId="13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14" fillId="22" borderId="4" applyNumberFormat="0" applyAlignment="0" applyProtection="0"/>
    <xf numFmtId="0" fontId="14" fillId="22" borderId="4" applyNumberFormat="0" applyAlignment="0" applyProtection="0"/>
    <xf numFmtId="0" fontId="51" fillId="22" borderId="4" applyNumberFormat="0" applyAlignment="0" applyProtection="0"/>
    <xf numFmtId="0" fontId="51" fillId="22" borderId="4" applyNumberFormat="0" applyAlignment="0" applyProtection="0"/>
    <xf numFmtId="0" fontId="14" fillId="22" borderId="4" applyNumberFormat="0" applyAlignment="0" applyProtection="0"/>
    <xf numFmtId="0" fontId="29" fillId="22" borderId="4" applyNumberFormat="0" applyAlignment="0" applyProtection="0"/>
    <xf numFmtId="0" fontId="29" fillId="22" borderId="4" applyNumberFormat="0" applyAlignment="0" applyProtection="0"/>
    <xf numFmtId="0" fontId="29" fillId="22" borderId="4" applyNumberFormat="0" applyAlignment="0" applyProtection="0"/>
    <xf numFmtId="0" fontId="29" fillId="22" borderId="4" applyNumberFormat="0" applyAlignment="0" applyProtection="0"/>
    <xf numFmtId="0" fontId="29" fillId="22" borderId="4" applyNumberFormat="0" applyAlignment="0" applyProtection="0"/>
    <xf numFmtId="0" fontId="29" fillId="22" borderId="4" applyNumberFormat="0" applyAlignment="0" applyProtection="0"/>
    <xf numFmtId="0" fontId="29" fillId="22" borderId="4" applyNumberFormat="0" applyAlignment="0" applyProtection="0"/>
    <xf numFmtId="0" fontId="14" fillId="22" borderId="4" applyNumberFormat="0" applyAlignment="0" applyProtection="0"/>
    <xf numFmtId="0" fontId="14" fillId="22" borderId="4" applyNumberFormat="0" applyAlignment="0" applyProtection="0"/>
    <xf numFmtId="0" fontId="51" fillId="22" borderId="4" applyNumberFormat="0" applyAlignment="0" applyProtection="0"/>
    <xf numFmtId="0" fontId="13" fillId="0" borderId="12" applyNumberFormat="0" applyFill="0" applyAlignment="0" applyProtection="0"/>
    <xf numFmtId="0" fontId="13" fillId="0" borderId="12" applyNumberFormat="0" applyFill="0" applyAlignment="0" applyProtection="0"/>
    <xf numFmtId="0" fontId="4" fillId="0" borderId="6" applyNumberFormat="0" applyFill="0" applyAlignment="0" applyProtection="0"/>
    <xf numFmtId="0" fontId="4" fillId="0" borderId="6" applyNumberFormat="0" applyFill="0" applyAlignment="0" applyProtection="0"/>
    <xf numFmtId="0" fontId="52" fillId="0" borderId="6" applyNumberFormat="0" applyFill="0" applyAlignment="0" applyProtection="0"/>
    <xf numFmtId="0" fontId="52" fillId="0" borderId="6" applyNumberFormat="0" applyFill="0" applyAlignment="0" applyProtection="0"/>
    <xf numFmtId="0" fontId="4" fillId="0" borderId="6" applyNumberFormat="0" applyFill="0" applyAlignment="0" applyProtection="0"/>
    <xf numFmtId="0" fontId="30" fillId="0" borderId="6" applyNumberFormat="0" applyFill="0" applyAlignment="0" applyProtection="0"/>
    <xf numFmtId="0" fontId="30" fillId="0" borderId="6" applyNumberFormat="0" applyFill="0" applyAlignment="0" applyProtection="0"/>
    <xf numFmtId="0" fontId="30" fillId="0" borderId="6" applyNumberFormat="0" applyFill="0" applyAlignment="0" applyProtection="0"/>
    <xf numFmtId="0" fontId="30" fillId="0" borderId="6" applyNumberFormat="0" applyFill="0" applyAlignment="0" applyProtection="0"/>
    <xf numFmtId="0" fontId="30" fillId="0" borderId="6" applyNumberFormat="0" applyFill="0" applyAlignment="0" applyProtection="0"/>
    <xf numFmtId="0" fontId="30" fillId="0" borderId="6" applyNumberFormat="0" applyFill="0" applyAlignment="0" applyProtection="0"/>
    <xf numFmtId="0" fontId="30" fillId="0" borderId="6" applyNumberFormat="0" applyFill="0" applyAlignment="0" applyProtection="0"/>
    <xf numFmtId="0" fontId="4" fillId="0" borderId="6" applyNumberFormat="0" applyFill="0" applyAlignment="0" applyProtection="0"/>
    <xf numFmtId="0" fontId="4" fillId="0" borderId="6" applyNumberFormat="0" applyFill="0" applyAlignment="0" applyProtection="0"/>
    <xf numFmtId="0" fontId="52" fillId="0" borderId="6" applyNumberFormat="0" applyFill="0" applyAlignment="0" applyProtection="0"/>
    <xf numFmtId="0" fontId="5" fillId="0" borderId="7" applyNumberFormat="0" applyFill="0" applyAlignment="0" applyProtection="0"/>
    <xf numFmtId="0" fontId="5" fillId="0" borderId="7" applyNumberFormat="0" applyFill="0" applyAlignment="0" applyProtection="0"/>
    <xf numFmtId="0" fontId="53" fillId="0" borderId="7" applyNumberFormat="0" applyFill="0" applyAlignment="0" applyProtection="0"/>
    <xf numFmtId="0" fontId="53" fillId="0" borderId="7" applyNumberFormat="0" applyFill="0" applyAlignment="0" applyProtection="0"/>
    <xf numFmtId="0" fontId="5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5" fillId="0" borderId="7" applyNumberFormat="0" applyFill="0" applyAlignment="0" applyProtection="0"/>
    <xf numFmtId="0" fontId="5" fillId="0" borderId="7" applyNumberFormat="0" applyFill="0" applyAlignment="0" applyProtection="0"/>
    <xf numFmtId="0" fontId="53" fillId="0" borderId="7" applyNumberFormat="0" applyFill="0" applyAlignment="0" applyProtection="0"/>
    <xf numFmtId="0" fontId="6" fillId="0" borderId="8" applyNumberFormat="0" applyFill="0" applyAlignment="0" applyProtection="0"/>
    <xf numFmtId="0" fontId="6" fillId="0" borderId="8" applyNumberFormat="0" applyFill="0" applyAlignment="0" applyProtection="0"/>
    <xf numFmtId="0" fontId="54" fillId="0" borderId="8" applyNumberFormat="0" applyFill="0" applyAlignment="0" applyProtection="0"/>
    <xf numFmtId="0" fontId="54" fillId="0" borderId="8" applyNumberFormat="0" applyFill="0" applyAlignment="0" applyProtection="0"/>
    <xf numFmtId="0" fontId="6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6" fillId="0" borderId="8" applyNumberFormat="0" applyFill="0" applyAlignment="0" applyProtection="0"/>
    <xf numFmtId="0" fontId="6" fillId="0" borderId="8" applyNumberFormat="0" applyFill="0" applyAlignment="0" applyProtection="0"/>
    <xf numFmtId="0" fontId="54" fillId="0" borderId="8" applyNumberFormat="0" applyFill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55" fillId="25" borderId="0" applyNumberFormat="0" applyBorder="0" applyAlignment="0" applyProtection="0"/>
    <xf numFmtId="0" fontId="55" fillId="25" borderId="0" applyNumberFormat="0" applyBorder="0" applyAlignment="0" applyProtection="0"/>
    <xf numFmtId="0" fontId="9" fillId="25" borderId="0" applyNumberFormat="0" applyBorder="0" applyAlignment="0" applyProtection="0"/>
    <xf numFmtId="0" fontId="98" fillId="40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55" fillId="25" borderId="0" applyNumberFormat="0" applyBorder="0" applyAlignment="0" applyProtection="0"/>
    <xf numFmtId="0" fontId="55" fillId="25" borderId="0" applyNumberFormat="0" applyBorder="0" applyAlignment="0" applyProtection="0"/>
    <xf numFmtId="37" fontId="81" fillId="0" borderId="0"/>
    <xf numFmtId="43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66" fillId="0" borderId="0" applyNumberFormat="0" applyFill="0" applyBorder="0" applyProtection="0">
      <alignment horizontal="left" vertical="center"/>
    </xf>
    <xf numFmtId="0" fontId="26" fillId="26" borderId="0" applyNumberFormat="0" applyFont="0" applyBorder="0" applyAlignment="0" applyProtection="0"/>
    <xf numFmtId="0" fontId="26" fillId="26" borderId="0" applyNumberFormat="0" applyFont="0" applyBorder="0" applyAlignment="0" applyProtection="0"/>
    <xf numFmtId="0" fontId="34" fillId="0" borderId="0"/>
    <xf numFmtId="0" fontId="67" fillId="0" borderId="0"/>
    <xf numFmtId="0" fontId="16" fillId="0" borderId="0"/>
    <xf numFmtId="0" fontId="67" fillId="0" borderId="0"/>
    <xf numFmtId="0" fontId="16" fillId="0" borderId="0"/>
    <xf numFmtId="0" fontId="16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16" fillId="0" borderId="0"/>
    <xf numFmtId="0" fontId="3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93" fillId="0" borderId="0"/>
    <xf numFmtId="0" fontId="69" fillId="0" borderId="0"/>
    <xf numFmtId="0" fontId="67" fillId="0" borderId="0"/>
    <xf numFmtId="0" fontId="67" fillId="0" borderId="0"/>
    <xf numFmtId="0" fontId="67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69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92" fillId="0" borderId="0"/>
    <xf numFmtId="0" fontId="35" fillId="0" borderId="0"/>
    <xf numFmtId="0" fontId="16" fillId="0" borderId="0"/>
    <xf numFmtId="0" fontId="16" fillId="0" borderId="0"/>
    <xf numFmtId="0" fontId="16" fillId="0" borderId="0"/>
    <xf numFmtId="0" fontId="20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6" fillId="27" borderId="13" applyNumberFormat="0" applyFont="0" applyAlignment="0" applyProtection="0"/>
    <xf numFmtId="0" fontId="26" fillId="27" borderId="13" applyNumberFormat="0" applyFont="0" applyAlignment="0" applyProtection="0"/>
    <xf numFmtId="0" fontId="20" fillId="27" borderId="13" applyNumberFormat="0" applyFont="0" applyAlignment="0" applyProtection="0"/>
    <xf numFmtId="0" fontId="12" fillId="21" borderId="3" applyNumberFormat="0" applyAlignment="0" applyProtection="0"/>
    <xf numFmtId="0" fontId="12" fillId="21" borderId="3" applyNumberFormat="0" applyAlignment="0" applyProtection="0"/>
    <xf numFmtId="0" fontId="56" fillId="21" borderId="3" applyNumberFormat="0" applyAlignment="0" applyProtection="0"/>
    <xf numFmtId="0" fontId="56" fillId="21" borderId="3" applyNumberFormat="0" applyAlignment="0" applyProtection="0"/>
    <xf numFmtId="0" fontId="12" fillId="21" borderId="3" applyNumberFormat="0" applyAlignment="0" applyProtection="0"/>
    <xf numFmtId="0" fontId="36" fillId="21" borderId="3" applyNumberFormat="0" applyAlignment="0" applyProtection="0"/>
    <xf numFmtId="0" fontId="36" fillId="21" borderId="3" applyNumberFormat="0" applyAlignment="0" applyProtection="0"/>
    <xf numFmtId="0" fontId="36" fillId="21" borderId="3" applyNumberFormat="0" applyAlignment="0" applyProtection="0"/>
    <xf numFmtId="0" fontId="36" fillId="21" borderId="3" applyNumberFormat="0" applyAlignment="0" applyProtection="0"/>
    <xf numFmtId="0" fontId="36" fillId="21" borderId="3" applyNumberFormat="0" applyAlignment="0" applyProtection="0"/>
    <xf numFmtId="0" fontId="36" fillId="21" borderId="3" applyNumberFormat="0" applyAlignment="0" applyProtection="0"/>
    <xf numFmtId="0" fontId="36" fillId="21" borderId="3" applyNumberFormat="0" applyAlignment="0" applyProtection="0"/>
    <xf numFmtId="0" fontId="12" fillId="21" borderId="3" applyNumberFormat="0" applyAlignment="0" applyProtection="0"/>
    <xf numFmtId="0" fontId="12" fillId="21" borderId="3" applyNumberFormat="0" applyAlignment="0" applyProtection="0"/>
    <xf numFmtId="0" fontId="56" fillId="21" borderId="3" applyNumberFormat="0" applyAlignment="0" applyProtection="0"/>
    <xf numFmtId="0" fontId="11" fillId="21" borderId="2" applyNumberFormat="0" applyAlignment="0" applyProtection="0"/>
    <xf numFmtId="0" fontId="11" fillId="21" borderId="2" applyNumberFormat="0" applyAlignment="0" applyProtection="0"/>
    <xf numFmtId="10" fontId="2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68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68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71" fillId="0" borderId="0" applyFont="0" applyFill="0" applyBorder="0" applyAlignment="0" applyProtection="0"/>
    <xf numFmtId="9" fontId="68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68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7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7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0" fontId="82" fillId="0" borderId="0" applyNumberFormat="0" applyFill="0" applyBorder="0" applyAlignment="0" applyProtection="0">
      <alignment horizontal="center"/>
    </xf>
    <xf numFmtId="4" fontId="83" fillId="25" borderId="14" applyNumberFormat="0" applyProtection="0">
      <alignment vertical="center"/>
    </xf>
    <xf numFmtId="4" fontId="84" fillId="28" borderId="14" applyNumberFormat="0" applyProtection="0">
      <alignment vertical="center"/>
    </xf>
    <xf numFmtId="4" fontId="83" fillId="28" borderId="14" applyNumberFormat="0" applyProtection="0">
      <alignment horizontal="left" vertical="center" indent="1"/>
    </xf>
    <xf numFmtId="0" fontId="83" fillId="28" borderId="14" applyNumberFormat="0" applyProtection="0">
      <alignment horizontal="left" vertical="top" indent="1"/>
    </xf>
    <xf numFmtId="4" fontId="83" fillId="29" borderId="0" applyNumberFormat="0" applyProtection="0">
      <alignment horizontal="left" vertical="center" indent="1"/>
    </xf>
    <xf numFmtId="4" fontId="85" fillId="3" borderId="14" applyNumberFormat="0" applyProtection="0">
      <alignment horizontal="right" vertical="center"/>
    </xf>
    <xf numFmtId="4" fontId="85" fillId="9" borderId="14" applyNumberFormat="0" applyProtection="0">
      <alignment horizontal="right" vertical="center"/>
    </xf>
    <xf numFmtId="4" fontId="85" fillId="17" borderId="14" applyNumberFormat="0" applyProtection="0">
      <alignment horizontal="right" vertical="center"/>
    </xf>
    <xf numFmtId="4" fontId="85" fillId="11" borderId="14" applyNumberFormat="0" applyProtection="0">
      <alignment horizontal="right" vertical="center"/>
    </xf>
    <xf numFmtId="4" fontId="85" fillId="15" borderId="14" applyNumberFormat="0" applyProtection="0">
      <alignment horizontal="right" vertical="center"/>
    </xf>
    <xf numFmtId="4" fontId="85" fillId="19" borderId="14" applyNumberFormat="0" applyProtection="0">
      <alignment horizontal="right" vertical="center"/>
    </xf>
    <xf numFmtId="4" fontId="85" fillId="18" borderId="14" applyNumberFormat="0" applyProtection="0">
      <alignment horizontal="right" vertical="center"/>
    </xf>
    <xf numFmtId="4" fontId="85" fillId="30" borderId="14" applyNumberFormat="0" applyProtection="0">
      <alignment horizontal="right" vertical="center"/>
    </xf>
    <xf numFmtId="4" fontId="85" fillId="10" borderId="14" applyNumberFormat="0" applyProtection="0">
      <alignment horizontal="right" vertical="center"/>
    </xf>
    <xf numFmtId="4" fontId="83" fillId="31" borderId="15" applyNumberFormat="0" applyProtection="0">
      <alignment horizontal="left" vertical="center" indent="1"/>
    </xf>
    <xf numFmtId="4" fontId="85" fillId="32" borderId="0" applyNumberFormat="0" applyProtection="0">
      <alignment horizontal="left" vertical="center" indent="1"/>
    </xf>
    <xf numFmtId="4" fontId="86" fillId="33" borderId="0" applyNumberFormat="0" applyProtection="0">
      <alignment horizontal="left" vertical="center" indent="1"/>
    </xf>
    <xf numFmtId="4" fontId="85" fillId="34" borderId="14" applyNumberFormat="0" applyProtection="0">
      <alignment horizontal="right" vertical="center"/>
    </xf>
    <xf numFmtId="4" fontId="85" fillId="32" borderId="0" applyNumberFormat="0" applyProtection="0">
      <alignment horizontal="left" vertical="center" indent="1"/>
    </xf>
    <xf numFmtId="4" fontId="85" fillId="29" borderId="0" applyNumberFormat="0" applyProtection="0">
      <alignment horizontal="left" vertical="center" indent="1"/>
    </xf>
    <xf numFmtId="0" fontId="26" fillId="33" borderId="14" applyNumberFormat="0" applyProtection="0">
      <alignment horizontal="left" vertical="center" indent="1"/>
    </xf>
    <xf numFmtId="0" fontId="26" fillId="33" borderId="14" applyNumberFormat="0" applyProtection="0">
      <alignment horizontal="left" vertical="top" indent="1"/>
    </xf>
    <xf numFmtId="0" fontId="26" fillId="29" borderId="14" applyNumberFormat="0" applyProtection="0">
      <alignment horizontal="left" vertical="center" indent="1"/>
    </xf>
    <xf numFmtId="0" fontId="26" fillId="29" borderId="14" applyNumberFormat="0" applyProtection="0">
      <alignment horizontal="left" vertical="top" indent="1"/>
    </xf>
    <xf numFmtId="0" fontId="26" fillId="20" borderId="14" applyNumberFormat="0" applyProtection="0">
      <alignment horizontal="left" vertical="center" indent="1"/>
    </xf>
    <xf numFmtId="0" fontId="26" fillId="20" borderId="14" applyNumberFormat="0" applyProtection="0">
      <alignment horizontal="left" vertical="top" indent="1"/>
    </xf>
    <xf numFmtId="0" fontId="26" fillId="35" borderId="14" applyNumberFormat="0" applyProtection="0">
      <alignment horizontal="left" vertical="center" indent="1"/>
    </xf>
    <xf numFmtId="0" fontId="26" fillId="35" borderId="14" applyNumberFormat="0" applyProtection="0">
      <alignment horizontal="left" vertical="top" indent="1"/>
    </xf>
    <xf numFmtId="4" fontId="85" fillId="24" borderId="14" applyNumberFormat="0" applyProtection="0">
      <alignment vertical="center"/>
    </xf>
    <xf numFmtId="4" fontId="87" fillId="24" borderId="14" applyNumberFormat="0" applyProtection="0">
      <alignment vertical="center"/>
    </xf>
    <xf numFmtId="4" fontId="85" fillId="24" borderId="14" applyNumberFormat="0" applyProtection="0">
      <alignment horizontal="left" vertical="center" indent="1"/>
    </xf>
    <xf numFmtId="0" fontId="85" fillId="24" borderId="14" applyNumberFormat="0" applyProtection="0">
      <alignment horizontal="left" vertical="top" indent="1"/>
    </xf>
    <xf numFmtId="4" fontId="85" fillId="32" borderId="14" applyNumberFormat="0" applyProtection="0">
      <alignment horizontal="right" vertical="center"/>
    </xf>
    <xf numFmtId="4" fontId="87" fillId="32" borderId="14" applyNumberFormat="0" applyProtection="0">
      <alignment horizontal="right" vertical="center"/>
    </xf>
    <xf numFmtId="4" fontId="85" fillId="34" borderId="14" applyNumberFormat="0" applyProtection="0">
      <alignment horizontal="left" vertical="center" indent="1"/>
    </xf>
    <xf numFmtId="0" fontId="85" fillId="29" borderId="14" applyNumberFormat="0" applyProtection="0">
      <alignment horizontal="left" vertical="top" indent="1"/>
    </xf>
    <xf numFmtId="4" fontId="88" fillId="36" borderId="0" applyNumberFormat="0" applyProtection="0">
      <alignment horizontal="left" vertical="center" indent="1"/>
    </xf>
    <xf numFmtId="4" fontId="72" fillId="32" borderId="14" applyNumberFormat="0" applyProtection="0">
      <alignment horizontal="right" vertical="center"/>
    </xf>
    <xf numFmtId="0" fontId="8" fillId="3" borderId="0" applyNumberFormat="0" applyBorder="0" applyAlignment="0" applyProtection="0"/>
    <xf numFmtId="0" fontId="64" fillId="26" borderId="10"/>
    <xf numFmtId="0" fontId="43" fillId="0" borderId="0"/>
    <xf numFmtId="0" fontId="26" fillId="0" borderId="0"/>
    <xf numFmtId="0" fontId="42" fillId="0" borderId="0"/>
    <xf numFmtId="0" fontId="93" fillId="0" borderId="0"/>
    <xf numFmtId="0" fontId="93" fillId="0" borderId="0"/>
    <xf numFmtId="0" fontId="42" fillId="0" borderId="0"/>
    <xf numFmtId="0" fontId="93" fillId="0" borderId="0"/>
    <xf numFmtId="0" fontId="93" fillId="0" borderId="0"/>
    <xf numFmtId="0" fontId="100" fillId="0" borderId="0"/>
    <xf numFmtId="0" fontId="100" fillId="0" borderId="0"/>
    <xf numFmtId="0" fontId="100" fillId="0" borderId="0"/>
    <xf numFmtId="0" fontId="93" fillId="0" borderId="0"/>
    <xf numFmtId="0" fontId="93" fillId="0" borderId="0"/>
    <xf numFmtId="0" fontId="93" fillId="0" borderId="0"/>
    <xf numFmtId="0" fontId="26" fillId="0" borderId="0"/>
    <xf numFmtId="0" fontId="26" fillId="0" borderId="0"/>
    <xf numFmtId="0" fontId="20" fillId="0" borderId="0"/>
    <xf numFmtId="0" fontId="93" fillId="0" borderId="0"/>
    <xf numFmtId="0" fontId="20" fillId="0" borderId="0"/>
    <xf numFmtId="0" fontId="20" fillId="0" borderId="0"/>
    <xf numFmtId="0" fontId="93" fillId="0" borderId="0"/>
    <xf numFmtId="0" fontId="20" fillId="0" borderId="0"/>
    <xf numFmtId="0" fontId="65" fillId="0" borderId="0"/>
    <xf numFmtId="0" fontId="26" fillId="0" borderId="0"/>
    <xf numFmtId="0" fontId="26" fillId="0" borderId="0"/>
    <xf numFmtId="0" fontId="26" fillId="0" borderId="0"/>
    <xf numFmtId="0" fontId="68" fillId="0" borderId="0"/>
    <xf numFmtId="0" fontId="68" fillId="0" borderId="0"/>
    <xf numFmtId="0" fontId="68" fillId="0" borderId="0"/>
    <xf numFmtId="0" fontId="20" fillId="0" borderId="0"/>
    <xf numFmtId="0" fontId="20" fillId="0" borderId="0"/>
    <xf numFmtId="0" fontId="20" fillId="0" borderId="0"/>
    <xf numFmtId="0" fontId="93" fillId="0" borderId="0"/>
    <xf numFmtId="0" fontId="20" fillId="0" borderId="0"/>
    <xf numFmtId="0" fontId="20" fillId="0" borderId="0"/>
    <xf numFmtId="0" fontId="93" fillId="0" borderId="0"/>
    <xf numFmtId="0" fontId="20" fillId="0" borderId="0"/>
    <xf numFmtId="0" fontId="93" fillId="0" borderId="0"/>
    <xf numFmtId="0" fontId="20" fillId="0" borderId="0"/>
    <xf numFmtId="0" fontId="20" fillId="0" borderId="0"/>
    <xf numFmtId="0" fontId="20" fillId="0" borderId="0"/>
    <xf numFmtId="0" fontId="93" fillId="0" borderId="0"/>
    <xf numFmtId="0" fontId="20" fillId="0" borderId="0"/>
    <xf numFmtId="0" fontId="20" fillId="0" borderId="0"/>
    <xf numFmtId="0" fontId="93" fillId="0" borderId="0"/>
    <xf numFmtId="0" fontId="20" fillId="0" borderId="0"/>
    <xf numFmtId="0" fontId="20" fillId="0" borderId="0"/>
    <xf numFmtId="0" fontId="93" fillId="0" borderId="0"/>
    <xf numFmtId="0" fontId="20" fillId="0" borderId="0"/>
    <xf numFmtId="0" fontId="93" fillId="0" borderId="0"/>
    <xf numFmtId="0" fontId="20" fillId="0" borderId="0"/>
    <xf numFmtId="0" fontId="20" fillId="0" borderId="0"/>
    <xf numFmtId="0" fontId="68" fillId="0" borderId="0"/>
    <xf numFmtId="0" fontId="93" fillId="0" borderId="0"/>
    <xf numFmtId="0" fontId="68" fillId="0" borderId="0"/>
    <xf numFmtId="0" fontId="20" fillId="0" borderId="0"/>
    <xf numFmtId="0" fontId="93" fillId="0" borderId="0"/>
    <xf numFmtId="0" fontId="20" fillId="0" borderId="0"/>
    <xf numFmtId="0" fontId="20" fillId="0" borderId="0"/>
    <xf numFmtId="0" fontId="93" fillId="0" borderId="0"/>
    <xf numFmtId="0" fontId="20" fillId="0" borderId="0"/>
    <xf numFmtId="0" fontId="26" fillId="0" borderId="0"/>
    <xf numFmtId="0" fontId="1" fillId="37" borderId="16" applyNumberFormat="0" applyProtection="0">
      <alignment horizontal="center" wrapText="1"/>
    </xf>
    <xf numFmtId="0" fontId="1" fillId="37" borderId="17" applyNumberFormat="0" applyAlignment="0" applyProtection="0">
      <alignment wrapText="1"/>
    </xf>
    <xf numFmtId="0" fontId="26" fillId="38" borderId="0" applyNumberFormat="0" applyBorder="0">
      <alignment horizontal="center" wrapText="1"/>
    </xf>
    <xf numFmtId="0" fontId="26" fillId="38" borderId="0" applyNumberFormat="0" applyBorder="0">
      <alignment wrapText="1"/>
    </xf>
    <xf numFmtId="0" fontId="26" fillId="0" borderId="0" applyNumberFormat="0" applyFill="0" applyBorder="0" applyProtection="0">
      <alignment horizontal="right" wrapText="1"/>
    </xf>
    <xf numFmtId="179" fontId="26" fillId="0" borderId="0" applyFill="0" applyBorder="0" applyAlignment="0" applyProtection="0">
      <alignment wrapText="1"/>
    </xf>
    <xf numFmtId="180" fontId="26" fillId="0" borderId="0" applyFill="0" applyBorder="0" applyAlignment="0" applyProtection="0">
      <alignment wrapText="1"/>
    </xf>
    <xf numFmtId="181" fontId="26" fillId="0" borderId="0" applyFill="0" applyBorder="0" applyAlignment="0" applyProtection="0">
      <alignment wrapText="1"/>
    </xf>
    <xf numFmtId="0" fontId="26" fillId="0" borderId="0" applyNumberFormat="0" applyFill="0" applyBorder="0" applyProtection="0">
      <alignment horizontal="right" wrapText="1"/>
    </xf>
    <xf numFmtId="0" fontId="26" fillId="0" borderId="0" applyNumberFormat="0" applyFill="0" applyBorder="0">
      <alignment horizontal="right" wrapText="1"/>
    </xf>
    <xf numFmtId="17" fontId="26" fillId="0" borderId="0" applyFill="0" applyBorder="0">
      <alignment horizontal="right" wrapText="1"/>
    </xf>
    <xf numFmtId="164" fontId="26" fillId="0" borderId="0" applyFill="0" applyBorder="0" applyAlignment="0" applyProtection="0">
      <alignment wrapText="1"/>
    </xf>
    <xf numFmtId="0" fontId="89" fillId="0" borderId="0" applyNumberFormat="0" applyFill="0" applyBorder="0">
      <alignment horizontal="left" wrapText="1"/>
    </xf>
    <xf numFmtId="0" fontId="1" fillId="0" borderId="0" applyNumberFormat="0" applyFill="0" applyBorder="0">
      <alignment horizontal="center" wrapText="1"/>
    </xf>
    <xf numFmtId="0" fontId="1" fillId="0" borderId="0" applyNumberFormat="0" applyFill="0" applyBorder="0">
      <alignment horizontal="center" wrapText="1"/>
    </xf>
    <xf numFmtId="0" fontId="18" fillId="0" borderId="5" applyNumberFormat="0" applyFill="0" applyAlignment="0" applyProtection="0"/>
    <xf numFmtId="0" fontId="18" fillId="0" borderId="5" applyNumberFormat="0" applyFill="0" applyAlignment="0" applyProtection="0"/>
    <xf numFmtId="0" fontId="18" fillId="0" borderId="5" applyNumberFormat="0" applyFill="0" applyAlignment="0" applyProtection="0"/>
    <xf numFmtId="0" fontId="57" fillId="0" borderId="5" applyNumberFormat="0" applyFill="0" applyAlignment="0" applyProtection="0"/>
    <xf numFmtId="0" fontId="57" fillId="0" borderId="5" applyNumberFormat="0" applyFill="0" applyAlignment="0" applyProtection="0"/>
    <xf numFmtId="0" fontId="18" fillId="0" borderId="5" applyNumberFormat="0" applyFill="0" applyAlignment="0" applyProtection="0"/>
    <xf numFmtId="0" fontId="37" fillId="0" borderId="5" applyNumberFormat="0" applyFill="0" applyAlignment="0" applyProtection="0"/>
    <xf numFmtId="0" fontId="37" fillId="0" borderId="5" applyNumberFormat="0" applyFill="0" applyAlignment="0" applyProtection="0"/>
    <xf numFmtId="0" fontId="37" fillId="0" borderId="5" applyNumberFormat="0" applyFill="0" applyAlignment="0" applyProtection="0"/>
    <xf numFmtId="0" fontId="37" fillId="0" borderId="5" applyNumberFormat="0" applyFill="0" applyAlignment="0" applyProtection="0"/>
    <xf numFmtId="0" fontId="37" fillId="0" borderId="5" applyNumberFormat="0" applyFill="0" applyAlignment="0" applyProtection="0"/>
    <xf numFmtId="0" fontId="37" fillId="0" borderId="5" applyNumberFormat="0" applyFill="0" applyAlignment="0" applyProtection="0"/>
    <xf numFmtId="0" fontId="37" fillId="0" borderId="5" applyNumberFormat="0" applyFill="0" applyAlignment="0" applyProtection="0"/>
    <xf numFmtId="0" fontId="18" fillId="0" borderId="5" applyNumberFormat="0" applyFill="0" applyAlignment="0" applyProtection="0"/>
    <xf numFmtId="0" fontId="18" fillId="0" borderId="5" applyNumberFormat="0" applyFill="0" applyAlignment="0" applyProtection="0"/>
    <xf numFmtId="0" fontId="57" fillId="0" borderId="5" applyNumberFormat="0" applyFill="0" applyAlignment="0" applyProtection="0"/>
    <xf numFmtId="0" fontId="57" fillId="0" borderId="5" applyNumberFormat="0" applyFill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18" fillId="0" borderId="5" applyNumberFormat="0" applyFill="0" applyAlignment="0" applyProtection="0"/>
    <xf numFmtId="0" fontId="79" fillId="0" borderId="0">
      <protection locked="0"/>
    </xf>
    <xf numFmtId="0" fontId="18" fillId="0" borderId="5" applyNumberFormat="0" applyFill="0" applyAlignment="0" applyProtection="0"/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6" applyNumberFormat="0" applyFill="0" applyAlignment="0" applyProtection="0"/>
    <xf numFmtId="0" fontId="5" fillId="0" borderId="7" applyNumberFormat="0" applyFill="0" applyAlignment="0" applyProtection="0"/>
    <xf numFmtId="0" fontId="6" fillId="0" borderId="8" applyNumberFormat="0" applyFill="0" applyAlignment="0" applyProtection="0"/>
    <xf numFmtId="0" fontId="6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37" fontId="68" fillId="28" borderId="0" applyNumberFormat="0" applyBorder="0" applyAlignment="0" applyProtection="0"/>
    <xf numFmtId="37" fontId="68" fillId="0" borderId="0"/>
    <xf numFmtId="37" fontId="68" fillId="28" borderId="0" applyNumberFormat="0" applyBorder="0" applyAlignment="0" applyProtection="0"/>
    <xf numFmtId="3" fontId="90" fillId="0" borderId="9" applyProtection="0"/>
    <xf numFmtId="0" fontId="26" fillId="27" borderId="13" applyNumberFormat="0" applyFont="0" applyAlignment="0" applyProtection="0"/>
    <xf numFmtId="0" fontId="26" fillId="27" borderId="13" applyNumberFormat="0" applyFont="0" applyAlignment="0" applyProtection="0"/>
    <xf numFmtId="0" fontId="67" fillId="27" borderId="13" applyNumberFormat="0" applyFont="0" applyAlignment="0" applyProtection="0"/>
    <xf numFmtId="0" fontId="67" fillId="27" borderId="13" applyNumberFormat="0" applyFont="0" applyAlignment="0" applyProtection="0"/>
    <xf numFmtId="0" fontId="67" fillId="27" borderId="13" applyNumberFormat="0" applyFont="0" applyAlignment="0" applyProtection="0"/>
    <xf numFmtId="0" fontId="67" fillId="27" borderId="13" applyNumberFormat="0" applyFont="0" applyAlignment="0" applyProtection="0"/>
    <xf numFmtId="0" fontId="67" fillId="27" borderId="13" applyNumberFormat="0" applyFont="0" applyAlignment="0" applyProtection="0"/>
    <xf numFmtId="0" fontId="67" fillId="27" borderId="13" applyNumberFormat="0" applyFont="0" applyAlignment="0" applyProtection="0"/>
    <xf numFmtId="0" fontId="26" fillId="27" borderId="13" applyNumberFormat="0" applyFont="0" applyAlignment="0" applyProtection="0"/>
    <xf numFmtId="0" fontId="21" fillId="27" borderId="13" applyNumberFormat="0" applyFont="0" applyAlignment="0" applyProtection="0"/>
    <xf numFmtId="0" fontId="21" fillId="27" borderId="13" applyNumberFormat="0" applyFont="0" applyAlignment="0" applyProtection="0"/>
    <xf numFmtId="0" fontId="21" fillId="27" borderId="13" applyNumberFormat="0" applyFont="0" applyAlignment="0" applyProtection="0"/>
    <xf numFmtId="0" fontId="21" fillId="27" borderId="13" applyNumberFormat="0" applyFont="0" applyAlignment="0" applyProtection="0"/>
    <xf numFmtId="0" fontId="21" fillId="27" borderId="13" applyNumberFormat="0" applyFont="0" applyAlignment="0" applyProtection="0"/>
    <xf numFmtId="0" fontId="21" fillId="27" borderId="13" applyNumberFormat="0" applyFont="0" applyAlignment="0" applyProtection="0"/>
    <xf numFmtId="0" fontId="21" fillId="27" borderId="13" applyNumberFormat="0" applyFont="0" applyAlignment="0" applyProtection="0"/>
    <xf numFmtId="0" fontId="26" fillId="27" borderId="13" applyNumberFormat="0" applyFont="0" applyAlignment="0" applyProtection="0"/>
    <xf numFmtId="0" fontId="26" fillId="27" borderId="13" applyNumberFormat="0" applyFont="0" applyAlignment="0" applyProtection="0"/>
    <xf numFmtId="0" fontId="67" fillId="27" borderId="13" applyNumberFormat="0" applyFont="0" applyAlignment="0" applyProtection="0"/>
    <xf numFmtId="0" fontId="67" fillId="27" borderId="13" applyNumberFormat="0" applyFont="0" applyAlignment="0" applyProtection="0"/>
    <xf numFmtId="0" fontId="67" fillId="27" borderId="13" applyNumberFormat="0" applyFont="0" applyAlignment="0" applyProtection="0"/>
    <xf numFmtId="0" fontId="13" fillId="0" borderId="12" applyNumberFormat="0" applyFill="0" applyAlignment="0" applyProtection="0"/>
    <xf numFmtId="166" fontId="26" fillId="0" borderId="0" applyFont="0" applyFill="0" applyBorder="0" applyAlignment="0" applyProtection="0"/>
    <xf numFmtId="172" fontId="65" fillId="0" borderId="0" applyFon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82" fontId="91" fillId="0" borderId="0">
      <alignment horizontal="right" vertical="center"/>
    </xf>
    <xf numFmtId="0" fontId="14" fillId="22" borderId="4" applyNumberFormat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60" fillId="3" borderId="0" applyNumberFormat="0" applyBorder="0" applyAlignment="0" applyProtection="0"/>
    <xf numFmtId="0" fontId="60" fillId="3" borderId="0" applyNumberFormat="0" applyBorder="0" applyAlignment="0" applyProtection="0"/>
    <xf numFmtId="0" fontId="8" fillId="3" borderId="0" applyNumberFormat="0" applyBorder="0" applyAlignment="0" applyProtection="0"/>
    <xf numFmtId="0" fontId="40" fillId="3" borderId="0" applyNumberFormat="0" applyBorder="0" applyAlignment="0" applyProtection="0"/>
    <xf numFmtId="0" fontId="40" fillId="3" borderId="0" applyNumberFormat="0" applyBorder="0" applyAlignment="0" applyProtection="0"/>
    <xf numFmtId="0" fontId="40" fillId="3" borderId="0" applyNumberFormat="0" applyBorder="0" applyAlignment="0" applyProtection="0"/>
    <xf numFmtId="0" fontId="40" fillId="3" borderId="0" applyNumberFormat="0" applyBorder="0" applyAlignment="0" applyProtection="0"/>
    <xf numFmtId="0" fontId="40" fillId="3" borderId="0" applyNumberFormat="0" applyBorder="0" applyAlignment="0" applyProtection="0"/>
    <xf numFmtId="0" fontId="40" fillId="3" borderId="0" applyNumberFormat="0" applyBorder="0" applyAlignment="0" applyProtection="0"/>
    <xf numFmtId="0" fontId="40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60" fillId="3" borderId="0" applyNumberFormat="0" applyBorder="0" applyAlignment="0" applyProtection="0"/>
    <xf numFmtId="0" fontId="60" fillId="3" borderId="0" applyNumberFormat="0" applyBorder="0" applyAlignment="0" applyProtection="0"/>
    <xf numFmtId="4" fontId="64" fillId="0" borderId="0"/>
    <xf numFmtId="0" fontId="41" fillId="0" borderId="0" applyNumberFormat="0" applyFill="0" applyBorder="0" applyAlignment="0" applyProtection="0">
      <alignment vertical="center"/>
    </xf>
  </cellStyleXfs>
  <cellXfs count="40">
    <xf numFmtId="0" fontId="0" fillId="0" borderId="0" xfId="0"/>
    <xf numFmtId="0" fontId="101" fillId="41" borderId="18" xfId="0" applyFont="1" applyFill="1" applyBorder="1" applyAlignment="1">
      <alignment horizontal="center" vertical="center"/>
    </xf>
    <xf numFmtId="0" fontId="2" fillId="0" borderId="0" xfId="0" applyFont="1"/>
    <xf numFmtId="0" fontId="16" fillId="42" borderId="19" xfId="0" applyFont="1" applyFill="1" applyBorder="1" applyAlignment="1">
      <alignment horizontal="center" vertical="center" wrapText="1"/>
    </xf>
    <xf numFmtId="0" fontId="16" fillId="43" borderId="20" xfId="0" applyFont="1" applyFill="1" applyBorder="1"/>
    <xf numFmtId="0" fontId="16" fillId="44" borderId="0" xfId="0" applyFont="1" applyFill="1"/>
    <xf numFmtId="0" fontId="16" fillId="43" borderId="0" xfId="0" applyFont="1" applyFill="1"/>
    <xf numFmtId="0" fontId="16" fillId="44" borderId="21" xfId="0" applyFont="1" applyFill="1" applyBorder="1"/>
    <xf numFmtId="0" fontId="16" fillId="45" borderId="0" xfId="0" applyFont="1" applyFill="1"/>
    <xf numFmtId="0" fontId="16" fillId="43" borderId="22" xfId="0" applyFont="1" applyFill="1" applyBorder="1"/>
    <xf numFmtId="0" fontId="16" fillId="44" borderId="23" xfId="0" applyFont="1" applyFill="1" applyBorder="1"/>
    <xf numFmtId="0" fontId="16" fillId="42" borderId="18" xfId="0" applyFont="1" applyFill="1" applyBorder="1" applyAlignment="1">
      <alignment horizontal="center" vertical="center" wrapText="1"/>
    </xf>
    <xf numFmtId="0" fontId="16" fillId="46" borderId="0" xfId="0" applyFont="1" applyFill="1"/>
    <xf numFmtId="0" fontId="16" fillId="46" borderId="23" xfId="0" applyFont="1" applyFill="1" applyBorder="1"/>
    <xf numFmtId="0" fontId="0" fillId="44" borderId="0" xfId="0" applyFill="1"/>
    <xf numFmtId="0" fontId="0" fillId="43" borderId="22" xfId="0" applyFill="1" applyBorder="1"/>
    <xf numFmtId="0" fontId="102" fillId="0" borderId="0" xfId="0" applyFont="1"/>
    <xf numFmtId="0" fontId="0" fillId="45" borderId="0" xfId="0" applyFill="1"/>
    <xf numFmtId="0" fontId="0" fillId="43" borderId="0" xfId="0" applyFill="1"/>
    <xf numFmtId="0" fontId="16" fillId="47" borderId="0" xfId="0" applyFont="1" applyFill="1"/>
    <xf numFmtId="0" fontId="16" fillId="47" borderId="22" xfId="0" applyFont="1" applyFill="1" applyBorder="1"/>
    <xf numFmtId="0" fontId="103" fillId="48" borderId="0" xfId="0" applyFont="1" applyFill="1"/>
    <xf numFmtId="0" fontId="0" fillId="48" borderId="0" xfId="0" applyFill="1"/>
    <xf numFmtId="0" fontId="104" fillId="43" borderId="0" xfId="0" applyFont="1" applyFill="1"/>
    <xf numFmtId="0" fontId="104" fillId="44" borderId="0" xfId="0" applyFont="1" applyFill="1"/>
    <xf numFmtId="0" fontId="106" fillId="43" borderId="0" xfId="0" applyFont="1" applyFill="1"/>
    <xf numFmtId="0" fontId="105" fillId="41" borderId="22" xfId="0" applyFont="1" applyFill="1" applyBorder="1" applyAlignment="1">
      <alignment horizontal="center" vertical="center" wrapText="1"/>
    </xf>
    <xf numFmtId="0" fontId="104" fillId="42" borderId="22" xfId="0" applyFont="1" applyFill="1" applyBorder="1" applyAlignment="1">
      <alignment horizontal="center" vertical="center" wrapText="1"/>
    </xf>
    <xf numFmtId="0" fontId="104" fillId="43" borderId="25" xfId="0" applyFont="1" applyFill="1" applyBorder="1"/>
    <xf numFmtId="0" fontId="104" fillId="44" borderId="23" xfId="0" applyFont="1" applyFill="1" applyBorder="1"/>
    <xf numFmtId="0" fontId="16" fillId="46" borderId="24" xfId="0" applyFont="1" applyFill="1" applyBorder="1"/>
    <xf numFmtId="2" fontId="16" fillId="44" borderId="0" xfId="0" applyNumberFormat="1" applyFont="1" applyFill="1"/>
    <xf numFmtId="0" fontId="16" fillId="45" borderId="22" xfId="0" applyFont="1" applyFill="1" applyBorder="1"/>
    <xf numFmtId="0" fontId="16" fillId="45" borderId="23" xfId="0" applyFont="1" applyFill="1" applyBorder="1"/>
    <xf numFmtId="0" fontId="16" fillId="48" borderId="22" xfId="0" applyFont="1" applyFill="1" applyBorder="1"/>
    <xf numFmtId="0" fontId="16" fillId="48" borderId="0" xfId="0" applyFont="1" applyFill="1"/>
    <xf numFmtId="0" fontId="16" fillId="48" borderId="23" xfId="0" applyFont="1" applyFill="1" applyBorder="1"/>
    <xf numFmtId="0" fontId="0" fillId="48" borderId="22" xfId="0" applyFill="1" applyBorder="1"/>
    <xf numFmtId="0" fontId="102" fillId="48" borderId="0" xfId="0" applyFont="1" applyFill="1"/>
    <xf numFmtId="0" fontId="102" fillId="45" borderId="0" xfId="0" applyFont="1" applyFill="1"/>
  </cellXfs>
  <cellStyles count="1261">
    <cellStyle name="20 % - Akzent1 2" xfId="1" xr:uid="{00000000-0005-0000-0000-000000000000}"/>
    <cellStyle name="20 % - Akzent2 2" xfId="2" xr:uid="{00000000-0005-0000-0000-000001000000}"/>
    <cellStyle name="20 % - Akzent3 2" xfId="3" xr:uid="{00000000-0005-0000-0000-000002000000}"/>
    <cellStyle name="20 % - Akzent4 2" xfId="4" xr:uid="{00000000-0005-0000-0000-000003000000}"/>
    <cellStyle name="20 % - Akzent5 2" xfId="5" xr:uid="{00000000-0005-0000-0000-000004000000}"/>
    <cellStyle name="20 % - Akzent6 2" xfId="6" xr:uid="{00000000-0005-0000-0000-000005000000}"/>
    <cellStyle name="20% - Accent1 2" xfId="7" xr:uid="{00000000-0005-0000-0000-000006000000}"/>
    <cellStyle name="20% - Accent1 3" xfId="8" xr:uid="{00000000-0005-0000-0000-000007000000}"/>
    <cellStyle name="20% - Accent2 2" xfId="9" xr:uid="{00000000-0005-0000-0000-000008000000}"/>
    <cellStyle name="20% - Accent2 3" xfId="10" xr:uid="{00000000-0005-0000-0000-000009000000}"/>
    <cellStyle name="20% - Accent3 2" xfId="11" xr:uid="{00000000-0005-0000-0000-00000A000000}"/>
    <cellStyle name="20% - Accent3 3" xfId="12" xr:uid="{00000000-0005-0000-0000-00000B000000}"/>
    <cellStyle name="20% - Accent4 2" xfId="13" xr:uid="{00000000-0005-0000-0000-00000C000000}"/>
    <cellStyle name="20% - Accent4 3" xfId="14" xr:uid="{00000000-0005-0000-0000-00000D000000}"/>
    <cellStyle name="20% - Accent5 2" xfId="15" xr:uid="{00000000-0005-0000-0000-00000E000000}"/>
    <cellStyle name="20% - Accent5 3" xfId="16" xr:uid="{00000000-0005-0000-0000-00000F000000}"/>
    <cellStyle name="20% - Accent6 2" xfId="17" xr:uid="{00000000-0005-0000-0000-000010000000}"/>
    <cellStyle name="20% - Accent6 3" xfId="18" xr:uid="{00000000-0005-0000-0000-000011000000}"/>
    <cellStyle name="20% - akcent 1" xfId="19" xr:uid="{00000000-0005-0000-0000-000012000000}"/>
    <cellStyle name="20% - akcent 1 10" xfId="20" xr:uid="{00000000-0005-0000-0000-000013000000}"/>
    <cellStyle name="20% - akcent 1 10 2" xfId="21" xr:uid="{00000000-0005-0000-0000-000014000000}"/>
    <cellStyle name="20% - akcent 1 10 3" xfId="22" xr:uid="{00000000-0005-0000-0000-000015000000}"/>
    <cellStyle name="20% - akcent 1 11" xfId="23" xr:uid="{00000000-0005-0000-0000-000016000000}"/>
    <cellStyle name="20% - akcent 1 12" xfId="24" xr:uid="{00000000-0005-0000-0000-000017000000}"/>
    <cellStyle name="20% - akcent 1 2" xfId="25" xr:uid="{00000000-0005-0000-0000-000018000000}"/>
    <cellStyle name="20% - akcent 1 3" xfId="26" xr:uid="{00000000-0005-0000-0000-000019000000}"/>
    <cellStyle name="20% - akcent 1 4" xfId="27" xr:uid="{00000000-0005-0000-0000-00001A000000}"/>
    <cellStyle name="20% - akcent 1 5" xfId="28" xr:uid="{00000000-0005-0000-0000-00001B000000}"/>
    <cellStyle name="20% - akcent 1 6" xfId="29" xr:uid="{00000000-0005-0000-0000-00001C000000}"/>
    <cellStyle name="20% - akcent 1 7" xfId="30" xr:uid="{00000000-0005-0000-0000-00001D000000}"/>
    <cellStyle name="20% - akcent 1 8" xfId="31" xr:uid="{00000000-0005-0000-0000-00001E000000}"/>
    <cellStyle name="20% - akcent 1 9" xfId="32" xr:uid="{00000000-0005-0000-0000-00001F000000}"/>
    <cellStyle name="20% - akcent 1 9 2" xfId="33" xr:uid="{00000000-0005-0000-0000-000020000000}"/>
    <cellStyle name="20% - akcent 1 9 3" xfId="34" xr:uid="{00000000-0005-0000-0000-000021000000}"/>
    <cellStyle name="20% - akcent 1_D_HEAT" xfId="35" xr:uid="{00000000-0005-0000-0000-000022000000}"/>
    <cellStyle name="20% - akcent 2" xfId="36" xr:uid="{00000000-0005-0000-0000-000023000000}"/>
    <cellStyle name="20% - akcent 2 10" xfId="37" xr:uid="{00000000-0005-0000-0000-000024000000}"/>
    <cellStyle name="20% - akcent 2 10 2" xfId="38" xr:uid="{00000000-0005-0000-0000-000025000000}"/>
    <cellStyle name="20% - akcent 2 10 3" xfId="39" xr:uid="{00000000-0005-0000-0000-000026000000}"/>
    <cellStyle name="20% - akcent 2 11" xfId="40" xr:uid="{00000000-0005-0000-0000-000027000000}"/>
    <cellStyle name="20% - akcent 2 12" xfId="41" xr:uid="{00000000-0005-0000-0000-000028000000}"/>
    <cellStyle name="20% - akcent 2 2" xfId="42" xr:uid="{00000000-0005-0000-0000-000029000000}"/>
    <cellStyle name="20% - akcent 2 3" xfId="43" xr:uid="{00000000-0005-0000-0000-00002A000000}"/>
    <cellStyle name="20% - akcent 2 4" xfId="44" xr:uid="{00000000-0005-0000-0000-00002B000000}"/>
    <cellStyle name="20% - akcent 2 5" xfId="45" xr:uid="{00000000-0005-0000-0000-00002C000000}"/>
    <cellStyle name="20% - akcent 2 6" xfId="46" xr:uid="{00000000-0005-0000-0000-00002D000000}"/>
    <cellStyle name="20% - akcent 2 7" xfId="47" xr:uid="{00000000-0005-0000-0000-00002E000000}"/>
    <cellStyle name="20% - akcent 2 8" xfId="48" xr:uid="{00000000-0005-0000-0000-00002F000000}"/>
    <cellStyle name="20% - akcent 2 9" xfId="49" xr:uid="{00000000-0005-0000-0000-000030000000}"/>
    <cellStyle name="20% - akcent 2 9 2" xfId="50" xr:uid="{00000000-0005-0000-0000-000031000000}"/>
    <cellStyle name="20% - akcent 2 9 3" xfId="51" xr:uid="{00000000-0005-0000-0000-000032000000}"/>
    <cellStyle name="20% - akcent 2_D_HEAT" xfId="52" xr:uid="{00000000-0005-0000-0000-000033000000}"/>
    <cellStyle name="20% - akcent 3" xfId="53" xr:uid="{00000000-0005-0000-0000-000034000000}"/>
    <cellStyle name="20% - akcent 3 10" xfId="54" xr:uid="{00000000-0005-0000-0000-000035000000}"/>
    <cellStyle name="20% - akcent 3 10 2" xfId="55" xr:uid="{00000000-0005-0000-0000-000036000000}"/>
    <cellStyle name="20% - akcent 3 10 3" xfId="56" xr:uid="{00000000-0005-0000-0000-000037000000}"/>
    <cellStyle name="20% - akcent 3 11" xfId="57" xr:uid="{00000000-0005-0000-0000-000038000000}"/>
    <cellStyle name="20% - akcent 3 12" xfId="58" xr:uid="{00000000-0005-0000-0000-000039000000}"/>
    <cellStyle name="20% - akcent 3 2" xfId="59" xr:uid="{00000000-0005-0000-0000-00003A000000}"/>
    <cellStyle name="20% - akcent 3 3" xfId="60" xr:uid="{00000000-0005-0000-0000-00003B000000}"/>
    <cellStyle name="20% - akcent 3 4" xfId="61" xr:uid="{00000000-0005-0000-0000-00003C000000}"/>
    <cellStyle name="20% - akcent 3 5" xfId="62" xr:uid="{00000000-0005-0000-0000-00003D000000}"/>
    <cellStyle name="20% - akcent 3 6" xfId="63" xr:uid="{00000000-0005-0000-0000-00003E000000}"/>
    <cellStyle name="20% - akcent 3 7" xfId="64" xr:uid="{00000000-0005-0000-0000-00003F000000}"/>
    <cellStyle name="20% - akcent 3 8" xfId="65" xr:uid="{00000000-0005-0000-0000-000040000000}"/>
    <cellStyle name="20% - akcent 3 9" xfId="66" xr:uid="{00000000-0005-0000-0000-000041000000}"/>
    <cellStyle name="20% - akcent 3 9 2" xfId="67" xr:uid="{00000000-0005-0000-0000-000042000000}"/>
    <cellStyle name="20% - akcent 3 9 3" xfId="68" xr:uid="{00000000-0005-0000-0000-000043000000}"/>
    <cellStyle name="20% - akcent 3_D_HEAT" xfId="69" xr:uid="{00000000-0005-0000-0000-000044000000}"/>
    <cellStyle name="20% - akcent 4" xfId="70" xr:uid="{00000000-0005-0000-0000-000045000000}"/>
    <cellStyle name="20% - akcent 4 10" xfId="71" xr:uid="{00000000-0005-0000-0000-000046000000}"/>
    <cellStyle name="20% - akcent 4 10 2" xfId="72" xr:uid="{00000000-0005-0000-0000-000047000000}"/>
    <cellStyle name="20% - akcent 4 10 3" xfId="73" xr:uid="{00000000-0005-0000-0000-000048000000}"/>
    <cellStyle name="20% - akcent 4 11" xfId="74" xr:uid="{00000000-0005-0000-0000-000049000000}"/>
    <cellStyle name="20% - akcent 4 12" xfId="75" xr:uid="{00000000-0005-0000-0000-00004A000000}"/>
    <cellStyle name="20% - akcent 4 2" xfId="76" xr:uid="{00000000-0005-0000-0000-00004B000000}"/>
    <cellStyle name="20% - akcent 4 3" xfId="77" xr:uid="{00000000-0005-0000-0000-00004C000000}"/>
    <cellStyle name="20% - akcent 4 4" xfId="78" xr:uid="{00000000-0005-0000-0000-00004D000000}"/>
    <cellStyle name="20% - akcent 4 5" xfId="79" xr:uid="{00000000-0005-0000-0000-00004E000000}"/>
    <cellStyle name="20% - akcent 4 6" xfId="80" xr:uid="{00000000-0005-0000-0000-00004F000000}"/>
    <cellStyle name="20% - akcent 4 7" xfId="81" xr:uid="{00000000-0005-0000-0000-000050000000}"/>
    <cellStyle name="20% - akcent 4 8" xfId="82" xr:uid="{00000000-0005-0000-0000-000051000000}"/>
    <cellStyle name="20% - akcent 4 9" xfId="83" xr:uid="{00000000-0005-0000-0000-000052000000}"/>
    <cellStyle name="20% - akcent 4 9 2" xfId="84" xr:uid="{00000000-0005-0000-0000-000053000000}"/>
    <cellStyle name="20% - akcent 4 9 3" xfId="85" xr:uid="{00000000-0005-0000-0000-000054000000}"/>
    <cellStyle name="20% - akcent 4_D_HEAT" xfId="86" xr:uid="{00000000-0005-0000-0000-000055000000}"/>
    <cellStyle name="20% - akcent 5" xfId="87" xr:uid="{00000000-0005-0000-0000-000056000000}"/>
    <cellStyle name="20% - akcent 5 10" xfId="88" xr:uid="{00000000-0005-0000-0000-000057000000}"/>
    <cellStyle name="20% - akcent 5 10 2" xfId="89" xr:uid="{00000000-0005-0000-0000-000058000000}"/>
    <cellStyle name="20% - akcent 5 10 3" xfId="90" xr:uid="{00000000-0005-0000-0000-000059000000}"/>
    <cellStyle name="20% - akcent 5 11" xfId="91" xr:uid="{00000000-0005-0000-0000-00005A000000}"/>
    <cellStyle name="20% - akcent 5 12" xfId="92" xr:uid="{00000000-0005-0000-0000-00005B000000}"/>
    <cellStyle name="20% - akcent 5 2" xfId="93" xr:uid="{00000000-0005-0000-0000-00005C000000}"/>
    <cellStyle name="20% - akcent 5 3" xfId="94" xr:uid="{00000000-0005-0000-0000-00005D000000}"/>
    <cellStyle name="20% - akcent 5 4" xfId="95" xr:uid="{00000000-0005-0000-0000-00005E000000}"/>
    <cellStyle name="20% - akcent 5 5" xfId="96" xr:uid="{00000000-0005-0000-0000-00005F000000}"/>
    <cellStyle name="20% - akcent 5 6" xfId="97" xr:uid="{00000000-0005-0000-0000-000060000000}"/>
    <cellStyle name="20% - akcent 5 7" xfId="98" xr:uid="{00000000-0005-0000-0000-000061000000}"/>
    <cellStyle name="20% - akcent 5 8" xfId="99" xr:uid="{00000000-0005-0000-0000-000062000000}"/>
    <cellStyle name="20% - akcent 5 9" xfId="100" xr:uid="{00000000-0005-0000-0000-000063000000}"/>
    <cellStyle name="20% - akcent 5 9 2" xfId="101" xr:uid="{00000000-0005-0000-0000-000064000000}"/>
    <cellStyle name="20% - akcent 5 9 3" xfId="102" xr:uid="{00000000-0005-0000-0000-000065000000}"/>
    <cellStyle name="20% - akcent 5_D_HEAT" xfId="103" xr:uid="{00000000-0005-0000-0000-000066000000}"/>
    <cellStyle name="20% - akcent 6" xfId="104" xr:uid="{00000000-0005-0000-0000-000067000000}"/>
    <cellStyle name="20% - akcent 6 10" xfId="105" xr:uid="{00000000-0005-0000-0000-000068000000}"/>
    <cellStyle name="20% - akcent 6 10 2" xfId="106" xr:uid="{00000000-0005-0000-0000-000069000000}"/>
    <cellStyle name="20% - akcent 6 10 3" xfId="107" xr:uid="{00000000-0005-0000-0000-00006A000000}"/>
    <cellStyle name="20% - akcent 6 11" xfId="108" xr:uid="{00000000-0005-0000-0000-00006B000000}"/>
    <cellStyle name="20% - akcent 6 12" xfId="109" xr:uid="{00000000-0005-0000-0000-00006C000000}"/>
    <cellStyle name="20% - akcent 6 2" xfId="110" xr:uid="{00000000-0005-0000-0000-00006D000000}"/>
    <cellStyle name="20% - akcent 6 3" xfId="111" xr:uid="{00000000-0005-0000-0000-00006E000000}"/>
    <cellStyle name="20% - akcent 6 4" xfId="112" xr:uid="{00000000-0005-0000-0000-00006F000000}"/>
    <cellStyle name="20% - akcent 6 5" xfId="113" xr:uid="{00000000-0005-0000-0000-000070000000}"/>
    <cellStyle name="20% - akcent 6 6" xfId="114" xr:uid="{00000000-0005-0000-0000-000071000000}"/>
    <cellStyle name="20% - akcent 6 7" xfId="115" xr:uid="{00000000-0005-0000-0000-000072000000}"/>
    <cellStyle name="20% - akcent 6 8" xfId="116" xr:uid="{00000000-0005-0000-0000-000073000000}"/>
    <cellStyle name="20% - akcent 6 9" xfId="117" xr:uid="{00000000-0005-0000-0000-000074000000}"/>
    <cellStyle name="20% - akcent 6 9 2" xfId="118" xr:uid="{00000000-0005-0000-0000-000075000000}"/>
    <cellStyle name="20% - akcent 6 9 3" xfId="119" xr:uid="{00000000-0005-0000-0000-000076000000}"/>
    <cellStyle name="20% - akcent 6_D_HEAT" xfId="120" xr:uid="{00000000-0005-0000-0000-000077000000}"/>
    <cellStyle name="2x indented GHG Textfiels" xfId="121" xr:uid="{00000000-0005-0000-0000-000078000000}"/>
    <cellStyle name="2x indented GHG Textfiels 2" xfId="122" xr:uid="{00000000-0005-0000-0000-000079000000}"/>
    <cellStyle name="40 % - Akzent1 2" xfId="123" xr:uid="{00000000-0005-0000-0000-00007A000000}"/>
    <cellStyle name="40 % - Akzent2 2" xfId="124" xr:uid="{00000000-0005-0000-0000-00007B000000}"/>
    <cellStyle name="40 % - Akzent3 2" xfId="125" xr:uid="{00000000-0005-0000-0000-00007C000000}"/>
    <cellStyle name="40 % - Akzent4 2" xfId="126" xr:uid="{00000000-0005-0000-0000-00007D000000}"/>
    <cellStyle name="40 % - Akzent5 2" xfId="127" xr:uid="{00000000-0005-0000-0000-00007E000000}"/>
    <cellStyle name="40 % - Akzent6 2" xfId="128" xr:uid="{00000000-0005-0000-0000-00007F000000}"/>
    <cellStyle name="40% - Accent1 2" xfId="129" xr:uid="{00000000-0005-0000-0000-000080000000}"/>
    <cellStyle name="40% - Accent1 3" xfId="130" xr:uid="{00000000-0005-0000-0000-000081000000}"/>
    <cellStyle name="40% - Accent2 2" xfId="131" xr:uid="{00000000-0005-0000-0000-000082000000}"/>
    <cellStyle name="40% - Accent2 3" xfId="132" xr:uid="{00000000-0005-0000-0000-000083000000}"/>
    <cellStyle name="40% - Accent3 2" xfId="133" xr:uid="{00000000-0005-0000-0000-000084000000}"/>
    <cellStyle name="40% - Accent3 3" xfId="134" xr:uid="{00000000-0005-0000-0000-000085000000}"/>
    <cellStyle name="40% - Accent4 2" xfId="135" xr:uid="{00000000-0005-0000-0000-000086000000}"/>
    <cellStyle name="40% - Accent4 3" xfId="136" xr:uid="{00000000-0005-0000-0000-000087000000}"/>
    <cellStyle name="40% - Accent5 2" xfId="137" xr:uid="{00000000-0005-0000-0000-000088000000}"/>
    <cellStyle name="40% - Accent5 3" xfId="138" xr:uid="{00000000-0005-0000-0000-000089000000}"/>
    <cellStyle name="40% - Accent6 2" xfId="139" xr:uid="{00000000-0005-0000-0000-00008A000000}"/>
    <cellStyle name="40% - Accent6 3" xfId="140" xr:uid="{00000000-0005-0000-0000-00008B000000}"/>
    <cellStyle name="40% - akcent 1" xfId="141" xr:uid="{00000000-0005-0000-0000-00008C000000}"/>
    <cellStyle name="40% - akcent 1 10" xfId="142" xr:uid="{00000000-0005-0000-0000-00008D000000}"/>
    <cellStyle name="40% - akcent 1 10 2" xfId="143" xr:uid="{00000000-0005-0000-0000-00008E000000}"/>
    <cellStyle name="40% - akcent 1 10 3" xfId="144" xr:uid="{00000000-0005-0000-0000-00008F000000}"/>
    <cellStyle name="40% - akcent 1 11" xfId="145" xr:uid="{00000000-0005-0000-0000-000090000000}"/>
    <cellStyle name="40% - akcent 1 12" xfId="146" xr:uid="{00000000-0005-0000-0000-000091000000}"/>
    <cellStyle name="40% - akcent 1 2" xfId="147" xr:uid="{00000000-0005-0000-0000-000092000000}"/>
    <cellStyle name="40% - akcent 1 3" xfId="148" xr:uid="{00000000-0005-0000-0000-000093000000}"/>
    <cellStyle name="40% - akcent 1 4" xfId="149" xr:uid="{00000000-0005-0000-0000-000094000000}"/>
    <cellStyle name="40% - akcent 1 5" xfId="150" xr:uid="{00000000-0005-0000-0000-000095000000}"/>
    <cellStyle name="40% - akcent 1 6" xfId="151" xr:uid="{00000000-0005-0000-0000-000096000000}"/>
    <cellStyle name="40% - akcent 1 7" xfId="152" xr:uid="{00000000-0005-0000-0000-000097000000}"/>
    <cellStyle name="40% - akcent 1 8" xfId="153" xr:uid="{00000000-0005-0000-0000-000098000000}"/>
    <cellStyle name="40% - akcent 1 9" xfId="154" xr:uid="{00000000-0005-0000-0000-000099000000}"/>
    <cellStyle name="40% - akcent 1 9 2" xfId="155" xr:uid="{00000000-0005-0000-0000-00009A000000}"/>
    <cellStyle name="40% - akcent 1 9 3" xfId="156" xr:uid="{00000000-0005-0000-0000-00009B000000}"/>
    <cellStyle name="40% - akcent 1_D_HEAT" xfId="157" xr:uid="{00000000-0005-0000-0000-00009C000000}"/>
    <cellStyle name="40% - akcent 2" xfId="158" xr:uid="{00000000-0005-0000-0000-00009D000000}"/>
    <cellStyle name="40% - akcent 2 10" xfId="159" xr:uid="{00000000-0005-0000-0000-00009E000000}"/>
    <cellStyle name="40% - akcent 2 10 2" xfId="160" xr:uid="{00000000-0005-0000-0000-00009F000000}"/>
    <cellStyle name="40% - akcent 2 10 3" xfId="161" xr:uid="{00000000-0005-0000-0000-0000A0000000}"/>
    <cellStyle name="40% - akcent 2 11" xfId="162" xr:uid="{00000000-0005-0000-0000-0000A1000000}"/>
    <cellStyle name="40% - akcent 2 12" xfId="163" xr:uid="{00000000-0005-0000-0000-0000A2000000}"/>
    <cellStyle name="40% - akcent 2 2" xfId="164" xr:uid="{00000000-0005-0000-0000-0000A3000000}"/>
    <cellStyle name="40% - akcent 2 3" xfId="165" xr:uid="{00000000-0005-0000-0000-0000A4000000}"/>
    <cellStyle name="40% - akcent 2 4" xfId="166" xr:uid="{00000000-0005-0000-0000-0000A5000000}"/>
    <cellStyle name="40% - akcent 2 5" xfId="167" xr:uid="{00000000-0005-0000-0000-0000A6000000}"/>
    <cellStyle name="40% - akcent 2 6" xfId="168" xr:uid="{00000000-0005-0000-0000-0000A7000000}"/>
    <cellStyle name="40% - akcent 2 7" xfId="169" xr:uid="{00000000-0005-0000-0000-0000A8000000}"/>
    <cellStyle name="40% - akcent 2 8" xfId="170" xr:uid="{00000000-0005-0000-0000-0000A9000000}"/>
    <cellStyle name="40% - akcent 2 9" xfId="171" xr:uid="{00000000-0005-0000-0000-0000AA000000}"/>
    <cellStyle name="40% - akcent 2 9 2" xfId="172" xr:uid="{00000000-0005-0000-0000-0000AB000000}"/>
    <cellStyle name="40% - akcent 2 9 3" xfId="173" xr:uid="{00000000-0005-0000-0000-0000AC000000}"/>
    <cellStyle name="40% - akcent 2_D_HEAT" xfId="174" xr:uid="{00000000-0005-0000-0000-0000AD000000}"/>
    <cellStyle name="40% - akcent 3" xfId="175" xr:uid="{00000000-0005-0000-0000-0000AE000000}"/>
    <cellStyle name="40% - akcent 3 10" xfId="176" xr:uid="{00000000-0005-0000-0000-0000AF000000}"/>
    <cellStyle name="40% - akcent 3 10 2" xfId="177" xr:uid="{00000000-0005-0000-0000-0000B0000000}"/>
    <cellStyle name="40% - akcent 3 10 3" xfId="178" xr:uid="{00000000-0005-0000-0000-0000B1000000}"/>
    <cellStyle name="40% - akcent 3 11" xfId="179" xr:uid="{00000000-0005-0000-0000-0000B2000000}"/>
    <cellStyle name="40% - akcent 3 12" xfId="180" xr:uid="{00000000-0005-0000-0000-0000B3000000}"/>
    <cellStyle name="40% - akcent 3 2" xfId="181" xr:uid="{00000000-0005-0000-0000-0000B4000000}"/>
    <cellStyle name="40% - akcent 3 3" xfId="182" xr:uid="{00000000-0005-0000-0000-0000B5000000}"/>
    <cellStyle name="40% - akcent 3 4" xfId="183" xr:uid="{00000000-0005-0000-0000-0000B6000000}"/>
    <cellStyle name="40% - akcent 3 5" xfId="184" xr:uid="{00000000-0005-0000-0000-0000B7000000}"/>
    <cellStyle name="40% - akcent 3 6" xfId="185" xr:uid="{00000000-0005-0000-0000-0000B8000000}"/>
    <cellStyle name="40% - akcent 3 7" xfId="186" xr:uid="{00000000-0005-0000-0000-0000B9000000}"/>
    <cellStyle name="40% - akcent 3 8" xfId="187" xr:uid="{00000000-0005-0000-0000-0000BA000000}"/>
    <cellStyle name="40% - akcent 3 9" xfId="188" xr:uid="{00000000-0005-0000-0000-0000BB000000}"/>
    <cellStyle name="40% - akcent 3 9 2" xfId="189" xr:uid="{00000000-0005-0000-0000-0000BC000000}"/>
    <cellStyle name="40% - akcent 3 9 3" xfId="190" xr:uid="{00000000-0005-0000-0000-0000BD000000}"/>
    <cellStyle name="40% - akcent 3_D_HEAT" xfId="191" xr:uid="{00000000-0005-0000-0000-0000BE000000}"/>
    <cellStyle name="40% - akcent 4" xfId="192" xr:uid="{00000000-0005-0000-0000-0000BF000000}"/>
    <cellStyle name="40% - akcent 4 10" xfId="193" xr:uid="{00000000-0005-0000-0000-0000C0000000}"/>
    <cellStyle name="40% - akcent 4 10 2" xfId="194" xr:uid="{00000000-0005-0000-0000-0000C1000000}"/>
    <cellStyle name="40% - akcent 4 10 3" xfId="195" xr:uid="{00000000-0005-0000-0000-0000C2000000}"/>
    <cellStyle name="40% - akcent 4 11" xfId="196" xr:uid="{00000000-0005-0000-0000-0000C3000000}"/>
    <cellStyle name="40% - akcent 4 12" xfId="197" xr:uid="{00000000-0005-0000-0000-0000C4000000}"/>
    <cellStyle name="40% - akcent 4 2" xfId="198" xr:uid="{00000000-0005-0000-0000-0000C5000000}"/>
    <cellStyle name="40% - akcent 4 3" xfId="199" xr:uid="{00000000-0005-0000-0000-0000C6000000}"/>
    <cellStyle name="40% - akcent 4 4" xfId="200" xr:uid="{00000000-0005-0000-0000-0000C7000000}"/>
    <cellStyle name="40% - akcent 4 5" xfId="201" xr:uid="{00000000-0005-0000-0000-0000C8000000}"/>
    <cellStyle name="40% - akcent 4 6" xfId="202" xr:uid="{00000000-0005-0000-0000-0000C9000000}"/>
    <cellStyle name="40% - akcent 4 7" xfId="203" xr:uid="{00000000-0005-0000-0000-0000CA000000}"/>
    <cellStyle name="40% - akcent 4 8" xfId="204" xr:uid="{00000000-0005-0000-0000-0000CB000000}"/>
    <cellStyle name="40% - akcent 4 9" xfId="205" xr:uid="{00000000-0005-0000-0000-0000CC000000}"/>
    <cellStyle name="40% - akcent 4 9 2" xfId="206" xr:uid="{00000000-0005-0000-0000-0000CD000000}"/>
    <cellStyle name="40% - akcent 4 9 3" xfId="207" xr:uid="{00000000-0005-0000-0000-0000CE000000}"/>
    <cellStyle name="40% - akcent 4_D_HEAT" xfId="208" xr:uid="{00000000-0005-0000-0000-0000CF000000}"/>
    <cellStyle name="40% - akcent 5" xfId="209" xr:uid="{00000000-0005-0000-0000-0000D0000000}"/>
    <cellStyle name="40% - akcent 5 10" xfId="210" xr:uid="{00000000-0005-0000-0000-0000D1000000}"/>
    <cellStyle name="40% - akcent 5 10 2" xfId="211" xr:uid="{00000000-0005-0000-0000-0000D2000000}"/>
    <cellStyle name="40% - akcent 5 10 3" xfId="212" xr:uid="{00000000-0005-0000-0000-0000D3000000}"/>
    <cellStyle name="40% - akcent 5 11" xfId="213" xr:uid="{00000000-0005-0000-0000-0000D4000000}"/>
    <cellStyle name="40% - akcent 5 12" xfId="214" xr:uid="{00000000-0005-0000-0000-0000D5000000}"/>
    <cellStyle name="40% - akcent 5 2" xfId="215" xr:uid="{00000000-0005-0000-0000-0000D6000000}"/>
    <cellStyle name="40% - akcent 5 3" xfId="216" xr:uid="{00000000-0005-0000-0000-0000D7000000}"/>
    <cellStyle name="40% - akcent 5 4" xfId="217" xr:uid="{00000000-0005-0000-0000-0000D8000000}"/>
    <cellStyle name="40% - akcent 5 5" xfId="218" xr:uid="{00000000-0005-0000-0000-0000D9000000}"/>
    <cellStyle name="40% - akcent 5 6" xfId="219" xr:uid="{00000000-0005-0000-0000-0000DA000000}"/>
    <cellStyle name="40% - akcent 5 7" xfId="220" xr:uid="{00000000-0005-0000-0000-0000DB000000}"/>
    <cellStyle name="40% - akcent 5 8" xfId="221" xr:uid="{00000000-0005-0000-0000-0000DC000000}"/>
    <cellStyle name="40% - akcent 5 9" xfId="222" xr:uid="{00000000-0005-0000-0000-0000DD000000}"/>
    <cellStyle name="40% - akcent 5 9 2" xfId="223" xr:uid="{00000000-0005-0000-0000-0000DE000000}"/>
    <cellStyle name="40% - akcent 5 9 3" xfId="224" xr:uid="{00000000-0005-0000-0000-0000DF000000}"/>
    <cellStyle name="40% - akcent 5_D_HEAT" xfId="225" xr:uid="{00000000-0005-0000-0000-0000E0000000}"/>
    <cellStyle name="40% - akcent 6" xfId="226" xr:uid="{00000000-0005-0000-0000-0000E1000000}"/>
    <cellStyle name="40% - akcent 6 10" xfId="227" xr:uid="{00000000-0005-0000-0000-0000E2000000}"/>
    <cellStyle name="40% - akcent 6 10 2" xfId="228" xr:uid="{00000000-0005-0000-0000-0000E3000000}"/>
    <cellStyle name="40% - akcent 6 10 3" xfId="229" xr:uid="{00000000-0005-0000-0000-0000E4000000}"/>
    <cellStyle name="40% - akcent 6 11" xfId="230" xr:uid="{00000000-0005-0000-0000-0000E5000000}"/>
    <cellStyle name="40% - akcent 6 12" xfId="231" xr:uid="{00000000-0005-0000-0000-0000E6000000}"/>
    <cellStyle name="40% - akcent 6 2" xfId="232" xr:uid="{00000000-0005-0000-0000-0000E7000000}"/>
    <cellStyle name="40% - akcent 6 3" xfId="233" xr:uid="{00000000-0005-0000-0000-0000E8000000}"/>
    <cellStyle name="40% - akcent 6 4" xfId="234" xr:uid="{00000000-0005-0000-0000-0000E9000000}"/>
    <cellStyle name="40% - akcent 6 5" xfId="235" xr:uid="{00000000-0005-0000-0000-0000EA000000}"/>
    <cellStyle name="40% - akcent 6 6" xfId="236" xr:uid="{00000000-0005-0000-0000-0000EB000000}"/>
    <cellStyle name="40% - akcent 6 7" xfId="237" xr:uid="{00000000-0005-0000-0000-0000EC000000}"/>
    <cellStyle name="40% - akcent 6 8" xfId="238" xr:uid="{00000000-0005-0000-0000-0000ED000000}"/>
    <cellStyle name="40% - akcent 6 9" xfId="239" xr:uid="{00000000-0005-0000-0000-0000EE000000}"/>
    <cellStyle name="40% - akcent 6 9 2" xfId="240" xr:uid="{00000000-0005-0000-0000-0000EF000000}"/>
    <cellStyle name="40% - akcent 6 9 3" xfId="241" xr:uid="{00000000-0005-0000-0000-0000F0000000}"/>
    <cellStyle name="40% - akcent 6_D_HEAT" xfId="242" xr:uid="{00000000-0005-0000-0000-0000F1000000}"/>
    <cellStyle name="5x indented GHG Textfiels" xfId="243" xr:uid="{00000000-0005-0000-0000-0000F2000000}"/>
    <cellStyle name="5x indented GHG Textfiels 2" xfId="244" xr:uid="{00000000-0005-0000-0000-0000F3000000}"/>
    <cellStyle name="60 % - Akzent1 2" xfId="245" xr:uid="{00000000-0005-0000-0000-0000F4000000}"/>
    <cellStyle name="60 % - Akzent2 2" xfId="246" xr:uid="{00000000-0005-0000-0000-0000F5000000}"/>
    <cellStyle name="60 % - Akzent3 2" xfId="247" xr:uid="{00000000-0005-0000-0000-0000F6000000}"/>
    <cellStyle name="60 % - Akzent4 2" xfId="248" xr:uid="{00000000-0005-0000-0000-0000F7000000}"/>
    <cellStyle name="60 % - Akzent5 2" xfId="249" xr:uid="{00000000-0005-0000-0000-0000F8000000}"/>
    <cellStyle name="60 % - Akzent6 2" xfId="250" xr:uid="{00000000-0005-0000-0000-0000F9000000}"/>
    <cellStyle name="60% - Accent1 2" xfId="251" xr:uid="{00000000-0005-0000-0000-0000FA000000}"/>
    <cellStyle name="60% - Accent1 3" xfId="252" xr:uid="{00000000-0005-0000-0000-0000FB000000}"/>
    <cellStyle name="60% - Accent2 2" xfId="253" xr:uid="{00000000-0005-0000-0000-0000FC000000}"/>
    <cellStyle name="60% - Accent2 3" xfId="254" xr:uid="{00000000-0005-0000-0000-0000FD000000}"/>
    <cellStyle name="60% - Accent3 2" xfId="255" xr:uid="{00000000-0005-0000-0000-0000FE000000}"/>
    <cellStyle name="60% - Accent3 3" xfId="256" xr:uid="{00000000-0005-0000-0000-0000FF000000}"/>
    <cellStyle name="60% - Accent4 2" xfId="257" xr:uid="{00000000-0005-0000-0000-000000010000}"/>
    <cellStyle name="60% - Accent4 3" xfId="258" xr:uid="{00000000-0005-0000-0000-000001010000}"/>
    <cellStyle name="60% - Accent5 2" xfId="259" xr:uid="{00000000-0005-0000-0000-000002010000}"/>
    <cellStyle name="60% - Accent5 3" xfId="260" xr:uid="{00000000-0005-0000-0000-000003010000}"/>
    <cellStyle name="60% - Accent6 2" xfId="261" xr:uid="{00000000-0005-0000-0000-000004010000}"/>
    <cellStyle name="60% - Accent6 3" xfId="262" xr:uid="{00000000-0005-0000-0000-000005010000}"/>
    <cellStyle name="60% - akcent 1" xfId="263" xr:uid="{00000000-0005-0000-0000-000006010000}"/>
    <cellStyle name="60% - akcent 1 10" xfId="264" xr:uid="{00000000-0005-0000-0000-000007010000}"/>
    <cellStyle name="60% - akcent 1 10 2" xfId="265" xr:uid="{00000000-0005-0000-0000-000008010000}"/>
    <cellStyle name="60% - akcent 1 10 3" xfId="266" xr:uid="{00000000-0005-0000-0000-000009010000}"/>
    <cellStyle name="60% - akcent 1 11" xfId="267" xr:uid="{00000000-0005-0000-0000-00000A010000}"/>
    <cellStyle name="60% - akcent 1 12" xfId="268" xr:uid="{00000000-0005-0000-0000-00000B010000}"/>
    <cellStyle name="60% - akcent 1 2" xfId="269" xr:uid="{00000000-0005-0000-0000-00000C010000}"/>
    <cellStyle name="60% - akcent 1 3" xfId="270" xr:uid="{00000000-0005-0000-0000-00000D010000}"/>
    <cellStyle name="60% - akcent 1 4" xfId="271" xr:uid="{00000000-0005-0000-0000-00000E010000}"/>
    <cellStyle name="60% - akcent 1 5" xfId="272" xr:uid="{00000000-0005-0000-0000-00000F010000}"/>
    <cellStyle name="60% - akcent 1 6" xfId="273" xr:uid="{00000000-0005-0000-0000-000010010000}"/>
    <cellStyle name="60% - akcent 1 7" xfId="274" xr:uid="{00000000-0005-0000-0000-000011010000}"/>
    <cellStyle name="60% - akcent 1 8" xfId="275" xr:uid="{00000000-0005-0000-0000-000012010000}"/>
    <cellStyle name="60% - akcent 1 9" xfId="276" xr:uid="{00000000-0005-0000-0000-000013010000}"/>
    <cellStyle name="60% - akcent 1 9 2" xfId="277" xr:uid="{00000000-0005-0000-0000-000014010000}"/>
    <cellStyle name="60% - akcent 1 9 3" xfId="278" xr:uid="{00000000-0005-0000-0000-000015010000}"/>
    <cellStyle name="60% - akcent 1_D_HEAT" xfId="279" xr:uid="{00000000-0005-0000-0000-000016010000}"/>
    <cellStyle name="60% - akcent 2" xfId="280" xr:uid="{00000000-0005-0000-0000-000017010000}"/>
    <cellStyle name="60% - akcent 2 10" xfId="281" xr:uid="{00000000-0005-0000-0000-000018010000}"/>
    <cellStyle name="60% - akcent 2 10 2" xfId="282" xr:uid="{00000000-0005-0000-0000-000019010000}"/>
    <cellStyle name="60% - akcent 2 10 3" xfId="283" xr:uid="{00000000-0005-0000-0000-00001A010000}"/>
    <cellStyle name="60% - akcent 2 11" xfId="284" xr:uid="{00000000-0005-0000-0000-00001B010000}"/>
    <cellStyle name="60% - akcent 2 12" xfId="285" xr:uid="{00000000-0005-0000-0000-00001C010000}"/>
    <cellStyle name="60% - akcent 2 2" xfId="286" xr:uid="{00000000-0005-0000-0000-00001D010000}"/>
    <cellStyle name="60% - akcent 2 3" xfId="287" xr:uid="{00000000-0005-0000-0000-00001E010000}"/>
    <cellStyle name="60% - akcent 2 4" xfId="288" xr:uid="{00000000-0005-0000-0000-00001F010000}"/>
    <cellStyle name="60% - akcent 2 5" xfId="289" xr:uid="{00000000-0005-0000-0000-000020010000}"/>
    <cellStyle name="60% - akcent 2 6" xfId="290" xr:uid="{00000000-0005-0000-0000-000021010000}"/>
    <cellStyle name="60% - akcent 2 7" xfId="291" xr:uid="{00000000-0005-0000-0000-000022010000}"/>
    <cellStyle name="60% - akcent 2 8" xfId="292" xr:uid="{00000000-0005-0000-0000-000023010000}"/>
    <cellStyle name="60% - akcent 2 9" xfId="293" xr:uid="{00000000-0005-0000-0000-000024010000}"/>
    <cellStyle name="60% - akcent 2 9 2" xfId="294" xr:uid="{00000000-0005-0000-0000-000025010000}"/>
    <cellStyle name="60% - akcent 2 9 3" xfId="295" xr:uid="{00000000-0005-0000-0000-000026010000}"/>
    <cellStyle name="60% - akcent 2_D_HEAT" xfId="296" xr:uid="{00000000-0005-0000-0000-000027010000}"/>
    <cellStyle name="60% - akcent 3" xfId="297" xr:uid="{00000000-0005-0000-0000-000028010000}"/>
    <cellStyle name="60% - akcent 3 10" xfId="298" xr:uid="{00000000-0005-0000-0000-000029010000}"/>
    <cellStyle name="60% - akcent 3 10 2" xfId="299" xr:uid="{00000000-0005-0000-0000-00002A010000}"/>
    <cellStyle name="60% - akcent 3 10 3" xfId="300" xr:uid="{00000000-0005-0000-0000-00002B010000}"/>
    <cellStyle name="60% - akcent 3 11" xfId="301" xr:uid="{00000000-0005-0000-0000-00002C010000}"/>
    <cellStyle name="60% - akcent 3 12" xfId="302" xr:uid="{00000000-0005-0000-0000-00002D010000}"/>
    <cellStyle name="60% - akcent 3 2" xfId="303" xr:uid="{00000000-0005-0000-0000-00002E010000}"/>
    <cellStyle name="60% - akcent 3 3" xfId="304" xr:uid="{00000000-0005-0000-0000-00002F010000}"/>
    <cellStyle name="60% - akcent 3 4" xfId="305" xr:uid="{00000000-0005-0000-0000-000030010000}"/>
    <cellStyle name="60% - akcent 3 5" xfId="306" xr:uid="{00000000-0005-0000-0000-000031010000}"/>
    <cellStyle name="60% - akcent 3 6" xfId="307" xr:uid="{00000000-0005-0000-0000-000032010000}"/>
    <cellStyle name="60% - akcent 3 7" xfId="308" xr:uid="{00000000-0005-0000-0000-000033010000}"/>
    <cellStyle name="60% - akcent 3 8" xfId="309" xr:uid="{00000000-0005-0000-0000-000034010000}"/>
    <cellStyle name="60% - akcent 3 9" xfId="310" xr:uid="{00000000-0005-0000-0000-000035010000}"/>
    <cellStyle name="60% - akcent 3 9 2" xfId="311" xr:uid="{00000000-0005-0000-0000-000036010000}"/>
    <cellStyle name="60% - akcent 3 9 3" xfId="312" xr:uid="{00000000-0005-0000-0000-000037010000}"/>
    <cellStyle name="60% - akcent 3_D_HEAT" xfId="313" xr:uid="{00000000-0005-0000-0000-000038010000}"/>
    <cellStyle name="60% - akcent 4" xfId="314" xr:uid="{00000000-0005-0000-0000-000039010000}"/>
    <cellStyle name="60% - akcent 4 10" xfId="315" xr:uid="{00000000-0005-0000-0000-00003A010000}"/>
    <cellStyle name="60% - akcent 4 10 2" xfId="316" xr:uid="{00000000-0005-0000-0000-00003B010000}"/>
    <cellStyle name="60% - akcent 4 10 3" xfId="317" xr:uid="{00000000-0005-0000-0000-00003C010000}"/>
    <cellStyle name="60% - akcent 4 11" xfId="318" xr:uid="{00000000-0005-0000-0000-00003D010000}"/>
    <cellStyle name="60% - akcent 4 12" xfId="319" xr:uid="{00000000-0005-0000-0000-00003E010000}"/>
    <cellStyle name="60% - akcent 4 13" xfId="320" xr:uid="{00000000-0005-0000-0000-00003F010000}"/>
    <cellStyle name="60% - akcent 4 2" xfId="321" xr:uid="{00000000-0005-0000-0000-000040010000}"/>
    <cellStyle name="60% - akcent 4 3" xfId="322" xr:uid="{00000000-0005-0000-0000-000041010000}"/>
    <cellStyle name="60% - akcent 4 4" xfId="323" xr:uid="{00000000-0005-0000-0000-000042010000}"/>
    <cellStyle name="60% - akcent 4 5" xfId="324" xr:uid="{00000000-0005-0000-0000-000043010000}"/>
    <cellStyle name="60% - akcent 4 6" xfId="325" xr:uid="{00000000-0005-0000-0000-000044010000}"/>
    <cellStyle name="60% - akcent 4 7" xfId="326" xr:uid="{00000000-0005-0000-0000-000045010000}"/>
    <cellStyle name="60% - akcent 4 8" xfId="327" xr:uid="{00000000-0005-0000-0000-000046010000}"/>
    <cellStyle name="60% - akcent 4 9" xfId="328" xr:uid="{00000000-0005-0000-0000-000047010000}"/>
    <cellStyle name="60% - akcent 4 9 2" xfId="329" xr:uid="{00000000-0005-0000-0000-000048010000}"/>
    <cellStyle name="60% - akcent 4 9 3" xfId="330" xr:uid="{00000000-0005-0000-0000-000049010000}"/>
    <cellStyle name="60% - akcent 4_D_HEAT" xfId="331" xr:uid="{00000000-0005-0000-0000-00004A010000}"/>
    <cellStyle name="60% - akcent 5" xfId="332" xr:uid="{00000000-0005-0000-0000-00004B010000}"/>
    <cellStyle name="60% - akcent 5 10" xfId="333" xr:uid="{00000000-0005-0000-0000-00004C010000}"/>
    <cellStyle name="60% - akcent 5 10 2" xfId="334" xr:uid="{00000000-0005-0000-0000-00004D010000}"/>
    <cellStyle name="60% - akcent 5 10 3" xfId="335" xr:uid="{00000000-0005-0000-0000-00004E010000}"/>
    <cellStyle name="60% - akcent 5 11" xfId="336" xr:uid="{00000000-0005-0000-0000-00004F010000}"/>
    <cellStyle name="60% - akcent 5 12" xfId="337" xr:uid="{00000000-0005-0000-0000-000050010000}"/>
    <cellStyle name="60% - akcent 5 2" xfId="338" xr:uid="{00000000-0005-0000-0000-000051010000}"/>
    <cellStyle name="60% - akcent 5 3" xfId="339" xr:uid="{00000000-0005-0000-0000-000052010000}"/>
    <cellStyle name="60% - akcent 5 4" xfId="340" xr:uid="{00000000-0005-0000-0000-000053010000}"/>
    <cellStyle name="60% - akcent 5 5" xfId="341" xr:uid="{00000000-0005-0000-0000-000054010000}"/>
    <cellStyle name="60% - akcent 5 6" xfId="342" xr:uid="{00000000-0005-0000-0000-000055010000}"/>
    <cellStyle name="60% - akcent 5 7" xfId="343" xr:uid="{00000000-0005-0000-0000-000056010000}"/>
    <cellStyle name="60% - akcent 5 8" xfId="344" xr:uid="{00000000-0005-0000-0000-000057010000}"/>
    <cellStyle name="60% - akcent 5 9" xfId="345" xr:uid="{00000000-0005-0000-0000-000058010000}"/>
    <cellStyle name="60% - akcent 5 9 2" xfId="346" xr:uid="{00000000-0005-0000-0000-000059010000}"/>
    <cellStyle name="60% - akcent 5 9 3" xfId="347" xr:uid="{00000000-0005-0000-0000-00005A010000}"/>
    <cellStyle name="60% - akcent 5_D_HEAT" xfId="348" xr:uid="{00000000-0005-0000-0000-00005B010000}"/>
    <cellStyle name="60% - akcent 6" xfId="349" xr:uid="{00000000-0005-0000-0000-00005C010000}"/>
    <cellStyle name="60% - akcent 6 10" xfId="350" xr:uid="{00000000-0005-0000-0000-00005D010000}"/>
    <cellStyle name="60% - akcent 6 10 2" xfId="351" xr:uid="{00000000-0005-0000-0000-00005E010000}"/>
    <cellStyle name="60% - akcent 6 10 3" xfId="352" xr:uid="{00000000-0005-0000-0000-00005F010000}"/>
    <cellStyle name="60% - akcent 6 11" xfId="353" xr:uid="{00000000-0005-0000-0000-000060010000}"/>
    <cellStyle name="60% - akcent 6 12" xfId="354" xr:uid="{00000000-0005-0000-0000-000061010000}"/>
    <cellStyle name="60% - akcent 6 2" xfId="355" xr:uid="{00000000-0005-0000-0000-000062010000}"/>
    <cellStyle name="60% - akcent 6 3" xfId="356" xr:uid="{00000000-0005-0000-0000-000063010000}"/>
    <cellStyle name="60% - akcent 6 4" xfId="357" xr:uid="{00000000-0005-0000-0000-000064010000}"/>
    <cellStyle name="60% - akcent 6 5" xfId="358" xr:uid="{00000000-0005-0000-0000-000065010000}"/>
    <cellStyle name="60% - akcent 6 6" xfId="359" xr:uid="{00000000-0005-0000-0000-000066010000}"/>
    <cellStyle name="60% - akcent 6 7" xfId="360" xr:uid="{00000000-0005-0000-0000-000067010000}"/>
    <cellStyle name="60% - akcent 6 8" xfId="361" xr:uid="{00000000-0005-0000-0000-000068010000}"/>
    <cellStyle name="60% - akcent 6 9" xfId="362" xr:uid="{00000000-0005-0000-0000-000069010000}"/>
    <cellStyle name="60% - akcent 6 9 2" xfId="363" xr:uid="{00000000-0005-0000-0000-00006A010000}"/>
    <cellStyle name="60% - akcent 6 9 3" xfId="364" xr:uid="{00000000-0005-0000-0000-00006B010000}"/>
    <cellStyle name="60% - akcent 6_D_HEAT" xfId="365" xr:uid="{00000000-0005-0000-0000-00006C010000}"/>
    <cellStyle name="Accent1 2" xfId="366" xr:uid="{00000000-0005-0000-0000-00006D010000}"/>
    <cellStyle name="Accent1 3" xfId="367" xr:uid="{00000000-0005-0000-0000-00006E010000}"/>
    <cellStyle name="Accent2 2" xfId="368" xr:uid="{00000000-0005-0000-0000-00006F010000}"/>
    <cellStyle name="Accent2 3" xfId="369" xr:uid="{00000000-0005-0000-0000-000070010000}"/>
    <cellStyle name="Accent3 2" xfId="370" xr:uid="{00000000-0005-0000-0000-000071010000}"/>
    <cellStyle name="Accent3 3" xfId="371" xr:uid="{00000000-0005-0000-0000-000072010000}"/>
    <cellStyle name="Accent4 2" xfId="372" xr:uid="{00000000-0005-0000-0000-000073010000}"/>
    <cellStyle name="Accent4 3" xfId="373" xr:uid="{00000000-0005-0000-0000-000074010000}"/>
    <cellStyle name="Accent5 2" xfId="374" xr:uid="{00000000-0005-0000-0000-000075010000}"/>
    <cellStyle name="Accent5 3" xfId="375" xr:uid="{00000000-0005-0000-0000-000076010000}"/>
    <cellStyle name="Accent6 2" xfId="376" xr:uid="{00000000-0005-0000-0000-000077010000}"/>
    <cellStyle name="Accent6 3" xfId="377" xr:uid="{00000000-0005-0000-0000-000078010000}"/>
    <cellStyle name="Actual Date" xfId="378" xr:uid="{00000000-0005-0000-0000-000079010000}"/>
    <cellStyle name="Akcent 1 10" xfId="379" xr:uid="{00000000-0005-0000-0000-00007A010000}"/>
    <cellStyle name="Akcent 1 10 2" xfId="380" xr:uid="{00000000-0005-0000-0000-00007B010000}"/>
    <cellStyle name="Akcent 1 10 3" xfId="381" xr:uid="{00000000-0005-0000-0000-00007C010000}"/>
    <cellStyle name="Akcent 1 11" xfId="382" xr:uid="{00000000-0005-0000-0000-00007D010000}"/>
    <cellStyle name="Akcent 1 12" xfId="383" xr:uid="{00000000-0005-0000-0000-00007E010000}"/>
    <cellStyle name="Akcent 1 2" xfId="384" xr:uid="{00000000-0005-0000-0000-00007F010000}"/>
    <cellStyle name="Akcent 1 3" xfId="385" xr:uid="{00000000-0005-0000-0000-000080010000}"/>
    <cellStyle name="Akcent 1 4" xfId="386" xr:uid="{00000000-0005-0000-0000-000081010000}"/>
    <cellStyle name="Akcent 1 5" xfId="387" xr:uid="{00000000-0005-0000-0000-000082010000}"/>
    <cellStyle name="Akcent 1 6" xfId="388" xr:uid="{00000000-0005-0000-0000-000083010000}"/>
    <cellStyle name="Akcent 1 7" xfId="389" xr:uid="{00000000-0005-0000-0000-000084010000}"/>
    <cellStyle name="Akcent 1 8" xfId="390" xr:uid="{00000000-0005-0000-0000-000085010000}"/>
    <cellStyle name="Akcent 1 9" xfId="391" xr:uid="{00000000-0005-0000-0000-000086010000}"/>
    <cellStyle name="Akcent 1 9 2" xfId="392" xr:uid="{00000000-0005-0000-0000-000087010000}"/>
    <cellStyle name="Akcent 1 9 3" xfId="393" xr:uid="{00000000-0005-0000-0000-000088010000}"/>
    <cellStyle name="Akcent 2 10" xfId="394" xr:uid="{00000000-0005-0000-0000-000089010000}"/>
    <cellStyle name="Akcent 2 10 2" xfId="395" xr:uid="{00000000-0005-0000-0000-00008A010000}"/>
    <cellStyle name="Akcent 2 10 3" xfId="396" xr:uid="{00000000-0005-0000-0000-00008B010000}"/>
    <cellStyle name="Akcent 2 11" xfId="397" xr:uid="{00000000-0005-0000-0000-00008C010000}"/>
    <cellStyle name="Akcent 2 12" xfId="398" xr:uid="{00000000-0005-0000-0000-00008D010000}"/>
    <cellStyle name="Akcent 2 2" xfId="399" xr:uid="{00000000-0005-0000-0000-00008E010000}"/>
    <cellStyle name="Akcent 2 3" xfId="400" xr:uid="{00000000-0005-0000-0000-00008F010000}"/>
    <cellStyle name="Akcent 2 4" xfId="401" xr:uid="{00000000-0005-0000-0000-000090010000}"/>
    <cellStyle name="Akcent 2 5" xfId="402" xr:uid="{00000000-0005-0000-0000-000091010000}"/>
    <cellStyle name="Akcent 2 6" xfId="403" xr:uid="{00000000-0005-0000-0000-000092010000}"/>
    <cellStyle name="Akcent 2 7" xfId="404" xr:uid="{00000000-0005-0000-0000-000093010000}"/>
    <cellStyle name="Akcent 2 8" xfId="405" xr:uid="{00000000-0005-0000-0000-000094010000}"/>
    <cellStyle name="Akcent 2 9" xfId="406" xr:uid="{00000000-0005-0000-0000-000095010000}"/>
    <cellStyle name="Akcent 2 9 2" xfId="407" xr:uid="{00000000-0005-0000-0000-000096010000}"/>
    <cellStyle name="Akcent 2 9 3" xfId="408" xr:uid="{00000000-0005-0000-0000-000097010000}"/>
    <cellStyle name="Akcent 3 10" xfId="409" xr:uid="{00000000-0005-0000-0000-000098010000}"/>
    <cellStyle name="Akcent 3 10 2" xfId="410" xr:uid="{00000000-0005-0000-0000-000099010000}"/>
    <cellStyle name="Akcent 3 10 3" xfId="411" xr:uid="{00000000-0005-0000-0000-00009A010000}"/>
    <cellStyle name="Akcent 3 11" xfId="412" xr:uid="{00000000-0005-0000-0000-00009B010000}"/>
    <cellStyle name="Akcent 3 12" xfId="413" xr:uid="{00000000-0005-0000-0000-00009C010000}"/>
    <cellStyle name="Akcent 3 2" xfId="414" xr:uid="{00000000-0005-0000-0000-00009D010000}"/>
    <cellStyle name="Akcent 3 3" xfId="415" xr:uid="{00000000-0005-0000-0000-00009E010000}"/>
    <cellStyle name="Akcent 3 4" xfId="416" xr:uid="{00000000-0005-0000-0000-00009F010000}"/>
    <cellStyle name="Akcent 3 5" xfId="417" xr:uid="{00000000-0005-0000-0000-0000A0010000}"/>
    <cellStyle name="Akcent 3 6" xfId="418" xr:uid="{00000000-0005-0000-0000-0000A1010000}"/>
    <cellStyle name="Akcent 3 7" xfId="419" xr:uid="{00000000-0005-0000-0000-0000A2010000}"/>
    <cellStyle name="Akcent 3 8" xfId="420" xr:uid="{00000000-0005-0000-0000-0000A3010000}"/>
    <cellStyle name="Akcent 3 9" xfId="421" xr:uid="{00000000-0005-0000-0000-0000A4010000}"/>
    <cellStyle name="Akcent 3 9 2" xfId="422" xr:uid="{00000000-0005-0000-0000-0000A5010000}"/>
    <cellStyle name="Akcent 3 9 3" xfId="423" xr:uid="{00000000-0005-0000-0000-0000A6010000}"/>
    <cellStyle name="Akcent 4 10" xfId="424" xr:uid="{00000000-0005-0000-0000-0000A7010000}"/>
    <cellStyle name="Akcent 4 10 2" xfId="425" xr:uid="{00000000-0005-0000-0000-0000A8010000}"/>
    <cellStyle name="Akcent 4 10 3" xfId="426" xr:uid="{00000000-0005-0000-0000-0000A9010000}"/>
    <cellStyle name="Akcent 4 11" xfId="427" xr:uid="{00000000-0005-0000-0000-0000AA010000}"/>
    <cellStyle name="Akcent 4 12" xfId="428" xr:uid="{00000000-0005-0000-0000-0000AB010000}"/>
    <cellStyle name="Akcent 4 2" xfId="429" xr:uid="{00000000-0005-0000-0000-0000AC010000}"/>
    <cellStyle name="Akcent 4 3" xfId="430" xr:uid="{00000000-0005-0000-0000-0000AD010000}"/>
    <cellStyle name="Akcent 4 4" xfId="431" xr:uid="{00000000-0005-0000-0000-0000AE010000}"/>
    <cellStyle name="Akcent 4 5" xfId="432" xr:uid="{00000000-0005-0000-0000-0000AF010000}"/>
    <cellStyle name="Akcent 4 6" xfId="433" xr:uid="{00000000-0005-0000-0000-0000B0010000}"/>
    <cellStyle name="Akcent 4 7" xfId="434" xr:uid="{00000000-0005-0000-0000-0000B1010000}"/>
    <cellStyle name="Akcent 4 8" xfId="435" xr:uid="{00000000-0005-0000-0000-0000B2010000}"/>
    <cellStyle name="Akcent 4 9" xfId="436" xr:uid="{00000000-0005-0000-0000-0000B3010000}"/>
    <cellStyle name="Akcent 4 9 2" xfId="437" xr:uid="{00000000-0005-0000-0000-0000B4010000}"/>
    <cellStyle name="Akcent 4 9 3" xfId="438" xr:uid="{00000000-0005-0000-0000-0000B5010000}"/>
    <cellStyle name="Akcent 5 10" xfId="439" xr:uid="{00000000-0005-0000-0000-0000B6010000}"/>
    <cellStyle name="Akcent 5 10 2" xfId="440" xr:uid="{00000000-0005-0000-0000-0000B7010000}"/>
    <cellStyle name="Akcent 5 10 3" xfId="441" xr:uid="{00000000-0005-0000-0000-0000B8010000}"/>
    <cellStyle name="Akcent 5 11" xfId="442" xr:uid="{00000000-0005-0000-0000-0000B9010000}"/>
    <cellStyle name="Akcent 5 12" xfId="443" xr:uid="{00000000-0005-0000-0000-0000BA010000}"/>
    <cellStyle name="Akcent 5 2" xfId="444" xr:uid="{00000000-0005-0000-0000-0000BB010000}"/>
    <cellStyle name="Akcent 5 3" xfId="445" xr:uid="{00000000-0005-0000-0000-0000BC010000}"/>
    <cellStyle name="Akcent 5 4" xfId="446" xr:uid="{00000000-0005-0000-0000-0000BD010000}"/>
    <cellStyle name="Akcent 5 5" xfId="447" xr:uid="{00000000-0005-0000-0000-0000BE010000}"/>
    <cellStyle name="Akcent 5 6" xfId="448" xr:uid="{00000000-0005-0000-0000-0000BF010000}"/>
    <cellStyle name="Akcent 5 7" xfId="449" xr:uid="{00000000-0005-0000-0000-0000C0010000}"/>
    <cellStyle name="Akcent 5 8" xfId="450" xr:uid="{00000000-0005-0000-0000-0000C1010000}"/>
    <cellStyle name="Akcent 5 9" xfId="451" xr:uid="{00000000-0005-0000-0000-0000C2010000}"/>
    <cellStyle name="Akcent 5 9 2" xfId="452" xr:uid="{00000000-0005-0000-0000-0000C3010000}"/>
    <cellStyle name="Akcent 5 9 3" xfId="453" xr:uid="{00000000-0005-0000-0000-0000C4010000}"/>
    <cellStyle name="Akcent 6 10" xfId="454" xr:uid="{00000000-0005-0000-0000-0000C5010000}"/>
    <cellStyle name="Akcent 6 10 2" xfId="455" xr:uid="{00000000-0005-0000-0000-0000C6010000}"/>
    <cellStyle name="Akcent 6 10 3" xfId="456" xr:uid="{00000000-0005-0000-0000-0000C7010000}"/>
    <cellStyle name="Akcent 6 11" xfId="457" xr:uid="{00000000-0005-0000-0000-0000C8010000}"/>
    <cellStyle name="Akcent 6 12" xfId="458" xr:uid="{00000000-0005-0000-0000-0000C9010000}"/>
    <cellStyle name="Akcent 6 2" xfId="459" xr:uid="{00000000-0005-0000-0000-0000CA010000}"/>
    <cellStyle name="Akcent 6 3" xfId="460" xr:uid="{00000000-0005-0000-0000-0000CB010000}"/>
    <cellStyle name="Akcent 6 4" xfId="461" xr:uid="{00000000-0005-0000-0000-0000CC010000}"/>
    <cellStyle name="Akcent 6 5" xfId="462" xr:uid="{00000000-0005-0000-0000-0000CD010000}"/>
    <cellStyle name="Akcent 6 6" xfId="463" xr:uid="{00000000-0005-0000-0000-0000CE010000}"/>
    <cellStyle name="Akcent 6 7" xfId="464" xr:uid="{00000000-0005-0000-0000-0000CF010000}"/>
    <cellStyle name="Akcent 6 8" xfId="465" xr:uid="{00000000-0005-0000-0000-0000D0010000}"/>
    <cellStyle name="Akcent 6 9" xfId="466" xr:uid="{00000000-0005-0000-0000-0000D1010000}"/>
    <cellStyle name="Akcent 6 9 2" xfId="467" xr:uid="{00000000-0005-0000-0000-0000D2010000}"/>
    <cellStyle name="Akcent 6 9 3" xfId="468" xr:uid="{00000000-0005-0000-0000-0000D3010000}"/>
    <cellStyle name="Akzent1 2" xfId="469" xr:uid="{00000000-0005-0000-0000-0000D4010000}"/>
    <cellStyle name="Akzent2 2" xfId="470" xr:uid="{00000000-0005-0000-0000-0000D5010000}"/>
    <cellStyle name="Akzent3 2" xfId="471" xr:uid="{00000000-0005-0000-0000-0000D6010000}"/>
    <cellStyle name="Akzent4 2" xfId="472" xr:uid="{00000000-0005-0000-0000-0000D7010000}"/>
    <cellStyle name="Akzent5 2" xfId="473" xr:uid="{00000000-0005-0000-0000-0000D8010000}"/>
    <cellStyle name="Akzent6 2" xfId="474" xr:uid="{00000000-0005-0000-0000-0000D9010000}"/>
    <cellStyle name="Ausgabe 2" xfId="475" xr:uid="{00000000-0005-0000-0000-0000DA010000}"/>
    <cellStyle name="Bad 2" xfId="476" xr:uid="{00000000-0005-0000-0000-0000DB010000}"/>
    <cellStyle name="Bad 3" xfId="477" xr:uid="{00000000-0005-0000-0000-0000DC010000}"/>
    <cellStyle name="Berechnung 2" xfId="478" xr:uid="{00000000-0005-0000-0000-0000DD010000}"/>
    <cellStyle name="Calculation 2" xfId="479" xr:uid="{00000000-0005-0000-0000-0000DE010000}"/>
    <cellStyle name="Calculation 3" xfId="480" xr:uid="{00000000-0005-0000-0000-0000DF010000}"/>
    <cellStyle name="Check Cell 2" xfId="481" xr:uid="{00000000-0005-0000-0000-0000E0010000}"/>
    <cellStyle name="Check Cell 3" xfId="482" xr:uid="{00000000-0005-0000-0000-0000E1010000}"/>
    <cellStyle name="ColLevel_" xfId="483" xr:uid="{00000000-0005-0000-0000-0000E2010000}"/>
    <cellStyle name="Comma0" xfId="484" xr:uid="{00000000-0005-0000-0000-0000E3010000}"/>
    <cellStyle name="Comma0 - Style1" xfId="485" xr:uid="{00000000-0005-0000-0000-0000E4010000}"/>
    <cellStyle name="Comma0 - Style2" xfId="486" xr:uid="{00000000-0005-0000-0000-0000E5010000}"/>
    <cellStyle name="Comma0_Input" xfId="487" xr:uid="{00000000-0005-0000-0000-0000E6010000}"/>
    <cellStyle name="Currency0" xfId="488" xr:uid="{00000000-0005-0000-0000-0000E7010000}"/>
    <cellStyle name="Dane wejściowe" xfId="489" xr:uid="{00000000-0005-0000-0000-0000E8010000}"/>
    <cellStyle name="Dane wejściowe 10" xfId="490" xr:uid="{00000000-0005-0000-0000-0000E9010000}"/>
    <cellStyle name="Dane wejściowe 10 2" xfId="491" xr:uid="{00000000-0005-0000-0000-0000EA010000}"/>
    <cellStyle name="Dane wejściowe 10 3" xfId="492" xr:uid="{00000000-0005-0000-0000-0000EB010000}"/>
    <cellStyle name="Dane wejściowe 11" xfId="493" xr:uid="{00000000-0005-0000-0000-0000EC010000}"/>
    <cellStyle name="Dane wejściowe 12" xfId="494" xr:uid="{00000000-0005-0000-0000-0000ED010000}"/>
    <cellStyle name="Dane wejściowe 2" xfId="495" xr:uid="{00000000-0005-0000-0000-0000EE010000}"/>
    <cellStyle name="Dane wejściowe 3" xfId="496" xr:uid="{00000000-0005-0000-0000-0000EF010000}"/>
    <cellStyle name="Dane wejściowe 4" xfId="497" xr:uid="{00000000-0005-0000-0000-0000F0010000}"/>
    <cellStyle name="Dane wejściowe 5" xfId="498" xr:uid="{00000000-0005-0000-0000-0000F1010000}"/>
    <cellStyle name="Dane wejściowe 6" xfId="499" xr:uid="{00000000-0005-0000-0000-0000F2010000}"/>
    <cellStyle name="Dane wejściowe 7" xfId="500" xr:uid="{00000000-0005-0000-0000-0000F3010000}"/>
    <cellStyle name="Dane wejściowe 8" xfId="501" xr:uid="{00000000-0005-0000-0000-0000F4010000}"/>
    <cellStyle name="Dane wejściowe 9" xfId="502" xr:uid="{00000000-0005-0000-0000-0000F5010000}"/>
    <cellStyle name="Dane wejściowe 9 2" xfId="503" xr:uid="{00000000-0005-0000-0000-0000F6010000}"/>
    <cellStyle name="Dane wejściowe 9 3" xfId="504" xr:uid="{00000000-0005-0000-0000-0000F7010000}"/>
    <cellStyle name="Dane wejściowe_D_HEAT" xfId="505" xr:uid="{00000000-0005-0000-0000-0000F8010000}"/>
    <cellStyle name="Dane wyjściowe" xfId="506" xr:uid="{00000000-0005-0000-0000-0000F9010000}"/>
    <cellStyle name="Dane wyjściowe 10" xfId="507" xr:uid="{00000000-0005-0000-0000-0000FA010000}"/>
    <cellStyle name="Dane wyjściowe 10 2" xfId="508" xr:uid="{00000000-0005-0000-0000-0000FB010000}"/>
    <cellStyle name="Dane wyjściowe 10 3" xfId="509" xr:uid="{00000000-0005-0000-0000-0000FC010000}"/>
    <cellStyle name="Dane wyjściowe 11" xfId="510" xr:uid="{00000000-0005-0000-0000-0000FD010000}"/>
    <cellStyle name="Dane wyjściowe 12" xfId="511" xr:uid="{00000000-0005-0000-0000-0000FE010000}"/>
    <cellStyle name="Dane wyjściowe 2" xfId="512" xr:uid="{00000000-0005-0000-0000-0000FF010000}"/>
    <cellStyle name="Dane wyjściowe 3" xfId="513" xr:uid="{00000000-0005-0000-0000-000000020000}"/>
    <cellStyle name="Dane wyjściowe 4" xfId="514" xr:uid="{00000000-0005-0000-0000-000001020000}"/>
    <cellStyle name="Dane wyjściowe 5" xfId="515" xr:uid="{00000000-0005-0000-0000-000002020000}"/>
    <cellStyle name="Dane wyjściowe 6" xfId="516" xr:uid="{00000000-0005-0000-0000-000003020000}"/>
    <cellStyle name="Dane wyjściowe 7" xfId="517" xr:uid="{00000000-0005-0000-0000-000004020000}"/>
    <cellStyle name="Dane wyjściowe 8" xfId="518" xr:uid="{00000000-0005-0000-0000-000005020000}"/>
    <cellStyle name="Dane wyjściowe 9" xfId="519" xr:uid="{00000000-0005-0000-0000-000006020000}"/>
    <cellStyle name="Dane wyjściowe 9 2" xfId="520" xr:uid="{00000000-0005-0000-0000-000007020000}"/>
    <cellStyle name="Dane wyjściowe 9 3" xfId="521" xr:uid="{00000000-0005-0000-0000-000008020000}"/>
    <cellStyle name="Dane wyjściowe_D_HEAT" xfId="522" xr:uid="{00000000-0005-0000-0000-000009020000}"/>
    <cellStyle name="Date" xfId="523" xr:uid="{00000000-0005-0000-0000-00000A020000}"/>
    <cellStyle name="DateTime" xfId="524" xr:uid="{00000000-0005-0000-0000-00000B020000}"/>
    <cellStyle name="Dezimal [0] 2" xfId="525" xr:uid="{00000000-0005-0000-0000-00000C020000}"/>
    <cellStyle name="Dezimal [0] 2 2" xfId="526" xr:uid="{00000000-0005-0000-0000-00000D020000}"/>
    <cellStyle name="Dezimal 2" xfId="527" xr:uid="{00000000-0005-0000-0000-00000E020000}"/>
    <cellStyle name="Dezimal 3" xfId="528" xr:uid="{00000000-0005-0000-0000-00000F020000}"/>
    <cellStyle name="Dezimal 3 2" xfId="529" xr:uid="{00000000-0005-0000-0000-000010020000}"/>
    <cellStyle name="Dezimal_Results_Pan_EU_OLGA_NUC" xfId="530" xr:uid="{00000000-0005-0000-0000-000011020000}"/>
    <cellStyle name="Dobre" xfId="531" xr:uid="{00000000-0005-0000-0000-000012020000}"/>
    <cellStyle name="Dobre 10" xfId="532" xr:uid="{00000000-0005-0000-0000-000013020000}"/>
    <cellStyle name="Dobre 10 2" xfId="533" xr:uid="{00000000-0005-0000-0000-000014020000}"/>
    <cellStyle name="Dobre 10 3" xfId="534" xr:uid="{00000000-0005-0000-0000-000015020000}"/>
    <cellStyle name="Dobre 11" xfId="535" xr:uid="{00000000-0005-0000-0000-000016020000}"/>
    <cellStyle name="Dobre 12" xfId="536" xr:uid="{00000000-0005-0000-0000-000017020000}"/>
    <cellStyle name="Dobre 13" xfId="537" xr:uid="{00000000-0005-0000-0000-000018020000}"/>
    <cellStyle name="Dobre 2" xfId="538" xr:uid="{00000000-0005-0000-0000-000019020000}"/>
    <cellStyle name="Dobre 3" xfId="539" xr:uid="{00000000-0005-0000-0000-00001A020000}"/>
    <cellStyle name="Dobre 4" xfId="540" xr:uid="{00000000-0005-0000-0000-00001B020000}"/>
    <cellStyle name="Dobre 5" xfId="541" xr:uid="{00000000-0005-0000-0000-00001C020000}"/>
    <cellStyle name="Dobre 6" xfId="542" xr:uid="{00000000-0005-0000-0000-00001D020000}"/>
    <cellStyle name="Dobre 7" xfId="543" xr:uid="{00000000-0005-0000-0000-00001E020000}"/>
    <cellStyle name="Dobre 8" xfId="544" xr:uid="{00000000-0005-0000-0000-00001F020000}"/>
    <cellStyle name="Dobre 9" xfId="545" xr:uid="{00000000-0005-0000-0000-000020020000}"/>
    <cellStyle name="Dobre 9 2" xfId="546" xr:uid="{00000000-0005-0000-0000-000021020000}"/>
    <cellStyle name="Dobre 9 3" xfId="547" xr:uid="{00000000-0005-0000-0000-000022020000}"/>
    <cellStyle name="Dobre_D_HEAT" xfId="548" xr:uid="{00000000-0005-0000-0000-000023020000}"/>
    <cellStyle name="Eingabe 2" xfId="549" xr:uid="{00000000-0005-0000-0000-000024020000}"/>
    <cellStyle name="Ergebnis 2" xfId="550" xr:uid="{00000000-0005-0000-0000-000025020000}"/>
    <cellStyle name="Erklärender Text 2" xfId="551" xr:uid="{00000000-0005-0000-0000-000026020000}"/>
    <cellStyle name="Euro" xfId="552" xr:uid="{00000000-0005-0000-0000-000027020000}"/>
    <cellStyle name="Euro 2" xfId="553" xr:uid="{00000000-0005-0000-0000-000028020000}"/>
    <cellStyle name="Euro 2 2" xfId="554" xr:uid="{00000000-0005-0000-0000-000029020000}"/>
    <cellStyle name="Euro 2 3" xfId="555" xr:uid="{00000000-0005-0000-0000-00002A020000}"/>
    <cellStyle name="Euro 3" xfId="556" xr:uid="{00000000-0005-0000-0000-00002B020000}"/>
    <cellStyle name="Euro 3 2" xfId="557" xr:uid="{00000000-0005-0000-0000-00002C020000}"/>
    <cellStyle name="Euro 3 3" xfId="558" xr:uid="{00000000-0005-0000-0000-00002D020000}"/>
    <cellStyle name="Euro 4" xfId="559" xr:uid="{00000000-0005-0000-0000-00002E020000}"/>
    <cellStyle name="Euro_Sheet4" xfId="560" xr:uid="{00000000-0005-0000-0000-00002F020000}"/>
    <cellStyle name="Explanatory Text 2" xfId="561" xr:uid="{00000000-0005-0000-0000-000030020000}"/>
    <cellStyle name="Explanatory Text 3" xfId="562" xr:uid="{00000000-0005-0000-0000-000031020000}"/>
    <cellStyle name="Fixed" xfId="563" xr:uid="{00000000-0005-0000-0000-000032020000}"/>
    <cellStyle name="Fixed1 - Style1" xfId="564" xr:uid="{00000000-0005-0000-0000-000033020000}"/>
    <cellStyle name="Good 2" xfId="565" xr:uid="{00000000-0005-0000-0000-000034020000}"/>
    <cellStyle name="Good 3" xfId="566" xr:uid="{00000000-0005-0000-0000-000035020000}"/>
    <cellStyle name="Grey" xfId="567" xr:uid="{00000000-0005-0000-0000-000036020000}"/>
    <cellStyle name="Gut 2" xfId="568" xr:uid="{00000000-0005-0000-0000-000037020000}"/>
    <cellStyle name="HEADER" xfId="569" xr:uid="{00000000-0005-0000-0000-000038020000}"/>
    <cellStyle name="Heading 1 10" xfId="570" xr:uid="{00000000-0005-0000-0000-000039020000}"/>
    <cellStyle name="Heading 1 11" xfId="571" xr:uid="{00000000-0005-0000-0000-00003A020000}"/>
    <cellStyle name="Heading 1 12" xfId="572" xr:uid="{00000000-0005-0000-0000-00003B020000}"/>
    <cellStyle name="Heading 1 13" xfId="573" xr:uid="{00000000-0005-0000-0000-00003C020000}"/>
    <cellStyle name="Heading 1 14" xfId="574" xr:uid="{00000000-0005-0000-0000-00003D020000}"/>
    <cellStyle name="Heading 1 15" xfId="575" xr:uid="{00000000-0005-0000-0000-00003E020000}"/>
    <cellStyle name="Heading 1 16" xfId="576" xr:uid="{00000000-0005-0000-0000-00003F020000}"/>
    <cellStyle name="Heading 1 17" xfId="577" xr:uid="{00000000-0005-0000-0000-000040020000}"/>
    <cellStyle name="Heading 1 18" xfId="578" xr:uid="{00000000-0005-0000-0000-000041020000}"/>
    <cellStyle name="Heading 1 19" xfId="579" xr:uid="{00000000-0005-0000-0000-000042020000}"/>
    <cellStyle name="Heading 1 2" xfId="580" xr:uid="{00000000-0005-0000-0000-000043020000}"/>
    <cellStyle name="Heading 1 2 2" xfId="581" xr:uid="{00000000-0005-0000-0000-000044020000}"/>
    <cellStyle name="Heading 1 20" xfId="582" xr:uid="{00000000-0005-0000-0000-000045020000}"/>
    <cellStyle name="Heading 1 3" xfId="583" xr:uid="{00000000-0005-0000-0000-000046020000}"/>
    <cellStyle name="Heading 1 4" xfId="584" xr:uid="{00000000-0005-0000-0000-000047020000}"/>
    <cellStyle name="Heading 1 5" xfId="585" xr:uid="{00000000-0005-0000-0000-000048020000}"/>
    <cellStyle name="Heading 1 6" xfId="586" xr:uid="{00000000-0005-0000-0000-000049020000}"/>
    <cellStyle name="Heading 1 7" xfId="587" xr:uid="{00000000-0005-0000-0000-00004A020000}"/>
    <cellStyle name="Heading 1 8" xfId="588" xr:uid="{00000000-0005-0000-0000-00004B020000}"/>
    <cellStyle name="Heading 1 9" xfId="589" xr:uid="{00000000-0005-0000-0000-00004C020000}"/>
    <cellStyle name="Heading 2 10" xfId="590" xr:uid="{00000000-0005-0000-0000-00004D020000}"/>
    <cellStyle name="Heading 2 11" xfId="591" xr:uid="{00000000-0005-0000-0000-00004E020000}"/>
    <cellStyle name="Heading 2 12" xfId="592" xr:uid="{00000000-0005-0000-0000-00004F020000}"/>
    <cellStyle name="Heading 2 13" xfId="593" xr:uid="{00000000-0005-0000-0000-000050020000}"/>
    <cellStyle name="Heading 2 14" xfId="594" xr:uid="{00000000-0005-0000-0000-000051020000}"/>
    <cellStyle name="Heading 2 15" xfId="595" xr:uid="{00000000-0005-0000-0000-000052020000}"/>
    <cellStyle name="Heading 2 16" xfId="596" xr:uid="{00000000-0005-0000-0000-000053020000}"/>
    <cellStyle name="Heading 2 17" xfId="597" xr:uid="{00000000-0005-0000-0000-000054020000}"/>
    <cellStyle name="Heading 2 18" xfId="598" xr:uid="{00000000-0005-0000-0000-000055020000}"/>
    <cellStyle name="Heading 2 19" xfId="599" xr:uid="{00000000-0005-0000-0000-000056020000}"/>
    <cellStyle name="Heading 2 2" xfId="600" xr:uid="{00000000-0005-0000-0000-000057020000}"/>
    <cellStyle name="Heading 2 2 2" xfId="601" xr:uid="{00000000-0005-0000-0000-000058020000}"/>
    <cellStyle name="Heading 2 20" xfId="602" xr:uid="{00000000-0005-0000-0000-000059020000}"/>
    <cellStyle name="Heading 2 3" xfId="603" xr:uid="{00000000-0005-0000-0000-00005A020000}"/>
    <cellStyle name="Heading 2 4" xfId="604" xr:uid="{00000000-0005-0000-0000-00005B020000}"/>
    <cellStyle name="Heading 2 5" xfId="605" xr:uid="{00000000-0005-0000-0000-00005C020000}"/>
    <cellStyle name="Heading 2 6" xfId="606" xr:uid="{00000000-0005-0000-0000-00005D020000}"/>
    <cellStyle name="Heading 2 7" xfId="607" xr:uid="{00000000-0005-0000-0000-00005E020000}"/>
    <cellStyle name="Heading 2 8" xfId="608" xr:uid="{00000000-0005-0000-0000-00005F020000}"/>
    <cellStyle name="Heading 2 9" xfId="609" xr:uid="{00000000-0005-0000-0000-000060020000}"/>
    <cellStyle name="Heading 3 2" xfId="610" xr:uid="{00000000-0005-0000-0000-000061020000}"/>
    <cellStyle name="Heading 3 3" xfId="611" xr:uid="{00000000-0005-0000-0000-000062020000}"/>
    <cellStyle name="Heading 4 2" xfId="612" xr:uid="{00000000-0005-0000-0000-000063020000}"/>
    <cellStyle name="Heading 4 3" xfId="613" xr:uid="{00000000-0005-0000-0000-000064020000}"/>
    <cellStyle name="Heading1" xfId="614" xr:uid="{00000000-0005-0000-0000-000065020000}"/>
    <cellStyle name="Heading2" xfId="615" xr:uid="{00000000-0005-0000-0000-000066020000}"/>
    <cellStyle name="Headline" xfId="616" xr:uid="{00000000-0005-0000-0000-000067020000}"/>
    <cellStyle name="HIGHLIGHT" xfId="617" xr:uid="{00000000-0005-0000-0000-000068020000}"/>
    <cellStyle name="Hiperłącze 2" xfId="618" xr:uid="{00000000-0005-0000-0000-000069020000}"/>
    <cellStyle name="Hiperłącze 2 2" xfId="619" xr:uid="{00000000-0005-0000-0000-00006A020000}"/>
    <cellStyle name="Hiperłącze 2 3" xfId="620" xr:uid="{00000000-0005-0000-0000-00006B020000}"/>
    <cellStyle name="Hyperlink 2" xfId="621" xr:uid="{00000000-0005-0000-0000-00006C020000}"/>
    <cellStyle name="Hyperlink 3" xfId="622" xr:uid="{00000000-0005-0000-0000-00006D020000}"/>
    <cellStyle name="Hyperlink 3 2" xfId="623" xr:uid="{00000000-0005-0000-0000-00006E020000}"/>
    <cellStyle name="Hyperlink 3 3" xfId="624" xr:uid="{00000000-0005-0000-0000-00006F020000}"/>
    <cellStyle name="Hyperlink 4" xfId="625" xr:uid="{00000000-0005-0000-0000-000070020000}"/>
    <cellStyle name="Input [yellow]" xfId="626" xr:uid="{00000000-0005-0000-0000-000071020000}"/>
    <cellStyle name="Input 10" xfId="627" xr:uid="{00000000-0005-0000-0000-000072020000}"/>
    <cellStyle name="Input 11" xfId="628" xr:uid="{00000000-0005-0000-0000-000073020000}"/>
    <cellStyle name="Input 12" xfId="629" xr:uid="{00000000-0005-0000-0000-000074020000}"/>
    <cellStyle name="Input 13" xfId="630" xr:uid="{00000000-0005-0000-0000-000075020000}"/>
    <cellStyle name="Input 14" xfId="631" xr:uid="{00000000-0005-0000-0000-000076020000}"/>
    <cellStyle name="Input 15" xfId="632" xr:uid="{00000000-0005-0000-0000-000077020000}"/>
    <cellStyle name="Input 16" xfId="633" xr:uid="{00000000-0005-0000-0000-000078020000}"/>
    <cellStyle name="Input 17" xfId="634" xr:uid="{00000000-0005-0000-0000-000079020000}"/>
    <cellStyle name="Input 18" xfId="635" xr:uid="{00000000-0005-0000-0000-00007A020000}"/>
    <cellStyle name="Input 19" xfId="636" xr:uid="{00000000-0005-0000-0000-00007B020000}"/>
    <cellStyle name="Input 2" xfId="637" xr:uid="{00000000-0005-0000-0000-00007C020000}"/>
    <cellStyle name="Input 20" xfId="638" xr:uid="{00000000-0005-0000-0000-00007D020000}"/>
    <cellStyle name="Input 21" xfId="639" xr:uid="{00000000-0005-0000-0000-00007E020000}"/>
    <cellStyle name="Input 22" xfId="640" xr:uid="{00000000-0005-0000-0000-00007F020000}"/>
    <cellStyle name="Input 23" xfId="641" xr:uid="{00000000-0005-0000-0000-000080020000}"/>
    <cellStyle name="Input 24" xfId="642" xr:uid="{00000000-0005-0000-0000-000081020000}"/>
    <cellStyle name="Input 25" xfId="643" xr:uid="{00000000-0005-0000-0000-000082020000}"/>
    <cellStyle name="Input 26" xfId="644" xr:uid="{00000000-0005-0000-0000-000083020000}"/>
    <cellStyle name="Input 27" xfId="645" xr:uid="{00000000-0005-0000-0000-000084020000}"/>
    <cellStyle name="Input 28" xfId="646" xr:uid="{00000000-0005-0000-0000-000085020000}"/>
    <cellStyle name="Input 29" xfId="647" xr:uid="{00000000-0005-0000-0000-000086020000}"/>
    <cellStyle name="Input 3" xfId="648" xr:uid="{00000000-0005-0000-0000-000087020000}"/>
    <cellStyle name="Input 30" xfId="649" xr:uid="{00000000-0005-0000-0000-000088020000}"/>
    <cellStyle name="Input 31" xfId="650" xr:uid="{00000000-0005-0000-0000-000089020000}"/>
    <cellStyle name="Input 32" xfId="651" xr:uid="{00000000-0005-0000-0000-00008A020000}"/>
    <cellStyle name="Input 33" xfId="652" xr:uid="{00000000-0005-0000-0000-00008B020000}"/>
    <cellStyle name="Input 34" xfId="653" xr:uid="{00000000-0005-0000-0000-00008C020000}"/>
    <cellStyle name="Input 35" xfId="654" xr:uid="{00000000-0005-0000-0000-00008D020000}"/>
    <cellStyle name="Input 36" xfId="655" xr:uid="{00000000-0005-0000-0000-00008E020000}"/>
    <cellStyle name="Input 37" xfId="656" xr:uid="{00000000-0005-0000-0000-00008F020000}"/>
    <cellStyle name="Input 38" xfId="657" xr:uid="{00000000-0005-0000-0000-000090020000}"/>
    <cellStyle name="Input 39" xfId="658" xr:uid="{00000000-0005-0000-0000-000091020000}"/>
    <cellStyle name="Input 4" xfId="659" xr:uid="{00000000-0005-0000-0000-000092020000}"/>
    <cellStyle name="Input 40" xfId="660" xr:uid="{00000000-0005-0000-0000-000093020000}"/>
    <cellStyle name="Input 41" xfId="661" xr:uid="{00000000-0005-0000-0000-000094020000}"/>
    <cellStyle name="Input 42" xfId="662" xr:uid="{00000000-0005-0000-0000-000095020000}"/>
    <cellStyle name="Input 43" xfId="663" xr:uid="{00000000-0005-0000-0000-000096020000}"/>
    <cellStyle name="Input 44" xfId="664" xr:uid="{00000000-0005-0000-0000-000097020000}"/>
    <cellStyle name="Input 5" xfId="665" xr:uid="{00000000-0005-0000-0000-000098020000}"/>
    <cellStyle name="Input 6" xfId="666" xr:uid="{00000000-0005-0000-0000-000099020000}"/>
    <cellStyle name="Input 7" xfId="667" xr:uid="{00000000-0005-0000-0000-00009A020000}"/>
    <cellStyle name="Input 8" xfId="668" xr:uid="{00000000-0005-0000-0000-00009B020000}"/>
    <cellStyle name="Input 9" xfId="669" xr:uid="{00000000-0005-0000-0000-00009C020000}"/>
    <cellStyle name="InputCells" xfId="670" xr:uid="{00000000-0005-0000-0000-00009D020000}"/>
    <cellStyle name="InputCells12_BBorder_CRFReport-template" xfId="671" xr:uid="{00000000-0005-0000-0000-00009E020000}"/>
    <cellStyle name="Komma 2" xfId="672" xr:uid="{00000000-0005-0000-0000-00009F020000}"/>
    <cellStyle name="Komma 3" xfId="673" xr:uid="{00000000-0005-0000-0000-0000A0020000}"/>
    <cellStyle name="Komma 4" xfId="674" xr:uid="{00000000-0005-0000-0000-0000A1020000}"/>
    <cellStyle name="Komórka połączona" xfId="675" xr:uid="{00000000-0005-0000-0000-0000A2020000}"/>
    <cellStyle name="Komórka połączona 10" xfId="676" xr:uid="{00000000-0005-0000-0000-0000A3020000}"/>
    <cellStyle name="Komórka połączona 10 2" xfId="677" xr:uid="{00000000-0005-0000-0000-0000A4020000}"/>
    <cellStyle name="Komórka połączona 10 3" xfId="678" xr:uid="{00000000-0005-0000-0000-0000A5020000}"/>
    <cellStyle name="Komórka połączona 11" xfId="679" xr:uid="{00000000-0005-0000-0000-0000A6020000}"/>
    <cellStyle name="Komórka połączona 12" xfId="680" xr:uid="{00000000-0005-0000-0000-0000A7020000}"/>
    <cellStyle name="Komórka połączona 2" xfId="681" xr:uid="{00000000-0005-0000-0000-0000A8020000}"/>
    <cellStyle name="Komórka połączona 3" xfId="682" xr:uid="{00000000-0005-0000-0000-0000A9020000}"/>
    <cellStyle name="Komórka połączona 4" xfId="683" xr:uid="{00000000-0005-0000-0000-0000AA020000}"/>
    <cellStyle name="Komórka połączona 5" xfId="684" xr:uid="{00000000-0005-0000-0000-0000AB020000}"/>
    <cellStyle name="Komórka połączona 6" xfId="685" xr:uid="{00000000-0005-0000-0000-0000AC020000}"/>
    <cellStyle name="Komórka połączona 7" xfId="686" xr:uid="{00000000-0005-0000-0000-0000AD020000}"/>
    <cellStyle name="Komórka połączona 8" xfId="687" xr:uid="{00000000-0005-0000-0000-0000AE020000}"/>
    <cellStyle name="Komórka połączona 9" xfId="688" xr:uid="{00000000-0005-0000-0000-0000AF020000}"/>
    <cellStyle name="Komórka połączona 9 2" xfId="689" xr:uid="{00000000-0005-0000-0000-0000B0020000}"/>
    <cellStyle name="Komórka połączona 9 3" xfId="690" xr:uid="{00000000-0005-0000-0000-0000B1020000}"/>
    <cellStyle name="Komórka połączona_D_HEAT" xfId="691" xr:uid="{00000000-0005-0000-0000-0000B2020000}"/>
    <cellStyle name="Komórka zaznaczona 10" xfId="692" xr:uid="{00000000-0005-0000-0000-0000B3020000}"/>
    <cellStyle name="Komórka zaznaczona 10 2" xfId="693" xr:uid="{00000000-0005-0000-0000-0000B4020000}"/>
    <cellStyle name="Komórka zaznaczona 10 3" xfId="694" xr:uid="{00000000-0005-0000-0000-0000B5020000}"/>
    <cellStyle name="Komórka zaznaczona 11" xfId="695" xr:uid="{00000000-0005-0000-0000-0000B6020000}"/>
    <cellStyle name="Komórka zaznaczona 12" xfId="696" xr:uid="{00000000-0005-0000-0000-0000B7020000}"/>
    <cellStyle name="Komórka zaznaczona 2" xfId="697" xr:uid="{00000000-0005-0000-0000-0000B8020000}"/>
    <cellStyle name="Komórka zaznaczona 3" xfId="698" xr:uid="{00000000-0005-0000-0000-0000B9020000}"/>
    <cellStyle name="Komórka zaznaczona 4" xfId="699" xr:uid="{00000000-0005-0000-0000-0000BA020000}"/>
    <cellStyle name="Komórka zaznaczona 5" xfId="700" xr:uid="{00000000-0005-0000-0000-0000BB020000}"/>
    <cellStyle name="Komórka zaznaczona 6" xfId="701" xr:uid="{00000000-0005-0000-0000-0000BC020000}"/>
    <cellStyle name="Komórka zaznaczona 7" xfId="702" xr:uid="{00000000-0005-0000-0000-0000BD020000}"/>
    <cellStyle name="Komórka zaznaczona 8" xfId="703" xr:uid="{00000000-0005-0000-0000-0000BE020000}"/>
    <cellStyle name="Komórka zaznaczona 9" xfId="704" xr:uid="{00000000-0005-0000-0000-0000BF020000}"/>
    <cellStyle name="Komórka zaznaczona 9 2" xfId="705" xr:uid="{00000000-0005-0000-0000-0000C0020000}"/>
    <cellStyle name="Komórka zaznaczona 9 3" xfId="706" xr:uid="{00000000-0005-0000-0000-0000C1020000}"/>
    <cellStyle name="Linked Cell 2" xfId="707" xr:uid="{00000000-0005-0000-0000-0000C2020000}"/>
    <cellStyle name="Linked Cell 3" xfId="708" xr:uid="{00000000-0005-0000-0000-0000C3020000}"/>
    <cellStyle name="Nagłówek 1 10" xfId="709" xr:uid="{00000000-0005-0000-0000-0000C4020000}"/>
    <cellStyle name="Nagłówek 1 10 2" xfId="710" xr:uid="{00000000-0005-0000-0000-0000C5020000}"/>
    <cellStyle name="Nagłówek 1 10 3" xfId="711" xr:uid="{00000000-0005-0000-0000-0000C6020000}"/>
    <cellStyle name="Nagłówek 1 11" xfId="712" xr:uid="{00000000-0005-0000-0000-0000C7020000}"/>
    <cellStyle name="Nagłówek 1 12" xfId="713" xr:uid="{00000000-0005-0000-0000-0000C8020000}"/>
    <cellStyle name="Nagłówek 1 2" xfId="714" xr:uid="{00000000-0005-0000-0000-0000C9020000}"/>
    <cellStyle name="Nagłówek 1 3" xfId="715" xr:uid="{00000000-0005-0000-0000-0000CA020000}"/>
    <cellStyle name="Nagłówek 1 4" xfId="716" xr:uid="{00000000-0005-0000-0000-0000CB020000}"/>
    <cellStyle name="Nagłówek 1 5" xfId="717" xr:uid="{00000000-0005-0000-0000-0000CC020000}"/>
    <cellStyle name="Nagłówek 1 6" xfId="718" xr:uid="{00000000-0005-0000-0000-0000CD020000}"/>
    <cellStyle name="Nagłówek 1 7" xfId="719" xr:uid="{00000000-0005-0000-0000-0000CE020000}"/>
    <cellStyle name="Nagłówek 1 8" xfId="720" xr:uid="{00000000-0005-0000-0000-0000CF020000}"/>
    <cellStyle name="Nagłówek 1 9" xfId="721" xr:uid="{00000000-0005-0000-0000-0000D0020000}"/>
    <cellStyle name="Nagłówek 1 9 2" xfId="722" xr:uid="{00000000-0005-0000-0000-0000D1020000}"/>
    <cellStyle name="Nagłówek 1 9 3" xfId="723" xr:uid="{00000000-0005-0000-0000-0000D2020000}"/>
    <cellStyle name="Nagłówek 2 10" xfId="724" xr:uid="{00000000-0005-0000-0000-0000D3020000}"/>
    <cellStyle name="Nagłówek 2 10 2" xfId="725" xr:uid="{00000000-0005-0000-0000-0000D4020000}"/>
    <cellStyle name="Nagłówek 2 10 3" xfId="726" xr:uid="{00000000-0005-0000-0000-0000D5020000}"/>
    <cellStyle name="Nagłówek 2 11" xfId="727" xr:uid="{00000000-0005-0000-0000-0000D6020000}"/>
    <cellStyle name="Nagłówek 2 12" xfId="728" xr:uid="{00000000-0005-0000-0000-0000D7020000}"/>
    <cellStyle name="Nagłówek 2 2" xfId="729" xr:uid="{00000000-0005-0000-0000-0000D8020000}"/>
    <cellStyle name="Nagłówek 2 3" xfId="730" xr:uid="{00000000-0005-0000-0000-0000D9020000}"/>
    <cellStyle name="Nagłówek 2 4" xfId="731" xr:uid="{00000000-0005-0000-0000-0000DA020000}"/>
    <cellStyle name="Nagłówek 2 5" xfId="732" xr:uid="{00000000-0005-0000-0000-0000DB020000}"/>
    <cellStyle name="Nagłówek 2 6" xfId="733" xr:uid="{00000000-0005-0000-0000-0000DC020000}"/>
    <cellStyle name="Nagłówek 2 7" xfId="734" xr:uid="{00000000-0005-0000-0000-0000DD020000}"/>
    <cellStyle name="Nagłówek 2 8" xfId="735" xr:uid="{00000000-0005-0000-0000-0000DE020000}"/>
    <cellStyle name="Nagłówek 2 9" xfId="736" xr:uid="{00000000-0005-0000-0000-0000DF020000}"/>
    <cellStyle name="Nagłówek 2 9 2" xfId="737" xr:uid="{00000000-0005-0000-0000-0000E0020000}"/>
    <cellStyle name="Nagłówek 2 9 3" xfId="738" xr:uid="{00000000-0005-0000-0000-0000E1020000}"/>
    <cellStyle name="Nagłówek 3 10" xfId="739" xr:uid="{00000000-0005-0000-0000-0000E2020000}"/>
    <cellStyle name="Nagłówek 3 10 2" xfId="740" xr:uid="{00000000-0005-0000-0000-0000E3020000}"/>
    <cellStyle name="Nagłówek 3 10 3" xfId="741" xr:uid="{00000000-0005-0000-0000-0000E4020000}"/>
    <cellStyle name="Nagłówek 3 11" xfId="742" xr:uid="{00000000-0005-0000-0000-0000E5020000}"/>
    <cellStyle name="Nagłówek 3 12" xfId="743" xr:uid="{00000000-0005-0000-0000-0000E6020000}"/>
    <cellStyle name="Nagłówek 3 2" xfId="744" xr:uid="{00000000-0005-0000-0000-0000E7020000}"/>
    <cellStyle name="Nagłówek 3 3" xfId="745" xr:uid="{00000000-0005-0000-0000-0000E8020000}"/>
    <cellStyle name="Nagłówek 3 4" xfId="746" xr:uid="{00000000-0005-0000-0000-0000E9020000}"/>
    <cellStyle name="Nagłówek 3 5" xfId="747" xr:uid="{00000000-0005-0000-0000-0000EA020000}"/>
    <cellStyle name="Nagłówek 3 6" xfId="748" xr:uid="{00000000-0005-0000-0000-0000EB020000}"/>
    <cellStyle name="Nagłówek 3 7" xfId="749" xr:uid="{00000000-0005-0000-0000-0000EC020000}"/>
    <cellStyle name="Nagłówek 3 8" xfId="750" xr:uid="{00000000-0005-0000-0000-0000ED020000}"/>
    <cellStyle name="Nagłówek 3 9" xfId="751" xr:uid="{00000000-0005-0000-0000-0000EE020000}"/>
    <cellStyle name="Nagłówek 3 9 2" xfId="752" xr:uid="{00000000-0005-0000-0000-0000EF020000}"/>
    <cellStyle name="Nagłówek 3 9 3" xfId="753" xr:uid="{00000000-0005-0000-0000-0000F0020000}"/>
    <cellStyle name="Nagłówek 4 10" xfId="754" xr:uid="{00000000-0005-0000-0000-0000F1020000}"/>
    <cellStyle name="Nagłówek 4 10 2" xfId="755" xr:uid="{00000000-0005-0000-0000-0000F2020000}"/>
    <cellStyle name="Nagłówek 4 10 3" xfId="756" xr:uid="{00000000-0005-0000-0000-0000F3020000}"/>
    <cellStyle name="Nagłówek 4 11" xfId="757" xr:uid="{00000000-0005-0000-0000-0000F4020000}"/>
    <cellStyle name="Nagłówek 4 12" xfId="758" xr:uid="{00000000-0005-0000-0000-0000F5020000}"/>
    <cellStyle name="Nagłówek 4 2" xfId="759" xr:uid="{00000000-0005-0000-0000-0000F6020000}"/>
    <cellStyle name="Nagłówek 4 3" xfId="760" xr:uid="{00000000-0005-0000-0000-0000F7020000}"/>
    <cellStyle name="Nagłówek 4 4" xfId="761" xr:uid="{00000000-0005-0000-0000-0000F8020000}"/>
    <cellStyle name="Nagłówek 4 5" xfId="762" xr:uid="{00000000-0005-0000-0000-0000F9020000}"/>
    <cellStyle name="Nagłówek 4 6" xfId="763" xr:uid="{00000000-0005-0000-0000-0000FA020000}"/>
    <cellStyle name="Nagłówek 4 7" xfId="764" xr:uid="{00000000-0005-0000-0000-0000FB020000}"/>
    <cellStyle name="Nagłówek 4 8" xfId="765" xr:uid="{00000000-0005-0000-0000-0000FC020000}"/>
    <cellStyle name="Nagłówek 4 9" xfId="766" xr:uid="{00000000-0005-0000-0000-0000FD020000}"/>
    <cellStyle name="Nagłówek 4 9 2" xfId="767" xr:uid="{00000000-0005-0000-0000-0000FE020000}"/>
    <cellStyle name="Nagłówek 4 9 3" xfId="768" xr:uid="{00000000-0005-0000-0000-0000FF020000}"/>
    <cellStyle name="Neutral 2" xfId="769" xr:uid="{00000000-0005-0000-0000-000000030000}"/>
    <cellStyle name="Neutral 3" xfId="770" xr:uid="{00000000-0005-0000-0000-000001030000}"/>
    <cellStyle name="Neutralne" xfId="771" xr:uid="{00000000-0005-0000-0000-000002030000}"/>
    <cellStyle name="Neutralne 10" xfId="772" xr:uid="{00000000-0005-0000-0000-000003030000}"/>
    <cellStyle name="Neutralne 10 2" xfId="773" xr:uid="{00000000-0005-0000-0000-000004030000}"/>
    <cellStyle name="Neutralne 10 3" xfId="774" xr:uid="{00000000-0005-0000-0000-000005030000}"/>
    <cellStyle name="Neutralne 11" xfId="775" xr:uid="{00000000-0005-0000-0000-000006030000}"/>
    <cellStyle name="Neutralne 12" xfId="776" xr:uid="{00000000-0005-0000-0000-000007030000}"/>
    <cellStyle name="Neutralne 13" xfId="777" xr:uid="{00000000-0005-0000-0000-000008030000}"/>
    <cellStyle name="Neutralne 2" xfId="778" xr:uid="{00000000-0005-0000-0000-000009030000}"/>
    <cellStyle name="Neutralne 3" xfId="779" xr:uid="{00000000-0005-0000-0000-00000A030000}"/>
    <cellStyle name="Neutralne 4" xfId="780" xr:uid="{00000000-0005-0000-0000-00000B030000}"/>
    <cellStyle name="Neutralne 5" xfId="781" xr:uid="{00000000-0005-0000-0000-00000C030000}"/>
    <cellStyle name="Neutralne 6" xfId="782" xr:uid="{00000000-0005-0000-0000-00000D030000}"/>
    <cellStyle name="Neutralne 7" xfId="783" xr:uid="{00000000-0005-0000-0000-00000E030000}"/>
    <cellStyle name="Neutralne 8" xfId="784" xr:uid="{00000000-0005-0000-0000-00000F030000}"/>
    <cellStyle name="Neutralne 9" xfId="785" xr:uid="{00000000-0005-0000-0000-000010030000}"/>
    <cellStyle name="Neutralne 9 2" xfId="786" xr:uid="{00000000-0005-0000-0000-000011030000}"/>
    <cellStyle name="Neutralne 9 3" xfId="787" xr:uid="{00000000-0005-0000-0000-000012030000}"/>
    <cellStyle name="Neutralne_D_HEAT" xfId="788" xr:uid="{00000000-0005-0000-0000-000013030000}"/>
    <cellStyle name="no dec" xfId="789" xr:uid="{00000000-0005-0000-0000-000014030000}"/>
    <cellStyle name="Normal - Style1" xfId="790" xr:uid="{00000000-0005-0000-0000-000015030000}"/>
    <cellStyle name="Normal 10" xfId="791" xr:uid="{00000000-0005-0000-0000-000016030000}"/>
    <cellStyle name="Normal 14" xfId="792" xr:uid="{00000000-0005-0000-0000-000017030000}"/>
    <cellStyle name="Normal 2" xfId="793" xr:uid="{00000000-0005-0000-0000-000018030000}"/>
    <cellStyle name="Normal 20" xfId="794" xr:uid="{00000000-0005-0000-0000-000019030000}"/>
    <cellStyle name="Normal 21" xfId="795" xr:uid="{00000000-0005-0000-0000-00001A030000}"/>
    <cellStyle name="Normal 3" xfId="796" xr:uid="{00000000-0005-0000-0000-00001B030000}"/>
    <cellStyle name="Normal 3 2" xfId="797" xr:uid="{00000000-0005-0000-0000-00001C030000}"/>
    <cellStyle name="Normal 3 3" xfId="798" xr:uid="{00000000-0005-0000-0000-00001D030000}"/>
    <cellStyle name="Normal 3 4" xfId="799" xr:uid="{00000000-0005-0000-0000-00001E030000}"/>
    <cellStyle name="Normal 4" xfId="800" xr:uid="{00000000-0005-0000-0000-00001F030000}"/>
    <cellStyle name="Normal 4 2" xfId="801" xr:uid="{00000000-0005-0000-0000-000020030000}"/>
    <cellStyle name="Normal 5" xfId="802" xr:uid="{00000000-0005-0000-0000-000021030000}"/>
    <cellStyle name="Normal 5 2" xfId="803" xr:uid="{00000000-0005-0000-0000-000022030000}"/>
    <cellStyle name="Normal 6" xfId="804" xr:uid="{00000000-0005-0000-0000-000023030000}"/>
    <cellStyle name="Normal 6 2" xfId="805" xr:uid="{00000000-0005-0000-0000-000024030000}"/>
    <cellStyle name="Normal 7" xfId="806" xr:uid="{00000000-0005-0000-0000-000025030000}"/>
    <cellStyle name="Normal 7 2" xfId="807" xr:uid="{00000000-0005-0000-0000-000026030000}"/>
    <cellStyle name="Normal GHG Textfiels Bold" xfId="808" xr:uid="{00000000-0005-0000-0000-000027030000}"/>
    <cellStyle name="Normal GHG-Shade" xfId="809" xr:uid="{00000000-0005-0000-0000-000028030000}"/>
    <cellStyle name="Normal GHG-Shade 2" xfId="810" xr:uid="{00000000-0005-0000-0000-000029030000}"/>
    <cellStyle name="Normale_B2020" xfId="811" xr:uid="{00000000-0005-0000-0000-00002A030000}"/>
    <cellStyle name="Normalny" xfId="0" builtinId="0"/>
    <cellStyle name="Normalny 10" xfId="812" xr:uid="{00000000-0005-0000-0000-00002C030000}"/>
    <cellStyle name="Normalny 10 2" xfId="813" xr:uid="{00000000-0005-0000-0000-00002D030000}"/>
    <cellStyle name="Normalny 10 2 2" xfId="814" xr:uid="{00000000-0005-0000-0000-00002E030000}"/>
    <cellStyle name="Normalny 10 2 3" xfId="815" xr:uid="{00000000-0005-0000-0000-00002F030000}"/>
    <cellStyle name="Normalny 10 2 4" xfId="816" xr:uid="{00000000-0005-0000-0000-000030030000}"/>
    <cellStyle name="Normalny 10 3" xfId="817" xr:uid="{00000000-0005-0000-0000-000031030000}"/>
    <cellStyle name="Normalny 10 3 2" xfId="818" xr:uid="{00000000-0005-0000-0000-000032030000}"/>
    <cellStyle name="Normalny 10 3 3" xfId="819" xr:uid="{00000000-0005-0000-0000-000033030000}"/>
    <cellStyle name="Normalny 10 4" xfId="820" xr:uid="{00000000-0005-0000-0000-000034030000}"/>
    <cellStyle name="Normalny 11" xfId="821" xr:uid="{00000000-0005-0000-0000-000035030000}"/>
    <cellStyle name="Normalny 11 2" xfId="822" xr:uid="{00000000-0005-0000-0000-000036030000}"/>
    <cellStyle name="Normalny 11 2 2" xfId="823" xr:uid="{00000000-0005-0000-0000-000037030000}"/>
    <cellStyle name="Normalny 11 2 3" xfId="824" xr:uid="{00000000-0005-0000-0000-000038030000}"/>
    <cellStyle name="Normalny 11 2 4" xfId="825" xr:uid="{00000000-0005-0000-0000-000039030000}"/>
    <cellStyle name="Normalny 11 3" xfId="826" xr:uid="{00000000-0005-0000-0000-00003A030000}"/>
    <cellStyle name="Normalny 11 3 2" xfId="827" xr:uid="{00000000-0005-0000-0000-00003B030000}"/>
    <cellStyle name="Normalny 11 3 2 2" xfId="828" xr:uid="{00000000-0005-0000-0000-00003C030000}"/>
    <cellStyle name="Normalny 11 3 2 3" xfId="829" xr:uid="{00000000-0005-0000-0000-00003D030000}"/>
    <cellStyle name="Normalny 11 3 3" xfId="830" xr:uid="{00000000-0005-0000-0000-00003E030000}"/>
    <cellStyle name="Normalny 11 4" xfId="831" xr:uid="{00000000-0005-0000-0000-00003F030000}"/>
    <cellStyle name="Normalny 11 4 2" xfId="832" xr:uid="{00000000-0005-0000-0000-000040030000}"/>
    <cellStyle name="Normalny 11 4 3" xfId="833" xr:uid="{00000000-0005-0000-0000-000041030000}"/>
    <cellStyle name="Normalny 11 5" xfId="834" xr:uid="{00000000-0005-0000-0000-000042030000}"/>
    <cellStyle name="Normalny 11 5 2" xfId="835" xr:uid="{00000000-0005-0000-0000-000043030000}"/>
    <cellStyle name="Normalny 11 5 3" xfId="836" xr:uid="{00000000-0005-0000-0000-000044030000}"/>
    <cellStyle name="Normalny 11 6" xfId="837" xr:uid="{00000000-0005-0000-0000-000045030000}"/>
    <cellStyle name="Normalny 11 6 2" xfId="838" xr:uid="{00000000-0005-0000-0000-000046030000}"/>
    <cellStyle name="Normalny 11 7" xfId="839" xr:uid="{00000000-0005-0000-0000-000047030000}"/>
    <cellStyle name="Normalny 11 7 2" xfId="840" xr:uid="{00000000-0005-0000-0000-000048030000}"/>
    <cellStyle name="Normalny 12" xfId="841" xr:uid="{00000000-0005-0000-0000-000049030000}"/>
    <cellStyle name="Normalny 13" xfId="842" xr:uid="{00000000-0005-0000-0000-00004A030000}"/>
    <cellStyle name="Normalny 13 10" xfId="843" xr:uid="{00000000-0005-0000-0000-00004B030000}"/>
    <cellStyle name="Normalny 13 10 2" xfId="844" xr:uid="{00000000-0005-0000-0000-00004C030000}"/>
    <cellStyle name="Normalny 13 11" xfId="845" xr:uid="{00000000-0005-0000-0000-00004D030000}"/>
    <cellStyle name="Normalny 13 2" xfId="846" xr:uid="{00000000-0005-0000-0000-00004E030000}"/>
    <cellStyle name="Normalny 13 2 2" xfId="847" xr:uid="{00000000-0005-0000-0000-00004F030000}"/>
    <cellStyle name="Normalny 13 2 2 2" xfId="848" xr:uid="{00000000-0005-0000-0000-000050030000}"/>
    <cellStyle name="Normalny 13 2 2 2 2" xfId="849" xr:uid="{00000000-0005-0000-0000-000051030000}"/>
    <cellStyle name="Normalny 13 2 2 2 2 2" xfId="850" xr:uid="{00000000-0005-0000-0000-000052030000}"/>
    <cellStyle name="Normalny 13 2 2 2 3" xfId="851" xr:uid="{00000000-0005-0000-0000-000053030000}"/>
    <cellStyle name="Normalny 13 2 2 2 3 2" xfId="852" xr:uid="{00000000-0005-0000-0000-000054030000}"/>
    <cellStyle name="Normalny 13 2 2 2 4" xfId="853" xr:uid="{00000000-0005-0000-0000-000055030000}"/>
    <cellStyle name="Normalny 13 2 2 2 5" xfId="854" xr:uid="{00000000-0005-0000-0000-000056030000}"/>
    <cellStyle name="Normalny 13 2 2 3" xfId="855" xr:uid="{00000000-0005-0000-0000-000057030000}"/>
    <cellStyle name="Normalny 13 2 2 3 2" xfId="856" xr:uid="{00000000-0005-0000-0000-000058030000}"/>
    <cellStyle name="Normalny 13 2 2 4" xfId="857" xr:uid="{00000000-0005-0000-0000-000059030000}"/>
    <cellStyle name="Normalny 13 2 2 4 2" xfId="858" xr:uid="{00000000-0005-0000-0000-00005A030000}"/>
    <cellStyle name="Normalny 13 2 2 5" xfId="859" xr:uid="{00000000-0005-0000-0000-00005B030000}"/>
    <cellStyle name="Normalny 13 2 2 6" xfId="860" xr:uid="{00000000-0005-0000-0000-00005C030000}"/>
    <cellStyle name="Normalny 13 2 3" xfId="861" xr:uid="{00000000-0005-0000-0000-00005D030000}"/>
    <cellStyle name="Normalny 13 2 3 2" xfId="862" xr:uid="{00000000-0005-0000-0000-00005E030000}"/>
    <cellStyle name="Normalny 13 2 3 2 2" xfId="863" xr:uid="{00000000-0005-0000-0000-00005F030000}"/>
    <cellStyle name="Normalny 13 2 3 3" xfId="864" xr:uid="{00000000-0005-0000-0000-000060030000}"/>
    <cellStyle name="Normalny 13 2 3 3 2" xfId="865" xr:uid="{00000000-0005-0000-0000-000061030000}"/>
    <cellStyle name="Normalny 13 2 3 4" xfId="866" xr:uid="{00000000-0005-0000-0000-000062030000}"/>
    <cellStyle name="Normalny 13 2 3 5" xfId="867" xr:uid="{00000000-0005-0000-0000-000063030000}"/>
    <cellStyle name="Normalny 13 2 4" xfId="868" xr:uid="{00000000-0005-0000-0000-000064030000}"/>
    <cellStyle name="Normalny 13 2 4 2" xfId="869" xr:uid="{00000000-0005-0000-0000-000065030000}"/>
    <cellStyle name="Normalny 13 2 5" xfId="870" xr:uid="{00000000-0005-0000-0000-000066030000}"/>
    <cellStyle name="Normalny 13 2 5 2" xfId="871" xr:uid="{00000000-0005-0000-0000-000067030000}"/>
    <cellStyle name="Normalny 13 2 6" xfId="872" xr:uid="{00000000-0005-0000-0000-000068030000}"/>
    <cellStyle name="Normalny 13 2 7" xfId="873" xr:uid="{00000000-0005-0000-0000-000069030000}"/>
    <cellStyle name="Normalny 13 3" xfId="874" xr:uid="{00000000-0005-0000-0000-00006A030000}"/>
    <cellStyle name="Normalny 13 3 2" xfId="875" xr:uid="{00000000-0005-0000-0000-00006B030000}"/>
    <cellStyle name="Normalny 13 3 2 2" xfId="876" xr:uid="{00000000-0005-0000-0000-00006C030000}"/>
    <cellStyle name="Normalny 13 3 2 2 2" xfId="877" xr:uid="{00000000-0005-0000-0000-00006D030000}"/>
    <cellStyle name="Normalny 13 3 2 2 3" xfId="878" xr:uid="{00000000-0005-0000-0000-00006E030000}"/>
    <cellStyle name="Normalny 13 3 2 3" xfId="879" xr:uid="{00000000-0005-0000-0000-00006F030000}"/>
    <cellStyle name="Normalny 13 3 2 4" xfId="880" xr:uid="{00000000-0005-0000-0000-000070030000}"/>
    <cellStyle name="Normalny 13 3 3" xfId="881" xr:uid="{00000000-0005-0000-0000-000071030000}"/>
    <cellStyle name="Normalny 13 3 4" xfId="882" xr:uid="{00000000-0005-0000-0000-000072030000}"/>
    <cellStyle name="Normalny 13 3 5" xfId="883" xr:uid="{00000000-0005-0000-0000-000073030000}"/>
    <cellStyle name="Normalny 13 3 5 2" xfId="884" xr:uid="{00000000-0005-0000-0000-000074030000}"/>
    <cellStyle name="Normalny 13 3 6" xfId="885" xr:uid="{00000000-0005-0000-0000-000075030000}"/>
    <cellStyle name="Normalny 13 3 6 2" xfId="886" xr:uid="{00000000-0005-0000-0000-000076030000}"/>
    <cellStyle name="Normalny 13 3 7" xfId="887" xr:uid="{00000000-0005-0000-0000-000077030000}"/>
    <cellStyle name="Normalny 13 4" xfId="888" xr:uid="{00000000-0005-0000-0000-000078030000}"/>
    <cellStyle name="Normalny 13 4 2" xfId="889" xr:uid="{00000000-0005-0000-0000-000079030000}"/>
    <cellStyle name="Normalny 13 4 3" xfId="890" xr:uid="{00000000-0005-0000-0000-00007A030000}"/>
    <cellStyle name="Normalny 13 5" xfId="891" xr:uid="{00000000-0005-0000-0000-00007B030000}"/>
    <cellStyle name="Normalny 13 5 2" xfId="892" xr:uid="{00000000-0005-0000-0000-00007C030000}"/>
    <cellStyle name="Normalny 13 5 3" xfId="893" xr:uid="{00000000-0005-0000-0000-00007D030000}"/>
    <cellStyle name="Normalny 13 6" xfId="894" xr:uid="{00000000-0005-0000-0000-00007E030000}"/>
    <cellStyle name="Normalny 13 6 2" xfId="895" xr:uid="{00000000-0005-0000-0000-00007F030000}"/>
    <cellStyle name="Normalny 13 6 2 2" xfId="896" xr:uid="{00000000-0005-0000-0000-000080030000}"/>
    <cellStyle name="Normalny 13 6 3" xfId="897" xr:uid="{00000000-0005-0000-0000-000081030000}"/>
    <cellStyle name="Normalny 13 6 3 2" xfId="898" xr:uid="{00000000-0005-0000-0000-000082030000}"/>
    <cellStyle name="Normalny 13 6 4" xfId="899" xr:uid="{00000000-0005-0000-0000-000083030000}"/>
    <cellStyle name="Normalny 13 6 5" xfId="900" xr:uid="{00000000-0005-0000-0000-000084030000}"/>
    <cellStyle name="Normalny 13 7" xfId="901" xr:uid="{00000000-0005-0000-0000-000085030000}"/>
    <cellStyle name="Normalny 13 7 2" xfId="902" xr:uid="{00000000-0005-0000-0000-000086030000}"/>
    <cellStyle name="Normalny 13 8" xfId="903" xr:uid="{00000000-0005-0000-0000-000087030000}"/>
    <cellStyle name="Normalny 13 8 2" xfId="904" xr:uid="{00000000-0005-0000-0000-000088030000}"/>
    <cellStyle name="Normalny 13 9" xfId="905" xr:uid="{00000000-0005-0000-0000-000089030000}"/>
    <cellStyle name="Normalny 14" xfId="906" xr:uid="{00000000-0005-0000-0000-00008A030000}"/>
    <cellStyle name="Normalny 14 2" xfId="907" xr:uid="{00000000-0005-0000-0000-00008B030000}"/>
    <cellStyle name="Normalny 14 2 2" xfId="908" xr:uid="{00000000-0005-0000-0000-00008C030000}"/>
    <cellStyle name="Normalny 14 2 2 2" xfId="909" xr:uid="{00000000-0005-0000-0000-00008D030000}"/>
    <cellStyle name="Normalny 14 2 2 3" xfId="910" xr:uid="{00000000-0005-0000-0000-00008E030000}"/>
    <cellStyle name="Normalny 14 2 3" xfId="911" xr:uid="{00000000-0005-0000-0000-00008F030000}"/>
    <cellStyle name="Normalny 14 2 4" xfId="912" xr:uid="{00000000-0005-0000-0000-000090030000}"/>
    <cellStyle name="Normalny 14 3" xfId="913" xr:uid="{00000000-0005-0000-0000-000091030000}"/>
    <cellStyle name="Normalny 14 4" xfId="914" xr:uid="{00000000-0005-0000-0000-000092030000}"/>
    <cellStyle name="Normalny 14 5" xfId="915" xr:uid="{00000000-0005-0000-0000-000093030000}"/>
    <cellStyle name="Normalny 14 5 2" xfId="916" xr:uid="{00000000-0005-0000-0000-000094030000}"/>
    <cellStyle name="Normalny 15" xfId="917" xr:uid="{00000000-0005-0000-0000-000095030000}"/>
    <cellStyle name="Normalny 15 2" xfId="918" xr:uid="{00000000-0005-0000-0000-000096030000}"/>
    <cellStyle name="Normalny 16" xfId="919" xr:uid="{00000000-0005-0000-0000-000097030000}"/>
    <cellStyle name="Normalny 16 2" xfId="920" xr:uid="{00000000-0005-0000-0000-000098030000}"/>
    <cellStyle name="Normalny 16 3" xfId="921" xr:uid="{00000000-0005-0000-0000-000099030000}"/>
    <cellStyle name="Normalny 17" xfId="922" xr:uid="{00000000-0005-0000-0000-00009A030000}"/>
    <cellStyle name="Normalny 18" xfId="923" xr:uid="{00000000-0005-0000-0000-00009B030000}"/>
    <cellStyle name="Normalny 18 2" xfId="924" xr:uid="{00000000-0005-0000-0000-00009C030000}"/>
    <cellStyle name="Normalny 19" xfId="925" xr:uid="{00000000-0005-0000-0000-00009D030000}"/>
    <cellStyle name="Normalny 2" xfId="926" xr:uid="{00000000-0005-0000-0000-00009E030000}"/>
    <cellStyle name="Normalny 2 2" xfId="927" xr:uid="{00000000-0005-0000-0000-00009F030000}"/>
    <cellStyle name="Normalny 2 3" xfId="928" xr:uid="{00000000-0005-0000-0000-0000A0030000}"/>
    <cellStyle name="Normalny 2 4" xfId="929" xr:uid="{00000000-0005-0000-0000-0000A1030000}"/>
    <cellStyle name="Normalny 20" xfId="930" xr:uid="{00000000-0005-0000-0000-0000A2030000}"/>
    <cellStyle name="Normalny 3" xfId="931" xr:uid="{00000000-0005-0000-0000-0000A3030000}"/>
    <cellStyle name="Normalny 4" xfId="932" xr:uid="{00000000-0005-0000-0000-0000A4030000}"/>
    <cellStyle name="Normalny 5" xfId="933" xr:uid="{00000000-0005-0000-0000-0000A5030000}"/>
    <cellStyle name="Normalny 6" xfId="934" xr:uid="{00000000-0005-0000-0000-0000A6030000}"/>
    <cellStyle name="Normalny 7" xfId="935" xr:uid="{00000000-0005-0000-0000-0000A7030000}"/>
    <cellStyle name="Normalny 8" xfId="936" xr:uid="{00000000-0005-0000-0000-0000A8030000}"/>
    <cellStyle name="Normalny 9" xfId="937" xr:uid="{00000000-0005-0000-0000-0000A9030000}"/>
    <cellStyle name="Note 2" xfId="938" xr:uid="{00000000-0005-0000-0000-0000AA030000}"/>
    <cellStyle name="Note 3" xfId="939" xr:uid="{00000000-0005-0000-0000-0000AB030000}"/>
    <cellStyle name="Notiz 2" xfId="940" xr:uid="{00000000-0005-0000-0000-0000AC030000}"/>
    <cellStyle name="Obliczenia 10" xfId="941" xr:uid="{00000000-0005-0000-0000-0000AD030000}"/>
    <cellStyle name="Obliczenia 10 2" xfId="942" xr:uid="{00000000-0005-0000-0000-0000AE030000}"/>
    <cellStyle name="Obliczenia 10 3" xfId="943" xr:uid="{00000000-0005-0000-0000-0000AF030000}"/>
    <cellStyle name="Obliczenia 11" xfId="944" xr:uid="{00000000-0005-0000-0000-0000B0030000}"/>
    <cellStyle name="Obliczenia 12" xfId="945" xr:uid="{00000000-0005-0000-0000-0000B1030000}"/>
    <cellStyle name="Obliczenia 2" xfId="946" xr:uid="{00000000-0005-0000-0000-0000B2030000}"/>
    <cellStyle name="Obliczenia 3" xfId="947" xr:uid="{00000000-0005-0000-0000-0000B3030000}"/>
    <cellStyle name="Obliczenia 4" xfId="948" xr:uid="{00000000-0005-0000-0000-0000B4030000}"/>
    <cellStyle name="Obliczenia 5" xfId="949" xr:uid="{00000000-0005-0000-0000-0000B5030000}"/>
    <cellStyle name="Obliczenia 6" xfId="950" xr:uid="{00000000-0005-0000-0000-0000B6030000}"/>
    <cellStyle name="Obliczenia 7" xfId="951" xr:uid="{00000000-0005-0000-0000-0000B7030000}"/>
    <cellStyle name="Obliczenia 8" xfId="952" xr:uid="{00000000-0005-0000-0000-0000B8030000}"/>
    <cellStyle name="Obliczenia 9" xfId="953" xr:uid="{00000000-0005-0000-0000-0000B9030000}"/>
    <cellStyle name="Obliczenia 9 2" xfId="954" xr:uid="{00000000-0005-0000-0000-0000BA030000}"/>
    <cellStyle name="Obliczenia 9 3" xfId="955" xr:uid="{00000000-0005-0000-0000-0000BB030000}"/>
    <cellStyle name="Output 2" xfId="956" xr:uid="{00000000-0005-0000-0000-0000BC030000}"/>
    <cellStyle name="Output 3" xfId="957" xr:uid="{00000000-0005-0000-0000-0000BD030000}"/>
    <cellStyle name="Percent [2]" xfId="958" xr:uid="{00000000-0005-0000-0000-0000BE030000}"/>
    <cellStyle name="Procentowy 2" xfId="959" xr:uid="{00000000-0005-0000-0000-0000BF030000}"/>
    <cellStyle name="Procentowy 2 2" xfId="960" xr:uid="{00000000-0005-0000-0000-0000C0030000}"/>
    <cellStyle name="Procentowy 2 2 2" xfId="961" xr:uid="{00000000-0005-0000-0000-0000C1030000}"/>
    <cellStyle name="Procentowy 2 2 3" xfId="962" xr:uid="{00000000-0005-0000-0000-0000C2030000}"/>
    <cellStyle name="Procentowy 2 2 4" xfId="963" xr:uid="{00000000-0005-0000-0000-0000C3030000}"/>
    <cellStyle name="Procentowy 2 3" xfId="964" xr:uid="{00000000-0005-0000-0000-0000C4030000}"/>
    <cellStyle name="Procentowy 2 3 2" xfId="965" xr:uid="{00000000-0005-0000-0000-0000C5030000}"/>
    <cellStyle name="Procentowy 2 3 2 2" xfId="966" xr:uid="{00000000-0005-0000-0000-0000C6030000}"/>
    <cellStyle name="Procentowy 2 3 2 3" xfId="967" xr:uid="{00000000-0005-0000-0000-0000C7030000}"/>
    <cellStyle name="Procentowy 2 3 3" xfId="968" xr:uid="{00000000-0005-0000-0000-0000C8030000}"/>
    <cellStyle name="Procentowy 2 4" xfId="969" xr:uid="{00000000-0005-0000-0000-0000C9030000}"/>
    <cellStyle name="Procentowy 2 4 2" xfId="970" xr:uid="{00000000-0005-0000-0000-0000CA030000}"/>
    <cellStyle name="Procentowy 2 4 3" xfId="971" xr:uid="{00000000-0005-0000-0000-0000CB030000}"/>
    <cellStyle name="Procentowy 2 5" xfId="972" xr:uid="{00000000-0005-0000-0000-0000CC030000}"/>
    <cellStyle name="Procentowy 2 6" xfId="973" xr:uid="{00000000-0005-0000-0000-0000CD030000}"/>
    <cellStyle name="Procentowy 2 6 2" xfId="974" xr:uid="{00000000-0005-0000-0000-0000CE030000}"/>
    <cellStyle name="Procentowy 2 7" xfId="975" xr:uid="{00000000-0005-0000-0000-0000CF030000}"/>
    <cellStyle name="Procentowy 2 7 2" xfId="976" xr:uid="{00000000-0005-0000-0000-0000D0030000}"/>
    <cellStyle name="Procentowy 3" xfId="977" xr:uid="{00000000-0005-0000-0000-0000D1030000}"/>
    <cellStyle name="Procentowy 4" xfId="978" xr:uid="{00000000-0005-0000-0000-0000D2030000}"/>
    <cellStyle name="Procentowy 5" xfId="979" xr:uid="{00000000-0005-0000-0000-0000D3030000}"/>
    <cellStyle name="Prozent 2" xfId="980" xr:uid="{00000000-0005-0000-0000-0000D4030000}"/>
    <cellStyle name="Prozent 2 2" xfId="981" xr:uid="{00000000-0005-0000-0000-0000D5030000}"/>
    <cellStyle name="Prozent 3" xfId="982" xr:uid="{00000000-0005-0000-0000-0000D6030000}"/>
    <cellStyle name="Prozent 4" xfId="983" xr:uid="{00000000-0005-0000-0000-0000D7030000}"/>
    <cellStyle name="Prozent 5" xfId="984" xr:uid="{00000000-0005-0000-0000-0000D8030000}"/>
    <cellStyle name="Prozent 5 2" xfId="985" xr:uid="{00000000-0005-0000-0000-0000D9030000}"/>
    <cellStyle name="Prozent 5 2 2" xfId="986" xr:uid="{00000000-0005-0000-0000-0000DA030000}"/>
    <cellStyle name="Prozent 5 2 3" xfId="987" xr:uid="{00000000-0005-0000-0000-0000DB030000}"/>
    <cellStyle name="Prozent 5 3" xfId="988" xr:uid="{00000000-0005-0000-0000-0000DC030000}"/>
    <cellStyle name="Prozent 5 3 2" xfId="989" xr:uid="{00000000-0005-0000-0000-0000DD030000}"/>
    <cellStyle name="Prozent 5 3 3" xfId="990" xr:uid="{00000000-0005-0000-0000-0000DE030000}"/>
    <cellStyle name="Prozent 5 3 4" xfId="991" xr:uid="{00000000-0005-0000-0000-0000DF030000}"/>
    <cellStyle name="Prozent 5 4" xfId="992" xr:uid="{00000000-0005-0000-0000-0000E0030000}"/>
    <cellStyle name="Prozent 6" xfId="993" xr:uid="{00000000-0005-0000-0000-0000E1030000}"/>
    <cellStyle name="Prozent 6 2" xfId="994" xr:uid="{00000000-0005-0000-0000-0000E2030000}"/>
    <cellStyle name="Prozent 6 2 2" xfId="995" xr:uid="{00000000-0005-0000-0000-0000E3030000}"/>
    <cellStyle name="Prozent 6 2 3" xfId="996" xr:uid="{00000000-0005-0000-0000-0000E4030000}"/>
    <cellStyle name="Prozent 6 3" xfId="997" xr:uid="{00000000-0005-0000-0000-0000E5030000}"/>
    <cellStyle name="Prozent 6 3 2" xfId="998" xr:uid="{00000000-0005-0000-0000-0000E6030000}"/>
    <cellStyle name="Prozent 6 3 3" xfId="999" xr:uid="{00000000-0005-0000-0000-0000E7030000}"/>
    <cellStyle name="Prozent 6 3 4" xfId="1000" xr:uid="{00000000-0005-0000-0000-0000E8030000}"/>
    <cellStyle name="Prozent 6 4" xfId="1001" xr:uid="{00000000-0005-0000-0000-0000E9030000}"/>
    <cellStyle name="Prozent 7" xfId="1002" xr:uid="{00000000-0005-0000-0000-0000EA030000}"/>
    <cellStyle name="Prozent 8" xfId="1003" xr:uid="{00000000-0005-0000-0000-0000EB030000}"/>
    <cellStyle name="Prozent 8 2" xfId="1004" xr:uid="{00000000-0005-0000-0000-0000EC030000}"/>
    <cellStyle name="Prozent 8 2 2" xfId="1005" xr:uid="{00000000-0005-0000-0000-0000ED030000}"/>
    <cellStyle name="Prozent 8 3" xfId="1006" xr:uid="{00000000-0005-0000-0000-0000EE030000}"/>
    <cellStyle name="RangeName" xfId="1007" xr:uid="{00000000-0005-0000-0000-0000EF030000}"/>
    <cellStyle name="SAPBEXaggData" xfId="1008" xr:uid="{00000000-0005-0000-0000-0000F0030000}"/>
    <cellStyle name="SAPBEXaggDataEmph" xfId="1009" xr:uid="{00000000-0005-0000-0000-0000F1030000}"/>
    <cellStyle name="SAPBEXaggItem" xfId="1010" xr:uid="{00000000-0005-0000-0000-0000F2030000}"/>
    <cellStyle name="SAPBEXaggItemX" xfId="1011" xr:uid="{00000000-0005-0000-0000-0000F3030000}"/>
    <cellStyle name="SAPBEXchaText" xfId="1012" xr:uid="{00000000-0005-0000-0000-0000F4030000}"/>
    <cellStyle name="SAPBEXexcBad7" xfId="1013" xr:uid="{00000000-0005-0000-0000-0000F5030000}"/>
    <cellStyle name="SAPBEXexcBad8" xfId="1014" xr:uid="{00000000-0005-0000-0000-0000F6030000}"/>
    <cellStyle name="SAPBEXexcBad9" xfId="1015" xr:uid="{00000000-0005-0000-0000-0000F7030000}"/>
    <cellStyle name="SAPBEXexcCritical4" xfId="1016" xr:uid="{00000000-0005-0000-0000-0000F8030000}"/>
    <cellStyle name="SAPBEXexcCritical5" xfId="1017" xr:uid="{00000000-0005-0000-0000-0000F9030000}"/>
    <cellStyle name="SAPBEXexcCritical6" xfId="1018" xr:uid="{00000000-0005-0000-0000-0000FA030000}"/>
    <cellStyle name="SAPBEXexcGood1" xfId="1019" xr:uid="{00000000-0005-0000-0000-0000FB030000}"/>
    <cellStyle name="SAPBEXexcGood2" xfId="1020" xr:uid="{00000000-0005-0000-0000-0000FC030000}"/>
    <cellStyle name="SAPBEXexcGood3" xfId="1021" xr:uid="{00000000-0005-0000-0000-0000FD030000}"/>
    <cellStyle name="SAPBEXfilterDrill" xfId="1022" xr:uid="{00000000-0005-0000-0000-0000FE030000}"/>
    <cellStyle name="SAPBEXfilterItem" xfId="1023" xr:uid="{00000000-0005-0000-0000-0000FF030000}"/>
    <cellStyle name="SAPBEXfilterText" xfId="1024" xr:uid="{00000000-0005-0000-0000-000000040000}"/>
    <cellStyle name="SAPBEXformats" xfId="1025" xr:uid="{00000000-0005-0000-0000-000001040000}"/>
    <cellStyle name="SAPBEXheaderItem" xfId="1026" xr:uid="{00000000-0005-0000-0000-000002040000}"/>
    <cellStyle name="SAPBEXheaderText" xfId="1027" xr:uid="{00000000-0005-0000-0000-000003040000}"/>
    <cellStyle name="SAPBEXHLevel0" xfId="1028" xr:uid="{00000000-0005-0000-0000-000004040000}"/>
    <cellStyle name="SAPBEXHLevel0X" xfId="1029" xr:uid="{00000000-0005-0000-0000-000005040000}"/>
    <cellStyle name="SAPBEXHLevel1" xfId="1030" xr:uid="{00000000-0005-0000-0000-000006040000}"/>
    <cellStyle name="SAPBEXHLevel1X" xfId="1031" xr:uid="{00000000-0005-0000-0000-000007040000}"/>
    <cellStyle name="SAPBEXHLevel2" xfId="1032" xr:uid="{00000000-0005-0000-0000-000008040000}"/>
    <cellStyle name="SAPBEXHLevel2X" xfId="1033" xr:uid="{00000000-0005-0000-0000-000009040000}"/>
    <cellStyle name="SAPBEXHLevel3" xfId="1034" xr:uid="{00000000-0005-0000-0000-00000A040000}"/>
    <cellStyle name="SAPBEXHLevel3X" xfId="1035" xr:uid="{00000000-0005-0000-0000-00000B040000}"/>
    <cellStyle name="SAPBEXresData" xfId="1036" xr:uid="{00000000-0005-0000-0000-00000C040000}"/>
    <cellStyle name="SAPBEXresDataEmph" xfId="1037" xr:uid="{00000000-0005-0000-0000-00000D040000}"/>
    <cellStyle name="SAPBEXresItem" xfId="1038" xr:uid="{00000000-0005-0000-0000-00000E040000}"/>
    <cellStyle name="SAPBEXresItemX" xfId="1039" xr:uid="{00000000-0005-0000-0000-00000F040000}"/>
    <cellStyle name="SAPBEXstdData" xfId="1040" xr:uid="{00000000-0005-0000-0000-000010040000}"/>
    <cellStyle name="SAPBEXstdDataEmph" xfId="1041" xr:uid="{00000000-0005-0000-0000-000011040000}"/>
    <cellStyle name="SAPBEXstdItem" xfId="1042" xr:uid="{00000000-0005-0000-0000-000012040000}"/>
    <cellStyle name="SAPBEXstdItemX" xfId="1043" xr:uid="{00000000-0005-0000-0000-000013040000}"/>
    <cellStyle name="SAPBEXtitle" xfId="1044" xr:uid="{00000000-0005-0000-0000-000014040000}"/>
    <cellStyle name="SAPBEXundefined" xfId="1045" xr:uid="{00000000-0005-0000-0000-000015040000}"/>
    <cellStyle name="Schlecht 2" xfId="1046" xr:uid="{00000000-0005-0000-0000-000016040000}"/>
    <cellStyle name="Shade" xfId="1047" xr:uid="{00000000-0005-0000-0000-000017040000}"/>
    <cellStyle name="Standaard_Blad1" xfId="1048" xr:uid="{00000000-0005-0000-0000-000018040000}"/>
    <cellStyle name="Standard 10" xfId="1049" xr:uid="{00000000-0005-0000-0000-000019040000}"/>
    <cellStyle name="Standard 11" xfId="1050" xr:uid="{00000000-0005-0000-0000-00001A040000}"/>
    <cellStyle name="Standard 11 2" xfId="1051" xr:uid="{00000000-0005-0000-0000-00001B040000}"/>
    <cellStyle name="Standard 11 3" xfId="1052" xr:uid="{00000000-0005-0000-0000-00001C040000}"/>
    <cellStyle name="Standard 11 4" xfId="1053" xr:uid="{00000000-0005-0000-0000-00001D040000}"/>
    <cellStyle name="Standard 11 5" xfId="1054" xr:uid="{00000000-0005-0000-0000-00001E040000}"/>
    <cellStyle name="Standard 12" xfId="1055" xr:uid="{00000000-0005-0000-0000-00001F040000}"/>
    <cellStyle name="Standard 12 2" xfId="1056" xr:uid="{00000000-0005-0000-0000-000020040000}"/>
    <cellStyle name="Standard 12 2 2" xfId="1057" xr:uid="{00000000-0005-0000-0000-000021040000}"/>
    <cellStyle name="Standard 12 2 2 2" xfId="1058" xr:uid="{00000000-0005-0000-0000-000022040000}"/>
    <cellStyle name="Standard 12 3" xfId="1059" xr:uid="{00000000-0005-0000-0000-000023040000}"/>
    <cellStyle name="Standard 12 4" xfId="1060" xr:uid="{00000000-0005-0000-0000-000024040000}"/>
    <cellStyle name="Standard 13" xfId="1061" xr:uid="{00000000-0005-0000-0000-000025040000}"/>
    <cellStyle name="Standard 2" xfId="1062" xr:uid="{00000000-0005-0000-0000-000026040000}"/>
    <cellStyle name="Standard 2 2" xfId="1063" xr:uid="{00000000-0005-0000-0000-000027040000}"/>
    <cellStyle name="Standard 2 3" xfId="1064" xr:uid="{00000000-0005-0000-0000-000028040000}"/>
    <cellStyle name="Standard 2 3 2" xfId="1065" xr:uid="{00000000-0005-0000-0000-000029040000}"/>
    <cellStyle name="Standard 2 3 3" xfId="1066" xr:uid="{00000000-0005-0000-0000-00002A040000}"/>
    <cellStyle name="Standard 2 4" xfId="1067" xr:uid="{00000000-0005-0000-0000-00002B040000}"/>
    <cellStyle name="Standard 2 4 2" xfId="1068" xr:uid="{00000000-0005-0000-0000-00002C040000}"/>
    <cellStyle name="Standard 2 4 3" xfId="1069" xr:uid="{00000000-0005-0000-0000-00002D040000}"/>
    <cellStyle name="Standard 2 5" xfId="1070" xr:uid="{00000000-0005-0000-0000-00002E040000}"/>
    <cellStyle name="Standard 3" xfId="1071" xr:uid="{00000000-0005-0000-0000-00002F040000}"/>
    <cellStyle name="Standard 3 2" xfId="1072" xr:uid="{00000000-0005-0000-0000-000030040000}"/>
    <cellStyle name="Standard 3_PL" xfId="1073" xr:uid="{00000000-0005-0000-0000-000031040000}"/>
    <cellStyle name="Standard 4" xfId="1074" xr:uid="{00000000-0005-0000-0000-000032040000}"/>
    <cellStyle name="Standard 4 2" xfId="1075" xr:uid="{00000000-0005-0000-0000-000033040000}"/>
    <cellStyle name="Standard 4_PL" xfId="1076" xr:uid="{00000000-0005-0000-0000-000034040000}"/>
    <cellStyle name="Standard 5" xfId="1077" xr:uid="{00000000-0005-0000-0000-000035040000}"/>
    <cellStyle name="Standard 5 2" xfId="1078" xr:uid="{00000000-0005-0000-0000-000036040000}"/>
    <cellStyle name="Standard 5 2 2" xfId="1079" xr:uid="{00000000-0005-0000-0000-000037040000}"/>
    <cellStyle name="Standard 5 2 2 2" xfId="1080" xr:uid="{00000000-0005-0000-0000-000038040000}"/>
    <cellStyle name="Standard 5 2 2 3" xfId="1081" xr:uid="{00000000-0005-0000-0000-000039040000}"/>
    <cellStyle name="Standard 5 2 3" xfId="1082" xr:uid="{00000000-0005-0000-0000-00003A040000}"/>
    <cellStyle name="Standard 5 2 3 2" xfId="1083" xr:uid="{00000000-0005-0000-0000-00003B040000}"/>
    <cellStyle name="Standard 5 2 3 3" xfId="1084" xr:uid="{00000000-0005-0000-0000-00003C040000}"/>
    <cellStyle name="Standard 5 2 4" xfId="1085" xr:uid="{00000000-0005-0000-0000-00003D040000}"/>
    <cellStyle name="Standard 5 2 5" xfId="1086" xr:uid="{00000000-0005-0000-0000-00003E040000}"/>
    <cellStyle name="Standard 5 2_ELC_Processes" xfId="1087" xr:uid="{00000000-0005-0000-0000-00003F040000}"/>
    <cellStyle name="Standard 5 3" xfId="1088" xr:uid="{00000000-0005-0000-0000-000040040000}"/>
    <cellStyle name="Standard 5 3 2" xfId="1089" xr:uid="{00000000-0005-0000-0000-000041040000}"/>
    <cellStyle name="Standard 5 3 3" xfId="1090" xr:uid="{00000000-0005-0000-0000-000042040000}"/>
    <cellStyle name="Standard 5 4" xfId="1091" xr:uid="{00000000-0005-0000-0000-000043040000}"/>
    <cellStyle name="Standard 5 4 2" xfId="1092" xr:uid="{00000000-0005-0000-0000-000044040000}"/>
    <cellStyle name="Standard 5 4 3" xfId="1093" xr:uid="{00000000-0005-0000-0000-000045040000}"/>
    <cellStyle name="Standard 5 5" xfId="1094" xr:uid="{00000000-0005-0000-0000-000046040000}"/>
    <cellStyle name="Standard 5 5 2" xfId="1095" xr:uid="{00000000-0005-0000-0000-000047040000}"/>
    <cellStyle name="Standard 5 5 3" xfId="1096" xr:uid="{00000000-0005-0000-0000-000048040000}"/>
    <cellStyle name="Standard 5 6" xfId="1097" xr:uid="{00000000-0005-0000-0000-000049040000}"/>
    <cellStyle name="Standard 5 7" xfId="1098" xr:uid="{00000000-0005-0000-0000-00004A040000}"/>
    <cellStyle name="Standard 5_ELC_Processes" xfId="1099" xr:uid="{00000000-0005-0000-0000-00004B040000}"/>
    <cellStyle name="Standard 6" xfId="1100" xr:uid="{00000000-0005-0000-0000-00004C040000}"/>
    <cellStyle name="Standard 6 2" xfId="1101" xr:uid="{00000000-0005-0000-0000-00004D040000}"/>
    <cellStyle name="Standard 7" xfId="1102" xr:uid="{00000000-0005-0000-0000-00004E040000}"/>
    <cellStyle name="Standard 8" xfId="1103" xr:uid="{00000000-0005-0000-0000-00004F040000}"/>
    <cellStyle name="Standard 8 2" xfId="1104" xr:uid="{00000000-0005-0000-0000-000050040000}"/>
    <cellStyle name="Standard 8 3" xfId="1105" xr:uid="{00000000-0005-0000-0000-000051040000}"/>
    <cellStyle name="Standard 9" xfId="1106" xr:uid="{00000000-0005-0000-0000-000052040000}"/>
    <cellStyle name="Standard 9 2" xfId="1107" xr:uid="{00000000-0005-0000-0000-000053040000}"/>
    <cellStyle name="Standard 9 3" xfId="1108" xr:uid="{00000000-0005-0000-0000-000054040000}"/>
    <cellStyle name="Standard_Results_Pan_EU_OLGA_NUC" xfId="1109" xr:uid="{00000000-0005-0000-0000-000055040000}"/>
    <cellStyle name="Style 21" xfId="1110" xr:uid="{00000000-0005-0000-0000-000056040000}"/>
    <cellStyle name="Style 22" xfId="1111" xr:uid="{00000000-0005-0000-0000-000057040000}"/>
    <cellStyle name="Style 23" xfId="1112" xr:uid="{00000000-0005-0000-0000-000058040000}"/>
    <cellStyle name="Style 24" xfId="1113" xr:uid="{00000000-0005-0000-0000-000059040000}"/>
    <cellStyle name="Style 25" xfId="1114" xr:uid="{00000000-0005-0000-0000-00005A040000}"/>
    <cellStyle name="Style 26" xfId="1115" xr:uid="{00000000-0005-0000-0000-00005B040000}"/>
    <cellStyle name="Style 27" xfId="1116" xr:uid="{00000000-0005-0000-0000-00005C040000}"/>
    <cellStyle name="Style 28" xfId="1117" xr:uid="{00000000-0005-0000-0000-00005D040000}"/>
    <cellStyle name="Style 29" xfId="1118" xr:uid="{00000000-0005-0000-0000-00005E040000}"/>
    <cellStyle name="Style 30" xfId="1119" xr:uid="{00000000-0005-0000-0000-00005F040000}"/>
    <cellStyle name="Style 31" xfId="1120" xr:uid="{00000000-0005-0000-0000-000060040000}"/>
    <cellStyle name="Style 32" xfId="1121" xr:uid="{00000000-0005-0000-0000-000061040000}"/>
    <cellStyle name="Style 33" xfId="1122" xr:uid="{00000000-0005-0000-0000-000062040000}"/>
    <cellStyle name="Style 34" xfId="1123" xr:uid="{00000000-0005-0000-0000-000063040000}"/>
    <cellStyle name="Style 35" xfId="1124" xr:uid="{00000000-0005-0000-0000-000064040000}"/>
    <cellStyle name="Suma" xfId="1125" xr:uid="{00000000-0005-0000-0000-000065040000}"/>
    <cellStyle name="Suma 10" xfId="1126" xr:uid="{00000000-0005-0000-0000-000066040000}"/>
    <cellStyle name="Suma 10 2" xfId="1127" xr:uid="{00000000-0005-0000-0000-000067040000}"/>
    <cellStyle name="Suma 10 3" xfId="1128" xr:uid="{00000000-0005-0000-0000-000068040000}"/>
    <cellStyle name="Suma 11" xfId="1129" xr:uid="{00000000-0005-0000-0000-000069040000}"/>
    <cellStyle name="Suma 12" xfId="1130" xr:uid="{00000000-0005-0000-0000-00006A040000}"/>
    <cellStyle name="Suma 2" xfId="1131" xr:uid="{00000000-0005-0000-0000-00006B040000}"/>
    <cellStyle name="Suma 3" xfId="1132" xr:uid="{00000000-0005-0000-0000-00006C040000}"/>
    <cellStyle name="Suma 4" xfId="1133" xr:uid="{00000000-0005-0000-0000-00006D040000}"/>
    <cellStyle name="Suma 5" xfId="1134" xr:uid="{00000000-0005-0000-0000-00006E040000}"/>
    <cellStyle name="Suma 6" xfId="1135" xr:uid="{00000000-0005-0000-0000-00006F040000}"/>
    <cellStyle name="Suma 7" xfId="1136" xr:uid="{00000000-0005-0000-0000-000070040000}"/>
    <cellStyle name="Suma 8" xfId="1137" xr:uid="{00000000-0005-0000-0000-000071040000}"/>
    <cellStyle name="Suma 9" xfId="1138" xr:uid="{00000000-0005-0000-0000-000072040000}"/>
    <cellStyle name="Suma 9 2" xfId="1139" xr:uid="{00000000-0005-0000-0000-000073040000}"/>
    <cellStyle name="Suma 9 3" xfId="1140" xr:uid="{00000000-0005-0000-0000-000074040000}"/>
    <cellStyle name="Suma_D_HEAT" xfId="1141" xr:uid="{00000000-0005-0000-0000-000075040000}"/>
    <cellStyle name="Tekst objaśnienia 10" xfId="1142" xr:uid="{00000000-0005-0000-0000-000076040000}"/>
    <cellStyle name="Tekst objaśnienia 10 2" xfId="1143" xr:uid="{00000000-0005-0000-0000-000077040000}"/>
    <cellStyle name="Tekst objaśnienia 10 3" xfId="1144" xr:uid="{00000000-0005-0000-0000-000078040000}"/>
    <cellStyle name="Tekst objaśnienia 11" xfId="1145" xr:uid="{00000000-0005-0000-0000-000079040000}"/>
    <cellStyle name="Tekst objaśnienia 12" xfId="1146" xr:uid="{00000000-0005-0000-0000-00007A040000}"/>
    <cellStyle name="Tekst objaśnienia 2" xfId="1147" xr:uid="{00000000-0005-0000-0000-00007B040000}"/>
    <cellStyle name="Tekst objaśnienia 3" xfId="1148" xr:uid="{00000000-0005-0000-0000-00007C040000}"/>
    <cellStyle name="Tekst objaśnienia 4" xfId="1149" xr:uid="{00000000-0005-0000-0000-00007D040000}"/>
    <cellStyle name="Tekst objaśnienia 5" xfId="1150" xr:uid="{00000000-0005-0000-0000-00007E040000}"/>
    <cellStyle name="Tekst objaśnienia 6" xfId="1151" xr:uid="{00000000-0005-0000-0000-00007F040000}"/>
    <cellStyle name="Tekst objaśnienia 7" xfId="1152" xr:uid="{00000000-0005-0000-0000-000080040000}"/>
    <cellStyle name="Tekst objaśnienia 8" xfId="1153" xr:uid="{00000000-0005-0000-0000-000081040000}"/>
    <cellStyle name="Tekst objaśnienia 9" xfId="1154" xr:uid="{00000000-0005-0000-0000-000082040000}"/>
    <cellStyle name="Tekst objaśnienia 9 2" xfId="1155" xr:uid="{00000000-0005-0000-0000-000083040000}"/>
    <cellStyle name="Tekst objaśnienia 9 3" xfId="1156" xr:uid="{00000000-0005-0000-0000-000084040000}"/>
    <cellStyle name="Tekst ostrzeżenia" xfId="1157" xr:uid="{00000000-0005-0000-0000-000085040000}"/>
    <cellStyle name="Tekst ostrzeżenia 10" xfId="1158" xr:uid="{00000000-0005-0000-0000-000086040000}"/>
    <cellStyle name="Tekst ostrzeżenia 10 2" xfId="1159" xr:uid="{00000000-0005-0000-0000-000087040000}"/>
    <cellStyle name="Tekst ostrzeżenia 10 3" xfId="1160" xr:uid="{00000000-0005-0000-0000-000088040000}"/>
    <cellStyle name="Tekst ostrzeżenia 11" xfId="1161" xr:uid="{00000000-0005-0000-0000-000089040000}"/>
    <cellStyle name="Tekst ostrzeżenia 12" xfId="1162" xr:uid="{00000000-0005-0000-0000-00008A040000}"/>
    <cellStyle name="Tekst ostrzeżenia 2" xfId="1163" xr:uid="{00000000-0005-0000-0000-00008B040000}"/>
    <cellStyle name="Tekst ostrzeżenia 3" xfId="1164" xr:uid="{00000000-0005-0000-0000-00008C040000}"/>
    <cellStyle name="Tekst ostrzeżenia 4" xfId="1165" xr:uid="{00000000-0005-0000-0000-00008D040000}"/>
    <cellStyle name="Tekst ostrzeżenia 5" xfId="1166" xr:uid="{00000000-0005-0000-0000-00008E040000}"/>
    <cellStyle name="Tekst ostrzeżenia 6" xfId="1167" xr:uid="{00000000-0005-0000-0000-00008F040000}"/>
    <cellStyle name="Tekst ostrzeżenia 7" xfId="1168" xr:uid="{00000000-0005-0000-0000-000090040000}"/>
    <cellStyle name="Tekst ostrzeżenia 8" xfId="1169" xr:uid="{00000000-0005-0000-0000-000091040000}"/>
    <cellStyle name="Tekst ostrzeżenia 9" xfId="1170" xr:uid="{00000000-0005-0000-0000-000092040000}"/>
    <cellStyle name="Tekst ostrzeżenia 9 2" xfId="1171" xr:uid="{00000000-0005-0000-0000-000093040000}"/>
    <cellStyle name="Tekst ostrzeżenia 9 3" xfId="1172" xr:uid="{00000000-0005-0000-0000-000094040000}"/>
    <cellStyle name="Tekst ostrzeżenia_D_HEAT" xfId="1173" xr:uid="{00000000-0005-0000-0000-000095040000}"/>
    <cellStyle name="Title 2" xfId="1174" xr:uid="{00000000-0005-0000-0000-000096040000}"/>
    <cellStyle name="Title 3" xfId="1175" xr:uid="{00000000-0005-0000-0000-000097040000}"/>
    <cellStyle name="Total 10" xfId="1176" xr:uid="{00000000-0005-0000-0000-000098040000}"/>
    <cellStyle name="Total 11" xfId="1177" xr:uid="{00000000-0005-0000-0000-000099040000}"/>
    <cellStyle name="Total 12" xfId="1178" xr:uid="{00000000-0005-0000-0000-00009A040000}"/>
    <cellStyle name="Total 13" xfId="1179" xr:uid="{00000000-0005-0000-0000-00009B040000}"/>
    <cellStyle name="Total 14" xfId="1180" xr:uid="{00000000-0005-0000-0000-00009C040000}"/>
    <cellStyle name="Total 15" xfId="1181" xr:uid="{00000000-0005-0000-0000-00009D040000}"/>
    <cellStyle name="Total 16" xfId="1182" xr:uid="{00000000-0005-0000-0000-00009E040000}"/>
    <cellStyle name="Total 17" xfId="1183" xr:uid="{00000000-0005-0000-0000-00009F040000}"/>
    <cellStyle name="Total 18" xfId="1184" xr:uid="{00000000-0005-0000-0000-0000A0040000}"/>
    <cellStyle name="Total 19" xfId="1185" xr:uid="{00000000-0005-0000-0000-0000A1040000}"/>
    <cellStyle name="Total 2" xfId="1186" xr:uid="{00000000-0005-0000-0000-0000A2040000}"/>
    <cellStyle name="Total 2 2" xfId="1187" xr:uid="{00000000-0005-0000-0000-0000A3040000}"/>
    <cellStyle name="Total 20" xfId="1188" xr:uid="{00000000-0005-0000-0000-0000A4040000}"/>
    <cellStyle name="Total 3" xfId="1189" xr:uid="{00000000-0005-0000-0000-0000A5040000}"/>
    <cellStyle name="Total 4" xfId="1190" xr:uid="{00000000-0005-0000-0000-0000A6040000}"/>
    <cellStyle name="Total 5" xfId="1191" xr:uid="{00000000-0005-0000-0000-0000A7040000}"/>
    <cellStyle name="Total 6" xfId="1192" xr:uid="{00000000-0005-0000-0000-0000A8040000}"/>
    <cellStyle name="Total 7" xfId="1193" xr:uid="{00000000-0005-0000-0000-0000A9040000}"/>
    <cellStyle name="Total 8" xfId="1194" xr:uid="{00000000-0005-0000-0000-0000AA040000}"/>
    <cellStyle name="Total 9" xfId="1195" xr:uid="{00000000-0005-0000-0000-0000AB040000}"/>
    <cellStyle name="Tytuł 2" xfId="1196" xr:uid="{00000000-0005-0000-0000-0000AC040000}"/>
    <cellStyle name="Tytuł 2 2" xfId="1197" xr:uid="{00000000-0005-0000-0000-0000AD040000}"/>
    <cellStyle name="Tytuł 2 3" xfId="1198" xr:uid="{00000000-0005-0000-0000-0000AE040000}"/>
    <cellStyle name="Tytuł 3" xfId="1199" xr:uid="{00000000-0005-0000-0000-0000AF040000}"/>
    <cellStyle name="Tytuł 3 2" xfId="1200" xr:uid="{00000000-0005-0000-0000-0000B0040000}"/>
    <cellStyle name="Tytuł 3 3" xfId="1201" xr:uid="{00000000-0005-0000-0000-0000B1040000}"/>
    <cellStyle name="Tytuł 4" xfId="1202" xr:uid="{00000000-0005-0000-0000-0000B2040000}"/>
    <cellStyle name="Tytuł 5" xfId="1203" xr:uid="{00000000-0005-0000-0000-0000B3040000}"/>
    <cellStyle name="Überschrift 1 2" xfId="1204" xr:uid="{00000000-0005-0000-0000-0000B4040000}"/>
    <cellStyle name="Überschrift 2 2" xfId="1205" xr:uid="{00000000-0005-0000-0000-0000B5040000}"/>
    <cellStyle name="Überschrift 3 2" xfId="1206" xr:uid="{00000000-0005-0000-0000-0000B6040000}"/>
    <cellStyle name="Überschrift 4 2" xfId="1207" xr:uid="{00000000-0005-0000-0000-0000B7040000}"/>
    <cellStyle name="Überschrift 5" xfId="1208" xr:uid="{00000000-0005-0000-0000-0000B8040000}"/>
    <cellStyle name="Unprot" xfId="1209" xr:uid="{00000000-0005-0000-0000-0000B9040000}"/>
    <cellStyle name="Unprot$" xfId="1210" xr:uid="{00000000-0005-0000-0000-0000BA040000}"/>
    <cellStyle name="Unprot_2010-09-24_LTP 2010_assumptions" xfId="1211" xr:uid="{00000000-0005-0000-0000-0000BB040000}"/>
    <cellStyle name="Unprotect" xfId="1212" xr:uid="{00000000-0005-0000-0000-0000BC040000}"/>
    <cellStyle name="Uwaga 10" xfId="1213" xr:uid="{00000000-0005-0000-0000-0000BD040000}"/>
    <cellStyle name="Uwaga 10 2" xfId="1214" xr:uid="{00000000-0005-0000-0000-0000BE040000}"/>
    <cellStyle name="Uwaga 10 3" xfId="1215" xr:uid="{00000000-0005-0000-0000-0000BF040000}"/>
    <cellStyle name="Uwaga 10 3 2" xfId="1216" xr:uid="{00000000-0005-0000-0000-0000C0040000}"/>
    <cellStyle name="Uwaga 10 3 3" xfId="1217" xr:uid="{00000000-0005-0000-0000-0000C1040000}"/>
    <cellStyle name="Uwaga 11" xfId="1218" xr:uid="{00000000-0005-0000-0000-0000C2040000}"/>
    <cellStyle name="Uwaga 11 2" xfId="1219" xr:uid="{00000000-0005-0000-0000-0000C3040000}"/>
    <cellStyle name="Uwaga 11 3" xfId="1220" xr:uid="{00000000-0005-0000-0000-0000C4040000}"/>
    <cellStyle name="Uwaga 12" xfId="1221" xr:uid="{00000000-0005-0000-0000-0000C5040000}"/>
    <cellStyle name="Uwaga 2" xfId="1222" xr:uid="{00000000-0005-0000-0000-0000C6040000}"/>
    <cellStyle name="Uwaga 3" xfId="1223" xr:uid="{00000000-0005-0000-0000-0000C7040000}"/>
    <cellStyle name="Uwaga 4" xfId="1224" xr:uid="{00000000-0005-0000-0000-0000C8040000}"/>
    <cellStyle name="Uwaga 5" xfId="1225" xr:uid="{00000000-0005-0000-0000-0000C9040000}"/>
    <cellStyle name="Uwaga 6" xfId="1226" xr:uid="{00000000-0005-0000-0000-0000CA040000}"/>
    <cellStyle name="Uwaga 7" xfId="1227" xr:uid="{00000000-0005-0000-0000-0000CB040000}"/>
    <cellStyle name="Uwaga 8" xfId="1228" xr:uid="{00000000-0005-0000-0000-0000CC040000}"/>
    <cellStyle name="Uwaga 9" xfId="1229" xr:uid="{00000000-0005-0000-0000-0000CD040000}"/>
    <cellStyle name="Uwaga 9 2" xfId="1230" xr:uid="{00000000-0005-0000-0000-0000CE040000}"/>
    <cellStyle name="Uwaga 9 3" xfId="1231" xr:uid="{00000000-0005-0000-0000-0000CF040000}"/>
    <cellStyle name="Uwaga 9 3 2" xfId="1232" xr:uid="{00000000-0005-0000-0000-0000D0040000}"/>
    <cellStyle name="Uwaga 9 3 3" xfId="1233" xr:uid="{00000000-0005-0000-0000-0000D1040000}"/>
    <cellStyle name="Verknüpfte Zelle 2" xfId="1234" xr:uid="{00000000-0005-0000-0000-0000D2040000}"/>
    <cellStyle name="Währung 2" xfId="1235" xr:uid="{00000000-0005-0000-0000-0000D3040000}"/>
    <cellStyle name="Währung 2 2" xfId="1236" xr:uid="{00000000-0005-0000-0000-0000D4040000}"/>
    <cellStyle name="Warnender Text 2" xfId="1237" xr:uid="{00000000-0005-0000-0000-0000D5040000}"/>
    <cellStyle name="Warning Text 2" xfId="1238" xr:uid="{00000000-0005-0000-0000-0000D6040000}"/>
    <cellStyle name="Warning Text 3" xfId="1239" xr:uid="{00000000-0005-0000-0000-0000D7040000}"/>
    <cellStyle name="X10_Figs 21 dec" xfId="1240" xr:uid="{00000000-0005-0000-0000-0000D8040000}"/>
    <cellStyle name="Zelle überprüfen 2" xfId="1241" xr:uid="{00000000-0005-0000-0000-0000D9040000}"/>
    <cellStyle name="Złe" xfId="1242" xr:uid="{00000000-0005-0000-0000-0000DA040000}"/>
    <cellStyle name="Złe 10" xfId="1243" xr:uid="{00000000-0005-0000-0000-0000DB040000}"/>
    <cellStyle name="Złe 10 2" xfId="1244" xr:uid="{00000000-0005-0000-0000-0000DC040000}"/>
    <cellStyle name="Złe 10 3" xfId="1245" xr:uid="{00000000-0005-0000-0000-0000DD040000}"/>
    <cellStyle name="Złe 11" xfId="1246" xr:uid="{00000000-0005-0000-0000-0000DE040000}"/>
    <cellStyle name="Złe 12" xfId="1247" xr:uid="{00000000-0005-0000-0000-0000DF040000}"/>
    <cellStyle name="Złe 2" xfId="1248" xr:uid="{00000000-0005-0000-0000-0000E0040000}"/>
    <cellStyle name="Złe 3" xfId="1249" xr:uid="{00000000-0005-0000-0000-0000E1040000}"/>
    <cellStyle name="Złe 4" xfId="1250" xr:uid="{00000000-0005-0000-0000-0000E2040000}"/>
    <cellStyle name="Złe 5" xfId="1251" xr:uid="{00000000-0005-0000-0000-0000E3040000}"/>
    <cellStyle name="Złe 6" xfId="1252" xr:uid="{00000000-0005-0000-0000-0000E4040000}"/>
    <cellStyle name="Złe 7" xfId="1253" xr:uid="{00000000-0005-0000-0000-0000E5040000}"/>
    <cellStyle name="Złe 8" xfId="1254" xr:uid="{00000000-0005-0000-0000-0000E6040000}"/>
    <cellStyle name="Złe 9" xfId="1255" xr:uid="{00000000-0005-0000-0000-0000E7040000}"/>
    <cellStyle name="Złe 9 2" xfId="1256" xr:uid="{00000000-0005-0000-0000-0000E8040000}"/>
    <cellStyle name="Złe 9 3" xfId="1257" xr:uid="{00000000-0005-0000-0000-0000E9040000}"/>
    <cellStyle name="Złe_D_HEAT" xfId="1258" xr:uid="{00000000-0005-0000-0000-0000EA040000}"/>
    <cellStyle name="Обычный_2++_CRFReport-template" xfId="1259" xr:uid="{00000000-0005-0000-0000-0000EB040000}"/>
    <cellStyle name="已访问的超链接" xfId="1260" xr:uid="{00000000-0005-0000-0000-0000EC04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87"/>
  <sheetViews>
    <sheetView tabSelected="1" topLeftCell="A59" zoomScale="83" zoomScaleNormal="83" workbookViewId="0">
      <selection activeCell="L66" sqref="L66"/>
    </sheetView>
  </sheetViews>
  <sheetFormatPr defaultRowHeight="13.15"/>
  <cols>
    <col min="1" max="1" width="3.5703125" customWidth="1"/>
    <col min="2" max="2" width="13" bestFit="1" customWidth="1"/>
    <col min="3" max="3" width="14.140625" customWidth="1"/>
    <col min="4" max="4" width="13.5703125" customWidth="1"/>
    <col min="5" max="5" width="11.85546875" customWidth="1"/>
    <col min="6" max="6" width="19.85546875" customWidth="1"/>
    <col min="7" max="8" width="8.7109375" customWidth="1"/>
  </cols>
  <sheetData>
    <row r="1" spans="2:13" ht="17.45">
      <c r="B1" s="21" t="s">
        <v>0</v>
      </c>
      <c r="C1" s="22"/>
      <c r="D1" s="22"/>
      <c r="E1" s="22"/>
      <c r="F1" s="22"/>
      <c r="I1" s="21" t="s">
        <v>1</v>
      </c>
      <c r="J1" s="22"/>
      <c r="K1" s="22"/>
      <c r="L1" s="22"/>
      <c r="M1" s="22"/>
    </row>
    <row r="3" spans="2:13" ht="18.75" customHeight="1" thickBot="1">
      <c r="B3" s="2"/>
      <c r="I3" s="25" t="s">
        <v>2</v>
      </c>
      <c r="J3" s="25"/>
      <c r="K3" s="25"/>
      <c r="L3" s="25"/>
      <c r="M3" s="25"/>
    </row>
    <row r="4" spans="2:13" ht="13.9" thickBot="1">
      <c r="B4" s="1" t="s">
        <v>3</v>
      </c>
      <c r="C4" s="1" t="s">
        <v>4</v>
      </c>
      <c r="D4" s="1" t="s">
        <v>5</v>
      </c>
      <c r="E4" s="1" t="s">
        <v>6</v>
      </c>
      <c r="F4" s="1" t="s">
        <v>7</v>
      </c>
      <c r="I4" s="26" t="s">
        <v>3</v>
      </c>
      <c r="J4" s="26" t="s">
        <v>4</v>
      </c>
      <c r="K4" s="26" t="s">
        <v>5</v>
      </c>
      <c r="L4" s="26" t="s">
        <v>8</v>
      </c>
      <c r="M4" s="26" t="s">
        <v>7</v>
      </c>
    </row>
    <row r="5" spans="2:13" ht="52.9">
      <c r="B5" s="3" t="s">
        <v>9</v>
      </c>
      <c r="C5" s="3" t="s">
        <v>10</v>
      </c>
      <c r="D5" s="3" t="s">
        <v>5</v>
      </c>
      <c r="E5" s="3" t="s">
        <v>11</v>
      </c>
      <c r="F5" s="3" t="s">
        <v>12</v>
      </c>
      <c r="I5" s="27" t="s">
        <v>9</v>
      </c>
      <c r="J5" s="27" t="s">
        <v>10</v>
      </c>
      <c r="K5" s="27" t="s">
        <v>5</v>
      </c>
      <c r="L5" s="27" t="s">
        <v>11</v>
      </c>
      <c r="M5" s="27" t="s">
        <v>12</v>
      </c>
    </row>
    <row r="6" spans="2:13" ht="18.75" customHeight="1">
      <c r="B6" s="4" t="s">
        <v>13</v>
      </c>
      <c r="C6" s="8" t="s">
        <v>14</v>
      </c>
      <c r="D6" s="4">
        <v>2025</v>
      </c>
      <c r="E6" s="4"/>
      <c r="F6" s="4" t="s">
        <v>15</v>
      </c>
      <c r="I6" s="28" t="str">
        <f>IF(ISNUMBER(E6),A6,"\I:")</f>
        <v>\I:</v>
      </c>
      <c r="J6" s="28" t="str">
        <f>C6</f>
        <v>CAP_BND</v>
      </c>
      <c r="K6" s="28">
        <f t="shared" ref="K6:M6" si="0">D6</f>
        <v>2025</v>
      </c>
      <c r="L6" s="28">
        <f t="shared" si="0"/>
        <v>0</v>
      </c>
      <c r="M6" s="28" t="str">
        <f t="shared" si="0"/>
        <v>NEW_NUC</v>
      </c>
    </row>
    <row r="7" spans="2:13" ht="18.75" customHeight="1">
      <c r="B7" s="5" t="s">
        <v>13</v>
      </c>
      <c r="C7" s="8" t="s">
        <v>14</v>
      </c>
      <c r="D7" s="5">
        <v>2030</v>
      </c>
      <c r="E7" s="5">
        <v>1.1200000000000001</v>
      </c>
      <c r="F7" s="5" t="s">
        <v>15</v>
      </c>
      <c r="I7" s="24">
        <f t="shared" ref="I7:I70" si="1">IF(ISNUMBER(E7),A7,"\I:")</f>
        <v>0</v>
      </c>
      <c r="J7" s="24" t="str">
        <f t="shared" ref="J7:J70" si="2">C7</f>
        <v>CAP_BND</v>
      </c>
      <c r="K7" s="24">
        <f t="shared" ref="K7:K70" si="3">D7</f>
        <v>2030</v>
      </c>
      <c r="L7" s="24">
        <f t="shared" ref="L7:L70" si="4">E7</f>
        <v>1.1200000000000001</v>
      </c>
      <c r="M7" s="24" t="str">
        <f t="shared" ref="M7:M70" si="5">F7</f>
        <v>NEW_NUC</v>
      </c>
    </row>
    <row r="8" spans="2:13" ht="18.75" customHeight="1">
      <c r="B8" s="6" t="s">
        <v>13</v>
      </c>
      <c r="C8" s="8" t="s">
        <v>14</v>
      </c>
      <c r="D8" s="6">
        <v>2035</v>
      </c>
      <c r="E8" s="6"/>
      <c r="F8" s="6" t="s">
        <v>15</v>
      </c>
      <c r="I8" s="23" t="str">
        <f t="shared" si="1"/>
        <v>\I:</v>
      </c>
      <c r="J8" s="23" t="str">
        <f t="shared" si="2"/>
        <v>CAP_BND</v>
      </c>
      <c r="K8" s="23">
        <f t="shared" si="3"/>
        <v>2035</v>
      </c>
      <c r="L8" s="23">
        <f t="shared" si="4"/>
        <v>0</v>
      </c>
      <c r="M8" s="23" t="str">
        <f t="shared" si="5"/>
        <v>NEW_NUC</v>
      </c>
    </row>
    <row r="9" spans="2:13" ht="18.75" customHeight="1">
      <c r="B9" s="5" t="s">
        <v>13</v>
      </c>
      <c r="C9" s="8" t="s">
        <v>14</v>
      </c>
      <c r="D9" s="5">
        <v>2040</v>
      </c>
      <c r="E9" s="5">
        <v>8.6300000000000008</v>
      </c>
      <c r="F9" s="5" t="s">
        <v>15</v>
      </c>
      <c r="I9" s="24">
        <f t="shared" si="1"/>
        <v>0</v>
      </c>
      <c r="J9" s="24" t="str">
        <f t="shared" si="2"/>
        <v>CAP_BND</v>
      </c>
      <c r="K9" s="24">
        <f t="shared" si="3"/>
        <v>2040</v>
      </c>
      <c r="L9" s="24">
        <f t="shared" si="4"/>
        <v>8.6300000000000008</v>
      </c>
      <c r="M9" s="24" t="str">
        <f t="shared" si="5"/>
        <v>NEW_NUC</v>
      </c>
    </row>
    <row r="10" spans="2:13" ht="18.75" customHeight="1">
      <c r="B10" s="6" t="s">
        <v>13</v>
      </c>
      <c r="C10" s="8" t="s">
        <v>14</v>
      </c>
      <c r="D10" s="6">
        <v>2045</v>
      </c>
      <c r="E10" s="6"/>
      <c r="F10" s="6" t="s">
        <v>15</v>
      </c>
      <c r="I10" s="23" t="str">
        <f t="shared" si="1"/>
        <v>\I:</v>
      </c>
      <c r="J10" s="23" t="str">
        <f t="shared" si="2"/>
        <v>CAP_BND</v>
      </c>
      <c r="K10" s="23">
        <f t="shared" si="3"/>
        <v>2045</v>
      </c>
      <c r="L10" s="23">
        <f t="shared" si="4"/>
        <v>0</v>
      </c>
      <c r="M10" s="23" t="str">
        <f t="shared" si="5"/>
        <v>NEW_NUC</v>
      </c>
    </row>
    <row r="11" spans="2:13" ht="18.75" customHeight="1">
      <c r="B11" s="7" t="s">
        <v>13</v>
      </c>
      <c r="C11" s="8" t="s">
        <v>14</v>
      </c>
      <c r="D11" s="7">
        <v>2050</v>
      </c>
      <c r="E11" s="7">
        <v>15</v>
      </c>
      <c r="F11" s="7" t="s">
        <v>15</v>
      </c>
      <c r="I11" s="24">
        <f t="shared" si="1"/>
        <v>0</v>
      </c>
      <c r="J11" s="24" t="str">
        <f t="shared" si="2"/>
        <v>CAP_BND</v>
      </c>
      <c r="K11" s="24">
        <f t="shared" si="3"/>
        <v>2050</v>
      </c>
      <c r="L11" s="24">
        <f t="shared" si="4"/>
        <v>15</v>
      </c>
      <c r="M11" s="24" t="str">
        <f t="shared" si="5"/>
        <v>NEW_NUC</v>
      </c>
    </row>
    <row r="12" spans="2:13" ht="18.75" customHeight="1">
      <c r="I12" s="23" t="str">
        <f t="shared" si="1"/>
        <v>\I:</v>
      </c>
      <c r="J12" s="23">
        <f t="shared" si="2"/>
        <v>0</v>
      </c>
      <c r="K12" s="23">
        <f t="shared" si="3"/>
        <v>0</v>
      </c>
      <c r="L12" s="23">
        <f t="shared" si="4"/>
        <v>0</v>
      </c>
      <c r="M12" s="23">
        <f t="shared" si="5"/>
        <v>0</v>
      </c>
    </row>
    <row r="13" spans="2:13" ht="18.75" customHeight="1">
      <c r="I13" s="24" t="str">
        <f t="shared" si="1"/>
        <v>\I:</v>
      </c>
      <c r="J13" s="24">
        <f t="shared" si="2"/>
        <v>0</v>
      </c>
      <c r="K13" s="24">
        <f t="shared" si="3"/>
        <v>0</v>
      </c>
      <c r="L13" s="24">
        <f t="shared" si="4"/>
        <v>0</v>
      </c>
      <c r="M13" s="24">
        <f t="shared" si="5"/>
        <v>0</v>
      </c>
    </row>
    <row r="14" spans="2:13" ht="18.75" customHeight="1">
      <c r="I14" s="23" t="str">
        <f t="shared" si="1"/>
        <v>\I:</v>
      </c>
      <c r="J14" s="23">
        <f t="shared" si="2"/>
        <v>0</v>
      </c>
      <c r="K14" s="23">
        <f t="shared" si="3"/>
        <v>0</v>
      </c>
      <c r="L14" s="23">
        <f t="shared" si="4"/>
        <v>0</v>
      </c>
      <c r="M14" s="23">
        <f t="shared" si="5"/>
        <v>0</v>
      </c>
    </row>
    <row r="15" spans="2:13" ht="18.75" customHeight="1">
      <c r="I15" s="24" t="str">
        <f t="shared" si="1"/>
        <v>\I:</v>
      </c>
      <c r="J15" s="24">
        <f t="shared" si="2"/>
        <v>0</v>
      </c>
      <c r="K15" s="24">
        <f t="shared" si="3"/>
        <v>0</v>
      </c>
      <c r="L15" s="24">
        <f t="shared" si="4"/>
        <v>0</v>
      </c>
      <c r="M15" s="24">
        <f t="shared" si="5"/>
        <v>0</v>
      </c>
    </row>
    <row r="16" spans="2:13" ht="18.75" customHeight="1">
      <c r="B16" s="2"/>
      <c r="I16" s="23" t="str">
        <f t="shared" si="1"/>
        <v>\I:</v>
      </c>
      <c r="J16" s="23">
        <f t="shared" si="2"/>
        <v>0</v>
      </c>
      <c r="K16" s="23">
        <f t="shared" si="3"/>
        <v>0</v>
      </c>
      <c r="L16" s="23">
        <f t="shared" si="4"/>
        <v>0</v>
      </c>
      <c r="M16" s="23">
        <f t="shared" si="5"/>
        <v>0</v>
      </c>
    </row>
    <row r="17" spans="2:13" ht="18.75" customHeight="1">
      <c r="B17" s="1" t="s">
        <v>3</v>
      </c>
      <c r="C17" s="1" t="s">
        <v>4</v>
      </c>
      <c r="D17" s="1" t="s">
        <v>5</v>
      </c>
      <c r="E17" s="1" t="s">
        <v>6</v>
      </c>
      <c r="F17" s="1" t="s">
        <v>7</v>
      </c>
      <c r="I17" s="24" t="str">
        <f t="shared" si="1"/>
        <v>\I:</v>
      </c>
      <c r="J17" s="24"/>
      <c r="K17" s="24"/>
      <c r="L17" s="24"/>
      <c r="M17" s="24"/>
    </row>
    <row r="18" spans="2:13" ht="30" customHeight="1" thickBot="1">
      <c r="B18" s="11" t="s">
        <v>9</v>
      </c>
      <c r="C18" s="11" t="s">
        <v>10</v>
      </c>
      <c r="D18" s="11" t="s">
        <v>5</v>
      </c>
      <c r="E18" s="11" t="s">
        <v>11</v>
      </c>
      <c r="F18" s="11" t="s">
        <v>12</v>
      </c>
      <c r="I18" s="23" t="str">
        <f t="shared" si="1"/>
        <v>\I:</v>
      </c>
      <c r="J18" s="23"/>
      <c r="K18" s="23"/>
      <c r="L18" s="23"/>
      <c r="M18" s="23"/>
    </row>
    <row r="19" spans="2:13" ht="18.75" customHeight="1" thickBot="1">
      <c r="B19" s="34" t="s">
        <v>13</v>
      </c>
      <c r="C19" s="34" t="s">
        <v>14</v>
      </c>
      <c r="D19" s="34">
        <v>2025</v>
      </c>
      <c r="E19" s="34"/>
      <c r="F19" s="34" t="s">
        <v>16</v>
      </c>
      <c r="I19" s="24" t="str">
        <f t="shared" si="1"/>
        <v>\I:</v>
      </c>
      <c r="J19" s="24" t="str">
        <f t="shared" si="2"/>
        <v>CAP_BND</v>
      </c>
      <c r="K19" s="24">
        <f t="shared" si="3"/>
        <v>2025</v>
      </c>
      <c r="L19" s="24">
        <f t="shared" si="4"/>
        <v>0</v>
      </c>
      <c r="M19" s="24" t="str">
        <f t="shared" si="5"/>
        <v>NEW_CCGT</v>
      </c>
    </row>
    <row r="20" spans="2:13" ht="18.75" customHeight="1" thickBot="1">
      <c r="B20" s="35" t="s">
        <v>13</v>
      </c>
      <c r="C20" s="37" t="s">
        <v>14</v>
      </c>
      <c r="D20" s="35">
        <v>2030</v>
      </c>
      <c r="E20" s="35"/>
      <c r="F20" s="35" t="s">
        <v>16</v>
      </c>
      <c r="I20" s="23" t="str">
        <f t="shared" si="1"/>
        <v>\I:</v>
      </c>
      <c r="J20" s="23" t="str">
        <f t="shared" si="2"/>
        <v>CAP_BND</v>
      </c>
      <c r="K20" s="23">
        <f t="shared" si="3"/>
        <v>2030</v>
      </c>
      <c r="L20" s="23">
        <f t="shared" si="4"/>
        <v>0</v>
      </c>
      <c r="M20" s="23" t="str">
        <f t="shared" si="5"/>
        <v>NEW_CCGT</v>
      </c>
    </row>
    <row r="21" spans="2:13" ht="18.75" customHeight="1" thickBot="1">
      <c r="B21" s="35" t="s">
        <v>13</v>
      </c>
      <c r="C21" s="37" t="s">
        <v>14</v>
      </c>
      <c r="D21" s="35">
        <v>2035</v>
      </c>
      <c r="E21" s="22">
        <v>9.6419999999999995</v>
      </c>
      <c r="F21" s="35" t="s">
        <v>16</v>
      </c>
      <c r="I21" s="24">
        <f t="shared" si="1"/>
        <v>0</v>
      </c>
      <c r="J21" s="24" t="str">
        <f t="shared" si="2"/>
        <v>CAP_BND</v>
      </c>
      <c r="K21" s="24">
        <f t="shared" si="3"/>
        <v>2035</v>
      </c>
      <c r="L21" s="24">
        <f t="shared" si="4"/>
        <v>9.6419999999999995</v>
      </c>
      <c r="M21" s="24" t="str">
        <f t="shared" si="5"/>
        <v>NEW_CCGT</v>
      </c>
    </row>
    <row r="22" spans="2:13" ht="18.75" customHeight="1" thickBot="1">
      <c r="B22" s="35" t="s">
        <v>13</v>
      </c>
      <c r="C22" s="37" t="s">
        <v>14</v>
      </c>
      <c r="D22" s="35">
        <v>2040</v>
      </c>
      <c r="E22" s="35">
        <v>9.782</v>
      </c>
      <c r="F22" s="35" t="s">
        <v>16</v>
      </c>
      <c r="I22" s="23">
        <f t="shared" si="1"/>
        <v>0</v>
      </c>
      <c r="J22" s="23" t="str">
        <f t="shared" si="2"/>
        <v>CAP_BND</v>
      </c>
      <c r="K22" s="23">
        <f t="shared" si="3"/>
        <v>2040</v>
      </c>
      <c r="L22" s="23">
        <f t="shared" si="4"/>
        <v>9.782</v>
      </c>
      <c r="M22" s="23" t="str">
        <f t="shared" si="5"/>
        <v>NEW_CCGT</v>
      </c>
    </row>
    <row r="23" spans="2:13" ht="18.75" customHeight="1" thickBot="1">
      <c r="B23" s="35" t="s">
        <v>13</v>
      </c>
      <c r="C23" s="37" t="s">
        <v>14</v>
      </c>
      <c r="D23" s="35">
        <v>2045</v>
      </c>
      <c r="E23" s="35"/>
      <c r="F23" s="35" t="s">
        <v>16</v>
      </c>
      <c r="I23" s="24" t="str">
        <f t="shared" si="1"/>
        <v>\I:</v>
      </c>
      <c r="J23" s="24" t="str">
        <f t="shared" si="2"/>
        <v>CAP_BND</v>
      </c>
      <c r="K23" s="24">
        <f t="shared" si="3"/>
        <v>2045</v>
      </c>
      <c r="L23" s="24">
        <f t="shared" si="4"/>
        <v>0</v>
      </c>
      <c r="M23" s="24" t="str">
        <f t="shared" si="5"/>
        <v>NEW_CCGT</v>
      </c>
    </row>
    <row r="24" spans="2:13" ht="18.75" customHeight="1" thickBot="1">
      <c r="B24" s="36" t="s">
        <v>13</v>
      </c>
      <c r="C24" s="37" t="s">
        <v>14</v>
      </c>
      <c r="D24" s="36">
        <v>2050</v>
      </c>
      <c r="E24" s="36">
        <v>6.2229999999999999</v>
      </c>
      <c r="F24" s="36" t="s">
        <v>16</v>
      </c>
      <c r="I24" s="23">
        <f t="shared" si="1"/>
        <v>0</v>
      </c>
      <c r="J24" s="23" t="str">
        <f t="shared" si="2"/>
        <v>CAP_BND</v>
      </c>
      <c r="K24" s="23">
        <f t="shared" si="3"/>
        <v>2050</v>
      </c>
      <c r="L24" s="23">
        <f t="shared" si="4"/>
        <v>6.2229999999999999</v>
      </c>
      <c r="M24" s="23" t="str">
        <f t="shared" si="5"/>
        <v>NEW_CCGT</v>
      </c>
    </row>
    <row r="25" spans="2:13" ht="18.75" customHeight="1" thickBot="1">
      <c r="B25" t="s">
        <v>17</v>
      </c>
      <c r="I25" s="24" t="str">
        <f t="shared" si="1"/>
        <v>\I:</v>
      </c>
      <c r="J25" s="24">
        <f t="shared" si="2"/>
        <v>0</v>
      </c>
      <c r="K25" s="24">
        <f t="shared" si="3"/>
        <v>0</v>
      </c>
      <c r="L25" s="24">
        <f t="shared" si="4"/>
        <v>0</v>
      </c>
      <c r="M25" s="24">
        <f t="shared" si="5"/>
        <v>0</v>
      </c>
    </row>
    <row r="26" spans="2:13" ht="18.75" customHeight="1">
      <c r="B26" s="34" t="s">
        <v>13</v>
      </c>
      <c r="C26" s="34" t="s">
        <v>14</v>
      </c>
      <c r="D26" s="34">
        <v>2025</v>
      </c>
      <c r="E26" s="34"/>
      <c r="F26" s="34" t="s">
        <v>18</v>
      </c>
      <c r="I26" s="23" t="str">
        <f t="shared" si="1"/>
        <v>\I:</v>
      </c>
      <c r="J26" s="23" t="str">
        <f t="shared" si="2"/>
        <v>CAP_BND</v>
      </c>
      <c r="K26" s="23">
        <f t="shared" si="3"/>
        <v>2025</v>
      </c>
      <c r="L26" s="23">
        <f t="shared" si="4"/>
        <v>0</v>
      </c>
      <c r="M26" s="23" t="str">
        <f t="shared" si="5"/>
        <v>NEW_OCGT</v>
      </c>
    </row>
    <row r="27" spans="2:13" ht="18.75" customHeight="1">
      <c r="B27" s="35" t="s">
        <v>13</v>
      </c>
      <c r="C27" s="38" t="s">
        <v>14</v>
      </c>
      <c r="D27" s="35">
        <v>2030</v>
      </c>
      <c r="E27" s="35"/>
      <c r="F27" s="35" t="s">
        <v>18</v>
      </c>
      <c r="I27" s="24" t="str">
        <f t="shared" si="1"/>
        <v>\I:</v>
      </c>
      <c r="J27" s="24" t="str">
        <f t="shared" si="2"/>
        <v>CAP_BND</v>
      </c>
      <c r="K27" s="24">
        <f t="shared" si="3"/>
        <v>2030</v>
      </c>
      <c r="L27" s="24">
        <f t="shared" si="4"/>
        <v>0</v>
      </c>
      <c r="M27" s="24" t="str">
        <f t="shared" si="5"/>
        <v>NEW_OCGT</v>
      </c>
    </row>
    <row r="28" spans="2:13" ht="18.75" customHeight="1">
      <c r="B28" s="35" t="s">
        <v>13</v>
      </c>
      <c r="C28" s="38" t="s">
        <v>14</v>
      </c>
      <c r="D28" s="35">
        <v>2035</v>
      </c>
      <c r="E28" s="35"/>
      <c r="F28" s="35" t="s">
        <v>18</v>
      </c>
      <c r="I28" s="23" t="str">
        <f t="shared" si="1"/>
        <v>\I:</v>
      </c>
      <c r="J28" s="23" t="str">
        <f t="shared" si="2"/>
        <v>CAP_BND</v>
      </c>
      <c r="K28" s="23">
        <f t="shared" si="3"/>
        <v>2035</v>
      </c>
      <c r="L28" s="23">
        <f t="shared" si="4"/>
        <v>0</v>
      </c>
      <c r="M28" s="23" t="str">
        <f t="shared" si="5"/>
        <v>NEW_OCGT</v>
      </c>
    </row>
    <row r="29" spans="2:13" ht="18.75" customHeight="1">
      <c r="B29" s="35" t="s">
        <v>13</v>
      </c>
      <c r="C29" s="38" t="s">
        <v>14</v>
      </c>
      <c r="D29" s="35">
        <v>2040</v>
      </c>
      <c r="E29" s="35"/>
      <c r="F29" s="35" t="s">
        <v>18</v>
      </c>
      <c r="I29" s="24" t="str">
        <f t="shared" si="1"/>
        <v>\I:</v>
      </c>
      <c r="J29" s="24" t="str">
        <f t="shared" si="2"/>
        <v>CAP_BND</v>
      </c>
      <c r="K29" s="24">
        <f t="shared" si="3"/>
        <v>2040</v>
      </c>
      <c r="L29" s="24">
        <f t="shared" si="4"/>
        <v>0</v>
      </c>
      <c r="M29" s="24" t="str">
        <f t="shared" si="5"/>
        <v>NEW_OCGT</v>
      </c>
    </row>
    <row r="30" spans="2:13" ht="18.75" customHeight="1">
      <c r="B30" s="35" t="s">
        <v>13</v>
      </c>
      <c r="C30" s="38" t="s">
        <v>14</v>
      </c>
      <c r="D30" s="35">
        <v>2045</v>
      </c>
      <c r="E30" s="35"/>
      <c r="F30" s="35" t="s">
        <v>18</v>
      </c>
      <c r="I30" s="23" t="str">
        <f t="shared" si="1"/>
        <v>\I:</v>
      </c>
      <c r="J30" s="23" t="str">
        <f t="shared" si="2"/>
        <v>CAP_BND</v>
      </c>
      <c r="K30" s="23">
        <f t="shared" si="3"/>
        <v>2045</v>
      </c>
      <c r="L30" s="23">
        <f t="shared" si="4"/>
        <v>0</v>
      </c>
      <c r="M30" s="23" t="str">
        <f t="shared" si="5"/>
        <v>NEW_OCGT</v>
      </c>
    </row>
    <row r="31" spans="2:13" ht="18.75" customHeight="1" thickBot="1">
      <c r="B31" s="36" t="s">
        <v>13</v>
      </c>
      <c r="C31" s="38" t="s">
        <v>14</v>
      </c>
      <c r="D31" s="36">
        <v>2050</v>
      </c>
      <c r="E31" s="36"/>
      <c r="F31" s="36" t="s">
        <v>18</v>
      </c>
      <c r="I31" s="24" t="str">
        <f t="shared" si="1"/>
        <v>\I:</v>
      </c>
      <c r="J31" s="24" t="str">
        <f t="shared" si="2"/>
        <v>CAP_BND</v>
      </c>
      <c r="K31" s="24">
        <f t="shared" si="3"/>
        <v>2050</v>
      </c>
      <c r="L31" s="24">
        <f t="shared" si="4"/>
        <v>0</v>
      </c>
      <c r="M31" s="24" t="str">
        <f t="shared" si="5"/>
        <v>NEW_OCGT</v>
      </c>
    </row>
    <row r="32" spans="2:13" ht="18.75" customHeight="1" thickBot="1">
      <c r="B32" t="s">
        <v>17</v>
      </c>
      <c r="I32" s="23" t="str">
        <f t="shared" si="1"/>
        <v>\I:</v>
      </c>
      <c r="J32" s="23">
        <f t="shared" si="2"/>
        <v>0</v>
      </c>
      <c r="K32" s="23">
        <f t="shared" si="3"/>
        <v>0</v>
      </c>
      <c r="L32" s="23">
        <f t="shared" si="4"/>
        <v>0</v>
      </c>
      <c r="M32" s="23">
        <f t="shared" si="5"/>
        <v>0</v>
      </c>
    </row>
    <row r="33" spans="2:13" ht="18.75" customHeight="1">
      <c r="B33" s="32" t="s">
        <v>13</v>
      </c>
      <c r="C33" s="39" t="s">
        <v>14</v>
      </c>
      <c r="D33" s="32">
        <v>2025</v>
      </c>
      <c r="E33" s="32"/>
      <c r="F33" s="32" t="s">
        <v>19</v>
      </c>
      <c r="I33" s="24" t="str">
        <f t="shared" si="1"/>
        <v>\I:</v>
      </c>
      <c r="J33" s="24" t="str">
        <f t="shared" si="2"/>
        <v>CAP_BND</v>
      </c>
      <c r="K33" s="24">
        <f t="shared" si="3"/>
        <v>2025</v>
      </c>
      <c r="L33" s="24">
        <f t="shared" si="4"/>
        <v>0</v>
      </c>
      <c r="M33" s="24" t="str">
        <f t="shared" si="5"/>
        <v>NEW_H2_CCGT</v>
      </c>
    </row>
    <row r="34" spans="2:13" ht="18.75" customHeight="1">
      <c r="B34" s="8" t="s">
        <v>13</v>
      </c>
      <c r="C34" s="39" t="s">
        <v>14</v>
      </c>
      <c r="D34" s="8">
        <v>2030</v>
      </c>
      <c r="E34" s="8"/>
      <c r="F34" s="8" t="s">
        <v>19</v>
      </c>
      <c r="I34" s="23" t="str">
        <f t="shared" si="1"/>
        <v>\I:</v>
      </c>
      <c r="J34" s="23" t="str">
        <f t="shared" si="2"/>
        <v>CAP_BND</v>
      </c>
      <c r="K34" s="23">
        <f t="shared" si="3"/>
        <v>2030</v>
      </c>
      <c r="L34" s="23">
        <f t="shared" si="4"/>
        <v>0</v>
      </c>
      <c r="M34" s="23" t="str">
        <f t="shared" si="5"/>
        <v>NEW_H2_CCGT</v>
      </c>
    </row>
    <row r="35" spans="2:13" ht="18.75" customHeight="1">
      <c r="B35" s="8" t="s">
        <v>13</v>
      </c>
      <c r="C35" s="39" t="s">
        <v>14</v>
      </c>
      <c r="D35" s="8">
        <v>2035</v>
      </c>
      <c r="E35" s="8">
        <v>0.45</v>
      </c>
      <c r="F35" s="8" t="s">
        <v>19</v>
      </c>
      <c r="I35" s="24">
        <f t="shared" si="1"/>
        <v>0</v>
      </c>
      <c r="J35" s="24" t="str">
        <f t="shared" si="2"/>
        <v>CAP_BND</v>
      </c>
      <c r="K35" s="24">
        <f t="shared" si="3"/>
        <v>2035</v>
      </c>
      <c r="L35" s="24">
        <f t="shared" si="4"/>
        <v>0.45</v>
      </c>
      <c r="M35" s="24" t="str">
        <f t="shared" si="5"/>
        <v>NEW_H2_CCGT</v>
      </c>
    </row>
    <row r="36" spans="2:13" ht="18.75" customHeight="1">
      <c r="B36" s="8" t="s">
        <v>13</v>
      </c>
      <c r="C36" s="39" t="s">
        <v>14</v>
      </c>
      <c r="D36" s="8">
        <v>2040</v>
      </c>
      <c r="E36" s="8">
        <v>0.8</v>
      </c>
      <c r="F36" s="8" t="s">
        <v>19</v>
      </c>
      <c r="I36" s="23">
        <f t="shared" si="1"/>
        <v>0</v>
      </c>
      <c r="J36" s="23" t="str">
        <f t="shared" si="2"/>
        <v>CAP_BND</v>
      </c>
      <c r="K36" s="23">
        <f t="shared" si="3"/>
        <v>2040</v>
      </c>
      <c r="L36" s="23">
        <f t="shared" si="4"/>
        <v>0.8</v>
      </c>
      <c r="M36" s="23" t="str">
        <f t="shared" si="5"/>
        <v>NEW_H2_CCGT</v>
      </c>
    </row>
    <row r="37" spans="2:13" ht="18.75" customHeight="1">
      <c r="B37" s="8" t="s">
        <v>13</v>
      </c>
      <c r="C37" s="39" t="s">
        <v>14</v>
      </c>
      <c r="D37" s="8">
        <v>2045</v>
      </c>
      <c r="E37" s="8"/>
      <c r="F37" s="8" t="s">
        <v>19</v>
      </c>
      <c r="I37" s="24" t="str">
        <f t="shared" si="1"/>
        <v>\I:</v>
      </c>
      <c r="J37" s="24" t="str">
        <f t="shared" si="2"/>
        <v>CAP_BND</v>
      </c>
      <c r="K37" s="24">
        <f t="shared" si="3"/>
        <v>2045</v>
      </c>
      <c r="L37" s="24">
        <f t="shared" si="4"/>
        <v>0</v>
      </c>
      <c r="M37" s="24" t="str">
        <f t="shared" si="5"/>
        <v>NEW_H2_CCGT</v>
      </c>
    </row>
    <row r="38" spans="2:13" ht="18.75" customHeight="1" thickBot="1">
      <c r="B38" s="33" t="s">
        <v>13</v>
      </c>
      <c r="C38" s="39" t="s">
        <v>14</v>
      </c>
      <c r="D38" s="33">
        <v>2050</v>
      </c>
      <c r="E38" s="33">
        <v>2</v>
      </c>
      <c r="F38" s="33" t="s">
        <v>19</v>
      </c>
      <c r="I38" s="23">
        <f t="shared" si="1"/>
        <v>0</v>
      </c>
      <c r="J38" s="23" t="str">
        <f t="shared" si="2"/>
        <v>CAP_BND</v>
      </c>
      <c r="K38" s="23">
        <f t="shared" si="3"/>
        <v>2050</v>
      </c>
      <c r="L38" s="23">
        <f t="shared" si="4"/>
        <v>2</v>
      </c>
      <c r="M38" s="23" t="str">
        <f t="shared" si="5"/>
        <v>NEW_H2_CCGT</v>
      </c>
    </row>
    <row r="39" spans="2:13" ht="18.75" customHeight="1" thickBot="1">
      <c r="B39" t="s">
        <v>17</v>
      </c>
      <c r="I39" s="24" t="str">
        <f t="shared" si="1"/>
        <v>\I:</v>
      </c>
      <c r="J39" s="24">
        <f t="shared" si="2"/>
        <v>0</v>
      </c>
      <c r="K39" s="24">
        <f t="shared" si="3"/>
        <v>0</v>
      </c>
      <c r="L39" s="24">
        <f t="shared" si="4"/>
        <v>0</v>
      </c>
      <c r="M39" s="24">
        <f t="shared" si="5"/>
        <v>0</v>
      </c>
    </row>
    <row r="40" spans="2:13" ht="18.75" customHeight="1">
      <c r="B40" s="9" t="s">
        <v>13</v>
      </c>
      <c r="C40" s="16" t="s">
        <v>14</v>
      </c>
      <c r="D40" s="9">
        <v>2025</v>
      </c>
      <c r="E40" s="9"/>
      <c r="F40" s="9" t="s">
        <v>20</v>
      </c>
      <c r="I40" s="23" t="str">
        <f t="shared" si="1"/>
        <v>\I:</v>
      </c>
      <c r="J40" s="23" t="str">
        <f t="shared" si="2"/>
        <v>CAP_BND</v>
      </c>
      <c r="K40" s="23">
        <f t="shared" si="3"/>
        <v>2025</v>
      </c>
      <c r="L40" s="23">
        <f t="shared" si="4"/>
        <v>0</v>
      </c>
      <c r="M40" s="23" t="str">
        <f t="shared" si="5"/>
        <v>NEW_WIND_ON</v>
      </c>
    </row>
    <row r="41" spans="2:13" ht="18.75" customHeight="1">
      <c r="B41" s="5" t="s">
        <v>13</v>
      </c>
      <c r="C41" s="16" t="s">
        <v>14</v>
      </c>
      <c r="D41" s="5">
        <v>2030</v>
      </c>
      <c r="E41" s="5">
        <v>19</v>
      </c>
      <c r="F41" s="12" t="s">
        <v>20</v>
      </c>
      <c r="I41" s="24">
        <f t="shared" si="1"/>
        <v>0</v>
      </c>
      <c r="J41" s="24" t="str">
        <f t="shared" si="2"/>
        <v>CAP_BND</v>
      </c>
      <c r="K41" s="24">
        <f t="shared" si="3"/>
        <v>2030</v>
      </c>
      <c r="L41" s="24">
        <f t="shared" si="4"/>
        <v>19</v>
      </c>
      <c r="M41" s="24" t="str">
        <f t="shared" si="5"/>
        <v>NEW_WIND_ON</v>
      </c>
    </row>
    <row r="42" spans="2:13" ht="18.75" customHeight="1">
      <c r="B42" s="6" t="s">
        <v>13</v>
      </c>
      <c r="C42" s="16" t="s">
        <v>14</v>
      </c>
      <c r="D42" s="6">
        <v>2035</v>
      </c>
      <c r="E42" s="6"/>
      <c r="F42" s="6" t="s">
        <v>20</v>
      </c>
      <c r="I42" s="23" t="str">
        <f t="shared" si="1"/>
        <v>\I:</v>
      </c>
      <c r="J42" s="23" t="str">
        <f t="shared" si="2"/>
        <v>CAP_BND</v>
      </c>
      <c r="K42" s="23">
        <f t="shared" si="3"/>
        <v>2035</v>
      </c>
      <c r="L42" s="23">
        <f t="shared" si="4"/>
        <v>0</v>
      </c>
      <c r="M42" s="23" t="str">
        <f t="shared" si="5"/>
        <v>NEW_WIND_ON</v>
      </c>
    </row>
    <row r="43" spans="2:13" ht="18.75" customHeight="1">
      <c r="B43" s="5" t="s">
        <v>13</v>
      </c>
      <c r="C43" s="16" t="s">
        <v>14</v>
      </c>
      <c r="D43" s="5">
        <v>2040</v>
      </c>
      <c r="E43" s="5">
        <v>40</v>
      </c>
      <c r="F43" s="12" t="s">
        <v>20</v>
      </c>
      <c r="I43" s="24">
        <f t="shared" si="1"/>
        <v>0</v>
      </c>
      <c r="J43" s="24" t="str">
        <f t="shared" si="2"/>
        <v>CAP_BND</v>
      </c>
      <c r="K43" s="24">
        <f t="shared" si="3"/>
        <v>2040</v>
      </c>
      <c r="L43" s="24">
        <f t="shared" si="4"/>
        <v>40</v>
      </c>
      <c r="M43" s="24" t="str">
        <f t="shared" si="5"/>
        <v>NEW_WIND_ON</v>
      </c>
    </row>
    <row r="44" spans="2:13" ht="18.75" customHeight="1">
      <c r="B44" s="6" t="s">
        <v>13</v>
      </c>
      <c r="C44" s="16" t="s">
        <v>14</v>
      </c>
      <c r="D44" s="6">
        <v>2045</v>
      </c>
      <c r="E44" s="6"/>
      <c r="F44" s="6" t="s">
        <v>20</v>
      </c>
      <c r="I44" s="23" t="str">
        <f t="shared" si="1"/>
        <v>\I:</v>
      </c>
      <c r="J44" s="23" t="str">
        <f t="shared" si="2"/>
        <v>CAP_BND</v>
      </c>
      <c r="K44" s="23">
        <f t="shared" si="3"/>
        <v>2045</v>
      </c>
      <c r="L44" s="23">
        <f t="shared" si="4"/>
        <v>0</v>
      </c>
      <c r="M44" s="23" t="str">
        <f t="shared" si="5"/>
        <v>NEW_WIND_ON</v>
      </c>
    </row>
    <row r="45" spans="2:13" ht="18.75" customHeight="1" thickBot="1">
      <c r="B45" s="10" t="s">
        <v>13</v>
      </c>
      <c r="C45" s="16" t="s">
        <v>14</v>
      </c>
      <c r="D45" s="10">
        <v>2050</v>
      </c>
      <c r="E45" s="10">
        <v>62</v>
      </c>
      <c r="F45" s="13" t="s">
        <v>20</v>
      </c>
      <c r="I45" s="24">
        <f t="shared" si="1"/>
        <v>0</v>
      </c>
      <c r="J45" s="24" t="str">
        <f t="shared" si="2"/>
        <v>CAP_BND</v>
      </c>
      <c r="K45" s="24">
        <f t="shared" si="3"/>
        <v>2050</v>
      </c>
      <c r="L45" s="24">
        <f t="shared" si="4"/>
        <v>62</v>
      </c>
      <c r="M45" s="24" t="str">
        <f t="shared" si="5"/>
        <v>NEW_WIND_ON</v>
      </c>
    </row>
    <row r="46" spans="2:13" ht="18.75" customHeight="1" thickBot="1">
      <c r="B46" t="s">
        <v>17</v>
      </c>
      <c r="I46" s="23" t="str">
        <f t="shared" si="1"/>
        <v>\I:</v>
      </c>
      <c r="J46" s="23">
        <f t="shared" si="2"/>
        <v>0</v>
      </c>
      <c r="K46" s="23">
        <f t="shared" si="3"/>
        <v>0</v>
      </c>
      <c r="L46" s="23">
        <f t="shared" si="4"/>
        <v>0</v>
      </c>
      <c r="M46" s="23">
        <f t="shared" si="5"/>
        <v>0</v>
      </c>
    </row>
    <row r="47" spans="2:13" ht="18.75" customHeight="1">
      <c r="B47" s="9" t="s">
        <v>13</v>
      </c>
      <c r="C47" s="16" t="s">
        <v>14</v>
      </c>
      <c r="D47" s="9">
        <v>2025</v>
      </c>
      <c r="E47" s="9"/>
      <c r="F47" s="9" t="s">
        <v>21</v>
      </c>
      <c r="I47" s="24" t="str">
        <f t="shared" si="1"/>
        <v>\I:</v>
      </c>
      <c r="J47" s="24" t="str">
        <f t="shared" si="2"/>
        <v>CAP_BND</v>
      </c>
      <c r="K47" s="24">
        <f t="shared" si="3"/>
        <v>2025</v>
      </c>
      <c r="L47" s="24">
        <f t="shared" si="4"/>
        <v>0</v>
      </c>
      <c r="M47" s="24" t="str">
        <f t="shared" si="5"/>
        <v>NEW_WIND_OFF</v>
      </c>
    </row>
    <row r="48" spans="2:13" ht="18.75" customHeight="1">
      <c r="B48" s="5" t="s">
        <v>13</v>
      </c>
      <c r="C48" s="16" t="s">
        <v>14</v>
      </c>
      <c r="D48" s="5">
        <v>2030</v>
      </c>
      <c r="E48" s="31">
        <v>10.9</v>
      </c>
      <c r="F48" s="12" t="s">
        <v>21</v>
      </c>
      <c r="I48" s="23">
        <f t="shared" si="1"/>
        <v>0</v>
      </c>
      <c r="J48" s="23" t="str">
        <f t="shared" si="2"/>
        <v>CAP_BND</v>
      </c>
      <c r="K48" s="23">
        <f t="shared" si="3"/>
        <v>2030</v>
      </c>
      <c r="L48" s="24">
        <f t="shared" si="4"/>
        <v>10.9</v>
      </c>
      <c r="M48" s="23" t="str">
        <f t="shared" si="5"/>
        <v>NEW_WIND_OFF</v>
      </c>
    </row>
    <row r="49" spans="2:13" ht="18.75" customHeight="1">
      <c r="B49" s="6" t="s">
        <v>13</v>
      </c>
      <c r="C49" s="16" t="s">
        <v>14</v>
      </c>
      <c r="D49" s="6">
        <v>2035</v>
      </c>
      <c r="E49" s="6"/>
      <c r="F49" s="6" t="s">
        <v>21</v>
      </c>
      <c r="I49" s="24" t="str">
        <f t="shared" si="1"/>
        <v>\I:</v>
      </c>
      <c r="J49" s="24" t="str">
        <f t="shared" si="2"/>
        <v>CAP_BND</v>
      </c>
      <c r="K49" s="24">
        <f t="shared" si="3"/>
        <v>2035</v>
      </c>
      <c r="L49" s="24">
        <f t="shared" si="4"/>
        <v>0</v>
      </c>
      <c r="M49" s="24" t="str">
        <f t="shared" si="5"/>
        <v>NEW_WIND_OFF</v>
      </c>
    </row>
    <row r="50" spans="2:13" ht="18.75" customHeight="1">
      <c r="B50" s="5" t="s">
        <v>13</v>
      </c>
      <c r="C50" s="16" t="s">
        <v>14</v>
      </c>
      <c r="D50" s="5">
        <v>2040</v>
      </c>
      <c r="E50" s="5">
        <v>21.8</v>
      </c>
      <c r="F50" s="12" t="s">
        <v>21</v>
      </c>
      <c r="I50" s="23">
        <f t="shared" si="1"/>
        <v>0</v>
      </c>
      <c r="J50" s="23" t="str">
        <f t="shared" si="2"/>
        <v>CAP_BND</v>
      </c>
      <c r="K50" s="23">
        <f t="shared" si="3"/>
        <v>2040</v>
      </c>
      <c r="L50" s="24">
        <f t="shared" si="4"/>
        <v>21.8</v>
      </c>
      <c r="M50" s="23" t="str">
        <f t="shared" si="5"/>
        <v>NEW_WIND_OFF</v>
      </c>
    </row>
    <row r="51" spans="2:13" ht="18.75" customHeight="1">
      <c r="B51" s="6" t="s">
        <v>13</v>
      </c>
      <c r="C51" s="16" t="s">
        <v>14</v>
      </c>
      <c r="D51" s="6">
        <v>2045</v>
      </c>
      <c r="E51" s="6"/>
      <c r="F51" s="6" t="s">
        <v>21</v>
      </c>
      <c r="I51" s="24" t="str">
        <f t="shared" si="1"/>
        <v>\I:</v>
      </c>
      <c r="J51" s="24" t="str">
        <f t="shared" si="2"/>
        <v>CAP_BND</v>
      </c>
      <c r="K51" s="24">
        <f t="shared" si="3"/>
        <v>2045</v>
      </c>
      <c r="L51" s="24">
        <f t="shared" si="4"/>
        <v>0</v>
      </c>
      <c r="M51" s="24" t="str">
        <f t="shared" si="5"/>
        <v>NEW_WIND_OFF</v>
      </c>
    </row>
    <row r="52" spans="2:13" ht="18.75" customHeight="1" thickBot="1">
      <c r="B52" s="10" t="s">
        <v>13</v>
      </c>
      <c r="C52" s="16" t="s">
        <v>14</v>
      </c>
      <c r="D52" s="10">
        <v>2050</v>
      </c>
      <c r="E52" s="10">
        <v>35</v>
      </c>
      <c r="F52" s="13" t="s">
        <v>21</v>
      </c>
      <c r="I52" s="23">
        <f t="shared" si="1"/>
        <v>0</v>
      </c>
      <c r="J52" s="23" t="str">
        <f t="shared" si="2"/>
        <v>CAP_BND</v>
      </c>
      <c r="K52" s="23">
        <f t="shared" si="3"/>
        <v>2050</v>
      </c>
      <c r="L52" s="24">
        <f t="shared" si="4"/>
        <v>35</v>
      </c>
      <c r="M52" s="23" t="str">
        <f t="shared" si="5"/>
        <v>NEW_WIND_OFF</v>
      </c>
    </row>
    <row r="53" spans="2:13" ht="18.75" customHeight="1" thickBot="1">
      <c r="B53" t="s">
        <v>17</v>
      </c>
      <c r="I53" s="24" t="str">
        <f t="shared" si="1"/>
        <v>\I:</v>
      </c>
      <c r="J53" s="24">
        <f t="shared" si="2"/>
        <v>0</v>
      </c>
      <c r="K53" s="24">
        <f t="shared" si="3"/>
        <v>0</v>
      </c>
      <c r="L53" s="24">
        <f t="shared" si="4"/>
        <v>0</v>
      </c>
      <c r="M53" s="24">
        <f t="shared" si="5"/>
        <v>0</v>
      </c>
    </row>
    <row r="54" spans="2:13" ht="18.75" customHeight="1">
      <c r="B54" s="9" t="s">
        <v>13</v>
      </c>
      <c r="C54" s="17" t="s">
        <v>14</v>
      </c>
      <c r="D54" s="9">
        <v>2025</v>
      </c>
      <c r="E54" s="9"/>
      <c r="F54" s="9" t="s">
        <v>22</v>
      </c>
      <c r="I54" s="23" t="str">
        <f t="shared" si="1"/>
        <v>\I:</v>
      </c>
      <c r="J54" s="23" t="str">
        <f t="shared" si="2"/>
        <v>CAP_BND</v>
      </c>
      <c r="K54" s="23">
        <f t="shared" si="3"/>
        <v>2025</v>
      </c>
      <c r="L54" s="23">
        <f t="shared" si="4"/>
        <v>0</v>
      </c>
      <c r="M54" s="23" t="str">
        <f t="shared" si="5"/>
        <v>NEW_UTI_PV</v>
      </c>
    </row>
    <row r="55" spans="2:13" ht="18.75" customHeight="1">
      <c r="B55" s="5" t="s">
        <v>13</v>
      </c>
      <c r="C55" s="17" t="s">
        <v>14</v>
      </c>
      <c r="D55" s="5">
        <v>2030</v>
      </c>
      <c r="E55" s="5">
        <v>33</v>
      </c>
      <c r="F55" s="12" t="s">
        <v>22</v>
      </c>
      <c r="I55" s="24">
        <f t="shared" si="1"/>
        <v>0</v>
      </c>
      <c r="J55" s="24" t="str">
        <f t="shared" si="2"/>
        <v>CAP_BND</v>
      </c>
      <c r="K55" s="24">
        <f t="shared" si="3"/>
        <v>2030</v>
      </c>
      <c r="L55" s="24">
        <f t="shared" si="4"/>
        <v>33</v>
      </c>
      <c r="M55" s="24" t="str">
        <f t="shared" si="5"/>
        <v>NEW_UTI_PV</v>
      </c>
    </row>
    <row r="56" spans="2:13" ht="18.75" customHeight="1">
      <c r="B56" s="6" t="s">
        <v>13</v>
      </c>
      <c r="C56" s="17" t="s">
        <v>14</v>
      </c>
      <c r="D56" s="6">
        <v>2035</v>
      </c>
      <c r="E56" s="6"/>
      <c r="F56" s="6" t="s">
        <v>22</v>
      </c>
      <c r="I56" s="23" t="str">
        <f t="shared" si="1"/>
        <v>\I:</v>
      </c>
      <c r="J56" s="23" t="str">
        <f t="shared" si="2"/>
        <v>CAP_BND</v>
      </c>
      <c r="K56" s="23">
        <f t="shared" si="3"/>
        <v>2035</v>
      </c>
      <c r="L56" s="23">
        <f t="shared" si="4"/>
        <v>0</v>
      </c>
      <c r="M56" s="23" t="str">
        <f t="shared" si="5"/>
        <v>NEW_UTI_PV</v>
      </c>
    </row>
    <row r="57" spans="2:13" ht="18.75" customHeight="1">
      <c r="B57" s="5" t="s">
        <v>13</v>
      </c>
      <c r="C57" s="8" t="s">
        <v>14</v>
      </c>
      <c r="D57" s="5">
        <v>2040</v>
      </c>
      <c r="E57" s="5">
        <v>65</v>
      </c>
      <c r="F57" s="12" t="s">
        <v>22</v>
      </c>
      <c r="I57" s="24">
        <f t="shared" si="1"/>
        <v>0</v>
      </c>
      <c r="J57" s="24" t="str">
        <f t="shared" si="2"/>
        <v>CAP_BND</v>
      </c>
      <c r="K57" s="24">
        <f t="shared" si="3"/>
        <v>2040</v>
      </c>
      <c r="L57" s="24">
        <f t="shared" si="4"/>
        <v>65</v>
      </c>
      <c r="M57" s="24" t="str">
        <f t="shared" si="5"/>
        <v>NEW_UTI_PV</v>
      </c>
    </row>
    <row r="58" spans="2:13" ht="18.75" customHeight="1">
      <c r="B58" s="6" t="s">
        <v>13</v>
      </c>
      <c r="C58" s="17" t="s">
        <v>14</v>
      </c>
      <c r="D58" s="6">
        <v>2045</v>
      </c>
      <c r="E58" s="6"/>
      <c r="F58" s="6" t="s">
        <v>22</v>
      </c>
      <c r="I58" s="23" t="str">
        <f t="shared" si="1"/>
        <v>\I:</v>
      </c>
      <c r="J58" s="23" t="str">
        <f t="shared" si="2"/>
        <v>CAP_BND</v>
      </c>
      <c r="K58" s="23">
        <f t="shared" si="3"/>
        <v>2045</v>
      </c>
      <c r="L58" s="23">
        <f t="shared" si="4"/>
        <v>0</v>
      </c>
      <c r="M58" s="23" t="str">
        <f t="shared" si="5"/>
        <v>NEW_UTI_PV</v>
      </c>
    </row>
    <row r="59" spans="2:13" ht="18.75" customHeight="1" thickBot="1">
      <c r="B59" s="10" t="s">
        <v>13</v>
      </c>
      <c r="C59" s="17" t="s">
        <v>14</v>
      </c>
      <c r="D59" s="10">
        <v>2050</v>
      </c>
      <c r="E59" s="10">
        <v>96</v>
      </c>
      <c r="F59" s="13" t="s">
        <v>22</v>
      </c>
      <c r="I59" s="24">
        <f t="shared" si="1"/>
        <v>0</v>
      </c>
      <c r="J59" s="24" t="str">
        <f t="shared" si="2"/>
        <v>CAP_BND</v>
      </c>
      <c r="K59" s="24">
        <f t="shared" si="3"/>
        <v>2050</v>
      </c>
      <c r="L59" s="24">
        <f t="shared" si="4"/>
        <v>96</v>
      </c>
      <c r="M59" s="24" t="str">
        <f t="shared" si="5"/>
        <v>NEW_UTI_PV</v>
      </c>
    </row>
    <row r="60" spans="2:13" ht="18.75" customHeight="1" thickBot="1">
      <c r="B60" t="s">
        <v>17</v>
      </c>
      <c r="I60" s="23" t="str">
        <f t="shared" si="1"/>
        <v>\I:</v>
      </c>
      <c r="J60" s="23">
        <f t="shared" si="2"/>
        <v>0</v>
      </c>
      <c r="K60" s="23">
        <f t="shared" si="3"/>
        <v>0</v>
      </c>
      <c r="L60" s="23">
        <f t="shared" si="4"/>
        <v>0</v>
      </c>
      <c r="M60" s="23">
        <f t="shared" si="5"/>
        <v>0</v>
      </c>
    </row>
    <row r="61" spans="2:13" ht="18.75" customHeight="1">
      <c r="B61" s="9" t="s">
        <v>13</v>
      </c>
      <c r="C61" s="17" t="s">
        <v>14</v>
      </c>
      <c r="D61" s="9">
        <v>2025</v>
      </c>
      <c r="E61" s="9"/>
      <c r="F61" s="9" t="s">
        <v>23</v>
      </c>
      <c r="I61" s="24" t="str">
        <f t="shared" si="1"/>
        <v>\I:</v>
      </c>
      <c r="J61" s="24" t="str">
        <f t="shared" si="2"/>
        <v>CAP_BND</v>
      </c>
      <c r="K61" s="24">
        <f t="shared" si="3"/>
        <v>2025</v>
      </c>
      <c r="L61" s="24">
        <f t="shared" si="4"/>
        <v>0</v>
      </c>
      <c r="M61" s="24" t="str">
        <f t="shared" si="5"/>
        <v>NEW_ROOF_PV</v>
      </c>
    </row>
    <row r="62" spans="2:13" ht="18.75" customHeight="1">
      <c r="B62" s="5" t="s">
        <v>13</v>
      </c>
      <c r="C62" s="17" t="s">
        <v>14</v>
      </c>
      <c r="D62" s="5">
        <v>2030</v>
      </c>
      <c r="E62" s="5">
        <v>0</v>
      </c>
      <c r="F62" s="12" t="s">
        <v>23</v>
      </c>
      <c r="I62" s="23">
        <f t="shared" si="1"/>
        <v>0</v>
      </c>
      <c r="J62" s="23" t="str">
        <f t="shared" si="2"/>
        <v>CAP_BND</v>
      </c>
      <c r="K62" s="23">
        <f t="shared" si="3"/>
        <v>2030</v>
      </c>
      <c r="L62" s="23">
        <f t="shared" si="4"/>
        <v>0</v>
      </c>
      <c r="M62" s="23" t="str">
        <f t="shared" si="5"/>
        <v>NEW_ROOF_PV</v>
      </c>
    </row>
    <row r="63" spans="2:13" ht="18.75" customHeight="1">
      <c r="B63" s="6" t="s">
        <v>13</v>
      </c>
      <c r="C63" s="17" t="s">
        <v>14</v>
      </c>
      <c r="D63" s="6">
        <v>2035</v>
      </c>
      <c r="E63" s="6"/>
      <c r="F63" s="6" t="s">
        <v>23</v>
      </c>
      <c r="I63" s="24" t="str">
        <f t="shared" si="1"/>
        <v>\I:</v>
      </c>
      <c r="J63" s="24" t="str">
        <f t="shared" si="2"/>
        <v>CAP_BND</v>
      </c>
      <c r="K63" s="24">
        <f t="shared" si="3"/>
        <v>2035</v>
      </c>
      <c r="L63" s="24">
        <f t="shared" si="4"/>
        <v>0</v>
      </c>
      <c r="M63" s="24" t="str">
        <f t="shared" si="5"/>
        <v>NEW_ROOF_PV</v>
      </c>
    </row>
    <row r="64" spans="2:13" ht="18.75" customHeight="1">
      <c r="B64" s="5" t="s">
        <v>13</v>
      </c>
      <c r="C64" s="8" t="s">
        <v>14</v>
      </c>
      <c r="D64" s="5">
        <v>2040</v>
      </c>
      <c r="E64" s="5">
        <v>0</v>
      </c>
      <c r="F64" s="12" t="s">
        <v>23</v>
      </c>
      <c r="I64" s="23">
        <f t="shared" si="1"/>
        <v>0</v>
      </c>
      <c r="J64" s="23" t="str">
        <f t="shared" si="2"/>
        <v>CAP_BND</v>
      </c>
      <c r="K64" s="23">
        <f t="shared" si="3"/>
        <v>2040</v>
      </c>
      <c r="L64" s="23">
        <f t="shared" si="4"/>
        <v>0</v>
      </c>
      <c r="M64" s="23" t="str">
        <f t="shared" si="5"/>
        <v>NEW_ROOF_PV</v>
      </c>
    </row>
    <row r="65" spans="2:13" ht="18.75" customHeight="1">
      <c r="B65" s="6" t="s">
        <v>13</v>
      </c>
      <c r="C65" s="17" t="s">
        <v>14</v>
      </c>
      <c r="D65" s="6">
        <v>2045</v>
      </c>
      <c r="E65" s="6"/>
      <c r="F65" s="6" t="s">
        <v>23</v>
      </c>
      <c r="I65" s="24" t="str">
        <f t="shared" si="1"/>
        <v>\I:</v>
      </c>
      <c r="J65" s="24" t="str">
        <f t="shared" si="2"/>
        <v>CAP_BND</v>
      </c>
      <c r="K65" s="24">
        <f t="shared" si="3"/>
        <v>2045</v>
      </c>
      <c r="L65" s="24">
        <f t="shared" si="4"/>
        <v>0</v>
      </c>
      <c r="M65" s="24" t="str">
        <f t="shared" si="5"/>
        <v>NEW_ROOF_PV</v>
      </c>
    </row>
    <row r="66" spans="2:13" ht="18.75" customHeight="1" thickBot="1">
      <c r="B66" s="10" t="s">
        <v>13</v>
      </c>
      <c r="C66" s="17" t="s">
        <v>14</v>
      </c>
      <c r="D66" s="10">
        <v>2050</v>
      </c>
      <c r="E66" s="10">
        <v>0</v>
      </c>
      <c r="F66" s="13" t="s">
        <v>23</v>
      </c>
      <c r="I66" s="23">
        <f t="shared" si="1"/>
        <v>0</v>
      </c>
      <c r="J66" s="23" t="str">
        <f t="shared" si="2"/>
        <v>CAP_BND</v>
      </c>
      <c r="K66" s="23">
        <f t="shared" si="3"/>
        <v>2050</v>
      </c>
      <c r="L66" s="23">
        <f t="shared" si="4"/>
        <v>0</v>
      </c>
      <c r="M66" s="23" t="str">
        <f t="shared" si="5"/>
        <v>NEW_ROOF_PV</v>
      </c>
    </row>
    <row r="67" spans="2:13" ht="18.75" customHeight="1" thickBot="1">
      <c r="B67" t="s">
        <v>17</v>
      </c>
      <c r="I67" s="24" t="str">
        <f t="shared" si="1"/>
        <v>\I:</v>
      </c>
      <c r="J67" s="24">
        <f t="shared" si="2"/>
        <v>0</v>
      </c>
      <c r="K67" s="24">
        <f t="shared" si="3"/>
        <v>0</v>
      </c>
      <c r="L67" s="24">
        <f t="shared" si="4"/>
        <v>0</v>
      </c>
      <c r="M67" s="24">
        <f t="shared" si="5"/>
        <v>0</v>
      </c>
    </row>
    <row r="68" spans="2:13" ht="18.75" customHeight="1">
      <c r="B68" s="9" t="s">
        <v>13</v>
      </c>
      <c r="C68" s="17" t="s">
        <v>14</v>
      </c>
      <c r="D68" s="9">
        <v>2025</v>
      </c>
      <c r="E68" s="9"/>
      <c r="F68" s="9" t="s">
        <v>24</v>
      </c>
      <c r="I68" s="23" t="str">
        <f t="shared" si="1"/>
        <v>\I:</v>
      </c>
      <c r="J68" s="23" t="str">
        <f t="shared" si="2"/>
        <v>CAP_BND</v>
      </c>
      <c r="K68" s="23">
        <f t="shared" si="3"/>
        <v>2025</v>
      </c>
      <c r="L68" s="23">
        <f t="shared" si="4"/>
        <v>0</v>
      </c>
      <c r="M68" s="23" t="str">
        <f t="shared" si="5"/>
        <v>NEW_PHS</v>
      </c>
    </row>
    <row r="69" spans="2:13" ht="18.75" customHeight="1">
      <c r="B69" s="5" t="s">
        <v>13</v>
      </c>
      <c r="C69" s="17" t="s">
        <v>14</v>
      </c>
      <c r="D69" s="5">
        <v>2030</v>
      </c>
      <c r="E69" s="5"/>
      <c r="F69" s="12" t="s">
        <v>24</v>
      </c>
      <c r="I69" s="24" t="str">
        <f t="shared" si="1"/>
        <v>\I:</v>
      </c>
      <c r="J69" s="24" t="str">
        <f t="shared" si="2"/>
        <v>CAP_BND</v>
      </c>
      <c r="K69" s="24">
        <f t="shared" si="3"/>
        <v>2030</v>
      </c>
      <c r="L69" s="24">
        <f t="shared" si="4"/>
        <v>0</v>
      </c>
      <c r="M69" s="24" t="str">
        <f t="shared" si="5"/>
        <v>NEW_PHS</v>
      </c>
    </row>
    <row r="70" spans="2:13" ht="18.75" customHeight="1">
      <c r="B70" s="6" t="s">
        <v>13</v>
      </c>
      <c r="C70" s="17" t="s">
        <v>14</v>
      </c>
      <c r="D70" s="6">
        <v>2035</v>
      </c>
      <c r="E70" s="6"/>
      <c r="F70" s="6" t="s">
        <v>24</v>
      </c>
      <c r="I70" s="23" t="str">
        <f t="shared" si="1"/>
        <v>\I:</v>
      </c>
      <c r="J70" s="23" t="str">
        <f t="shared" si="2"/>
        <v>CAP_BND</v>
      </c>
      <c r="K70" s="23">
        <f t="shared" si="3"/>
        <v>2035</v>
      </c>
      <c r="L70" s="23">
        <f t="shared" si="4"/>
        <v>0</v>
      </c>
      <c r="M70" s="23" t="str">
        <f t="shared" si="5"/>
        <v>NEW_PHS</v>
      </c>
    </row>
    <row r="71" spans="2:13" ht="18.75" customHeight="1">
      <c r="B71" s="5" t="s">
        <v>13</v>
      </c>
      <c r="C71" s="8" t="s">
        <v>14</v>
      </c>
      <c r="D71" s="5">
        <v>2040</v>
      </c>
      <c r="E71" s="5"/>
      <c r="F71" s="12" t="s">
        <v>24</v>
      </c>
      <c r="I71" s="24" t="str">
        <f t="shared" ref="I71:I87" si="6">IF(ISNUMBER(E71),A71,"\I:")</f>
        <v>\I:</v>
      </c>
      <c r="J71" s="24" t="str">
        <f t="shared" ref="J71:J87" si="7">C71</f>
        <v>CAP_BND</v>
      </c>
      <c r="K71" s="24">
        <f t="shared" ref="K71:K87" si="8">D71</f>
        <v>2040</v>
      </c>
      <c r="L71" s="24">
        <f t="shared" ref="L71:L87" si="9">E71</f>
        <v>0</v>
      </c>
      <c r="M71" s="24" t="str">
        <f t="shared" ref="M71:M87" si="10">F71</f>
        <v>NEW_PHS</v>
      </c>
    </row>
    <row r="72" spans="2:13" ht="18.75" customHeight="1">
      <c r="B72" s="6" t="s">
        <v>13</v>
      </c>
      <c r="C72" s="17" t="s">
        <v>14</v>
      </c>
      <c r="D72" s="6">
        <v>2045</v>
      </c>
      <c r="E72" s="6"/>
      <c r="F72" s="6" t="s">
        <v>24</v>
      </c>
      <c r="I72" s="23" t="str">
        <f t="shared" si="6"/>
        <v>\I:</v>
      </c>
      <c r="J72" s="23" t="str">
        <f t="shared" si="7"/>
        <v>CAP_BND</v>
      </c>
      <c r="K72" s="23">
        <f t="shared" si="8"/>
        <v>2045</v>
      </c>
      <c r="L72" s="23">
        <f t="shared" si="9"/>
        <v>0</v>
      </c>
      <c r="M72" s="23" t="str">
        <f t="shared" si="10"/>
        <v>NEW_PHS</v>
      </c>
    </row>
    <row r="73" spans="2:13" ht="18.75" customHeight="1" thickBot="1">
      <c r="B73" s="10" t="s">
        <v>13</v>
      </c>
      <c r="C73" s="17" t="s">
        <v>14</v>
      </c>
      <c r="D73" s="10">
        <v>2050</v>
      </c>
      <c r="E73" s="10"/>
      <c r="F73" s="13" t="s">
        <v>24</v>
      </c>
      <c r="I73" s="24" t="str">
        <f t="shared" si="6"/>
        <v>\I:</v>
      </c>
      <c r="J73" s="24" t="str">
        <f t="shared" si="7"/>
        <v>CAP_BND</v>
      </c>
      <c r="K73" s="24">
        <f t="shared" si="8"/>
        <v>2050</v>
      </c>
      <c r="L73" s="24">
        <f t="shared" si="9"/>
        <v>0</v>
      </c>
      <c r="M73" s="24" t="str">
        <f t="shared" si="10"/>
        <v>NEW_PHS</v>
      </c>
    </row>
    <row r="74" spans="2:13" ht="18.75" customHeight="1" thickBot="1">
      <c r="B74" t="s">
        <v>17</v>
      </c>
      <c r="I74" s="23" t="str">
        <f t="shared" si="6"/>
        <v>\I:</v>
      </c>
      <c r="J74" s="23">
        <f t="shared" si="7"/>
        <v>0</v>
      </c>
      <c r="K74" s="23">
        <f t="shared" si="8"/>
        <v>0</v>
      </c>
      <c r="L74" s="23">
        <f t="shared" si="9"/>
        <v>0</v>
      </c>
      <c r="M74" s="23">
        <f t="shared" si="10"/>
        <v>0</v>
      </c>
    </row>
    <row r="75" spans="2:13" ht="18.75" customHeight="1">
      <c r="B75" s="9" t="s">
        <v>13</v>
      </c>
      <c r="C75" s="17" t="s">
        <v>14</v>
      </c>
      <c r="D75" s="15">
        <v>2025</v>
      </c>
      <c r="E75" s="9"/>
      <c r="F75" s="9" t="s">
        <v>25</v>
      </c>
      <c r="I75" s="24" t="str">
        <f t="shared" si="6"/>
        <v>\I:</v>
      </c>
      <c r="J75" s="24" t="str">
        <f t="shared" si="7"/>
        <v>CAP_BND</v>
      </c>
      <c r="K75" s="24">
        <f t="shared" si="8"/>
        <v>2025</v>
      </c>
      <c r="L75" s="24">
        <f t="shared" si="9"/>
        <v>0</v>
      </c>
      <c r="M75" s="24" t="str">
        <f t="shared" si="10"/>
        <v>NEW_UTI_BS</v>
      </c>
    </row>
    <row r="76" spans="2:13" ht="18.75" customHeight="1">
      <c r="B76" s="5" t="s">
        <v>13</v>
      </c>
      <c r="C76" s="17" t="s">
        <v>14</v>
      </c>
      <c r="D76" s="14">
        <v>2030</v>
      </c>
      <c r="E76" s="5">
        <v>4.6920000000000002</v>
      </c>
      <c r="F76" s="12" t="s">
        <v>25</v>
      </c>
      <c r="I76" s="23">
        <f t="shared" si="6"/>
        <v>0</v>
      </c>
      <c r="J76" s="23" t="str">
        <f t="shared" si="7"/>
        <v>CAP_BND</v>
      </c>
      <c r="K76" s="23">
        <f t="shared" si="8"/>
        <v>2030</v>
      </c>
      <c r="L76" s="23">
        <f t="shared" si="9"/>
        <v>4.6920000000000002</v>
      </c>
      <c r="M76" s="23" t="str">
        <f t="shared" si="10"/>
        <v>NEW_UTI_BS</v>
      </c>
    </row>
    <row r="77" spans="2:13" ht="18.75" customHeight="1">
      <c r="B77" s="6" t="s">
        <v>13</v>
      </c>
      <c r="C77" s="17" t="s">
        <v>14</v>
      </c>
      <c r="D77" s="18">
        <v>2035</v>
      </c>
      <c r="E77" s="6"/>
      <c r="F77" s="6" t="s">
        <v>25</v>
      </c>
      <c r="I77" s="24" t="str">
        <f t="shared" si="6"/>
        <v>\I:</v>
      </c>
      <c r="J77" s="24" t="str">
        <f t="shared" si="7"/>
        <v>CAP_BND</v>
      </c>
      <c r="K77" s="24">
        <f t="shared" si="8"/>
        <v>2035</v>
      </c>
      <c r="L77" s="24">
        <f t="shared" si="9"/>
        <v>0</v>
      </c>
      <c r="M77" s="24" t="str">
        <f t="shared" si="10"/>
        <v>NEW_UTI_BS</v>
      </c>
    </row>
    <row r="78" spans="2:13" ht="18.75" customHeight="1">
      <c r="B78" s="5" t="s">
        <v>13</v>
      </c>
      <c r="C78" s="8" t="s">
        <v>14</v>
      </c>
      <c r="D78" s="14">
        <v>2040</v>
      </c>
      <c r="E78" s="5">
        <v>26.532</v>
      </c>
      <c r="F78" s="12" t="s">
        <v>25</v>
      </c>
      <c r="I78" s="23">
        <f t="shared" si="6"/>
        <v>0</v>
      </c>
      <c r="J78" s="23" t="str">
        <f t="shared" si="7"/>
        <v>CAP_BND</v>
      </c>
      <c r="K78" s="23">
        <f t="shared" si="8"/>
        <v>2040</v>
      </c>
      <c r="L78" s="23">
        <f t="shared" si="9"/>
        <v>26.532</v>
      </c>
      <c r="M78" s="23" t="str">
        <f t="shared" si="10"/>
        <v>NEW_UTI_BS</v>
      </c>
    </row>
    <row r="79" spans="2:13" ht="18.75" customHeight="1">
      <c r="B79" s="6" t="s">
        <v>13</v>
      </c>
      <c r="C79" s="17" t="s">
        <v>14</v>
      </c>
      <c r="D79" s="6">
        <v>2045</v>
      </c>
      <c r="E79" s="6"/>
      <c r="F79" s="6" t="s">
        <v>25</v>
      </c>
      <c r="I79" s="24" t="str">
        <f t="shared" si="6"/>
        <v>\I:</v>
      </c>
      <c r="J79" s="24" t="str">
        <f t="shared" si="7"/>
        <v>CAP_BND</v>
      </c>
      <c r="K79" s="24">
        <f t="shared" si="8"/>
        <v>2045</v>
      </c>
      <c r="L79" s="24">
        <f t="shared" si="9"/>
        <v>0</v>
      </c>
      <c r="M79" s="24" t="str">
        <f t="shared" si="10"/>
        <v>NEW_UTI_BS</v>
      </c>
    </row>
    <row r="80" spans="2:13" ht="18.75" customHeight="1" thickBot="1">
      <c r="B80" s="10" t="s">
        <v>13</v>
      </c>
      <c r="C80" s="17" t="s">
        <v>14</v>
      </c>
      <c r="D80" s="10">
        <v>2050</v>
      </c>
      <c r="E80" s="10">
        <v>49.796999999999997</v>
      </c>
      <c r="F80" s="13" t="s">
        <v>25</v>
      </c>
      <c r="I80" s="23">
        <f t="shared" si="6"/>
        <v>0</v>
      </c>
      <c r="J80" s="23" t="str">
        <f t="shared" si="7"/>
        <v>CAP_BND</v>
      </c>
      <c r="K80" s="23">
        <f t="shared" si="8"/>
        <v>2050</v>
      </c>
      <c r="L80" s="23">
        <f t="shared" si="9"/>
        <v>49.796999999999997</v>
      </c>
      <c r="M80" s="23" t="str">
        <f t="shared" si="10"/>
        <v>NEW_UTI_BS</v>
      </c>
    </row>
    <row r="81" spans="2:13" ht="18.75" customHeight="1" thickBot="1">
      <c r="B81" t="s">
        <v>17</v>
      </c>
      <c r="I81" s="24" t="str">
        <f t="shared" si="6"/>
        <v>\I:</v>
      </c>
      <c r="J81" s="24">
        <f t="shared" si="7"/>
        <v>0</v>
      </c>
      <c r="K81" s="24">
        <f t="shared" si="8"/>
        <v>0</v>
      </c>
      <c r="L81" s="24">
        <f t="shared" si="9"/>
        <v>0</v>
      </c>
      <c r="M81" s="24">
        <f t="shared" si="10"/>
        <v>0</v>
      </c>
    </row>
    <row r="82" spans="2:13" ht="18.75" customHeight="1">
      <c r="B82" s="9" t="s">
        <v>13</v>
      </c>
      <c r="C82" s="17" t="s">
        <v>14</v>
      </c>
      <c r="D82" s="9">
        <v>2025</v>
      </c>
      <c r="E82" s="9"/>
      <c r="F82" s="9" t="s">
        <v>26</v>
      </c>
      <c r="I82" s="23" t="str">
        <f t="shared" si="6"/>
        <v>\I:</v>
      </c>
      <c r="J82" s="23" t="str">
        <f t="shared" si="7"/>
        <v>CAP_BND</v>
      </c>
      <c r="K82" s="23">
        <f t="shared" si="8"/>
        <v>2025</v>
      </c>
      <c r="L82" s="23">
        <f t="shared" si="9"/>
        <v>0</v>
      </c>
      <c r="M82" s="23" t="str">
        <f t="shared" si="10"/>
        <v>NEW_RES_BS</v>
      </c>
    </row>
    <row r="83" spans="2:13" ht="18.75" customHeight="1">
      <c r="B83" s="5" t="s">
        <v>13</v>
      </c>
      <c r="C83" s="17" t="s">
        <v>14</v>
      </c>
      <c r="D83" s="5">
        <v>2030</v>
      </c>
      <c r="E83" s="5"/>
      <c r="F83" s="12" t="s">
        <v>26</v>
      </c>
      <c r="I83" s="24" t="str">
        <f t="shared" si="6"/>
        <v>\I:</v>
      </c>
      <c r="J83" s="24" t="str">
        <f t="shared" si="7"/>
        <v>CAP_BND</v>
      </c>
      <c r="K83" s="24">
        <f t="shared" si="8"/>
        <v>2030</v>
      </c>
      <c r="L83" s="24">
        <f t="shared" si="9"/>
        <v>0</v>
      </c>
      <c r="M83" s="24" t="str">
        <f t="shared" si="10"/>
        <v>NEW_RES_BS</v>
      </c>
    </row>
    <row r="84" spans="2:13" ht="18.75" customHeight="1">
      <c r="B84" s="6" t="s">
        <v>13</v>
      </c>
      <c r="C84" s="17" t="s">
        <v>14</v>
      </c>
      <c r="D84" s="6">
        <v>2035</v>
      </c>
      <c r="E84" s="6"/>
      <c r="F84" s="6" t="s">
        <v>26</v>
      </c>
      <c r="I84" s="23" t="str">
        <f t="shared" si="6"/>
        <v>\I:</v>
      </c>
      <c r="J84" s="23" t="str">
        <f t="shared" si="7"/>
        <v>CAP_BND</v>
      </c>
      <c r="K84" s="23">
        <f t="shared" si="8"/>
        <v>2035</v>
      </c>
      <c r="L84" s="23">
        <f t="shared" si="9"/>
        <v>0</v>
      </c>
      <c r="M84" s="23" t="str">
        <f t="shared" si="10"/>
        <v>NEW_RES_BS</v>
      </c>
    </row>
    <row r="85" spans="2:13" ht="18.75" customHeight="1">
      <c r="B85" s="5" t="s">
        <v>13</v>
      </c>
      <c r="C85" s="8" t="s">
        <v>14</v>
      </c>
      <c r="D85" s="5">
        <v>2040</v>
      </c>
      <c r="E85" s="5"/>
      <c r="F85" s="12" t="s">
        <v>26</v>
      </c>
      <c r="I85" s="24" t="str">
        <f t="shared" si="6"/>
        <v>\I:</v>
      </c>
      <c r="J85" s="24" t="str">
        <f t="shared" si="7"/>
        <v>CAP_BND</v>
      </c>
      <c r="K85" s="24">
        <f t="shared" si="8"/>
        <v>2040</v>
      </c>
      <c r="L85" s="24">
        <f t="shared" si="9"/>
        <v>0</v>
      </c>
      <c r="M85" s="24" t="str">
        <f t="shared" si="10"/>
        <v>NEW_RES_BS</v>
      </c>
    </row>
    <row r="86" spans="2:13" ht="18.75" customHeight="1">
      <c r="B86" s="6" t="s">
        <v>13</v>
      </c>
      <c r="C86" s="17" t="s">
        <v>14</v>
      </c>
      <c r="D86" s="6">
        <v>2045</v>
      </c>
      <c r="E86" s="6"/>
      <c r="F86" s="6" t="s">
        <v>26</v>
      </c>
      <c r="I86" s="23" t="str">
        <f t="shared" si="6"/>
        <v>\I:</v>
      </c>
      <c r="J86" s="23" t="str">
        <f t="shared" si="7"/>
        <v>CAP_BND</v>
      </c>
      <c r="K86" s="23">
        <f t="shared" si="8"/>
        <v>2045</v>
      </c>
      <c r="L86" s="23">
        <f t="shared" si="9"/>
        <v>0</v>
      </c>
      <c r="M86" s="23" t="str">
        <f t="shared" si="10"/>
        <v>NEW_RES_BS</v>
      </c>
    </row>
    <row r="87" spans="2:13" ht="18.75" customHeight="1" thickBot="1">
      <c r="B87" s="10" t="s">
        <v>13</v>
      </c>
      <c r="C87" s="17" t="s">
        <v>14</v>
      </c>
      <c r="D87" s="10">
        <v>2050</v>
      </c>
      <c r="E87" s="10"/>
      <c r="F87" s="13" t="s">
        <v>26</v>
      </c>
      <c r="I87" s="29" t="str">
        <f t="shared" si="6"/>
        <v>\I:</v>
      </c>
      <c r="J87" s="29" t="str">
        <f t="shared" si="7"/>
        <v>CAP_BND</v>
      </c>
      <c r="K87" s="29">
        <f t="shared" si="8"/>
        <v>2050</v>
      </c>
      <c r="L87" s="29">
        <f t="shared" si="9"/>
        <v>0</v>
      </c>
      <c r="M87" s="29" t="str">
        <f t="shared" si="10"/>
        <v>NEW_RES_BS</v>
      </c>
    </row>
  </sheetData>
  <phoneticPr fontId="0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D9493-8910-4400-8868-45B910E390AB}">
  <dimension ref="B1:M87"/>
  <sheetViews>
    <sheetView topLeftCell="A18" workbookViewId="0">
      <selection activeCell="E33" sqref="E33:E38"/>
    </sheetView>
  </sheetViews>
  <sheetFormatPr defaultRowHeight="13.15"/>
  <cols>
    <col min="1" max="1" width="2.5703125" customWidth="1"/>
    <col min="2" max="2" width="15.28515625" customWidth="1"/>
    <col min="3" max="3" width="15.140625" customWidth="1"/>
    <col min="4" max="4" width="17.140625" customWidth="1"/>
    <col min="5" max="5" width="21.7109375" customWidth="1"/>
    <col min="6" max="6" width="16.5703125" customWidth="1"/>
    <col min="12" max="12" width="11.85546875" customWidth="1"/>
    <col min="13" max="13" width="13.42578125" customWidth="1"/>
  </cols>
  <sheetData>
    <row r="1" spans="2:13" ht="17.45">
      <c r="B1" s="21" t="s">
        <v>0</v>
      </c>
      <c r="C1" s="22"/>
      <c r="D1" s="22"/>
      <c r="E1" s="22"/>
      <c r="F1" s="22"/>
      <c r="I1" s="21" t="s">
        <v>1</v>
      </c>
      <c r="J1" s="22"/>
      <c r="K1" s="22"/>
      <c r="L1" s="22"/>
      <c r="M1" s="22"/>
    </row>
    <row r="3" spans="2:13" ht="18.75" customHeight="1" thickBot="1">
      <c r="I3" s="25" t="s">
        <v>2</v>
      </c>
      <c r="J3" s="25"/>
      <c r="K3" s="25"/>
      <c r="L3" s="25"/>
      <c r="M3" s="25"/>
    </row>
    <row r="4" spans="2:13" ht="13.9" thickBot="1">
      <c r="B4" s="1" t="s">
        <v>3</v>
      </c>
      <c r="C4" s="1" t="s">
        <v>4</v>
      </c>
      <c r="D4" s="1" t="s">
        <v>5</v>
      </c>
      <c r="E4" s="1" t="s">
        <v>8</v>
      </c>
      <c r="F4" s="1" t="s">
        <v>7</v>
      </c>
      <c r="I4" s="26" t="s">
        <v>3</v>
      </c>
      <c r="J4" s="26" t="s">
        <v>4</v>
      </c>
      <c r="K4" s="26" t="s">
        <v>5</v>
      </c>
      <c r="L4" s="26" t="s">
        <v>8</v>
      </c>
      <c r="M4" s="26" t="s">
        <v>7</v>
      </c>
    </row>
    <row r="5" spans="2:13" ht="27" thickBot="1">
      <c r="B5" s="3" t="s">
        <v>9</v>
      </c>
      <c r="C5" s="3" t="s">
        <v>10</v>
      </c>
      <c r="D5" s="3" t="s">
        <v>5</v>
      </c>
      <c r="E5" s="3" t="s">
        <v>11</v>
      </c>
      <c r="F5" s="3" t="s">
        <v>12</v>
      </c>
      <c r="I5" s="27" t="s">
        <v>9</v>
      </c>
      <c r="J5" s="27" t="s">
        <v>10</v>
      </c>
      <c r="K5" s="27" t="s">
        <v>5</v>
      </c>
      <c r="L5" s="27" t="s">
        <v>11</v>
      </c>
      <c r="M5" s="27" t="s">
        <v>12</v>
      </c>
    </row>
    <row r="6" spans="2:13" ht="18.75" customHeight="1">
      <c r="B6" s="4" t="s">
        <v>13</v>
      </c>
      <c r="C6" s="19" t="s">
        <v>14</v>
      </c>
      <c r="D6" s="4">
        <v>2025</v>
      </c>
      <c r="E6" s="4"/>
      <c r="F6" s="4" t="s">
        <v>15</v>
      </c>
      <c r="I6" s="28" t="str">
        <f>IF(ISNUMBER(E6),B6,"\I:")</f>
        <v>\I:</v>
      </c>
      <c r="J6" s="28" t="str">
        <f>C6</f>
        <v>CAP_BND</v>
      </c>
      <c r="K6" s="28">
        <f t="shared" ref="K6:M6" si="0">D6</f>
        <v>2025</v>
      </c>
      <c r="L6" s="28">
        <f t="shared" si="0"/>
        <v>0</v>
      </c>
      <c r="M6" s="28" t="str">
        <f t="shared" si="0"/>
        <v>NEW_NUC</v>
      </c>
    </row>
    <row r="7" spans="2:13" ht="18.75" customHeight="1">
      <c r="B7" s="5" t="s">
        <v>13</v>
      </c>
      <c r="C7" s="12" t="s">
        <v>14</v>
      </c>
      <c r="D7" s="5">
        <v>2030</v>
      </c>
      <c r="E7" s="5">
        <v>0.48599999999999999</v>
      </c>
      <c r="F7" s="5" t="s">
        <v>15</v>
      </c>
      <c r="I7" s="24" t="str">
        <f t="shared" ref="I7:I70" si="1">IF(ISNUMBER(E7),B7,"\I:")</f>
        <v>UP</v>
      </c>
      <c r="J7" s="24" t="str">
        <f t="shared" ref="J7:J70" si="2">C7</f>
        <v>CAP_BND</v>
      </c>
      <c r="K7" s="24">
        <f t="shared" ref="K7:K70" si="3">D7</f>
        <v>2030</v>
      </c>
      <c r="L7" s="24">
        <f t="shared" ref="L7:L70" si="4">E7</f>
        <v>0.48599999999999999</v>
      </c>
      <c r="M7" s="24" t="str">
        <f t="shared" ref="M7:M70" si="5">F7</f>
        <v>NEW_NUC</v>
      </c>
    </row>
    <row r="8" spans="2:13" ht="18.75" customHeight="1">
      <c r="B8" s="6" t="s">
        <v>13</v>
      </c>
      <c r="C8" s="19" t="s">
        <v>14</v>
      </c>
      <c r="D8" s="6">
        <v>2035</v>
      </c>
      <c r="E8" s="6"/>
      <c r="F8" s="6" t="s">
        <v>15</v>
      </c>
      <c r="I8" s="23" t="str">
        <f t="shared" si="1"/>
        <v>\I:</v>
      </c>
      <c r="J8" s="23" t="str">
        <f t="shared" si="2"/>
        <v>CAP_BND</v>
      </c>
      <c r="K8" s="23">
        <f t="shared" si="3"/>
        <v>2035</v>
      </c>
      <c r="L8" s="23">
        <f t="shared" si="4"/>
        <v>0</v>
      </c>
      <c r="M8" s="23" t="str">
        <f t="shared" si="5"/>
        <v>NEW_NUC</v>
      </c>
    </row>
    <row r="9" spans="2:13" ht="18.75" customHeight="1">
      <c r="B9" s="5" t="s">
        <v>13</v>
      </c>
      <c r="C9" s="12" t="s">
        <v>14</v>
      </c>
      <c r="D9" s="5">
        <v>2040</v>
      </c>
      <c r="E9" s="5">
        <v>3</v>
      </c>
      <c r="F9" s="5" t="s">
        <v>15</v>
      </c>
      <c r="I9" s="24" t="str">
        <f t="shared" si="1"/>
        <v>UP</v>
      </c>
      <c r="J9" s="24" t="str">
        <f t="shared" si="2"/>
        <v>CAP_BND</v>
      </c>
      <c r="K9" s="24">
        <f t="shared" si="3"/>
        <v>2040</v>
      </c>
      <c r="L9" s="24">
        <f t="shared" si="4"/>
        <v>3</v>
      </c>
      <c r="M9" s="24" t="str">
        <f t="shared" si="5"/>
        <v>NEW_NUC</v>
      </c>
    </row>
    <row r="10" spans="2:13" ht="18.75" customHeight="1">
      <c r="B10" s="6" t="s">
        <v>13</v>
      </c>
      <c r="C10" s="19" t="s">
        <v>14</v>
      </c>
      <c r="D10" s="6">
        <v>2045</v>
      </c>
      <c r="E10" s="6"/>
      <c r="F10" s="6" t="s">
        <v>15</v>
      </c>
      <c r="I10" s="23" t="str">
        <f t="shared" si="1"/>
        <v>\I:</v>
      </c>
      <c r="J10" s="23" t="str">
        <f t="shared" si="2"/>
        <v>CAP_BND</v>
      </c>
      <c r="K10" s="23">
        <f t="shared" si="3"/>
        <v>2045</v>
      </c>
      <c r="L10" s="23">
        <f t="shared" si="4"/>
        <v>0</v>
      </c>
      <c r="M10" s="23" t="str">
        <f t="shared" si="5"/>
        <v>NEW_NUC</v>
      </c>
    </row>
    <row r="11" spans="2:13" ht="18.75" customHeight="1" thickBot="1">
      <c r="B11" s="7" t="s">
        <v>13</v>
      </c>
      <c r="C11" s="30" t="s">
        <v>14</v>
      </c>
      <c r="D11" s="7">
        <v>2050</v>
      </c>
      <c r="E11" s="7">
        <v>6</v>
      </c>
      <c r="F11" s="7" t="s">
        <v>15</v>
      </c>
      <c r="I11" s="24" t="str">
        <f t="shared" si="1"/>
        <v>UP</v>
      </c>
      <c r="J11" s="24" t="str">
        <f t="shared" si="2"/>
        <v>CAP_BND</v>
      </c>
      <c r="K11" s="24">
        <f t="shared" si="3"/>
        <v>2050</v>
      </c>
      <c r="L11" s="24">
        <f t="shared" si="4"/>
        <v>6</v>
      </c>
      <c r="M11" s="24" t="str">
        <f t="shared" si="5"/>
        <v>NEW_NUC</v>
      </c>
    </row>
    <row r="12" spans="2:13" ht="18.75" customHeight="1">
      <c r="I12" s="23" t="str">
        <f t="shared" si="1"/>
        <v>\I:</v>
      </c>
      <c r="J12" s="23">
        <f t="shared" si="2"/>
        <v>0</v>
      </c>
      <c r="K12" s="23">
        <f t="shared" si="3"/>
        <v>0</v>
      </c>
      <c r="L12" s="23">
        <f t="shared" si="4"/>
        <v>0</v>
      </c>
      <c r="M12" s="23">
        <f t="shared" si="5"/>
        <v>0</v>
      </c>
    </row>
    <row r="13" spans="2:13" ht="18.75" customHeight="1">
      <c r="I13" s="24" t="str">
        <f t="shared" si="1"/>
        <v>\I:</v>
      </c>
      <c r="J13" s="24">
        <f t="shared" si="2"/>
        <v>0</v>
      </c>
      <c r="K13" s="24">
        <f t="shared" si="3"/>
        <v>0</v>
      </c>
      <c r="L13" s="24">
        <f t="shared" si="4"/>
        <v>0</v>
      </c>
      <c r="M13" s="24">
        <f t="shared" si="5"/>
        <v>0</v>
      </c>
    </row>
    <row r="14" spans="2:13" ht="18.75" customHeight="1">
      <c r="I14" s="23" t="str">
        <f t="shared" si="1"/>
        <v>\I:</v>
      </c>
      <c r="J14" s="23">
        <f t="shared" si="2"/>
        <v>0</v>
      </c>
      <c r="K14" s="23">
        <f t="shared" si="3"/>
        <v>0</v>
      </c>
      <c r="L14" s="23">
        <f t="shared" si="4"/>
        <v>0</v>
      </c>
      <c r="M14" s="23">
        <f t="shared" si="5"/>
        <v>0</v>
      </c>
    </row>
    <row r="15" spans="2:13" ht="18.75" customHeight="1">
      <c r="I15" s="24" t="str">
        <f t="shared" si="1"/>
        <v>\I:</v>
      </c>
      <c r="J15" s="24">
        <f t="shared" si="2"/>
        <v>0</v>
      </c>
      <c r="K15" s="24">
        <f t="shared" si="3"/>
        <v>0</v>
      </c>
      <c r="L15" s="24">
        <f t="shared" si="4"/>
        <v>0</v>
      </c>
      <c r="M15" s="24">
        <f t="shared" si="5"/>
        <v>0</v>
      </c>
    </row>
    <row r="16" spans="2:13" ht="18.75" customHeight="1">
      <c r="B16" s="2"/>
      <c r="I16" s="23" t="str">
        <f t="shared" si="1"/>
        <v>\I:</v>
      </c>
      <c r="J16" s="23">
        <f t="shared" si="2"/>
        <v>0</v>
      </c>
      <c r="K16" s="23">
        <f t="shared" si="3"/>
        <v>0</v>
      </c>
      <c r="L16" s="23">
        <f t="shared" si="4"/>
        <v>0</v>
      </c>
      <c r="M16" s="23">
        <f t="shared" si="5"/>
        <v>0</v>
      </c>
    </row>
    <row r="17" spans="2:13" ht="18.75" customHeight="1">
      <c r="B17" s="1" t="s">
        <v>3</v>
      </c>
      <c r="C17" s="1" t="s">
        <v>4</v>
      </c>
      <c r="D17" s="1" t="s">
        <v>5</v>
      </c>
      <c r="E17" s="1" t="s">
        <v>8</v>
      </c>
      <c r="F17" s="1" t="s">
        <v>7</v>
      </c>
      <c r="I17" s="24" t="str">
        <f t="shared" si="1"/>
        <v>\I:</v>
      </c>
      <c r="J17" s="24"/>
      <c r="K17" s="24"/>
      <c r="L17" s="24"/>
      <c r="M17" s="24"/>
    </row>
    <row r="18" spans="2:13" ht="28.15" customHeight="1" thickBot="1">
      <c r="B18" s="11" t="s">
        <v>9</v>
      </c>
      <c r="C18" s="11" t="s">
        <v>10</v>
      </c>
      <c r="D18" s="11" t="s">
        <v>5</v>
      </c>
      <c r="E18" s="11" t="s">
        <v>11</v>
      </c>
      <c r="F18" s="11" t="s">
        <v>12</v>
      </c>
      <c r="I18" s="23" t="str">
        <f t="shared" si="1"/>
        <v>\I:</v>
      </c>
      <c r="J18" s="23"/>
      <c r="K18" s="23"/>
      <c r="L18" s="23"/>
      <c r="M18" s="23"/>
    </row>
    <row r="19" spans="2:13" ht="18.75" customHeight="1">
      <c r="B19" s="34" t="s">
        <v>13</v>
      </c>
      <c r="C19" s="34" t="s">
        <v>14</v>
      </c>
      <c r="D19" s="34">
        <v>2025</v>
      </c>
      <c r="E19" s="34"/>
      <c r="F19" s="34" t="s">
        <v>16</v>
      </c>
      <c r="I19" s="24" t="str">
        <f t="shared" si="1"/>
        <v>\I:</v>
      </c>
      <c r="J19" s="24" t="str">
        <f t="shared" si="2"/>
        <v>CAP_BND</v>
      </c>
      <c r="K19" s="24">
        <f t="shared" si="3"/>
        <v>2025</v>
      </c>
      <c r="L19" s="24">
        <f t="shared" si="4"/>
        <v>0</v>
      </c>
      <c r="M19" s="24" t="str">
        <f t="shared" si="5"/>
        <v>NEW_CCGT</v>
      </c>
    </row>
    <row r="20" spans="2:13" ht="18.75" customHeight="1">
      <c r="B20" s="35" t="s">
        <v>13</v>
      </c>
      <c r="C20" s="35" t="s">
        <v>14</v>
      </c>
      <c r="D20" s="35">
        <v>2030</v>
      </c>
      <c r="E20" s="35"/>
      <c r="F20" s="35" t="s">
        <v>16</v>
      </c>
      <c r="I20" s="23" t="str">
        <f t="shared" si="1"/>
        <v>\I:</v>
      </c>
      <c r="J20" s="23" t="str">
        <f t="shared" si="2"/>
        <v>CAP_BND</v>
      </c>
      <c r="K20" s="23">
        <f t="shared" si="3"/>
        <v>2030</v>
      </c>
      <c r="L20" s="23">
        <f t="shared" si="4"/>
        <v>0</v>
      </c>
      <c r="M20" s="23" t="str">
        <f t="shared" si="5"/>
        <v>NEW_CCGT</v>
      </c>
    </row>
    <row r="21" spans="2:13" ht="18.75" customHeight="1">
      <c r="B21" s="35" t="s">
        <v>13</v>
      </c>
      <c r="C21" s="35" t="s">
        <v>14</v>
      </c>
      <c r="D21" s="35">
        <v>2035</v>
      </c>
      <c r="E21" s="35">
        <v>0</v>
      </c>
      <c r="F21" s="35" t="s">
        <v>16</v>
      </c>
      <c r="I21" s="24" t="str">
        <f t="shared" si="1"/>
        <v>UP</v>
      </c>
      <c r="J21" s="24" t="str">
        <f t="shared" si="2"/>
        <v>CAP_BND</v>
      </c>
      <c r="K21" s="24">
        <f t="shared" si="3"/>
        <v>2035</v>
      </c>
      <c r="L21" s="24">
        <f t="shared" si="4"/>
        <v>0</v>
      </c>
      <c r="M21" s="24" t="str">
        <f t="shared" si="5"/>
        <v>NEW_CCGT</v>
      </c>
    </row>
    <row r="22" spans="2:13" ht="18.75" customHeight="1">
      <c r="B22" s="35" t="s">
        <v>13</v>
      </c>
      <c r="C22" s="35" t="s">
        <v>14</v>
      </c>
      <c r="D22" s="35">
        <v>2040</v>
      </c>
      <c r="E22" s="35">
        <v>0</v>
      </c>
      <c r="F22" s="35" t="s">
        <v>16</v>
      </c>
      <c r="I22" s="23" t="str">
        <f t="shared" si="1"/>
        <v>UP</v>
      </c>
      <c r="J22" s="23" t="str">
        <f t="shared" si="2"/>
        <v>CAP_BND</v>
      </c>
      <c r="K22" s="23">
        <f t="shared" si="3"/>
        <v>2040</v>
      </c>
      <c r="L22" s="23">
        <f t="shared" si="4"/>
        <v>0</v>
      </c>
      <c r="M22" s="23" t="str">
        <f t="shared" si="5"/>
        <v>NEW_CCGT</v>
      </c>
    </row>
    <row r="23" spans="2:13" ht="18.75" customHeight="1">
      <c r="B23" s="35" t="s">
        <v>13</v>
      </c>
      <c r="C23" s="35" t="s">
        <v>14</v>
      </c>
      <c r="D23" s="35">
        <v>2045</v>
      </c>
      <c r="E23" s="35"/>
      <c r="F23" s="35" t="s">
        <v>16</v>
      </c>
      <c r="I23" s="24" t="str">
        <f t="shared" si="1"/>
        <v>\I:</v>
      </c>
      <c r="J23" s="24" t="str">
        <f t="shared" si="2"/>
        <v>CAP_BND</v>
      </c>
      <c r="K23" s="24">
        <f t="shared" si="3"/>
        <v>2045</v>
      </c>
      <c r="L23" s="24">
        <f t="shared" si="4"/>
        <v>0</v>
      </c>
      <c r="M23" s="24" t="str">
        <f t="shared" si="5"/>
        <v>NEW_CCGT</v>
      </c>
    </row>
    <row r="24" spans="2:13" ht="18.75" customHeight="1" thickBot="1">
      <c r="B24" s="36" t="s">
        <v>13</v>
      </c>
      <c r="C24" s="36" t="s">
        <v>14</v>
      </c>
      <c r="D24" s="36">
        <v>2050</v>
      </c>
      <c r="E24" s="36">
        <v>0</v>
      </c>
      <c r="F24" s="36" t="s">
        <v>16</v>
      </c>
      <c r="I24" s="23" t="str">
        <f t="shared" si="1"/>
        <v>UP</v>
      </c>
      <c r="J24" s="23" t="str">
        <f t="shared" si="2"/>
        <v>CAP_BND</v>
      </c>
      <c r="K24" s="23">
        <f t="shared" si="3"/>
        <v>2050</v>
      </c>
      <c r="L24" s="23">
        <f t="shared" si="4"/>
        <v>0</v>
      </c>
      <c r="M24" s="23" t="str">
        <f t="shared" si="5"/>
        <v>NEW_CCGT</v>
      </c>
    </row>
    <row r="25" spans="2:13" ht="18.75" customHeight="1" thickBot="1">
      <c r="B25" s="22" t="s">
        <v>17</v>
      </c>
      <c r="C25" s="22"/>
      <c r="D25" s="22"/>
      <c r="E25" s="22"/>
      <c r="F25" s="22"/>
      <c r="I25" s="24" t="str">
        <f t="shared" si="1"/>
        <v>\I:</v>
      </c>
      <c r="J25" s="24">
        <f t="shared" si="2"/>
        <v>0</v>
      </c>
      <c r="K25" s="24">
        <f t="shared" si="3"/>
        <v>0</v>
      </c>
      <c r="L25" s="24">
        <f t="shared" si="4"/>
        <v>0</v>
      </c>
      <c r="M25" s="24">
        <f t="shared" si="5"/>
        <v>0</v>
      </c>
    </row>
    <row r="26" spans="2:13" ht="18.75" customHeight="1">
      <c r="B26" s="34" t="s">
        <v>13</v>
      </c>
      <c r="C26" s="34" t="s">
        <v>14</v>
      </c>
      <c r="D26" s="34">
        <v>2025</v>
      </c>
      <c r="E26" s="34"/>
      <c r="F26" s="34" t="s">
        <v>18</v>
      </c>
      <c r="I26" s="23" t="str">
        <f t="shared" si="1"/>
        <v>\I:</v>
      </c>
      <c r="J26" s="23" t="str">
        <f t="shared" si="2"/>
        <v>CAP_BND</v>
      </c>
      <c r="K26" s="23">
        <f t="shared" si="3"/>
        <v>2025</v>
      </c>
      <c r="L26" s="23">
        <f t="shared" si="4"/>
        <v>0</v>
      </c>
      <c r="M26" s="23" t="str">
        <f t="shared" si="5"/>
        <v>NEW_OCGT</v>
      </c>
    </row>
    <row r="27" spans="2:13" ht="18.75" customHeight="1">
      <c r="B27" s="35" t="s">
        <v>13</v>
      </c>
      <c r="C27" s="35" t="s">
        <v>14</v>
      </c>
      <c r="D27" s="35">
        <v>2030</v>
      </c>
      <c r="E27" s="35"/>
      <c r="F27" s="35" t="s">
        <v>18</v>
      </c>
      <c r="I27" s="24" t="str">
        <f t="shared" si="1"/>
        <v>\I:</v>
      </c>
      <c r="J27" s="24" t="str">
        <f t="shared" si="2"/>
        <v>CAP_BND</v>
      </c>
      <c r="K27" s="24">
        <f t="shared" si="3"/>
        <v>2030</v>
      </c>
      <c r="L27" s="24">
        <f t="shared" si="4"/>
        <v>0</v>
      </c>
      <c r="M27" s="24" t="str">
        <f t="shared" si="5"/>
        <v>NEW_OCGT</v>
      </c>
    </row>
    <row r="28" spans="2:13" ht="18.75" customHeight="1">
      <c r="B28" s="35" t="s">
        <v>13</v>
      </c>
      <c r="C28" s="35" t="s">
        <v>14</v>
      </c>
      <c r="D28" s="35">
        <v>2035</v>
      </c>
      <c r="E28" s="35">
        <v>0.23200000000000001</v>
      </c>
      <c r="F28" s="35" t="s">
        <v>18</v>
      </c>
      <c r="I28" s="23" t="str">
        <f t="shared" si="1"/>
        <v>UP</v>
      </c>
      <c r="J28" s="23" t="str">
        <f t="shared" si="2"/>
        <v>CAP_BND</v>
      </c>
      <c r="K28" s="23">
        <f t="shared" si="3"/>
        <v>2035</v>
      </c>
      <c r="L28" s="23">
        <f t="shared" si="4"/>
        <v>0.23200000000000001</v>
      </c>
      <c r="M28" s="23" t="str">
        <f t="shared" si="5"/>
        <v>NEW_OCGT</v>
      </c>
    </row>
    <row r="29" spans="2:13" ht="18.75" customHeight="1">
      <c r="B29" s="35" t="s">
        <v>13</v>
      </c>
      <c r="C29" s="35" t="s">
        <v>14</v>
      </c>
      <c r="D29" s="35">
        <v>2040</v>
      </c>
      <c r="E29" s="35">
        <v>0.23200000000000001</v>
      </c>
      <c r="F29" s="35" t="s">
        <v>18</v>
      </c>
      <c r="I29" s="24" t="str">
        <f t="shared" si="1"/>
        <v>UP</v>
      </c>
      <c r="J29" s="24" t="str">
        <f t="shared" si="2"/>
        <v>CAP_BND</v>
      </c>
      <c r="K29" s="24">
        <f t="shared" si="3"/>
        <v>2040</v>
      </c>
      <c r="L29" s="24">
        <f t="shared" si="4"/>
        <v>0.23200000000000001</v>
      </c>
      <c r="M29" s="24" t="str">
        <f t="shared" si="5"/>
        <v>NEW_OCGT</v>
      </c>
    </row>
    <row r="30" spans="2:13" ht="18.75" customHeight="1">
      <c r="B30" s="35" t="s">
        <v>13</v>
      </c>
      <c r="C30" s="35" t="s">
        <v>14</v>
      </c>
      <c r="D30" s="35">
        <v>2045</v>
      </c>
      <c r="E30" s="35"/>
      <c r="F30" s="35" t="s">
        <v>18</v>
      </c>
      <c r="I30" s="23" t="str">
        <f t="shared" si="1"/>
        <v>\I:</v>
      </c>
      <c r="J30" s="23" t="str">
        <f t="shared" si="2"/>
        <v>CAP_BND</v>
      </c>
      <c r="K30" s="23">
        <f t="shared" si="3"/>
        <v>2045</v>
      </c>
      <c r="L30" s="23">
        <f t="shared" si="4"/>
        <v>0</v>
      </c>
      <c r="M30" s="23" t="str">
        <f t="shared" si="5"/>
        <v>NEW_OCGT</v>
      </c>
    </row>
    <row r="31" spans="2:13" ht="18.75" customHeight="1" thickBot="1">
      <c r="B31" s="36" t="s">
        <v>13</v>
      </c>
      <c r="C31" s="36" t="s">
        <v>14</v>
      </c>
      <c r="D31" s="36">
        <v>2050</v>
      </c>
      <c r="E31" s="36"/>
      <c r="F31" s="36" t="s">
        <v>18</v>
      </c>
      <c r="I31" s="24" t="str">
        <f t="shared" si="1"/>
        <v>\I:</v>
      </c>
      <c r="J31" s="24" t="str">
        <f t="shared" si="2"/>
        <v>CAP_BND</v>
      </c>
      <c r="K31" s="24">
        <f t="shared" si="3"/>
        <v>2050</v>
      </c>
      <c r="L31" s="24">
        <f t="shared" si="4"/>
        <v>0</v>
      </c>
      <c r="M31" s="24" t="str">
        <f t="shared" si="5"/>
        <v>NEW_OCGT</v>
      </c>
    </row>
    <row r="32" spans="2:13" ht="18.75" customHeight="1" thickBot="1">
      <c r="B32" t="s">
        <v>17</v>
      </c>
      <c r="I32" s="23" t="str">
        <f t="shared" si="1"/>
        <v>\I:</v>
      </c>
      <c r="J32" s="23">
        <f t="shared" si="2"/>
        <v>0</v>
      </c>
      <c r="K32" s="23">
        <f t="shared" si="3"/>
        <v>0</v>
      </c>
      <c r="L32" s="23">
        <f t="shared" si="4"/>
        <v>0</v>
      </c>
      <c r="M32" s="23">
        <f t="shared" si="5"/>
        <v>0</v>
      </c>
    </row>
    <row r="33" spans="2:13" ht="18.75" customHeight="1">
      <c r="B33" s="32" t="s">
        <v>13</v>
      </c>
      <c r="C33" s="32" t="s">
        <v>14</v>
      </c>
      <c r="D33" s="32">
        <v>2025</v>
      </c>
      <c r="E33" s="32"/>
      <c r="F33" s="32" t="s">
        <v>19</v>
      </c>
      <c r="I33" s="24" t="str">
        <f t="shared" si="1"/>
        <v>\I:</v>
      </c>
      <c r="J33" s="24" t="str">
        <f t="shared" si="2"/>
        <v>CAP_BND</v>
      </c>
      <c r="K33" s="24">
        <f t="shared" si="3"/>
        <v>2025</v>
      </c>
      <c r="L33" s="24">
        <f t="shared" si="4"/>
        <v>0</v>
      </c>
      <c r="M33" s="24" t="str">
        <f t="shared" si="5"/>
        <v>NEW_H2_CCGT</v>
      </c>
    </row>
    <row r="34" spans="2:13" ht="18.75" customHeight="1">
      <c r="B34" s="8" t="s">
        <v>13</v>
      </c>
      <c r="C34" s="8" t="s">
        <v>14</v>
      </c>
      <c r="D34" s="8">
        <v>2030</v>
      </c>
      <c r="E34" s="8"/>
      <c r="F34" s="8" t="s">
        <v>19</v>
      </c>
      <c r="I34" s="23" t="str">
        <f t="shared" si="1"/>
        <v>\I:</v>
      </c>
      <c r="J34" s="23" t="str">
        <f t="shared" si="2"/>
        <v>CAP_BND</v>
      </c>
      <c r="K34" s="23">
        <f t="shared" si="3"/>
        <v>2030</v>
      </c>
      <c r="L34" s="23">
        <f t="shared" si="4"/>
        <v>0</v>
      </c>
      <c r="M34" s="23" t="str">
        <f t="shared" si="5"/>
        <v>NEW_H2_CCGT</v>
      </c>
    </row>
    <row r="35" spans="2:13" ht="18.75" customHeight="1">
      <c r="B35" s="8" t="s">
        <v>13</v>
      </c>
      <c r="C35" s="8" t="s">
        <v>14</v>
      </c>
      <c r="D35" s="8">
        <v>2035</v>
      </c>
      <c r="E35" s="8">
        <v>5.7949999999999999</v>
      </c>
      <c r="F35" s="8" t="s">
        <v>19</v>
      </c>
      <c r="I35" s="24" t="str">
        <f t="shared" si="1"/>
        <v>UP</v>
      </c>
      <c r="J35" s="24" t="str">
        <f t="shared" si="2"/>
        <v>CAP_BND</v>
      </c>
      <c r="K35" s="24">
        <f t="shared" si="3"/>
        <v>2035</v>
      </c>
      <c r="L35" s="24">
        <f t="shared" si="4"/>
        <v>5.7949999999999999</v>
      </c>
      <c r="M35" s="24" t="str">
        <f t="shared" si="5"/>
        <v>NEW_H2_CCGT</v>
      </c>
    </row>
    <row r="36" spans="2:13" ht="18.75" customHeight="1">
      <c r="B36" s="8" t="s">
        <v>13</v>
      </c>
      <c r="C36" s="8" t="s">
        <v>14</v>
      </c>
      <c r="D36" s="8">
        <v>2040</v>
      </c>
      <c r="E36" s="8">
        <v>9.7349999999999994</v>
      </c>
      <c r="F36" s="8" t="s">
        <v>19</v>
      </c>
      <c r="I36" s="23" t="str">
        <f t="shared" si="1"/>
        <v>UP</v>
      </c>
      <c r="J36" s="23" t="str">
        <f t="shared" si="2"/>
        <v>CAP_BND</v>
      </c>
      <c r="K36" s="23">
        <f t="shared" si="3"/>
        <v>2040</v>
      </c>
      <c r="L36" s="23">
        <f t="shared" si="4"/>
        <v>9.7349999999999994</v>
      </c>
      <c r="M36" s="23" t="str">
        <f t="shared" si="5"/>
        <v>NEW_H2_CCGT</v>
      </c>
    </row>
    <row r="37" spans="2:13" ht="18.75" customHeight="1">
      <c r="B37" s="8" t="s">
        <v>13</v>
      </c>
      <c r="C37" s="8" t="s">
        <v>14</v>
      </c>
      <c r="D37" s="8">
        <v>2045</v>
      </c>
      <c r="E37" s="8"/>
      <c r="F37" s="8" t="s">
        <v>19</v>
      </c>
      <c r="I37" s="24" t="str">
        <f t="shared" si="1"/>
        <v>\I:</v>
      </c>
      <c r="J37" s="24" t="str">
        <f t="shared" si="2"/>
        <v>CAP_BND</v>
      </c>
      <c r="K37" s="24">
        <f t="shared" si="3"/>
        <v>2045</v>
      </c>
      <c r="L37" s="24">
        <f t="shared" si="4"/>
        <v>0</v>
      </c>
      <c r="M37" s="24" t="str">
        <f t="shared" si="5"/>
        <v>NEW_H2_CCGT</v>
      </c>
    </row>
    <row r="38" spans="2:13" ht="18.75" customHeight="1" thickBot="1">
      <c r="B38" s="33" t="s">
        <v>13</v>
      </c>
      <c r="C38" s="33" t="s">
        <v>14</v>
      </c>
      <c r="D38" s="33">
        <v>2050</v>
      </c>
      <c r="E38" s="33">
        <v>15.25</v>
      </c>
      <c r="F38" s="33" t="s">
        <v>19</v>
      </c>
      <c r="I38" s="23" t="str">
        <f t="shared" si="1"/>
        <v>UP</v>
      </c>
      <c r="J38" s="23" t="str">
        <f t="shared" si="2"/>
        <v>CAP_BND</v>
      </c>
      <c r="K38" s="23">
        <f t="shared" si="3"/>
        <v>2050</v>
      </c>
      <c r="L38" s="23">
        <f t="shared" si="4"/>
        <v>15.25</v>
      </c>
      <c r="M38" s="23" t="str">
        <f t="shared" si="5"/>
        <v>NEW_H2_CCGT</v>
      </c>
    </row>
    <row r="39" spans="2:13" ht="18.75" customHeight="1" thickBot="1">
      <c r="B39" t="s">
        <v>17</v>
      </c>
      <c r="I39" s="24" t="str">
        <f t="shared" si="1"/>
        <v>\I:</v>
      </c>
      <c r="J39" s="24">
        <f t="shared" si="2"/>
        <v>0</v>
      </c>
      <c r="K39" s="24">
        <f t="shared" si="3"/>
        <v>0</v>
      </c>
      <c r="L39" s="24">
        <f t="shared" si="4"/>
        <v>0</v>
      </c>
      <c r="M39" s="24">
        <f t="shared" si="5"/>
        <v>0</v>
      </c>
    </row>
    <row r="40" spans="2:13" ht="18.75" customHeight="1">
      <c r="B40" s="9" t="s">
        <v>13</v>
      </c>
      <c r="C40" s="20" t="s">
        <v>14</v>
      </c>
      <c r="D40" s="9">
        <v>2025</v>
      </c>
      <c r="E40" s="9"/>
      <c r="F40" s="9" t="s">
        <v>20</v>
      </c>
      <c r="I40" s="23" t="str">
        <f t="shared" si="1"/>
        <v>\I:</v>
      </c>
      <c r="J40" s="23" t="str">
        <f t="shared" si="2"/>
        <v>CAP_BND</v>
      </c>
      <c r="K40" s="23">
        <f t="shared" si="3"/>
        <v>2025</v>
      </c>
      <c r="L40" s="23">
        <f t="shared" si="4"/>
        <v>0</v>
      </c>
      <c r="M40" s="23" t="str">
        <f t="shared" si="5"/>
        <v>NEW_WIND_ON</v>
      </c>
    </row>
    <row r="41" spans="2:13" ht="18.75" customHeight="1">
      <c r="B41" s="5" t="s">
        <v>13</v>
      </c>
      <c r="C41" s="12" t="s">
        <v>14</v>
      </c>
      <c r="D41" s="5">
        <v>2030</v>
      </c>
      <c r="E41" s="5">
        <v>10.3</v>
      </c>
      <c r="F41" s="12" t="s">
        <v>20</v>
      </c>
      <c r="I41" s="24" t="str">
        <f t="shared" si="1"/>
        <v>UP</v>
      </c>
      <c r="J41" s="24" t="str">
        <f t="shared" si="2"/>
        <v>CAP_BND</v>
      </c>
      <c r="K41" s="24">
        <f t="shared" si="3"/>
        <v>2030</v>
      </c>
      <c r="L41" s="24">
        <f t="shared" si="4"/>
        <v>10.3</v>
      </c>
      <c r="M41" s="24" t="str">
        <f t="shared" si="5"/>
        <v>NEW_WIND_ON</v>
      </c>
    </row>
    <row r="42" spans="2:13" ht="18.75" customHeight="1">
      <c r="B42" s="6" t="s">
        <v>13</v>
      </c>
      <c r="C42" s="19" t="s">
        <v>14</v>
      </c>
      <c r="D42" s="6">
        <v>2035</v>
      </c>
      <c r="E42" s="6"/>
      <c r="F42" s="6" t="s">
        <v>20</v>
      </c>
      <c r="I42" s="23" t="str">
        <f t="shared" si="1"/>
        <v>\I:</v>
      </c>
      <c r="J42" s="23" t="str">
        <f t="shared" si="2"/>
        <v>CAP_BND</v>
      </c>
      <c r="K42" s="23">
        <f t="shared" si="3"/>
        <v>2035</v>
      </c>
      <c r="L42" s="23">
        <f t="shared" si="4"/>
        <v>0</v>
      </c>
      <c r="M42" s="23" t="str">
        <f t="shared" si="5"/>
        <v>NEW_WIND_ON</v>
      </c>
    </row>
    <row r="43" spans="2:13" ht="18.75" customHeight="1">
      <c r="B43" s="5" t="s">
        <v>13</v>
      </c>
      <c r="C43" s="12" t="s">
        <v>14</v>
      </c>
      <c r="D43" s="5">
        <v>2040</v>
      </c>
      <c r="E43" s="5">
        <v>15.1</v>
      </c>
      <c r="F43" s="12" t="s">
        <v>20</v>
      </c>
      <c r="I43" s="24" t="str">
        <f t="shared" si="1"/>
        <v>UP</v>
      </c>
      <c r="J43" s="24" t="str">
        <f t="shared" si="2"/>
        <v>CAP_BND</v>
      </c>
      <c r="K43" s="24">
        <f t="shared" si="3"/>
        <v>2040</v>
      </c>
      <c r="L43" s="24">
        <f t="shared" si="4"/>
        <v>15.1</v>
      </c>
      <c r="M43" s="24" t="str">
        <f t="shared" si="5"/>
        <v>NEW_WIND_ON</v>
      </c>
    </row>
    <row r="44" spans="2:13" ht="18.75" customHeight="1">
      <c r="B44" s="6" t="s">
        <v>13</v>
      </c>
      <c r="C44" s="19" t="s">
        <v>14</v>
      </c>
      <c r="D44" s="6">
        <v>2045</v>
      </c>
      <c r="E44" s="6"/>
      <c r="F44" s="6" t="s">
        <v>20</v>
      </c>
      <c r="I44" s="23" t="str">
        <f t="shared" si="1"/>
        <v>\I:</v>
      </c>
      <c r="J44" s="23" t="str">
        <f t="shared" si="2"/>
        <v>CAP_BND</v>
      </c>
      <c r="K44" s="23">
        <f t="shared" si="3"/>
        <v>2045</v>
      </c>
      <c r="L44" s="23">
        <f t="shared" si="4"/>
        <v>0</v>
      </c>
      <c r="M44" s="23" t="str">
        <f t="shared" si="5"/>
        <v>NEW_WIND_ON</v>
      </c>
    </row>
    <row r="45" spans="2:13" ht="18.75" customHeight="1" thickBot="1">
      <c r="B45" s="10" t="s">
        <v>13</v>
      </c>
      <c r="C45" s="13" t="s">
        <v>14</v>
      </c>
      <c r="D45" s="10">
        <v>2050</v>
      </c>
      <c r="E45" s="10">
        <v>20</v>
      </c>
      <c r="F45" s="13" t="s">
        <v>20</v>
      </c>
      <c r="I45" s="24" t="str">
        <f t="shared" si="1"/>
        <v>UP</v>
      </c>
      <c r="J45" s="24" t="str">
        <f t="shared" si="2"/>
        <v>CAP_BND</v>
      </c>
      <c r="K45" s="24">
        <f t="shared" si="3"/>
        <v>2050</v>
      </c>
      <c r="L45" s="24">
        <f t="shared" si="4"/>
        <v>20</v>
      </c>
      <c r="M45" s="24" t="str">
        <f t="shared" si="5"/>
        <v>NEW_WIND_ON</v>
      </c>
    </row>
    <row r="46" spans="2:13" ht="18.75" customHeight="1" thickBot="1">
      <c r="B46" t="s">
        <v>17</v>
      </c>
      <c r="I46" s="23" t="str">
        <f t="shared" si="1"/>
        <v>\I:</v>
      </c>
      <c r="J46" s="23">
        <f t="shared" si="2"/>
        <v>0</v>
      </c>
      <c r="K46" s="23">
        <f t="shared" si="3"/>
        <v>0</v>
      </c>
      <c r="L46" s="23">
        <f t="shared" si="4"/>
        <v>0</v>
      </c>
      <c r="M46" s="23">
        <f t="shared" si="5"/>
        <v>0</v>
      </c>
    </row>
    <row r="47" spans="2:13" ht="18.75" customHeight="1">
      <c r="B47" s="9" t="s">
        <v>13</v>
      </c>
      <c r="C47" s="20" t="s">
        <v>14</v>
      </c>
      <c r="D47" s="9">
        <v>2025</v>
      </c>
      <c r="E47" s="9"/>
      <c r="F47" s="9" t="s">
        <v>21</v>
      </c>
      <c r="I47" s="24" t="str">
        <f t="shared" si="1"/>
        <v>\I:</v>
      </c>
      <c r="J47" s="24" t="str">
        <f t="shared" si="2"/>
        <v>CAP_BND</v>
      </c>
      <c r="K47" s="24">
        <f t="shared" si="3"/>
        <v>2025</v>
      </c>
      <c r="L47" s="24">
        <f t="shared" si="4"/>
        <v>0</v>
      </c>
      <c r="M47" s="24" t="str">
        <f t="shared" si="5"/>
        <v>NEW_WIND_OFF</v>
      </c>
    </row>
    <row r="48" spans="2:13" ht="18.75" customHeight="1">
      <c r="B48" s="5" t="s">
        <v>13</v>
      </c>
      <c r="C48" s="12" t="s">
        <v>14</v>
      </c>
      <c r="D48" s="5">
        <v>2030</v>
      </c>
      <c r="E48" s="5">
        <v>21.471</v>
      </c>
      <c r="F48" s="12" t="s">
        <v>21</v>
      </c>
      <c r="I48" s="23" t="str">
        <f t="shared" si="1"/>
        <v>UP</v>
      </c>
      <c r="J48" s="23" t="str">
        <f t="shared" si="2"/>
        <v>CAP_BND</v>
      </c>
      <c r="K48" s="23">
        <f t="shared" si="3"/>
        <v>2030</v>
      </c>
      <c r="L48" s="23">
        <f t="shared" si="4"/>
        <v>21.471</v>
      </c>
      <c r="M48" s="23" t="str">
        <f t="shared" si="5"/>
        <v>NEW_WIND_OFF</v>
      </c>
    </row>
    <row r="49" spans="2:13" ht="18.75" customHeight="1">
      <c r="B49" s="6" t="s">
        <v>13</v>
      </c>
      <c r="C49" s="19" t="s">
        <v>14</v>
      </c>
      <c r="D49" s="6">
        <v>2035</v>
      </c>
      <c r="E49" s="6"/>
      <c r="F49" s="6" t="s">
        <v>21</v>
      </c>
      <c r="I49" s="24" t="str">
        <f t="shared" si="1"/>
        <v>\I:</v>
      </c>
      <c r="J49" s="24" t="str">
        <f t="shared" si="2"/>
        <v>CAP_BND</v>
      </c>
      <c r="K49" s="24">
        <f t="shared" si="3"/>
        <v>2035</v>
      </c>
      <c r="L49" s="24">
        <f t="shared" si="4"/>
        <v>0</v>
      </c>
      <c r="M49" s="24" t="str">
        <f t="shared" si="5"/>
        <v>NEW_WIND_OFF</v>
      </c>
    </row>
    <row r="50" spans="2:13" ht="18.75" customHeight="1">
      <c r="B50" s="5" t="s">
        <v>13</v>
      </c>
      <c r="C50" s="12" t="s">
        <v>14</v>
      </c>
      <c r="D50" s="5">
        <v>2040</v>
      </c>
      <c r="E50" s="5">
        <v>33.243000000000002</v>
      </c>
      <c r="F50" s="12" t="s">
        <v>21</v>
      </c>
      <c r="I50" s="23" t="str">
        <f t="shared" si="1"/>
        <v>UP</v>
      </c>
      <c r="J50" s="23" t="str">
        <f t="shared" si="2"/>
        <v>CAP_BND</v>
      </c>
      <c r="K50" s="23">
        <f t="shared" si="3"/>
        <v>2040</v>
      </c>
      <c r="L50" s="23">
        <f t="shared" si="4"/>
        <v>33.243000000000002</v>
      </c>
      <c r="M50" s="23" t="str">
        <f t="shared" si="5"/>
        <v>NEW_WIND_OFF</v>
      </c>
    </row>
    <row r="51" spans="2:13" ht="18.75" customHeight="1">
      <c r="B51" s="6" t="s">
        <v>13</v>
      </c>
      <c r="C51" s="19" t="s">
        <v>14</v>
      </c>
      <c r="D51" s="6">
        <v>2045</v>
      </c>
      <c r="E51" s="6"/>
      <c r="F51" s="6" t="s">
        <v>21</v>
      </c>
      <c r="I51" s="24" t="str">
        <f t="shared" si="1"/>
        <v>\I:</v>
      </c>
      <c r="J51" s="24" t="str">
        <f t="shared" si="2"/>
        <v>CAP_BND</v>
      </c>
      <c r="K51" s="24">
        <f t="shared" si="3"/>
        <v>2045</v>
      </c>
      <c r="L51" s="24">
        <f t="shared" si="4"/>
        <v>0</v>
      </c>
      <c r="M51" s="24" t="str">
        <f t="shared" si="5"/>
        <v>NEW_WIND_OFF</v>
      </c>
    </row>
    <row r="52" spans="2:13" ht="18.75" customHeight="1" thickBot="1">
      <c r="B52" s="10" t="s">
        <v>13</v>
      </c>
      <c r="C52" s="13" t="s">
        <v>14</v>
      </c>
      <c r="D52" s="10">
        <v>2050</v>
      </c>
      <c r="E52" s="10">
        <v>41243</v>
      </c>
      <c r="F52" s="13" t="s">
        <v>21</v>
      </c>
      <c r="I52" s="23" t="str">
        <f t="shared" si="1"/>
        <v>UP</v>
      </c>
      <c r="J52" s="23" t="str">
        <f t="shared" si="2"/>
        <v>CAP_BND</v>
      </c>
      <c r="K52" s="23">
        <f t="shared" si="3"/>
        <v>2050</v>
      </c>
      <c r="L52" s="23">
        <f t="shared" si="4"/>
        <v>41243</v>
      </c>
      <c r="M52" s="23" t="str">
        <f t="shared" si="5"/>
        <v>NEW_WIND_OFF</v>
      </c>
    </row>
    <row r="53" spans="2:13" ht="18.75" customHeight="1" thickBot="1">
      <c r="B53" t="s">
        <v>17</v>
      </c>
      <c r="I53" s="24" t="str">
        <f t="shared" si="1"/>
        <v>\I:</v>
      </c>
      <c r="J53" s="24">
        <f t="shared" si="2"/>
        <v>0</v>
      </c>
      <c r="K53" s="24">
        <f t="shared" si="3"/>
        <v>0</v>
      </c>
      <c r="L53" s="24">
        <f t="shared" si="4"/>
        <v>0</v>
      </c>
      <c r="M53" s="24">
        <f t="shared" si="5"/>
        <v>0</v>
      </c>
    </row>
    <row r="54" spans="2:13" ht="18.75" customHeight="1">
      <c r="B54" s="9" t="s">
        <v>13</v>
      </c>
      <c r="C54" s="20" t="s">
        <v>14</v>
      </c>
      <c r="D54" s="9">
        <v>2025</v>
      </c>
      <c r="E54" s="9"/>
      <c r="F54" s="9" t="s">
        <v>22</v>
      </c>
      <c r="I54" s="23" t="str">
        <f t="shared" si="1"/>
        <v>\I:</v>
      </c>
      <c r="J54" s="23" t="str">
        <f t="shared" si="2"/>
        <v>CAP_BND</v>
      </c>
      <c r="K54" s="23">
        <f t="shared" si="3"/>
        <v>2025</v>
      </c>
      <c r="L54" s="23">
        <f t="shared" si="4"/>
        <v>0</v>
      </c>
      <c r="M54" s="23" t="str">
        <f t="shared" si="5"/>
        <v>NEW_UTI_PV</v>
      </c>
    </row>
    <row r="55" spans="2:13" ht="18.75" customHeight="1">
      <c r="B55" s="5" t="s">
        <v>13</v>
      </c>
      <c r="C55" s="12" t="s">
        <v>14</v>
      </c>
      <c r="D55" s="5">
        <v>2030</v>
      </c>
      <c r="E55" s="5">
        <f>76.104-E62</f>
        <v>25.114319999999999</v>
      </c>
      <c r="F55" s="12" t="s">
        <v>22</v>
      </c>
      <c r="I55" s="24" t="str">
        <f t="shared" si="1"/>
        <v>UP</v>
      </c>
      <c r="J55" s="24" t="str">
        <f t="shared" si="2"/>
        <v>CAP_BND</v>
      </c>
      <c r="K55" s="24">
        <f t="shared" si="3"/>
        <v>2030</v>
      </c>
      <c r="L55" s="24">
        <f t="shared" si="4"/>
        <v>25.114319999999999</v>
      </c>
      <c r="M55" s="24" t="str">
        <f t="shared" si="5"/>
        <v>NEW_UTI_PV</v>
      </c>
    </row>
    <row r="56" spans="2:13" ht="18.75" customHeight="1">
      <c r="B56" s="6" t="s">
        <v>13</v>
      </c>
      <c r="C56" s="19" t="s">
        <v>14</v>
      </c>
      <c r="D56" s="6">
        <v>2035</v>
      </c>
      <c r="E56" s="6"/>
      <c r="F56" s="6" t="s">
        <v>22</v>
      </c>
      <c r="I56" s="23" t="str">
        <f t="shared" si="1"/>
        <v>\I:</v>
      </c>
      <c r="J56" s="23" t="str">
        <f t="shared" si="2"/>
        <v>CAP_BND</v>
      </c>
      <c r="K56" s="23">
        <f t="shared" si="3"/>
        <v>2035</v>
      </c>
      <c r="L56" s="23">
        <f t="shared" si="4"/>
        <v>0</v>
      </c>
      <c r="M56" s="23" t="str">
        <f t="shared" si="5"/>
        <v>NEW_UTI_PV</v>
      </c>
    </row>
    <row r="57" spans="2:13" ht="18.75" customHeight="1">
      <c r="B57" s="5" t="s">
        <v>13</v>
      </c>
      <c r="C57" s="12" t="s">
        <v>14</v>
      </c>
      <c r="D57" s="5">
        <v>2040</v>
      </c>
      <c r="E57" s="5">
        <f>126.139-E64</f>
        <v>41.625869999999992</v>
      </c>
      <c r="F57" s="12" t="s">
        <v>22</v>
      </c>
      <c r="I57" s="24" t="str">
        <f t="shared" si="1"/>
        <v>UP</v>
      </c>
      <c r="J57" s="24" t="str">
        <f t="shared" si="2"/>
        <v>CAP_BND</v>
      </c>
      <c r="K57" s="24">
        <f t="shared" si="3"/>
        <v>2040</v>
      </c>
      <c r="L57" s="24">
        <f t="shared" si="4"/>
        <v>41.625869999999992</v>
      </c>
      <c r="M57" s="24" t="str">
        <f t="shared" si="5"/>
        <v>NEW_UTI_PV</v>
      </c>
    </row>
    <row r="58" spans="2:13" ht="18.75" customHeight="1">
      <c r="B58" s="6" t="s">
        <v>13</v>
      </c>
      <c r="C58" s="19" t="s">
        <v>14</v>
      </c>
      <c r="D58" s="6">
        <v>2045</v>
      </c>
      <c r="E58" s="6"/>
      <c r="F58" s="6" t="s">
        <v>22</v>
      </c>
      <c r="I58" s="23" t="str">
        <f t="shared" si="1"/>
        <v>\I:</v>
      </c>
      <c r="J58" s="23" t="str">
        <f t="shared" si="2"/>
        <v>CAP_BND</v>
      </c>
      <c r="K58" s="23">
        <f t="shared" si="3"/>
        <v>2045</v>
      </c>
      <c r="L58" s="23">
        <f t="shared" si="4"/>
        <v>0</v>
      </c>
      <c r="M58" s="23" t="str">
        <f t="shared" si="5"/>
        <v>NEW_UTI_PV</v>
      </c>
    </row>
    <row r="59" spans="2:13" ht="18.75" customHeight="1" thickBot="1">
      <c r="B59" s="10" t="s">
        <v>13</v>
      </c>
      <c r="C59" s="13" t="s">
        <v>14</v>
      </c>
      <c r="D59" s="10">
        <v>2050</v>
      </c>
      <c r="E59" s="10">
        <f>183.098-E66</f>
        <v>58.591359999999995</v>
      </c>
      <c r="F59" s="13" t="s">
        <v>22</v>
      </c>
      <c r="I59" s="24" t="str">
        <f t="shared" si="1"/>
        <v>UP</v>
      </c>
      <c r="J59" s="24" t="str">
        <f t="shared" si="2"/>
        <v>CAP_BND</v>
      </c>
      <c r="K59" s="24">
        <f t="shared" si="3"/>
        <v>2050</v>
      </c>
      <c r="L59" s="24">
        <f t="shared" si="4"/>
        <v>58.591359999999995</v>
      </c>
      <c r="M59" s="24" t="str">
        <f t="shared" si="5"/>
        <v>NEW_UTI_PV</v>
      </c>
    </row>
    <row r="60" spans="2:13" ht="18.75" customHeight="1" thickBot="1">
      <c r="B60" t="s">
        <v>17</v>
      </c>
      <c r="I60" s="23" t="str">
        <f t="shared" si="1"/>
        <v>\I:</v>
      </c>
      <c r="J60" s="23">
        <f t="shared" si="2"/>
        <v>0</v>
      </c>
      <c r="K60" s="23">
        <f t="shared" si="3"/>
        <v>0</v>
      </c>
      <c r="L60" s="23">
        <f t="shared" si="4"/>
        <v>0</v>
      </c>
      <c r="M60" s="23">
        <f t="shared" si="5"/>
        <v>0</v>
      </c>
    </row>
    <row r="61" spans="2:13" ht="18.75" customHeight="1">
      <c r="B61" s="9" t="s">
        <v>13</v>
      </c>
      <c r="C61" s="20" t="s">
        <v>14</v>
      </c>
      <c r="D61" s="9">
        <v>2025</v>
      </c>
      <c r="E61" s="9"/>
      <c r="F61" s="9" t="s">
        <v>23</v>
      </c>
      <c r="I61" s="24" t="str">
        <f t="shared" si="1"/>
        <v>\I:</v>
      </c>
      <c r="J61" s="24" t="str">
        <f t="shared" si="2"/>
        <v>CAP_BND</v>
      </c>
      <c r="K61" s="24">
        <f t="shared" si="3"/>
        <v>2025</v>
      </c>
      <c r="L61" s="24">
        <f t="shared" si="4"/>
        <v>0</v>
      </c>
      <c r="M61" s="24" t="str">
        <f t="shared" si="5"/>
        <v>NEW_ROOF_PV</v>
      </c>
    </row>
    <row r="62" spans="2:13" ht="18.75" customHeight="1">
      <c r="B62" s="5" t="s">
        <v>13</v>
      </c>
      <c r="C62" s="12" t="s">
        <v>14</v>
      </c>
      <c r="D62" s="5">
        <v>2030</v>
      </c>
      <c r="E62" s="5">
        <f>76.104*0.67</f>
        <v>50.98968</v>
      </c>
      <c r="F62" s="12" t="s">
        <v>23</v>
      </c>
      <c r="I62" s="23" t="str">
        <f t="shared" si="1"/>
        <v>UP</v>
      </c>
      <c r="J62" s="23" t="str">
        <f t="shared" si="2"/>
        <v>CAP_BND</v>
      </c>
      <c r="K62" s="23">
        <f t="shared" si="3"/>
        <v>2030</v>
      </c>
      <c r="L62" s="23">
        <f t="shared" si="4"/>
        <v>50.98968</v>
      </c>
      <c r="M62" s="23" t="str">
        <f t="shared" si="5"/>
        <v>NEW_ROOF_PV</v>
      </c>
    </row>
    <row r="63" spans="2:13" ht="18.75" customHeight="1">
      <c r="B63" s="6" t="s">
        <v>13</v>
      </c>
      <c r="C63" s="19" t="s">
        <v>14</v>
      </c>
      <c r="D63" s="6">
        <v>2035</v>
      </c>
      <c r="E63" s="6"/>
      <c r="F63" s="6" t="s">
        <v>23</v>
      </c>
      <c r="I63" s="24" t="str">
        <f t="shared" si="1"/>
        <v>\I:</v>
      </c>
      <c r="J63" s="24" t="str">
        <f t="shared" si="2"/>
        <v>CAP_BND</v>
      </c>
      <c r="K63" s="24">
        <f t="shared" si="3"/>
        <v>2035</v>
      </c>
      <c r="L63" s="24">
        <f t="shared" si="4"/>
        <v>0</v>
      </c>
      <c r="M63" s="24" t="str">
        <f t="shared" si="5"/>
        <v>NEW_ROOF_PV</v>
      </c>
    </row>
    <row r="64" spans="2:13" ht="18.75" customHeight="1">
      <c r="B64" s="5" t="s">
        <v>13</v>
      </c>
      <c r="C64" s="12" t="s">
        <v>14</v>
      </c>
      <c r="D64" s="5">
        <v>2040</v>
      </c>
      <c r="E64" s="5">
        <f>126.139*0.67</f>
        <v>84.513130000000004</v>
      </c>
      <c r="F64" s="12" t="s">
        <v>23</v>
      </c>
      <c r="I64" s="23" t="str">
        <f t="shared" si="1"/>
        <v>UP</v>
      </c>
      <c r="J64" s="23" t="str">
        <f t="shared" si="2"/>
        <v>CAP_BND</v>
      </c>
      <c r="K64" s="23">
        <f t="shared" si="3"/>
        <v>2040</v>
      </c>
      <c r="L64" s="23">
        <f t="shared" si="4"/>
        <v>84.513130000000004</v>
      </c>
      <c r="M64" s="23" t="str">
        <f t="shared" si="5"/>
        <v>NEW_ROOF_PV</v>
      </c>
    </row>
    <row r="65" spans="2:13" ht="18.75" customHeight="1">
      <c r="B65" s="6" t="s">
        <v>13</v>
      </c>
      <c r="C65" s="19" t="s">
        <v>14</v>
      </c>
      <c r="D65" s="6">
        <v>2045</v>
      </c>
      <c r="E65" s="6"/>
      <c r="F65" s="6" t="s">
        <v>23</v>
      </c>
      <c r="I65" s="24" t="str">
        <f t="shared" si="1"/>
        <v>\I:</v>
      </c>
      <c r="J65" s="24" t="str">
        <f t="shared" si="2"/>
        <v>CAP_BND</v>
      </c>
      <c r="K65" s="24">
        <f t="shared" si="3"/>
        <v>2045</v>
      </c>
      <c r="L65" s="24">
        <f t="shared" si="4"/>
        <v>0</v>
      </c>
      <c r="M65" s="24" t="str">
        <f t="shared" si="5"/>
        <v>NEW_ROOF_PV</v>
      </c>
    </row>
    <row r="66" spans="2:13" ht="18.75" customHeight="1" thickBot="1">
      <c r="B66" s="10" t="s">
        <v>13</v>
      </c>
      <c r="C66" s="13" t="s">
        <v>14</v>
      </c>
      <c r="D66" s="10">
        <v>2050</v>
      </c>
      <c r="E66" s="10">
        <f>183.098*0.68</f>
        <v>124.50664000000002</v>
      </c>
      <c r="F66" s="13" t="s">
        <v>23</v>
      </c>
      <c r="I66" s="23" t="str">
        <f t="shared" si="1"/>
        <v>UP</v>
      </c>
      <c r="J66" s="23" t="str">
        <f t="shared" si="2"/>
        <v>CAP_BND</v>
      </c>
      <c r="K66" s="23">
        <f t="shared" si="3"/>
        <v>2050</v>
      </c>
      <c r="L66" s="23">
        <f t="shared" si="4"/>
        <v>124.50664000000002</v>
      </c>
      <c r="M66" s="23" t="str">
        <f t="shared" si="5"/>
        <v>NEW_ROOF_PV</v>
      </c>
    </row>
    <row r="67" spans="2:13" ht="18.75" customHeight="1" thickBot="1">
      <c r="B67" t="s">
        <v>17</v>
      </c>
      <c r="I67" s="24" t="str">
        <f t="shared" si="1"/>
        <v>\I:</v>
      </c>
      <c r="J67" s="24">
        <f t="shared" si="2"/>
        <v>0</v>
      </c>
      <c r="K67" s="24">
        <f t="shared" si="3"/>
        <v>0</v>
      </c>
      <c r="L67" s="24">
        <f t="shared" si="4"/>
        <v>0</v>
      </c>
      <c r="M67" s="24">
        <f t="shared" si="5"/>
        <v>0</v>
      </c>
    </row>
    <row r="68" spans="2:13" ht="18.75" customHeight="1">
      <c r="B68" s="9" t="s">
        <v>13</v>
      </c>
      <c r="C68" s="20" t="s">
        <v>14</v>
      </c>
      <c r="D68" s="9">
        <v>2025</v>
      </c>
      <c r="E68" s="9"/>
      <c r="F68" s="9" t="s">
        <v>24</v>
      </c>
      <c r="I68" s="23" t="str">
        <f t="shared" si="1"/>
        <v>\I:</v>
      </c>
      <c r="J68" s="23" t="str">
        <f t="shared" si="2"/>
        <v>CAP_BND</v>
      </c>
      <c r="K68" s="23">
        <f t="shared" si="3"/>
        <v>2025</v>
      </c>
      <c r="L68" s="23">
        <f t="shared" si="4"/>
        <v>0</v>
      </c>
      <c r="M68" s="23" t="str">
        <f t="shared" si="5"/>
        <v>NEW_PHS</v>
      </c>
    </row>
    <row r="69" spans="2:13" ht="18.75" customHeight="1">
      <c r="B69" s="5" t="s">
        <v>13</v>
      </c>
      <c r="C69" s="12" t="s">
        <v>14</v>
      </c>
      <c r="D69" s="5">
        <v>2030</v>
      </c>
      <c r="E69" s="5"/>
      <c r="F69" s="12" t="s">
        <v>24</v>
      </c>
      <c r="I69" s="24" t="str">
        <f t="shared" si="1"/>
        <v>\I:</v>
      </c>
      <c r="J69" s="24" t="str">
        <f t="shared" si="2"/>
        <v>CAP_BND</v>
      </c>
      <c r="K69" s="24">
        <f t="shared" si="3"/>
        <v>2030</v>
      </c>
      <c r="L69" s="24">
        <f t="shared" si="4"/>
        <v>0</v>
      </c>
      <c r="M69" s="24" t="str">
        <f t="shared" si="5"/>
        <v>NEW_PHS</v>
      </c>
    </row>
    <row r="70" spans="2:13" ht="18.75" customHeight="1">
      <c r="B70" s="6" t="s">
        <v>13</v>
      </c>
      <c r="C70" s="19" t="s">
        <v>14</v>
      </c>
      <c r="D70" s="6">
        <v>2035</v>
      </c>
      <c r="E70" s="6">
        <v>0</v>
      </c>
      <c r="F70" s="6" t="s">
        <v>24</v>
      </c>
      <c r="I70" s="23" t="str">
        <f t="shared" si="1"/>
        <v>UP</v>
      </c>
      <c r="J70" s="23" t="str">
        <f t="shared" si="2"/>
        <v>CAP_BND</v>
      </c>
      <c r="K70" s="23">
        <f t="shared" si="3"/>
        <v>2035</v>
      </c>
      <c r="L70" s="23">
        <f t="shared" si="4"/>
        <v>0</v>
      </c>
      <c r="M70" s="23" t="str">
        <f t="shared" si="5"/>
        <v>NEW_PHS</v>
      </c>
    </row>
    <row r="71" spans="2:13" ht="18.75" customHeight="1">
      <c r="B71" s="5" t="s">
        <v>13</v>
      </c>
      <c r="C71" s="12" t="s">
        <v>14</v>
      </c>
      <c r="D71" s="5">
        <v>2040</v>
      </c>
      <c r="E71" s="5">
        <v>0</v>
      </c>
      <c r="F71" s="12" t="s">
        <v>24</v>
      </c>
      <c r="I71" s="24" t="str">
        <f t="shared" ref="I71:I87" si="6">IF(ISNUMBER(E71),B71,"\I:")</f>
        <v>UP</v>
      </c>
      <c r="J71" s="24" t="str">
        <f t="shared" ref="J71:J87" si="7">C71</f>
        <v>CAP_BND</v>
      </c>
      <c r="K71" s="24">
        <f t="shared" ref="K71:K87" si="8">D71</f>
        <v>2040</v>
      </c>
      <c r="L71" s="24">
        <f t="shared" ref="L71:L87" si="9">E71</f>
        <v>0</v>
      </c>
      <c r="M71" s="24" t="str">
        <f t="shared" ref="M71:M87" si="10">F71</f>
        <v>NEW_PHS</v>
      </c>
    </row>
    <row r="72" spans="2:13" ht="18.75" customHeight="1">
      <c r="B72" s="6" t="s">
        <v>13</v>
      </c>
      <c r="C72" s="19" t="s">
        <v>14</v>
      </c>
      <c r="D72" s="6">
        <v>2045</v>
      </c>
      <c r="E72" s="6"/>
      <c r="F72" s="6" t="s">
        <v>24</v>
      </c>
      <c r="I72" s="23" t="str">
        <f t="shared" si="6"/>
        <v>\I:</v>
      </c>
      <c r="J72" s="23" t="str">
        <f t="shared" si="7"/>
        <v>CAP_BND</v>
      </c>
      <c r="K72" s="23">
        <f t="shared" si="8"/>
        <v>2045</v>
      </c>
      <c r="L72" s="23">
        <f t="shared" si="9"/>
        <v>0</v>
      </c>
      <c r="M72" s="23" t="str">
        <f t="shared" si="10"/>
        <v>NEW_PHS</v>
      </c>
    </row>
    <row r="73" spans="2:13" ht="18.75" customHeight="1" thickBot="1">
      <c r="B73" s="10" t="s">
        <v>13</v>
      </c>
      <c r="C73" s="13" t="s">
        <v>14</v>
      </c>
      <c r="D73" s="10">
        <v>2050</v>
      </c>
      <c r="E73" s="10">
        <v>0</v>
      </c>
      <c r="F73" s="13" t="s">
        <v>24</v>
      </c>
      <c r="I73" s="24" t="str">
        <f t="shared" si="6"/>
        <v>UP</v>
      </c>
      <c r="J73" s="24" t="str">
        <f t="shared" si="7"/>
        <v>CAP_BND</v>
      </c>
      <c r="K73" s="24">
        <f t="shared" si="8"/>
        <v>2050</v>
      </c>
      <c r="L73" s="24">
        <f t="shared" si="9"/>
        <v>0</v>
      </c>
      <c r="M73" s="24" t="str">
        <f t="shared" si="10"/>
        <v>NEW_PHS</v>
      </c>
    </row>
    <row r="74" spans="2:13" ht="18.75" customHeight="1" thickBot="1">
      <c r="B74" t="s">
        <v>17</v>
      </c>
      <c r="I74" s="23" t="str">
        <f t="shared" si="6"/>
        <v>\I:</v>
      </c>
      <c r="J74" s="23">
        <f t="shared" si="7"/>
        <v>0</v>
      </c>
      <c r="K74" s="23">
        <f t="shared" si="8"/>
        <v>0</v>
      </c>
      <c r="L74" s="23">
        <f t="shared" si="9"/>
        <v>0</v>
      </c>
      <c r="M74" s="23">
        <f t="shared" si="10"/>
        <v>0</v>
      </c>
    </row>
    <row r="75" spans="2:13" ht="18.75" customHeight="1">
      <c r="B75" s="9" t="s">
        <v>13</v>
      </c>
      <c r="C75" s="20" t="s">
        <v>14</v>
      </c>
      <c r="D75" s="9">
        <v>2025</v>
      </c>
      <c r="E75" s="9"/>
      <c r="F75" s="9" t="s">
        <v>25</v>
      </c>
      <c r="I75" s="24" t="str">
        <f t="shared" si="6"/>
        <v>\I:</v>
      </c>
      <c r="J75" s="24" t="str">
        <f t="shared" si="7"/>
        <v>CAP_BND</v>
      </c>
      <c r="K75" s="24">
        <f t="shared" si="8"/>
        <v>2025</v>
      </c>
      <c r="L75" s="24">
        <f t="shared" si="9"/>
        <v>0</v>
      </c>
      <c r="M75" s="24" t="str">
        <f t="shared" si="10"/>
        <v>NEW_UTI_BS</v>
      </c>
    </row>
    <row r="76" spans="2:13" ht="18.75" customHeight="1">
      <c r="B76" s="5" t="s">
        <v>13</v>
      </c>
      <c r="C76" s="12" t="s">
        <v>14</v>
      </c>
      <c r="D76" s="5">
        <v>2030</v>
      </c>
      <c r="E76" s="5">
        <v>11.19</v>
      </c>
      <c r="F76" s="12" t="s">
        <v>25</v>
      </c>
      <c r="I76" s="23" t="str">
        <f t="shared" si="6"/>
        <v>UP</v>
      </c>
      <c r="J76" s="23" t="str">
        <f t="shared" si="7"/>
        <v>CAP_BND</v>
      </c>
      <c r="K76" s="23">
        <f t="shared" si="8"/>
        <v>2030</v>
      </c>
      <c r="L76" s="23">
        <f t="shared" si="9"/>
        <v>11.19</v>
      </c>
      <c r="M76" s="23" t="str">
        <f t="shared" si="10"/>
        <v>NEW_UTI_BS</v>
      </c>
    </row>
    <row r="77" spans="2:13" ht="18.75" customHeight="1">
      <c r="B77" s="6" t="s">
        <v>13</v>
      </c>
      <c r="C77" s="19" t="s">
        <v>14</v>
      </c>
      <c r="D77" s="6">
        <v>2035</v>
      </c>
      <c r="E77" s="6"/>
      <c r="F77" s="6" t="s">
        <v>25</v>
      </c>
      <c r="I77" s="24" t="str">
        <f t="shared" si="6"/>
        <v>\I:</v>
      </c>
      <c r="J77" s="24" t="str">
        <f t="shared" si="7"/>
        <v>CAP_BND</v>
      </c>
      <c r="K77" s="24">
        <f t="shared" si="8"/>
        <v>2035</v>
      </c>
      <c r="L77" s="24">
        <f t="shared" si="9"/>
        <v>0</v>
      </c>
      <c r="M77" s="24" t="str">
        <f t="shared" si="10"/>
        <v>NEW_UTI_BS</v>
      </c>
    </row>
    <row r="78" spans="2:13" ht="18.75" customHeight="1">
      <c r="B78" s="5" t="s">
        <v>13</v>
      </c>
      <c r="C78" s="12" t="s">
        <v>14</v>
      </c>
      <c r="D78" s="5">
        <v>2040</v>
      </c>
      <c r="E78" s="5">
        <v>37.764000000000003</v>
      </c>
      <c r="F78" s="12" t="s">
        <v>25</v>
      </c>
      <c r="I78" s="23" t="str">
        <f t="shared" si="6"/>
        <v>UP</v>
      </c>
      <c r="J78" s="23" t="str">
        <f t="shared" si="7"/>
        <v>CAP_BND</v>
      </c>
      <c r="K78" s="23">
        <f t="shared" si="8"/>
        <v>2040</v>
      </c>
      <c r="L78" s="23">
        <f t="shared" si="9"/>
        <v>37.764000000000003</v>
      </c>
      <c r="M78" s="23" t="str">
        <f t="shared" si="10"/>
        <v>NEW_UTI_BS</v>
      </c>
    </row>
    <row r="79" spans="2:13" ht="18.75" customHeight="1">
      <c r="B79" s="6" t="s">
        <v>13</v>
      </c>
      <c r="C79" s="19" t="s">
        <v>14</v>
      </c>
      <c r="D79" s="6">
        <v>2045</v>
      </c>
      <c r="E79" s="6"/>
      <c r="F79" s="6" t="s">
        <v>25</v>
      </c>
      <c r="I79" s="24" t="str">
        <f t="shared" si="6"/>
        <v>\I:</v>
      </c>
      <c r="J79" s="24" t="str">
        <f t="shared" si="7"/>
        <v>CAP_BND</v>
      </c>
      <c r="K79" s="24">
        <f t="shared" si="8"/>
        <v>2045</v>
      </c>
      <c r="L79" s="24">
        <f t="shared" si="9"/>
        <v>0</v>
      </c>
      <c r="M79" s="24" t="str">
        <f t="shared" si="10"/>
        <v>NEW_UTI_BS</v>
      </c>
    </row>
    <row r="80" spans="2:13" ht="18.75" customHeight="1" thickBot="1">
      <c r="B80" s="10" t="s">
        <v>13</v>
      </c>
      <c r="C80" s="13" t="s">
        <v>14</v>
      </c>
      <c r="D80" s="10">
        <v>2050</v>
      </c>
      <c r="E80" s="10">
        <v>65.808999999999997</v>
      </c>
      <c r="F80" s="13" t="s">
        <v>25</v>
      </c>
      <c r="I80" s="23" t="str">
        <f t="shared" si="6"/>
        <v>UP</v>
      </c>
      <c r="J80" s="23" t="str">
        <f t="shared" si="7"/>
        <v>CAP_BND</v>
      </c>
      <c r="K80" s="23">
        <f t="shared" si="8"/>
        <v>2050</v>
      </c>
      <c r="L80" s="23">
        <f t="shared" si="9"/>
        <v>65.808999999999997</v>
      </c>
      <c r="M80" s="23" t="str">
        <f t="shared" si="10"/>
        <v>NEW_UTI_BS</v>
      </c>
    </row>
    <row r="81" spans="2:13" ht="18.75" customHeight="1" thickBot="1">
      <c r="B81" t="s">
        <v>17</v>
      </c>
      <c r="I81" s="24" t="str">
        <f t="shared" si="6"/>
        <v>\I:</v>
      </c>
      <c r="J81" s="24">
        <f t="shared" si="7"/>
        <v>0</v>
      </c>
      <c r="K81" s="24">
        <f t="shared" si="8"/>
        <v>0</v>
      </c>
      <c r="L81" s="24">
        <f t="shared" si="9"/>
        <v>0</v>
      </c>
      <c r="M81" s="24">
        <f t="shared" si="10"/>
        <v>0</v>
      </c>
    </row>
    <row r="82" spans="2:13" ht="18.75" customHeight="1">
      <c r="B82" s="9" t="s">
        <v>13</v>
      </c>
      <c r="C82" s="20" t="s">
        <v>14</v>
      </c>
      <c r="D82" s="9">
        <v>2025</v>
      </c>
      <c r="E82" s="9"/>
      <c r="F82" s="9" t="s">
        <v>26</v>
      </c>
      <c r="I82" s="23" t="str">
        <f t="shared" si="6"/>
        <v>\I:</v>
      </c>
      <c r="J82" s="23" t="str">
        <f t="shared" si="7"/>
        <v>CAP_BND</v>
      </c>
      <c r="K82" s="23">
        <f t="shared" si="8"/>
        <v>2025</v>
      </c>
      <c r="L82" s="23">
        <f t="shared" si="9"/>
        <v>0</v>
      </c>
      <c r="M82" s="23" t="str">
        <f t="shared" si="10"/>
        <v>NEW_RES_BS</v>
      </c>
    </row>
    <row r="83" spans="2:13" ht="18.75" customHeight="1">
      <c r="B83" s="5" t="s">
        <v>13</v>
      </c>
      <c r="C83" s="12" t="s">
        <v>14</v>
      </c>
      <c r="D83" s="5">
        <v>2030</v>
      </c>
      <c r="E83" s="5">
        <v>22.678000000000001</v>
      </c>
      <c r="F83" s="12" t="s">
        <v>26</v>
      </c>
      <c r="I83" s="24" t="str">
        <f t="shared" si="6"/>
        <v>UP</v>
      </c>
      <c r="J83" s="24" t="str">
        <f t="shared" si="7"/>
        <v>CAP_BND</v>
      </c>
      <c r="K83" s="24">
        <f t="shared" si="8"/>
        <v>2030</v>
      </c>
      <c r="L83" s="24">
        <f t="shared" si="9"/>
        <v>22.678000000000001</v>
      </c>
      <c r="M83" s="24" t="str">
        <f t="shared" si="10"/>
        <v>NEW_RES_BS</v>
      </c>
    </row>
    <row r="84" spans="2:13" ht="18.75" customHeight="1">
      <c r="B84" s="6" t="s">
        <v>13</v>
      </c>
      <c r="C84" s="19" t="s">
        <v>14</v>
      </c>
      <c r="D84" s="6">
        <v>2035</v>
      </c>
      <c r="E84" s="6"/>
      <c r="F84" s="6" t="s">
        <v>26</v>
      </c>
      <c r="I84" s="23" t="str">
        <f t="shared" si="6"/>
        <v>\I:</v>
      </c>
      <c r="J84" s="23" t="str">
        <f t="shared" si="7"/>
        <v>CAP_BND</v>
      </c>
      <c r="K84" s="23">
        <f t="shared" si="8"/>
        <v>2035</v>
      </c>
      <c r="L84" s="23">
        <f t="shared" si="9"/>
        <v>0</v>
      </c>
      <c r="M84" s="23" t="str">
        <f t="shared" si="10"/>
        <v>NEW_RES_BS</v>
      </c>
    </row>
    <row r="85" spans="2:13" ht="18.75" customHeight="1">
      <c r="B85" s="5" t="s">
        <v>13</v>
      </c>
      <c r="C85" s="12" t="s">
        <v>14</v>
      </c>
      <c r="D85" s="5">
        <v>2040</v>
      </c>
      <c r="E85" s="5">
        <v>79.257000000000005</v>
      </c>
      <c r="F85" s="12" t="s">
        <v>26</v>
      </c>
      <c r="I85" s="24" t="str">
        <f t="shared" si="6"/>
        <v>UP</v>
      </c>
      <c r="J85" s="24" t="str">
        <f t="shared" si="7"/>
        <v>CAP_BND</v>
      </c>
      <c r="K85" s="24">
        <f t="shared" si="8"/>
        <v>2040</v>
      </c>
      <c r="L85" s="24">
        <f t="shared" si="9"/>
        <v>79.257000000000005</v>
      </c>
      <c r="M85" s="24" t="str">
        <f t="shared" si="10"/>
        <v>NEW_RES_BS</v>
      </c>
    </row>
    <row r="86" spans="2:13" ht="18.75" customHeight="1">
      <c r="B86" s="6" t="s">
        <v>13</v>
      </c>
      <c r="C86" s="19" t="s">
        <v>14</v>
      </c>
      <c r="D86" s="6">
        <v>2045</v>
      </c>
      <c r="E86" s="6"/>
      <c r="F86" s="6" t="s">
        <v>26</v>
      </c>
      <c r="I86" s="23" t="str">
        <f t="shared" si="6"/>
        <v>\I:</v>
      </c>
      <c r="J86" s="23" t="str">
        <f t="shared" si="7"/>
        <v>CAP_BND</v>
      </c>
      <c r="K86" s="23">
        <f t="shared" si="8"/>
        <v>2045</v>
      </c>
      <c r="L86" s="23">
        <f t="shared" si="9"/>
        <v>0</v>
      </c>
      <c r="M86" s="23" t="str">
        <f t="shared" si="10"/>
        <v>NEW_RES_BS</v>
      </c>
    </row>
    <row r="87" spans="2:13" ht="18.75" customHeight="1" thickBot="1">
      <c r="B87" s="10" t="s">
        <v>13</v>
      </c>
      <c r="C87" s="13" t="s">
        <v>14</v>
      </c>
      <c r="D87" s="10">
        <v>2050</v>
      </c>
      <c r="E87" s="10">
        <v>140.10300000000001</v>
      </c>
      <c r="F87" s="13" t="s">
        <v>26</v>
      </c>
      <c r="I87" s="29" t="str">
        <f t="shared" si="6"/>
        <v>UP</v>
      </c>
      <c r="J87" s="29" t="str">
        <f t="shared" si="7"/>
        <v>CAP_BND</v>
      </c>
      <c r="K87" s="29">
        <f t="shared" si="8"/>
        <v>2050</v>
      </c>
      <c r="L87" s="29">
        <f t="shared" si="9"/>
        <v>140.10300000000001</v>
      </c>
      <c r="M87" s="29" t="str">
        <f t="shared" si="10"/>
        <v>NEW_RES_BS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E800C01780957C4993EAD0B0EDC5E8FF" ma:contentTypeVersion="4" ma:contentTypeDescription="Utwórz nowy dokument." ma:contentTypeScope="" ma:versionID="56d16bfd38a93d3246b87ec2f908dfef">
  <xsd:schema xmlns:xsd="http://www.w3.org/2001/XMLSchema" xmlns:xs="http://www.w3.org/2001/XMLSchema" xmlns:p="http://schemas.microsoft.com/office/2006/metadata/properties" xmlns:ns2="95645557-b925-4e14-b9c3-bb0dccab904e" targetNamespace="http://schemas.microsoft.com/office/2006/metadata/properties" ma:root="true" ma:fieldsID="3e7776de10091f04de0bec4c5ba2ee03" ns2:_="">
    <xsd:import namespace="95645557-b925-4e14-b9c3-bb0dccab904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45557-b925-4e14-b9c3-bb0dccab904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0D1DF3B-E7FC-4762-97D3-E9AC14DDD5AF}"/>
</file>

<file path=customXml/itemProps2.xml><?xml version="1.0" encoding="utf-8"?>
<ds:datastoreItem xmlns:ds="http://schemas.openxmlformats.org/officeDocument/2006/customXml" ds:itemID="{D3A504D6-1475-4068-91EA-48AE51A3AF91}"/>
</file>

<file path=customXml/itemProps3.xml><?xml version="1.0" encoding="utf-8"?>
<ds:datastoreItem xmlns:ds="http://schemas.openxmlformats.org/officeDocument/2006/customXml" ds:itemID="{A919C01F-CA71-4C8D-96CD-5BFCC0849AA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Politecnico di Torino - DENER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Maurizio Gargiulo</dc:creator>
  <cp:keywords/>
  <dc:description/>
  <cp:lastModifiedBy>Alicja Ossera</cp:lastModifiedBy>
  <cp:revision/>
  <dcterms:created xsi:type="dcterms:W3CDTF">2007-09-10T09:55:31Z</dcterms:created>
  <dcterms:modified xsi:type="dcterms:W3CDTF">2025-01-23T20:09:09Z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0x010100E800C01780957C4993EAD0B0EDC5E8FF</vt:lpwstr>
  </property>
  <property fmtid="{D5CDD505-2E9C-101B-9397-08002B2CF9AE}" pid="3" name="MediaServiceImageTags">
    <vt:lpwstr/>
  </property>
  <property fmtid="{D5CDD505-2E9C-101B-9397-08002B2CF9AE}" pid="4" name="SaveCode">
    <vt:r8>508524715900421</vt:r8>
  </property>
</Properties>
</file>