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 info" sheetId="1" r:id="rId4"/>
    <sheet state="visible" name="implementation info" sheetId="2" r:id="rId5"/>
    <sheet state="visible" name="cluster names note" sheetId="3" r:id="rId6"/>
    <sheet state="visible" name="reviewer comment" sheetId="4" r:id="rId7"/>
  </sheets>
  <definedNames/>
  <calcPr/>
</workbook>
</file>

<file path=xl/sharedStrings.xml><?xml version="1.0" encoding="utf-8"?>
<sst xmlns="http://schemas.openxmlformats.org/spreadsheetml/2006/main" count="43" uniqueCount="43">
  <si>
    <t>article_cluster_number</t>
  </si>
  <si>
    <t>article_cluster_label</t>
  </si>
  <si>
    <t>kuzdeba_cluster_label</t>
  </si>
  <si>
    <t>n_features</t>
  </si>
  <si>
    <t>start_ms</t>
  </si>
  <si>
    <t>middle_ms</t>
  </si>
  <si>
    <t>end_ms</t>
  </si>
  <si>
    <t>event_duration_ms</t>
  </si>
  <si>
    <t>stride_ms</t>
  </si>
  <si>
    <t>window_ms</t>
  </si>
  <si>
    <t>stride_ms_rounded</t>
  </si>
  <si>
    <t>window_ms_adjusted</t>
  </si>
  <si>
    <t>start_ms_adjusted</t>
  </si>
  <si>
    <t>end_ms_adjusted</t>
  </si>
  <si>
    <t>C1</t>
  </si>
  <si>
    <t>PtM-s</t>
  </si>
  <si>
    <t>C2</t>
  </si>
  <si>
    <t>PtM-r</t>
  </si>
  <si>
    <t>C3</t>
  </si>
  <si>
    <t>ME-sb</t>
  </si>
  <si>
    <t>C4</t>
  </si>
  <si>
    <t>ME-sn</t>
  </si>
  <si>
    <t>C5</t>
  </si>
  <si>
    <t>AP-r</t>
  </si>
  <si>
    <t>C6</t>
  </si>
  <si>
    <t>AP-s</t>
  </si>
  <si>
    <t>number of starting features per electrode</t>
  </si>
  <si>
    <t>original window size</t>
  </si>
  <si>
    <t>original stride size</t>
  </si>
  <si>
    <t>implementation note</t>
  </si>
  <si>
    <t>use values in the gray-highlighted columns</t>
  </si>
  <si>
    <t>The earliest edge of the earliest feature of the and latest edge of the latest features should coincide with start_ms_adjusted and end_ms_adjusted points for each cluster</t>
  </si>
  <si>
    <t>rounding note</t>
  </si>
  <si>
    <t>the paper will be using cluster indices (‘article indices’) which are not used in any of the code; treating stimulus-only clusters as ‘supplementary’, then ordering clusters by their start time (Kuzdeba thesis table 2); the mapping to old cluster labels is as follows:</t>
  </si>
  <si>
    <t>PtM-s = article cluster 1</t>
  </si>
  <si>
    <t>PtM-r = article cluster 2</t>
  </si>
  <si>
    <t>ME-sb = article cluster 3</t>
  </si>
  <si>
    <t>ME-sn = article cluster 4</t>
  </si>
  <si>
    <t>AP-r = article cluster 5</t>
  </si>
  <si>
    <t>AP-s = article cluster 6</t>
  </si>
  <si>
    <t>ESP-s = article cluster S1 [no longer in article]</t>
  </si>
  <si>
    <t>ESP-r = article cluster S2 [no longer in article]</t>
  </si>
  <si>
    <t>reviewer 2: “ the decoding procedure could only use the temporal neural features of each electrode around the peak latency of the cluster that the electrode belongs to. 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</si>
</sst>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Font="1"/>
    <xf borderId="0" fillId="2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5"/>
    <col customWidth="1" min="3" max="3" width="15.25"/>
    <col customWidth="1" min="4" max="4" width="7.0"/>
    <col customWidth="1" min="5" max="5" width="6.25"/>
    <col customWidth="1" min="6" max="6" width="7.13"/>
    <col customWidth="1" min="7" max="7" width="8.13"/>
    <col customWidth="1" min="9" max="9" width="7.5"/>
    <col customWidth="1" min="10" max="10" width="8.38"/>
    <col customWidth="1" min="11" max="11" width="10.75"/>
    <col customWidth="1" min="13" max="13" width="10.0"/>
    <col customWidth="1" min="14" max="14" width="1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>
        <v>1.0</v>
      </c>
      <c r="B2" s="6" t="s">
        <v>14</v>
      </c>
      <c r="C2" s="6" t="s">
        <v>15</v>
      </c>
      <c r="D2" s="6">
        <v>79.0</v>
      </c>
      <c r="E2" s="6">
        <v>-1040.0</v>
      </c>
      <c r="F2" s="6">
        <f t="shared" ref="F2:F7" si="1">AVERAGE(E2,G2)</f>
        <v>-360</v>
      </c>
      <c r="G2" s="6">
        <v>320.0</v>
      </c>
      <c r="H2" s="6">
        <f t="shared" ref="H2:H7" si="2">G2-E2</f>
        <v>1360</v>
      </c>
      <c r="I2" s="7">
        <f t="shared" ref="I2:I7" si="3">H2/(D2+1)</f>
        <v>17</v>
      </c>
      <c r="J2" s="7">
        <f t="shared" ref="J2:J7" si="4">I2*2</f>
        <v>34</v>
      </c>
      <c r="K2" s="8">
        <f t="shared" ref="K2:K7" si="5">ROUND(I2,0)</f>
        <v>17</v>
      </c>
      <c r="L2" s="8">
        <f t="shared" ref="L2:L7" si="6">2*K2</f>
        <v>34</v>
      </c>
      <c r="M2" s="8">
        <f t="shared" ref="M2:M7" si="7">ROUND(F2 - (D2+1)*K2/2,0)</f>
        <v>-1040</v>
      </c>
      <c r="N2" s="8">
        <f t="shared" ref="N2:N7" si="8">M2 + (D2+1)*K2</f>
        <v>320</v>
      </c>
    </row>
    <row r="3">
      <c r="A3" s="5">
        <v>2.0</v>
      </c>
      <c r="B3" s="6" t="s">
        <v>16</v>
      </c>
      <c r="C3" s="6" t="s">
        <v>17</v>
      </c>
      <c r="D3" s="6">
        <v>79.0</v>
      </c>
      <c r="E3" s="6">
        <v>-830.0</v>
      </c>
      <c r="F3" s="6">
        <f t="shared" si="1"/>
        <v>-15</v>
      </c>
      <c r="G3" s="6">
        <v>800.0</v>
      </c>
      <c r="H3" s="6">
        <f t="shared" si="2"/>
        <v>1630</v>
      </c>
      <c r="I3" s="7">
        <f t="shared" si="3"/>
        <v>20.375</v>
      </c>
      <c r="J3" s="7">
        <f t="shared" si="4"/>
        <v>40.75</v>
      </c>
      <c r="K3" s="8">
        <f t="shared" si="5"/>
        <v>20</v>
      </c>
      <c r="L3" s="8">
        <f t="shared" si="6"/>
        <v>40</v>
      </c>
      <c r="M3" s="8">
        <f t="shared" si="7"/>
        <v>-815</v>
      </c>
      <c r="N3" s="8">
        <f t="shared" si="8"/>
        <v>785</v>
      </c>
    </row>
    <row r="4">
      <c r="A4" s="5">
        <v>3.0</v>
      </c>
      <c r="B4" s="6" t="s">
        <v>18</v>
      </c>
      <c r="C4" s="6" t="s">
        <v>19</v>
      </c>
      <c r="D4" s="6">
        <v>79.0</v>
      </c>
      <c r="E4" s="6">
        <v>-710.0</v>
      </c>
      <c r="F4" s="6">
        <f t="shared" si="1"/>
        <v>145</v>
      </c>
      <c r="G4" s="6">
        <v>1000.0</v>
      </c>
      <c r="H4" s="6">
        <f t="shared" si="2"/>
        <v>1710</v>
      </c>
      <c r="I4" s="7">
        <f t="shared" si="3"/>
        <v>21.375</v>
      </c>
      <c r="J4" s="7">
        <f t="shared" si="4"/>
        <v>42.75</v>
      </c>
      <c r="K4" s="8">
        <f t="shared" si="5"/>
        <v>21</v>
      </c>
      <c r="L4" s="8">
        <f t="shared" si="6"/>
        <v>42</v>
      </c>
      <c r="M4" s="8">
        <f t="shared" si="7"/>
        <v>-695</v>
      </c>
      <c r="N4" s="8">
        <f t="shared" si="8"/>
        <v>985</v>
      </c>
    </row>
    <row r="5">
      <c r="A5" s="5">
        <v>4.0</v>
      </c>
      <c r="B5" s="6" t="s">
        <v>20</v>
      </c>
      <c r="C5" s="6" t="s">
        <v>21</v>
      </c>
      <c r="D5" s="6">
        <v>79.0</v>
      </c>
      <c r="E5" s="6">
        <v>-380.0</v>
      </c>
      <c r="F5" s="6">
        <f t="shared" si="1"/>
        <v>130</v>
      </c>
      <c r="G5" s="6">
        <v>640.0</v>
      </c>
      <c r="H5" s="6">
        <f t="shared" si="2"/>
        <v>1020</v>
      </c>
      <c r="I5" s="7">
        <f t="shared" si="3"/>
        <v>12.75</v>
      </c>
      <c r="J5" s="7">
        <f t="shared" si="4"/>
        <v>25.5</v>
      </c>
      <c r="K5" s="8">
        <f t="shared" si="5"/>
        <v>13</v>
      </c>
      <c r="L5" s="8">
        <f t="shared" si="6"/>
        <v>26</v>
      </c>
      <c r="M5" s="8">
        <f t="shared" si="7"/>
        <v>-390</v>
      </c>
      <c r="N5" s="8">
        <f t="shared" si="8"/>
        <v>650</v>
      </c>
    </row>
    <row r="6">
      <c r="A6" s="5">
        <v>5.0</v>
      </c>
      <c r="B6" s="6" t="s">
        <v>22</v>
      </c>
      <c r="C6" s="6" t="s">
        <v>23</v>
      </c>
      <c r="D6" s="6">
        <v>79.0</v>
      </c>
      <c r="E6" s="6">
        <v>-50.0</v>
      </c>
      <c r="F6" s="6">
        <f t="shared" si="1"/>
        <v>315</v>
      </c>
      <c r="G6" s="6">
        <v>680.0</v>
      </c>
      <c r="H6" s="6">
        <f t="shared" si="2"/>
        <v>730</v>
      </c>
      <c r="I6" s="7">
        <f t="shared" si="3"/>
        <v>9.125</v>
      </c>
      <c r="J6" s="7">
        <f t="shared" si="4"/>
        <v>18.25</v>
      </c>
      <c r="K6" s="8">
        <f t="shared" si="5"/>
        <v>9</v>
      </c>
      <c r="L6" s="8">
        <f t="shared" si="6"/>
        <v>18</v>
      </c>
      <c r="M6" s="8">
        <f t="shared" si="7"/>
        <v>-45</v>
      </c>
      <c r="N6" s="8">
        <f t="shared" si="8"/>
        <v>675</v>
      </c>
    </row>
    <row r="7">
      <c r="A7" s="5">
        <v>6.0</v>
      </c>
      <c r="B7" s="6" t="s">
        <v>24</v>
      </c>
      <c r="C7" s="6" t="s">
        <v>25</v>
      </c>
      <c r="D7" s="6">
        <v>79.0</v>
      </c>
      <c r="E7" s="6">
        <v>10.0</v>
      </c>
      <c r="F7" s="6">
        <f t="shared" si="1"/>
        <v>505</v>
      </c>
      <c r="G7" s="6">
        <v>1000.0</v>
      </c>
      <c r="H7" s="6">
        <f t="shared" si="2"/>
        <v>990</v>
      </c>
      <c r="I7" s="7">
        <f t="shared" si="3"/>
        <v>12.375</v>
      </c>
      <c r="J7" s="7">
        <f t="shared" si="4"/>
        <v>24.75</v>
      </c>
      <c r="K7" s="8">
        <f t="shared" si="5"/>
        <v>12</v>
      </c>
      <c r="L7" s="8">
        <f t="shared" si="6"/>
        <v>24</v>
      </c>
      <c r="M7" s="8">
        <f t="shared" si="7"/>
        <v>25</v>
      </c>
      <c r="N7" s="8">
        <f t="shared" si="8"/>
        <v>985</v>
      </c>
    </row>
    <row r="8">
      <c r="A8" s="9"/>
    </row>
    <row r="9">
      <c r="A9" s="9"/>
    </row>
    <row r="10">
      <c r="A10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26</v>
      </c>
    </row>
    <row r="2">
      <c r="A2" s="10">
        <v>79.0</v>
      </c>
    </row>
    <row r="4">
      <c r="A4" s="10" t="s">
        <v>27</v>
      </c>
    </row>
    <row r="5">
      <c r="A5" s="10">
        <v>2000.0</v>
      </c>
    </row>
    <row r="6">
      <c r="A6" s="9"/>
    </row>
    <row r="7">
      <c r="A7" s="10" t="s">
        <v>28</v>
      </c>
    </row>
    <row r="8">
      <c r="A8" s="10">
        <v>25.0</v>
      </c>
    </row>
    <row r="9">
      <c r="A9" s="9"/>
    </row>
    <row r="10">
      <c r="A10" s="11" t="s">
        <v>29</v>
      </c>
    </row>
    <row r="11">
      <c r="A11" s="10" t="s">
        <v>30</v>
      </c>
    </row>
    <row r="12">
      <c r="A12" s="10" t="s">
        <v>31</v>
      </c>
    </row>
    <row r="15">
      <c r="A15" s="12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33</v>
      </c>
    </row>
    <row r="2">
      <c r="A2" s="13" t="s">
        <v>34</v>
      </c>
    </row>
    <row r="3">
      <c r="A3" s="13" t="s">
        <v>35</v>
      </c>
    </row>
    <row r="4">
      <c r="A4" s="13" t="s">
        <v>36</v>
      </c>
    </row>
    <row r="5">
      <c r="A5" s="13" t="s">
        <v>37</v>
      </c>
    </row>
    <row r="6">
      <c r="A6" s="13" t="s">
        <v>38</v>
      </c>
    </row>
    <row r="7">
      <c r="A7" s="13" t="s">
        <v>39</v>
      </c>
    </row>
    <row r="8">
      <c r="A8" s="13" t="s">
        <v>40</v>
      </c>
    </row>
    <row r="9">
      <c r="A9" s="13" t="s">
        <v>41</v>
      </c>
    </row>
    <row r="10">
      <c r="A1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42</v>
      </c>
    </row>
  </sheetData>
  <drawing r:id="rId1"/>
</worksheet>
</file>