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1_Data/Data Clean TM/"/>
    </mc:Choice>
  </mc:AlternateContent>
  <xr:revisionPtr revIDLastSave="0" documentId="13_ncr:1_{D491FC72-723A-2A4E-AFB2-E3BC0CD99083}" xr6:coauthVersionLast="47" xr6:coauthVersionMax="47" xr10:uidLastSave="{00000000-0000-0000-0000-000000000000}"/>
  <bookViews>
    <workbookView xWindow="0" yWindow="500" windowWidth="51200" windowHeight="26800" xr2:uid="{1655DCBD-BB5F-764D-8EC6-C4C7FAC1317B}"/>
  </bookViews>
  <sheets>
    <sheet name="ETF_IDX_stiched_with_FD" sheetId="8" r:id="rId1"/>
    <sheet name="ETF_IDX_stiched_with_TE" sheetId="1" r:id="rId2"/>
    <sheet name="Avg Factor Difference" sheetId="7" r:id="rId3"/>
    <sheet name="Avg Tracking Error" sheetId="4" r:id="rId4"/>
    <sheet name="ETF_TR" sheetId="3" r:id="rId5"/>
    <sheet name="Indices" sheetId="2" r:id="rId6"/>
    <sheet name="Indices_new" sheetId="6" r:id="rId7"/>
    <sheet name="Mapping" sheetId="5" r:id="rId8"/>
  </sheets>
  <definedNames>
    <definedName name="_xlchart.v1.0" hidden="1">ETF_IDX_stiched_with_TE!$A$3:$A$282</definedName>
    <definedName name="_xlchart.v1.1" hidden="1">ETF_IDX_stiched_with_TE!$F$1:$F$2</definedName>
    <definedName name="_xlchart.v1.2" hidden="1">ETF_IDX_stiched_with_TE!$F$3:$F$282</definedName>
    <definedName name="SpreadsheetBuilder_2" localSheetId="4" hidden="1">ETF_TR!$A$3:$P$3</definedName>
    <definedName name="SpreadsheetBuilder_2" hidden="1">Indices!$A$2:$P$3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2" i="8" l="1"/>
  <c r="M282" i="8"/>
  <c r="L282" i="8"/>
  <c r="K282" i="8"/>
  <c r="J282" i="8"/>
  <c r="I282" i="8"/>
  <c r="H282" i="8"/>
  <c r="G282" i="8"/>
  <c r="F282" i="8"/>
  <c r="E282" i="8"/>
  <c r="D282" i="8"/>
  <c r="C282" i="8"/>
  <c r="B282" i="8"/>
  <c r="N281" i="8"/>
  <c r="M281" i="8"/>
  <c r="L281" i="8"/>
  <c r="K281" i="8"/>
  <c r="J281" i="8"/>
  <c r="I281" i="8"/>
  <c r="H281" i="8"/>
  <c r="G281" i="8"/>
  <c r="F281" i="8"/>
  <c r="E281" i="8"/>
  <c r="D281" i="8"/>
  <c r="C281" i="8"/>
  <c r="B281" i="8"/>
  <c r="N280" i="8"/>
  <c r="M280" i="8"/>
  <c r="L280" i="8"/>
  <c r="K280" i="8"/>
  <c r="J280" i="8"/>
  <c r="I280" i="8"/>
  <c r="H280" i="8"/>
  <c r="G280" i="8"/>
  <c r="F280" i="8"/>
  <c r="E280" i="8"/>
  <c r="D280" i="8"/>
  <c r="C280" i="8"/>
  <c r="B280" i="8"/>
  <c r="N279" i="8"/>
  <c r="M279" i="8"/>
  <c r="L279" i="8"/>
  <c r="K279" i="8"/>
  <c r="J279" i="8"/>
  <c r="I279" i="8"/>
  <c r="H279" i="8"/>
  <c r="G279" i="8"/>
  <c r="F279" i="8"/>
  <c r="E279" i="8"/>
  <c r="D279" i="8"/>
  <c r="C279" i="8"/>
  <c r="B279" i="8"/>
  <c r="N278" i="8"/>
  <c r="M278" i="8"/>
  <c r="L278" i="8"/>
  <c r="K278" i="8"/>
  <c r="J278" i="8"/>
  <c r="I278" i="8"/>
  <c r="H278" i="8"/>
  <c r="G278" i="8"/>
  <c r="F278" i="8"/>
  <c r="E278" i="8"/>
  <c r="D278" i="8"/>
  <c r="C278" i="8"/>
  <c r="B278" i="8"/>
  <c r="N277" i="8"/>
  <c r="M277" i="8"/>
  <c r="L277" i="8"/>
  <c r="K277" i="8"/>
  <c r="J277" i="8"/>
  <c r="I277" i="8"/>
  <c r="H277" i="8"/>
  <c r="G277" i="8"/>
  <c r="F277" i="8"/>
  <c r="E277" i="8"/>
  <c r="D277" i="8"/>
  <c r="C277" i="8"/>
  <c r="B277" i="8"/>
  <c r="N276" i="8"/>
  <c r="M276" i="8"/>
  <c r="L276" i="8"/>
  <c r="K276" i="8"/>
  <c r="J276" i="8"/>
  <c r="I276" i="8"/>
  <c r="H276" i="8"/>
  <c r="G276" i="8"/>
  <c r="F276" i="8"/>
  <c r="E276" i="8"/>
  <c r="D276" i="8"/>
  <c r="C276" i="8"/>
  <c r="B276" i="8"/>
  <c r="N275" i="8"/>
  <c r="M275" i="8"/>
  <c r="L275" i="8"/>
  <c r="K275" i="8"/>
  <c r="J275" i="8"/>
  <c r="I275" i="8"/>
  <c r="H275" i="8"/>
  <c r="G275" i="8"/>
  <c r="F275" i="8"/>
  <c r="E275" i="8"/>
  <c r="D275" i="8"/>
  <c r="C275" i="8"/>
  <c r="B275" i="8"/>
  <c r="N274" i="8"/>
  <c r="M274" i="8"/>
  <c r="L274" i="8"/>
  <c r="K274" i="8"/>
  <c r="J274" i="8"/>
  <c r="I274" i="8"/>
  <c r="H274" i="8"/>
  <c r="G274" i="8"/>
  <c r="F274" i="8"/>
  <c r="E274" i="8"/>
  <c r="D274" i="8"/>
  <c r="C274" i="8"/>
  <c r="B274" i="8"/>
  <c r="N273" i="8"/>
  <c r="M273" i="8"/>
  <c r="L273" i="8"/>
  <c r="K273" i="8"/>
  <c r="J273" i="8"/>
  <c r="I273" i="8"/>
  <c r="H273" i="8"/>
  <c r="G273" i="8"/>
  <c r="F273" i="8"/>
  <c r="E273" i="8"/>
  <c r="D273" i="8"/>
  <c r="C273" i="8"/>
  <c r="B273" i="8"/>
  <c r="N272" i="8"/>
  <c r="M272" i="8"/>
  <c r="L272" i="8"/>
  <c r="K272" i="8"/>
  <c r="J272" i="8"/>
  <c r="I272" i="8"/>
  <c r="H272" i="8"/>
  <c r="G272" i="8"/>
  <c r="F272" i="8"/>
  <c r="E272" i="8"/>
  <c r="D272" i="8"/>
  <c r="C272" i="8"/>
  <c r="B272" i="8"/>
  <c r="N271" i="8"/>
  <c r="M271" i="8"/>
  <c r="L271" i="8"/>
  <c r="K271" i="8"/>
  <c r="J271" i="8"/>
  <c r="I271" i="8"/>
  <c r="H271" i="8"/>
  <c r="G271" i="8"/>
  <c r="F271" i="8"/>
  <c r="E271" i="8"/>
  <c r="D271" i="8"/>
  <c r="C271" i="8"/>
  <c r="B271" i="8"/>
  <c r="N270" i="8"/>
  <c r="M270" i="8"/>
  <c r="L270" i="8"/>
  <c r="K270" i="8"/>
  <c r="J270" i="8"/>
  <c r="I270" i="8"/>
  <c r="H270" i="8"/>
  <c r="G270" i="8"/>
  <c r="F270" i="8"/>
  <c r="E270" i="8"/>
  <c r="D270" i="8"/>
  <c r="C270" i="8"/>
  <c r="B270" i="8"/>
  <c r="N269" i="8"/>
  <c r="M269" i="8"/>
  <c r="L269" i="8"/>
  <c r="K269" i="8"/>
  <c r="J269" i="8"/>
  <c r="I269" i="8"/>
  <c r="H269" i="8"/>
  <c r="G269" i="8"/>
  <c r="F269" i="8"/>
  <c r="E269" i="8"/>
  <c r="D269" i="8"/>
  <c r="C269" i="8"/>
  <c r="B269" i="8"/>
  <c r="N268" i="8"/>
  <c r="M268" i="8"/>
  <c r="L268" i="8"/>
  <c r="K268" i="8"/>
  <c r="J268" i="8"/>
  <c r="I268" i="8"/>
  <c r="H268" i="8"/>
  <c r="G268" i="8"/>
  <c r="F268" i="8"/>
  <c r="E268" i="8"/>
  <c r="D268" i="8"/>
  <c r="C268" i="8"/>
  <c r="B268" i="8"/>
  <c r="N267" i="8"/>
  <c r="M267" i="8"/>
  <c r="L267" i="8"/>
  <c r="K267" i="8"/>
  <c r="J267" i="8"/>
  <c r="I267" i="8"/>
  <c r="H267" i="8"/>
  <c r="G267" i="8"/>
  <c r="F267" i="8"/>
  <c r="E267" i="8"/>
  <c r="D267" i="8"/>
  <c r="C267" i="8"/>
  <c r="B267" i="8"/>
  <c r="N266" i="8"/>
  <c r="M266" i="8"/>
  <c r="L266" i="8"/>
  <c r="K266" i="8"/>
  <c r="J266" i="8"/>
  <c r="I266" i="8"/>
  <c r="H266" i="8"/>
  <c r="G266" i="8"/>
  <c r="F266" i="8"/>
  <c r="E266" i="8"/>
  <c r="D266" i="8"/>
  <c r="C266" i="8"/>
  <c r="B266" i="8"/>
  <c r="N265" i="8"/>
  <c r="M265" i="8"/>
  <c r="L265" i="8"/>
  <c r="K265" i="8"/>
  <c r="J265" i="8"/>
  <c r="I265" i="8"/>
  <c r="H265" i="8"/>
  <c r="G265" i="8"/>
  <c r="F265" i="8"/>
  <c r="E265" i="8"/>
  <c r="D265" i="8"/>
  <c r="C265" i="8"/>
  <c r="B265" i="8"/>
  <c r="N264" i="8"/>
  <c r="M264" i="8"/>
  <c r="L264" i="8"/>
  <c r="K264" i="8"/>
  <c r="J264" i="8"/>
  <c r="I264" i="8"/>
  <c r="H264" i="8"/>
  <c r="G264" i="8"/>
  <c r="F264" i="8"/>
  <c r="E264" i="8"/>
  <c r="D264" i="8"/>
  <c r="C264" i="8"/>
  <c r="B264" i="8"/>
  <c r="N263" i="8"/>
  <c r="M263" i="8"/>
  <c r="L263" i="8"/>
  <c r="K263" i="8"/>
  <c r="J263" i="8"/>
  <c r="I263" i="8"/>
  <c r="H263" i="8"/>
  <c r="G263" i="8"/>
  <c r="F263" i="8"/>
  <c r="E263" i="8"/>
  <c r="D263" i="8"/>
  <c r="C263" i="8"/>
  <c r="B263" i="8"/>
  <c r="N262" i="8"/>
  <c r="M262" i="8"/>
  <c r="L262" i="8"/>
  <c r="K262" i="8"/>
  <c r="J262" i="8"/>
  <c r="I262" i="8"/>
  <c r="H262" i="8"/>
  <c r="G262" i="8"/>
  <c r="F262" i="8"/>
  <c r="E262" i="8"/>
  <c r="D262" i="8"/>
  <c r="C262" i="8"/>
  <c r="B262" i="8"/>
  <c r="N261" i="8"/>
  <c r="M261" i="8"/>
  <c r="L261" i="8"/>
  <c r="K261" i="8"/>
  <c r="J261" i="8"/>
  <c r="I261" i="8"/>
  <c r="H261" i="8"/>
  <c r="G261" i="8"/>
  <c r="F261" i="8"/>
  <c r="E261" i="8"/>
  <c r="D261" i="8"/>
  <c r="C261" i="8"/>
  <c r="B261" i="8"/>
  <c r="N260" i="8"/>
  <c r="M260" i="8"/>
  <c r="L260" i="8"/>
  <c r="K260" i="8"/>
  <c r="J260" i="8"/>
  <c r="I260" i="8"/>
  <c r="H260" i="8"/>
  <c r="G260" i="8"/>
  <c r="F260" i="8"/>
  <c r="E260" i="8"/>
  <c r="D260" i="8"/>
  <c r="C260" i="8"/>
  <c r="B260" i="8"/>
  <c r="N259" i="8"/>
  <c r="M259" i="8"/>
  <c r="L259" i="8"/>
  <c r="K259" i="8"/>
  <c r="J259" i="8"/>
  <c r="I259" i="8"/>
  <c r="H259" i="8"/>
  <c r="G259" i="8"/>
  <c r="F259" i="8"/>
  <c r="E259" i="8"/>
  <c r="D259" i="8"/>
  <c r="C259" i="8"/>
  <c r="B259" i="8"/>
  <c r="N258" i="8"/>
  <c r="M258" i="8"/>
  <c r="L258" i="8"/>
  <c r="K258" i="8"/>
  <c r="J258" i="8"/>
  <c r="I258" i="8"/>
  <c r="H258" i="8"/>
  <c r="G258" i="8"/>
  <c r="F258" i="8"/>
  <c r="E258" i="8"/>
  <c r="D258" i="8"/>
  <c r="C258" i="8"/>
  <c r="B258" i="8"/>
  <c r="N257" i="8"/>
  <c r="M257" i="8"/>
  <c r="L257" i="8"/>
  <c r="K257" i="8"/>
  <c r="J257" i="8"/>
  <c r="I257" i="8"/>
  <c r="H257" i="8"/>
  <c r="G257" i="8"/>
  <c r="F257" i="8"/>
  <c r="E257" i="8"/>
  <c r="D257" i="8"/>
  <c r="C257" i="8"/>
  <c r="B257" i="8"/>
  <c r="N256" i="8"/>
  <c r="M256" i="8"/>
  <c r="L256" i="8"/>
  <c r="K256" i="8"/>
  <c r="J256" i="8"/>
  <c r="I256" i="8"/>
  <c r="H256" i="8"/>
  <c r="G256" i="8"/>
  <c r="F256" i="8"/>
  <c r="E256" i="8"/>
  <c r="D256" i="8"/>
  <c r="C256" i="8"/>
  <c r="B256" i="8"/>
  <c r="N255" i="8"/>
  <c r="M255" i="8"/>
  <c r="L255" i="8"/>
  <c r="K255" i="8"/>
  <c r="J255" i="8"/>
  <c r="I255" i="8"/>
  <c r="H255" i="8"/>
  <c r="G255" i="8"/>
  <c r="F255" i="8"/>
  <c r="E255" i="8"/>
  <c r="D255" i="8"/>
  <c r="C255" i="8"/>
  <c r="B255" i="8"/>
  <c r="N254" i="8"/>
  <c r="M254" i="8"/>
  <c r="L254" i="8"/>
  <c r="K254" i="8"/>
  <c r="J254" i="8"/>
  <c r="I254" i="8"/>
  <c r="H254" i="8"/>
  <c r="G254" i="8"/>
  <c r="F254" i="8"/>
  <c r="E254" i="8"/>
  <c r="D254" i="8"/>
  <c r="C254" i="8"/>
  <c r="B254" i="8"/>
  <c r="N253" i="8"/>
  <c r="M253" i="8"/>
  <c r="L253" i="8"/>
  <c r="K253" i="8"/>
  <c r="J253" i="8"/>
  <c r="I253" i="8"/>
  <c r="H253" i="8"/>
  <c r="G253" i="8"/>
  <c r="F253" i="8"/>
  <c r="E253" i="8"/>
  <c r="D253" i="8"/>
  <c r="C253" i="8"/>
  <c r="B253" i="8"/>
  <c r="N252" i="8"/>
  <c r="M252" i="8"/>
  <c r="L252" i="8"/>
  <c r="K252" i="8"/>
  <c r="J252" i="8"/>
  <c r="I252" i="8"/>
  <c r="H252" i="8"/>
  <c r="G252" i="8"/>
  <c r="F252" i="8"/>
  <c r="E252" i="8"/>
  <c r="D252" i="8"/>
  <c r="C252" i="8"/>
  <c r="B252" i="8"/>
  <c r="N251" i="8"/>
  <c r="M251" i="8"/>
  <c r="L251" i="8"/>
  <c r="K251" i="8"/>
  <c r="J251" i="8"/>
  <c r="I251" i="8"/>
  <c r="H251" i="8"/>
  <c r="G251" i="8"/>
  <c r="F251" i="8"/>
  <c r="E251" i="8"/>
  <c r="D251" i="8"/>
  <c r="C251" i="8"/>
  <c r="B251" i="8"/>
  <c r="N250" i="8"/>
  <c r="M250" i="8"/>
  <c r="L250" i="8"/>
  <c r="K250" i="8"/>
  <c r="J250" i="8"/>
  <c r="I250" i="8"/>
  <c r="H250" i="8"/>
  <c r="G250" i="8"/>
  <c r="F250" i="8"/>
  <c r="E250" i="8"/>
  <c r="D250" i="8"/>
  <c r="C250" i="8"/>
  <c r="B250" i="8"/>
  <c r="N249" i="8"/>
  <c r="M249" i="8"/>
  <c r="L249" i="8"/>
  <c r="K249" i="8"/>
  <c r="J249" i="8"/>
  <c r="I249" i="8"/>
  <c r="H249" i="8"/>
  <c r="G249" i="8"/>
  <c r="F249" i="8"/>
  <c r="E249" i="8"/>
  <c r="D249" i="8"/>
  <c r="C249" i="8"/>
  <c r="B249" i="8"/>
  <c r="N248" i="8"/>
  <c r="M248" i="8"/>
  <c r="L248" i="8"/>
  <c r="K248" i="8"/>
  <c r="J248" i="8"/>
  <c r="I248" i="8"/>
  <c r="H248" i="8"/>
  <c r="G248" i="8"/>
  <c r="F248" i="8"/>
  <c r="E248" i="8"/>
  <c r="D248" i="8"/>
  <c r="C248" i="8"/>
  <c r="B248" i="8"/>
  <c r="N247" i="8"/>
  <c r="M247" i="8"/>
  <c r="L247" i="8"/>
  <c r="K247" i="8"/>
  <c r="J247" i="8"/>
  <c r="I247" i="8"/>
  <c r="H247" i="8"/>
  <c r="G247" i="8"/>
  <c r="F247" i="8"/>
  <c r="E247" i="8"/>
  <c r="D247" i="8"/>
  <c r="C247" i="8"/>
  <c r="B247" i="8"/>
  <c r="N246" i="8"/>
  <c r="M246" i="8"/>
  <c r="L246" i="8"/>
  <c r="K246" i="8"/>
  <c r="J246" i="8"/>
  <c r="I246" i="8"/>
  <c r="H246" i="8"/>
  <c r="G246" i="8"/>
  <c r="F246" i="8"/>
  <c r="E246" i="8"/>
  <c r="D246" i="8"/>
  <c r="C246" i="8"/>
  <c r="B246" i="8"/>
  <c r="N245" i="8"/>
  <c r="M245" i="8"/>
  <c r="L245" i="8"/>
  <c r="K245" i="8"/>
  <c r="J245" i="8"/>
  <c r="I245" i="8"/>
  <c r="H245" i="8"/>
  <c r="G245" i="8"/>
  <c r="F245" i="8"/>
  <c r="E245" i="8"/>
  <c r="D245" i="8"/>
  <c r="C245" i="8"/>
  <c r="B245" i="8"/>
  <c r="N244" i="8"/>
  <c r="M244" i="8"/>
  <c r="L244" i="8"/>
  <c r="K244" i="8"/>
  <c r="J244" i="8"/>
  <c r="I244" i="8"/>
  <c r="H244" i="8"/>
  <c r="G244" i="8"/>
  <c r="F244" i="8"/>
  <c r="E244" i="8"/>
  <c r="D244" i="8"/>
  <c r="C244" i="8"/>
  <c r="B244" i="8"/>
  <c r="N243" i="8"/>
  <c r="M243" i="8"/>
  <c r="L243" i="8"/>
  <c r="K243" i="8"/>
  <c r="J243" i="8"/>
  <c r="I243" i="8"/>
  <c r="H243" i="8"/>
  <c r="G243" i="8"/>
  <c r="F243" i="8"/>
  <c r="E243" i="8"/>
  <c r="D243" i="8"/>
  <c r="C243" i="8"/>
  <c r="B243" i="8"/>
  <c r="N242" i="8"/>
  <c r="M242" i="8"/>
  <c r="L242" i="8"/>
  <c r="K242" i="8"/>
  <c r="J242" i="8"/>
  <c r="I242" i="8"/>
  <c r="H242" i="8"/>
  <c r="G242" i="8"/>
  <c r="F242" i="8"/>
  <c r="E242" i="8"/>
  <c r="D242" i="8"/>
  <c r="C242" i="8"/>
  <c r="B242" i="8"/>
  <c r="N241" i="8"/>
  <c r="M241" i="8"/>
  <c r="L241" i="8"/>
  <c r="K241" i="8"/>
  <c r="J241" i="8"/>
  <c r="I241" i="8"/>
  <c r="H241" i="8"/>
  <c r="G241" i="8"/>
  <c r="F241" i="8"/>
  <c r="E241" i="8"/>
  <c r="D241" i="8"/>
  <c r="C241" i="8"/>
  <c r="B241" i="8"/>
  <c r="N240" i="8"/>
  <c r="M240" i="8"/>
  <c r="L240" i="8"/>
  <c r="K240" i="8"/>
  <c r="J240" i="8"/>
  <c r="I240" i="8"/>
  <c r="H240" i="8"/>
  <c r="G240" i="8"/>
  <c r="F240" i="8"/>
  <c r="E240" i="8"/>
  <c r="D240" i="8"/>
  <c r="C240" i="8"/>
  <c r="B240" i="8"/>
  <c r="N239" i="8"/>
  <c r="M239" i="8"/>
  <c r="L239" i="8"/>
  <c r="K239" i="8"/>
  <c r="J239" i="8"/>
  <c r="I239" i="8"/>
  <c r="H239" i="8"/>
  <c r="G239" i="8"/>
  <c r="F239" i="8"/>
  <c r="E239" i="8"/>
  <c r="D239" i="8"/>
  <c r="C239" i="8"/>
  <c r="B239" i="8"/>
  <c r="N238" i="8"/>
  <c r="M238" i="8"/>
  <c r="L238" i="8"/>
  <c r="K238" i="8"/>
  <c r="J238" i="8"/>
  <c r="I238" i="8"/>
  <c r="H238" i="8"/>
  <c r="G238" i="8"/>
  <c r="F238" i="8"/>
  <c r="E238" i="8"/>
  <c r="D238" i="8"/>
  <c r="C238" i="8"/>
  <c r="B238" i="8"/>
  <c r="N237" i="8"/>
  <c r="M237" i="8"/>
  <c r="L237" i="8"/>
  <c r="K237" i="8"/>
  <c r="J237" i="8"/>
  <c r="I237" i="8"/>
  <c r="H237" i="8"/>
  <c r="G237" i="8"/>
  <c r="F237" i="8"/>
  <c r="E237" i="8"/>
  <c r="D237" i="8"/>
  <c r="C237" i="8"/>
  <c r="B237" i="8"/>
  <c r="N236" i="8"/>
  <c r="M236" i="8"/>
  <c r="L236" i="8"/>
  <c r="K236" i="8"/>
  <c r="J236" i="8"/>
  <c r="I236" i="8"/>
  <c r="H236" i="8"/>
  <c r="G236" i="8"/>
  <c r="F236" i="8"/>
  <c r="E236" i="8"/>
  <c r="D236" i="8"/>
  <c r="C236" i="8"/>
  <c r="B236" i="8"/>
  <c r="N235" i="8"/>
  <c r="M235" i="8"/>
  <c r="L235" i="8"/>
  <c r="K235" i="8"/>
  <c r="J235" i="8"/>
  <c r="I235" i="8"/>
  <c r="H235" i="8"/>
  <c r="G235" i="8"/>
  <c r="F235" i="8"/>
  <c r="E235" i="8"/>
  <c r="D235" i="8"/>
  <c r="C235" i="8"/>
  <c r="B235" i="8"/>
  <c r="N234" i="8"/>
  <c r="M234" i="8"/>
  <c r="L234" i="8"/>
  <c r="K234" i="8"/>
  <c r="J234" i="8"/>
  <c r="I234" i="8"/>
  <c r="H234" i="8"/>
  <c r="G234" i="8"/>
  <c r="F234" i="8"/>
  <c r="E234" i="8"/>
  <c r="D234" i="8"/>
  <c r="C234" i="8"/>
  <c r="B234" i="8"/>
  <c r="N233" i="8"/>
  <c r="M233" i="8"/>
  <c r="L233" i="8"/>
  <c r="K233" i="8"/>
  <c r="J233" i="8"/>
  <c r="I233" i="8"/>
  <c r="H233" i="8"/>
  <c r="G233" i="8"/>
  <c r="F233" i="8"/>
  <c r="E233" i="8"/>
  <c r="D233" i="8"/>
  <c r="C233" i="8"/>
  <c r="B233" i="8"/>
  <c r="N232" i="8"/>
  <c r="M232" i="8"/>
  <c r="L232" i="8"/>
  <c r="K232" i="8"/>
  <c r="J232" i="8"/>
  <c r="I232" i="8"/>
  <c r="H232" i="8"/>
  <c r="G232" i="8"/>
  <c r="F232" i="8"/>
  <c r="E232" i="8"/>
  <c r="D232" i="8"/>
  <c r="C232" i="8"/>
  <c r="B232" i="8"/>
  <c r="N231" i="8"/>
  <c r="M231" i="8"/>
  <c r="L231" i="8"/>
  <c r="K231" i="8"/>
  <c r="J231" i="8"/>
  <c r="I231" i="8"/>
  <c r="H231" i="8"/>
  <c r="G231" i="8"/>
  <c r="F231" i="8"/>
  <c r="E231" i="8"/>
  <c r="D231" i="8"/>
  <c r="C231" i="8"/>
  <c r="B231" i="8"/>
  <c r="N230" i="8"/>
  <c r="M230" i="8"/>
  <c r="L230" i="8"/>
  <c r="K230" i="8"/>
  <c r="J230" i="8"/>
  <c r="I230" i="8"/>
  <c r="H230" i="8"/>
  <c r="G230" i="8"/>
  <c r="F230" i="8"/>
  <c r="E230" i="8"/>
  <c r="D230" i="8"/>
  <c r="C230" i="8"/>
  <c r="B230" i="8"/>
  <c r="N229" i="8"/>
  <c r="M229" i="8"/>
  <c r="L229" i="8"/>
  <c r="K229" i="8"/>
  <c r="J229" i="8"/>
  <c r="I229" i="8"/>
  <c r="H229" i="8"/>
  <c r="G229" i="8"/>
  <c r="F229" i="8"/>
  <c r="E229" i="8"/>
  <c r="D229" i="8"/>
  <c r="C229" i="8"/>
  <c r="B229" i="8"/>
  <c r="N228" i="8"/>
  <c r="M228" i="8"/>
  <c r="L228" i="8"/>
  <c r="K228" i="8"/>
  <c r="J228" i="8"/>
  <c r="I228" i="8"/>
  <c r="H228" i="8"/>
  <c r="G228" i="8"/>
  <c r="F228" i="8"/>
  <c r="E228" i="8"/>
  <c r="D228" i="8"/>
  <c r="C228" i="8"/>
  <c r="B228" i="8"/>
  <c r="N227" i="8"/>
  <c r="M227" i="8"/>
  <c r="L227" i="8"/>
  <c r="K227" i="8"/>
  <c r="J227" i="8"/>
  <c r="I227" i="8"/>
  <c r="H227" i="8"/>
  <c r="G227" i="8"/>
  <c r="F227" i="8"/>
  <c r="E227" i="8"/>
  <c r="D227" i="8"/>
  <c r="C227" i="8"/>
  <c r="B227" i="8"/>
  <c r="N226" i="8"/>
  <c r="M226" i="8"/>
  <c r="L226" i="8"/>
  <c r="K226" i="8"/>
  <c r="J226" i="8"/>
  <c r="I226" i="8"/>
  <c r="H226" i="8"/>
  <c r="G226" i="8"/>
  <c r="F226" i="8"/>
  <c r="E226" i="8"/>
  <c r="D226" i="8"/>
  <c r="C226" i="8"/>
  <c r="B226" i="8"/>
  <c r="N225" i="8"/>
  <c r="M225" i="8"/>
  <c r="L225" i="8"/>
  <c r="K225" i="8"/>
  <c r="J225" i="8"/>
  <c r="I225" i="8"/>
  <c r="H225" i="8"/>
  <c r="G225" i="8"/>
  <c r="F225" i="8"/>
  <c r="E225" i="8"/>
  <c r="D225" i="8"/>
  <c r="C225" i="8"/>
  <c r="B225" i="8"/>
  <c r="N224" i="8"/>
  <c r="M224" i="8"/>
  <c r="L224" i="8"/>
  <c r="K224" i="8"/>
  <c r="J224" i="8"/>
  <c r="I224" i="8"/>
  <c r="H224" i="8"/>
  <c r="G224" i="8"/>
  <c r="F224" i="8"/>
  <c r="E224" i="8"/>
  <c r="D224" i="8"/>
  <c r="C224" i="8"/>
  <c r="B224" i="8"/>
  <c r="N223" i="8"/>
  <c r="M223" i="8"/>
  <c r="L223" i="8"/>
  <c r="K223" i="8"/>
  <c r="J223" i="8"/>
  <c r="I223" i="8"/>
  <c r="H223" i="8"/>
  <c r="G223" i="8"/>
  <c r="F223" i="8"/>
  <c r="E223" i="8"/>
  <c r="D223" i="8"/>
  <c r="C223" i="8"/>
  <c r="B223" i="8"/>
  <c r="N222" i="8"/>
  <c r="M222" i="8"/>
  <c r="L222" i="8"/>
  <c r="K222" i="8"/>
  <c r="J222" i="8"/>
  <c r="I222" i="8"/>
  <c r="H222" i="8"/>
  <c r="G222" i="8"/>
  <c r="F222" i="8"/>
  <c r="E222" i="8"/>
  <c r="D222" i="8"/>
  <c r="C222" i="8"/>
  <c r="B222" i="8"/>
  <c r="N221" i="8"/>
  <c r="M221" i="8"/>
  <c r="L221" i="8"/>
  <c r="K221" i="8"/>
  <c r="J221" i="8"/>
  <c r="I221" i="8"/>
  <c r="H221" i="8"/>
  <c r="G221" i="8"/>
  <c r="F221" i="8"/>
  <c r="E221" i="8"/>
  <c r="D221" i="8"/>
  <c r="C221" i="8"/>
  <c r="B221" i="8"/>
  <c r="N220" i="8"/>
  <c r="M220" i="8"/>
  <c r="L220" i="8"/>
  <c r="K220" i="8"/>
  <c r="J220" i="8"/>
  <c r="I220" i="8"/>
  <c r="H220" i="8"/>
  <c r="G220" i="8"/>
  <c r="F220" i="8"/>
  <c r="E220" i="8"/>
  <c r="D220" i="8"/>
  <c r="C220" i="8"/>
  <c r="B220" i="8"/>
  <c r="N219" i="8"/>
  <c r="M219" i="8"/>
  <c r="L219" i="8"/>
  <c r="K219" i="8"/>
  <c r="J219" i="8"/>
  <c r="I219" i="8"/>
  <c r="H219" i="8"/>
  <c r="G219" i="8"/>
  <c r="F219" i="8"/>
  <c r="E219" i="8"/>
  <c r="D219" i="8"/>
  <c r="C219" i="8"/>
  <c r="B219" i="8"/>
  <c r="N218" i="8"/>
  <c r="M218" i="8"/>
  <c r="L218" i="8"/>
  <c r="K218" i="8"/>
  <c r="J218" i="8"/>
  <c r="I218" i="8"/>
  <c r="H218" i="8"/>
  <c r="G218" i="8"/>
  <c r="F218" i="8"/>
  <c r="E218" i="8"/>
  <c r="D218" i="8"/>
  <c r="C218" i="8"/>
  <c r="B218" i="8"/>
  <c r="N217" i="8"/>
  <c r="M217" i="8"/>
  <c r="L217" i="8"/>
  <c r="K217" i="8"/>
  <c r="J217" i="8"/>
  <c r="I217" i="8"/>
  <c r="H217" i="8"/>
  <c r="G217" i="8"/>
  <c r="F217" i="8"/>
  <c r="E217" i="8"/>
  <c r="D217" i="8"/>
  <c r="C217" i="8"/>
  <c r="B217" i="8"/>
  <c r="N216" i="8"/>
  <c r="M216" i="8"/>
  <c r="L216" i="8"/>
  <c r="K216" i="8"/>
  <c r="J216" i="8"/>
  <c r="I216" i="8"/>
  <c r="H216" i="8"/>
  <c r="G216" i="8"/>
  <c r="F216" i="8"/>
  <c r="E216" i="8"/>
  <c r="D216" i="8"/>
  <c r="C216" i="8"/>
  <c r="B216" i="8"/>
  <c r="N215" i="8"/>
  <c r="M215" i="8"/>
  <c r="L215" i="8"/>
  <c r="K215" i="8"/>
  <c r="J215" i="8"/>
  <c r="I215" i="8"/>
  <c r="H215" i="8"/>
  <c r="G215" i="8"/>
  <c r="F215" i="8"/>
  <c r="E215" i="8"/>
  <c r="D215" i="8"/>
  <c r="C215" i="8"/>
  <c r="B215" i="8"/>
  <c r="N214" i="8"/>
  <c r="M214" i="8"/>
  <c r="L214" i="8"/>
  <c r="K214" i="8"/>
  <c r="J214" i="8"/>
  <c r="I214" i="8"/>
  <c r="H214" i="8"/>
  <c r="G214" i="8"/>
  <c r="F214" i="8"/>
  <c r="E214" i="8"/>
  <c r="D214" i="8"/>
  <c r="C214" i="8"/>
  <c r="B214" i="8"/>
  <c r="N213" i="8"/>
  <c r="M213" i="8"/>
  <c r="L213" i="8"/>
  <c r="K213" i="8"/>
  <c r="J213" i="8"/>
  <c r="I213" i="8"/>
  <c r="H213" i="8"/>
  <c r="G213" i="8"/>
  <c r="F213" i="8"/>
  <c r="E213" i="8"/>
  <c r="D213" i="8"/>
  <c r="C213" i="8"/>
  <c r="B213" i="8"/>
  <c r="N212" i="8"/>
  <c r="M212" i="8"/>
  <c r="L212" i="8"/>
  <c r="K212" i="8"/>
  <c r="J212" i="8"/>
  <c r="I212" i="8"/>
  <c r="H212" i="8"/>
  <c r="G212" i="8"/>
  <c r="F212" i="8"/>
  <c r="E212" i="8"/>
  <c r="D212" i="8"/>
  <c r="C212" i="8"/>
  <c r="B212" i="8"/>
  <c r="N211" i="8"/>
  <c r="M211" i="8"/>
  <c r="L211" i="8"/>
  <c r="K211" i="8"/>
  <c r="J211" i="8"/>
  <c r="I211" i="8"/>
  <c r="H211" i="8"/>
  <c r="G211" i="8"/>
  <c r="F211" i="8"/>
  <c r="E211" i="8"/>
  <c r="D211" i="8"/>
  <c r="C211" i="8"/>
  <c r="B211" i="8"/>
  <c r="N210" i="8"/>
  <c r="M210" i="8"/>
  <c r="L210" i="8"/>
  <c r="K210" i="8"/>
  <c r="J210" i="8"/>
  <c r="I210" i="8"/>
  <c r="H210" i="8"/>
  <c r="G210" i="8"/>
  <c r="F210" i="8"/>
  <c r="E210" i="8"/>
  <c r="D210" i="8"/>
  <c r="C210" i="8"/>
  <c r="B210" i="8"/>
  <c r="N209" i="8"/>
  <c r="M209" i="8"/>
  <c r="L209" i="8"/>
  <c r="K209" i="8"/>
  <c r="J209" i="8"/>
  <c r="I209" i="8"/>
  <c r="H209" i="8"/>
  <c r="G209" i="8"/>
  <c r="F209" i="8"/>
  <c r="E209" i="8"/>
  <c r="D209" i="8"/>
  <c r="C209" i="8"/>
  <c r="B209" i="8"/>
  <c r="N208" i="8"/>
  <c r="M208" i="8"/>
  <c r="L208" i="8"/>
  <c r="K208" i="8"/>
  <c r="J208" i="8"/>
  <c r="I208" i="8"/>
  <c r="H208" i="8"/>
  <c r="G208" i="8"/>
  <c r="F208" i="8"/>
  <c r="E208" i="8"/>
  <c r="D208" i="8"/>
  <c r="C208" i="8"/>
  <c r="B208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B207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B206" i="8"/>
  <c r="N205" i="8"/>
  <c r="M205" i="8"/>
  <c r="L205" i="8"/>
  <c r="K205" i="8"/>
  <c r="J205" i="8"/>
  <c r="I205" i="8"/>
  <c r="H205" i="8"/>
  <c r="G205" i="8"/>
  <c r="F205" i="8"/>
  <c r="E205" i="8"/>
  <c r="D205" i="8"/>
  <c r="C205" i="8"/>
  <c r="B205" i="8"/>
  <c r="N204" i="8"/>
  <c r="M204" i="8"/>
  <c r="L204" i="8"/>
  <c r="K204" i="8"/>
  <c r="J204" i="8"/>
  <c r="I204" i="8"/>
  <c r="H204" i="8"/>
  <c r="G204" i="8"/>
  <c r="F204" i="8"/>
  <c r="E204" i="8"/>
  <c r="D204" i="8"/>
  <c r="C204" i="8"/>
  <c r="B204" i="8"/>
  <c r="N203" i="8"/>
  <c r="M203" i="8"/>
  <c r="L203" i="8"/>
  <c r="K203" i="8"/>
  <c r="J203" i="8"/>
  <c r="I203" i="8"/>
  <c r="H203" i="8"/>
  <c r="G203" i="8"/>
  <c r="F203" i="8"/>
  <c r="E203" i="8"/>
  <c r="D203" i="8"/>
  <c r="C203" i="8"/>
  <c r="B203" i="8"/>
  <c r="N202" i="8"/>
  <c r="M202" i="8"/>
  <c r="L202" i="8"/>
  <c r="K202" i="8"/>
  <c r="J202" i="8"/>
  <c r="I202" i="8"/>
  <c r="H202" i="8"/>
  <c r="G202" i="8"/>
  <c r="F202" i="8"/>
  <c r="E202" i="8"/>
  <c r="D202" i="8"/>
  <c r="C202" i="8"/>
  <c r="B202" i="8"/>
  <c r="N201" i="8"/>
  <c r="M201" i="8"/>
  <c r="L201" i="8"/>
  <c r="K201" i="8"/>
  <c r="J201" i="8"/>
  <c r="I201" i="8"/>
  <c r="H201" i="8"/>
  <c r="G201" i="8"/>
  <c r="F201" i="8"/>
  <c r="E201" i="8"/>
  <c r="D201" i="8"/>
  <c r="C201" i="8"/>
  <c r="B201" i="8"/>
  <c r="N200" i="8"/>
  <c r="M200" i="8"/>
  <c r="L200" i="8"/>
  <c r="K200" i="8"/>
  <c r="J200" i="8"/>
  <c r="I200" i="8"/>
  <c r="H200" i="8"/>
  <c r="G200" i="8"/>
  <c r="F200" i="8"/>
  <c r="E200" i="8"/>
  <c r="D200" i="8"/>
  <c r="C200" i="8"/>
  <c r="B200" i="8"/>
  <c r="N199" i="8"/>
  <c r="M199" i="8"/>
  <c r="L199" i="8"/>
  <c r="K199" i="8"/>
  <c r="J199" i="8"/>
  <c r="I199" i="8"/>
  <c r="H199" i="8"/>
  <c r="G199" i="8"/>
  <c r="F199" i="8"/>
  <c r="E199" i="8"/>
  <c r="D199" i="8"/>
  <c r="C199" i="8"/>
  <c r="B199" i="8"/>
  <c r="N198" i="8"/>
  <c r="M198" i="8"/>
  <c r="L198" i="8"/>
  <c r="K198" i="8"/>
  <c r="J198" i="8"/>
  <c r="I198" i="8"/>
  <c r="H198" i="8"/>
  <c r="G198" i="8"/>
  <c r="F198" i="8"/>
  <c r="E198" i="8"/>
  <c r="D198" i="8"/>
  <c r="C198" i="8"/>
  <c r="B198" i="8"/>
  <c r="N197" i="8"/>
  <c r="M197" i="8"/>
  <c r="L197" i="8"/>
  <c r="K197" i="8"/>
  <c r="J197" i="8"/>
  <c r="I197" i="8"/>
  <c r="H197" i="8"/>
  <c r="G197" i="8"/>
  <c r="F197" i="8"/>
  <c r="E197" i="8"/>
  <c r="D197" i="8"/>
  <c r="C197" i="8"/>
  <c r="B197" i="8"/>
  <c r="N196" i="8"/>
  <c r="M196" i="8"/>
  <c r="L196" i="8"/>
  <c r="K196" i="8"/>
  <c r="J196" i="8"/>
  <c r="I196" i="8"/>
  <c r="H196" i="8"/>
  <c r="G196" i="8"/>
  <c r="F196" i="8"/>
  <c r="E196" i="8"/>
  <c r="D196" i="8"/>
  <c r="C196" i="8"/>
  <c r="B196" i="8"/>
  <c r="N195" i="8"/>
  <c r="M195" i="8"/>
  <c r="L195" i="8"/>
  <c r="K195" i="8"/>
  <c r="J195" i="8"/>
  <c r="I195" i="8"/>
  <c r="H195" i="8"/>
  <c r="G195" i="8"/>
  <c r="F195" i="8"/>
  <c r="E195" i="8"/>
  <c r="D195" i="8"/>
  <c r="C195" i="8"/>
  <c r="B195" i="8"/>
  <c r="N194" i="8"/>
  <c r="M194" i="8"/>
  <c r="L194" i="8"/>
  <c r="K194" i="8"/>
  <c r="J194" i="8"/>
  <c r="I194" i="8"/>
  <c r="H194" i="8"/>
  <c r="G194" i="8"/>
  <c r="F194" i="8"/>
  <c r="E194" i="8"/>
  <c r="D194" i="8"/>
  <c r="C194" i="8"/>
  <c r="B194" i="8"/>
  <c r="N193" i="8"/>
  <c r="M193" i="8"/>
  <c r="L193" i="8"/>
  <c r="K193" i="8"/>
  <c r="J193" i="8"/>
  <c r="I193" i="8"/>
  <c r="H193" i="8"/>
  <c r="G193" i="8"/>
  <c r="F193" i="8"/>
  <c r="E193" i="8"/>
  <c r="D193" i="8"/>
  <c r="C193" i="8"/>
  <c r="B193" i="8"/>
  <c r="N192" i="8"/>
  <c r="M192" i="8"/>
  <c r="L192" i="8"/>
  <c r="K192" i="8"/>
  <c r="J192" i="8"/>
  <c r="I192" i="8"/>
  <c r="H192" i="8"/>
  <c r="G192" i="8"/>
  <c r="F192" i="8"/>
  <c r="E192" i="8"/>
  <c r="D192" i="8"/>
  <c r="C192" i="8"/>
  <c r="B192" i="8"/>
  <c r="N191" i="8"/>
  <c r="M191" i="8"/>
  <c r="L191" i="8"/>
  <c r="K191" i="8"/>
  <c r="J191" i="8"/>
  <c r="I191" i="8"/>
  <c r="H191" i="8"/>
  <c r="G191" i="8"/>
  <c r="F191" i="8"/>
  <c r="E191" i="8"/>
  <c r="D191" i="8"/>
  <c r="C191" i="8"/>
  <c r="B191" i="8"/>
  <c r="N190" i="8"/>
  <c r="M190" i="8"/>
  <c r="L190" i="8"/>
  <c r="K190" i="8"/>
  <c r="J190" i="8"/>
  <c r="I190" i="8"/>
  <c r="H190" i="8"/>
  <c r="G190" i="8"/>
  <c r="F190" i="8"/>
  <c r="E190" i="8"/>
  <c r="D190" i="8"/>
  <c r="C190" i="8"/>
  <c r="B190" i="8"/>
  <c r="N189" i="8"/>
  <c r="M189" i="8"/>
  <c r="L189" i="8"/>
  <c r="K189" i="8"/>
  <c r="J189" i="8"/>
  <c r="I189" i="8"/>
  <c r="H189" i="8"/>
  <c r="G189" i="8"/>
  <c r="F189" i="8"/>
  <c r="E189" i="8"/>
  <c r="D189" i="8"/>
  <c r="C189" i="8"/>
  <c r="B189" i="8"/>
  <c r="N188" i="8"/>
  <c r="M188" i="8"/>
  <c r="L188" i="8"/>
  <c r="K188" i="8"/>
  <c r="J188" i="8"/>
  <c r="I188" i="8"/>
  <c r="H188" i="8"/>
  <c r="G188" i="8"/>
  <c r="F188" i="8"/>
  <c r="E188" i="8"/>
  <c r="D188" i="8"/>
  <c r="C188" i="8"/>
  <c r="B188" i="8"/>
  <c r="N187" i="8"/>
  <c r="M187" i="8"/>
  <c r="L187" i="8"/>
  <c r="K187" i="8"/>
  <c r="J187" i="8"/>
  <c r="I187" i="8"/>
  <c r="H187" i="8"/>
  <c r="G187" i="8"/>
  <c r="F187" i="8"/>
  <c r="E187" i="8"/>
  <c r="D187" i="8"/>
  <c r="C187" i="8"/>
  <c r="B187" i="8"/>
  <c r="N186" i="8"/>
  <c r="M186" i="8"/>
  <c r="L186" i="8"/>
  <c r="K186" i="8"/>
  <c r="J186" i="8"/>
  <c r="I186" i="8"/>
  <c r="H186" i="8"/>
  <c r="G186" i="8"/>
  <c r="F186" i="8"/>
  <c r="E186" i="8"/>
  <c r="D186" i="8"/>
  <c r="C186" i="8"/>
  <c r="B186" i="8"/>
  <c r="N185" i="8"/>
  <c r="M185" i="8"/>
  <c r="L185" i="8"/>
  <c r="K185" i="8"/>
  <c r="J185" i="8"/>
  <c r="I185" i="8"/>
  <c r="H185" i="8"/>
  <c r="G185" i="8"/>
  <c r="F185" i="8"/>
  <c r="E185" i="8"/>
  <c r="D185" i="8"/>
  <c r="C185" i="8"/>
  <c r="B185" i="8"/>
  <c r="N184" i="8"/>
  <c r="M184" i="8"/>
  <c r="L184" i="8"/>
  <c r="K184" i="8"/>
  <c r="J184" i="8"/>
  <c r="I184" i="8"/>
  <c r="H184" i="8"/>
  <c r="G184" i="8"/>
  <c r="F184" i="8"/>
  <c r="E184" i="8"/>
  <c r="D184" i="8"/>
  <c r="C184" i="8"/>
  <c r="B184" i="8"/>
  <c r="N183" i="8"/>
  <c r="M183" i="8"/>
  <c r="L183" i="8"/>
  <c r="K183" i="8"/>
  <c r="J183" i="8"/>
  <c r="I183" i="8"/>
  <c r="H183" i="8"/>
  <c r="G183" i="8"/>
  <c r="F183" i="8"/>
  <c r="E183" i="8"/>
  <c r="D183" i="8"/>
  <c r="C183" i="8"/>
  <c r="B183" i="8"/>
  <c r="N182" i="8"/>
  <c r="M182" i="8"/>
  <c r="L182" i="8"/>
  <c r="K182" i="8"/>
  <c r="J182" i="8"/>
  <c r="I182" i="8"/>
  <c r="H182" i="8"/>
  <c r="G182" i="8"/>
  <c r="F182" i="8"/>
  <c r="E182" i="8"/>
  <c r="D182" i="8"/>
  <c r="C182" i="8"/>
  <c r="B182" i="8"/>
  <c r="N181" i="8"/>
  <c r="M181" i="8"/>
  <c r="L181" i="8"/>
  <c r="K181" i="8"/>
  <c r="J181" i="8"/>
  <c r="I181" i="8"/>
  <c r="H181" i="8"/>
  <c r="G181" i="8"/>
  <c r="F181" i="8"/>
  <c r="E181" i="8"/>
  <c r="D181" i="8"/>
  <c r="C181" i="8"/>
  <c r="B181" i="8"/>
  <c r="N180" i="8"/>
  <c r="M180" i="8"/>
  <c r="L180" i="8"/>
  <c r="K180" i="8"/>
  <c r="J180" i="8"/>
  <c r="I180" i="8"/>
  <c r="H180" i="8"/>
  <c r="G180" i="8"/>
  <c r="F180" i="8"/>
  <c r="E180" i="8"/>
  <c r="D180" i="8"/>
  <c r="C180" i="8"/>
  <c r="B180" i="8"/>
  <c r="N179" i="8"/>
  <c r="M179" i="8"/>
  <c r="L179" i="8"/>
  <c r="K179" i="8"/>
  <c r="J179" i="8"/>
  <c r="I179" i="8"/>
  <c r="H179" i="8"/>
  <c r="G179" i="8"/>
  <c r="F179" i="8"/>
  <c r="E179" i="8"/>
  <c r="D179" i="8"/>
  <c r="C179" i="8"/>
  <c r="B179" i="8"/>
  <c r="N178" i="8"/>
  <c r="M178" i="8"/>
  <c r="L178" i="8"/>
  <c r="K178" i="8"/>
  <c r="J178" i="8"/>
  <c r="I178" i="8"/>
  <c r="H178" i="8"/>
  <c r="G178" i="8"/>
  <c r="F178" i="8"/>
  <c r="E178" i="8"/>
  <c r="D178" i="8"/>
  <c r="C178" i="8"/>
  <c r="B178" i="8"/>
  <c r="N177" i="8"/>
  <c r="M177" i="8"/>
  <c r="L177" i="8"/>
  <c r="K177" i="8"/>
  <c r="J177" i="8"/>
  <c r="I177" i="8"/>
  <c r="H177" i="8"/>
  <c r="G177" i="8"/>
  <c r="F177" i="8"/>
  <c r="E177" i="8"/>
  <c r="D177" i="8"/>
  <c r="C177" i="8"/>
  <c r="B177" i="8"/>
  <c r="N176" i="8"/>
  <c r="M176" i="8"/>
  <c r="L176" i="8"/>
  <c r="K176" i="8"/>
  <c r="J176" i="8"/>
  <c r="I176" i="8"/>
  <c r="H176" i="8"/>
  <c r="G176" i="8"/>
  <c r="F176" i="8"/>
  <c r="E176" i="8"/>
  <c r="D176" i="8"/>
  <c r="C176" i="8"/>
  <c r="B176" i="8"/>
  <c r="N175" i="8"/>
  <c r="M175" i="8"/>
  <c r="L175" i="8"/>
  <c r="K175" i="8"/>
  <c r="J175" i="8"/>
  <c r="I175" i="8"/>
  <c r="H175" i="8"/>
  <c r="G175" i="8"/>
  <c r="F175" i="8"/>
  <c r="E175" i="8"/>
  <c r="D175" i="8"/>
  <c r="C175" i="8"/>
  <c r="B175" i="8"/>
  <c r="N174" i="8"/>
  <c r="M174" i="8"/>
  <c r="L174" i="8"/>
  <c r="K174" i="8"/>
  <c r="J174" i="8"/>
  <c r="I174" i="8"/>
  <c r="H174" i="8"/>
  <c r="G174" i="8"/>
  <c r="F174" i="8"/>
  <c r="E174" i="8"/>
  <c r="D174" i="8"/>
  <c r="C174" i="8"/>
  <c r="B174" i="8"/>
  <c r="N173" i="8"/>
  <c r="M173" i="8"/>
  <c r="L173" i="8"/>
  <c r="K173" i="8"/>
  <c r="J173" i="8"/>
  <c r="I173" i="8"/>
  <c r="H173" i="8"/>
  <c r="G173" i="8"/>
  <c r="F173" i="8"/>
  <c r="E173" i="8"/>
  <c r="D173" i="8"/>
  <c r="C173" i="8"/>
  <c r="B173" i="8"/>
  <c r="N172" i="8"/>
  <c r="M172" i="8"/>
  <c r="L172" i="8"/>
  <c r="K172" i="8"/>
  <c r="J172" i="8"/>
  <c r="I172" i="8"/>
  <c r="H172" i="8"/>
  <c r="G172" i="8"/>
  <c r="F172" i="8"/>
  <c r="E172" i="8"/>
  <c r="D172" i="8"/>
  <c r="C172" i="8"/>
  <c r="B172" i="8"/>
  <c r="N171" i="8"/>
  <c r="M171" i="8"/>
  <c r="L171" i="8"/>
  <c r="K171" i="8"/>
  <c r="J171" i="8"/>
  <c r="I171" i="8"/>
  <c r="H171" i="8"/>
  <c r="G171" i="8"/>
  <c r="F171" i="8"/>
  <c r="E171" i="8"/>
  <c r="D171" i="8"/>
  <c r="C171" i="8"/>
  <c r="B171" i="8"/>
  <c r="N170" i="8"/>
  <c r="M170" i="8"/>
  <c r="L170" i="8"/>
  <c r="K170" i="8"/>
  <c r="J170" i="8"/>
  <c r="I170" i="8"/>
  <c r="H170" i="8"/>
  <c r="G170" i="8"/>
  <c r="F170" i="8"/>
  <c r="E170" i="8"/>
  <c r="D170" i="8"/>
  <c r="C170" i="8"/>
  <c r="B170" i="8"/>
  <c r="N169" i="8"/>
  <c r="M169" i="8"/>
  <c r="L169" i="8"/>
  <c r="K169" i="8"/>
  <c r="J169" i="8"/>
  <c r="I169" i="8"/>
  <c r="H169" i="8"/>
  <c r="G169" i="8"/>
  <c r="F169" i="8"/>
  <c r="E169" i="8"/>
  <c r="D169" i="8"/>
  <c r="C169" i="8"/>
  <c r="B169" i="8"/>
  <c r="N168" i="8"/>
  <c r="M168" i="8"/>
  <c r="L168" i="8"/>
  <c r="K168" i="8"/>
  <c r="J168" i="8"/>
  <c r="I168" i="8"/>
  <c r="H168" i="8"/>
  <c r="G168" i="8"/>
  <c r="F168" i="8"/>
  <c r="E168" i="8"/>
  <c r="D168" i="8"/>
  <c r="C168" i="8"/>
  <c r="B168" i="8"/>
  <c r="N167" i="8"/>
  <c r="M167" i="8"/>
  <c r="L167" i="8"/>
  <c r="K167" i="8"/>
  <c r="J167" i="8"/>
  <c r="I167" i="8"/>
  <c r="H167" i="8"/>
  <c r="G167" i="8"/>
  <c r="F167" i="8"/>
  <c r="E167" i="8"/>
  <c r="D167" i="8"/>
  <c r="C167" i="8"/>
  <c r="B167" i="8"/>
  <c r="N166" i="8"/>
  <c r="M166" i="8"/>
  <c r="L166" i="8"/>
  <c r="K166" i="8"/>
  <c r="J166" i="8"/>
  <c r="I166" i="8"/>
  <c r="H166" i="8"/>
  <c r="G166" i="8"/>
  <c r="F166" i="8"/>
  <c r="E166" i="8"/>
  <c r="D166" i="8"/>
  <c r="C166" i="8"/>
  <c r="B166" i="8"/>
  <c r="N165" i="8"/>
  <c r="M165" i="8"/>
  <c r="L165" i="8"/>
  <c r="K165" i="8"/>
  <c r="J165" i="8"/>
  <c r="I165" i="8"/>
  <c r="H165" i="8"/>
  <c r="G165" i="8"/>
  <c r="F165" i="8"/>
  <c r="E165" i="8"/>
  <c r="D165" i="8"/>
  <c r="C165" i="8"/>
  <c r="B165" i="8"/>
  <c r="N164" i="8"/>
  <c r="M164" i="8"/>
  <c r="L164" i="8"/>
  <c r="K164" i="8"/>
  <c r="J164" i="8"/>
  <c r="I164" i="8"/>
  <c r="H164" i="8"/>
  <c r="G164" i="8"/>
  <c r="F164" i="8"/>
  <c r="E164" i="8"/>
  <c r="D164" i="8"/>
  <c r="C164" i="8"/>
  <c r="B164" i="8"/>
  <c r="N163" i="8"/>
  <c r="M163" i="8"/>
  <c r="L163" i="8"/>
  <c r="K163" i="8"/>
  <c r="J163" i="8"/>
  <c r="I163" i="8"/>
  <c r="H163" i="8"/>
  <c r="G163" i="8"/>
  <c r="F163" i="8"/>
  <c r="E163" i="8"/>
  <c r="D163" i="8"/>
  <c r="C163" i="8"/>
  <c r="B163" i="8"/>
  <c r="N162" i="8"/>
  <c r="M162" i="8"/>
  <c r="L162" i="8"/>
  <c r="K162" i="8"/>
  <c r="J162" i="8"/>
  <c r="I162" i="8"/>
  <c r="H162" i="8"/>
  <c r="G162" i="8"/>
  <c r="F162" i="8"/>
  <c r="E162" i="8"/>
  <c r="D162" i="8"/>
  <c r="C162" i="8"/>
  <c r="B162" i="8"/>
  <c r="N161" i="8"/>
  <c r="M161" i="8"/>
  <c r="L161" i="8"/>
  <c r="K161" i="8"/>
  <c r="J161" i="8"/>
  <c r="I161" i="8"/>
  <c r="H161" i="8"/>
  <c r="G161" i="8"/>
  <c r="F161" i="8"/>
  <c r="E161" i="8"/>
  <c r="D161" i="8"/>
  <c r="C161" i="8"/>
  <c r="B161" i="8"/>
  <c r="N160" i="8"/>
  <c r="M160" i="8"/>
  <c r="L160" i="8"/>
  <c r="K160" i="8"/>
  <c r="J160" i="8"/>
  <c r="I160" i="8"/>
  <c r="H160" i="8"/>
  <c r="G160" i="8"/>
  <c r="F160" i="8"/>
  <c r="E160" i="8"/>
  <c r="D160" i="8"/>
  <c r="C160" i="8"/>
  <c r="B160" i="8"/>
  <c r="N159" i="8"/>
  <c r="M159" i="8"/>
  <c r="L159" i="8"/>
  <c r="K159" i="8"/>
  <c r="J159" i="8"/>
  <c r="I159" i="8"/>
  <c r="H159" i="8"/>
  <c r="G159" i="8"/>
  <c r="F159" i="8"/>
  <c r="E159" i="8"/>
  <c r="D159" i="8"/>
  <c r="C159" i="8"/>
  <c r="B159" i="8"/>
  <c r="N158" i="8"/>
  <c r="M158" i="8"/>
  <c r="L158" i="8"/>
  <c r="K158" i="8"/>
  <c r="J158" i="8"/>
  <c r="I158" i="8"/>
  <c r="H158" i="8"/>
  <c r="G158" i="8"/>
  <c r="F158" i="8"/>
  <c r="E158" i="8"/>
  <c r="D158" i="8"/>
  <c r="C158" i="8"/>
  <c r="B158" i="8"/>
  <c r="N157" i="8"/>
  <c r="M157" i="8"/>
  <c r="L157" i="8"/>
  <c r="K157" i="8"/>
  <c r="J157" i="8"/>
  <c r="I157" i="8"/>
  <c r="H157" i="8"/>
  <c r="G157" i="8"/>
  <c r="F157" i="8"/>
  <c r="E157" i="8"/>
  <c r="D157" i="8"/>
  <c r="C157" i="8"/>
  <c r="B157" i="8"/>
  <c r="N156" i="8"/>
  <c r="M156" i="8"/>
  <c r="L156" i="8"/>
  <c r="K156" i="8"/>
  <c r="J156" i="8"/>
  <c r="I156" i="8"/>
  <c r="H156" i="8"/>
  <c r="G156" i="8"/>
  <c r="F156" i="8"/>
  <c r="E156" i="8"/>
  <c r="D156" i="8"/>
  <c r="C156" i="8"/>
  <c r="B156" i="8"/>
  <c r="N155" i="8"/>
  <c r="M155" i="8"/>
  <c r="L155" i="8"/>
  <c r="K155" i="8"/>
  <c r="J155" i="8"/>
  <c r="I155" i="8"/>
  <c r="H155" i="8"/>
  <c r="G155" i="8"/>
  <c r="F155" i="8"/>
  <c r="E155" i="8"/>
  <c r="D155" i="8"/>
  <c r="C155" i="8"/>
  <c r="B155" i="8"/>
  <c r="N154" i="8"/>
  <c r="M154" i="8"/>
  <c r="L154" i="8"/>
  <c r="K154" i="8"/>
  <c r="J154" i="8"/>
  <c r="I154" i="8"/>
  <c r="H154" i="8"/>
  <c r="G154" i="8"/>
  <c r="F154" i="8"/>
  <c r="E154" i="8"/>
  <c r="D154" i="8"/>
  <c r="C154" i="8"/>
  <c r="B154" i="8"/>
  <c r="N153" i="8"/>
  <c r="M153" i="8"/>
  <c r="L153" i="8"/>
  <c r="K153" i="8"/>
  <c r="J153" i="8"/>
  <c r="I153" i="8"/>
  <c r="H153" i="8"/>
  <c r="G153" i="8"/>
  <c r="F153" i="8"/>
  <c r="E153" i="8"/>
  <c r="D153" i="8"/>
  <c r="C153" i="8"/>
  <c r="B153" i="8"/>
  <c r="N152" i="8"/>
  <c r="M152" i="8"/>
  <c r="L152" i="8"/>
  <c r="K152" i="8"/>
  <c r="J152" i="8"/>
  <c r="I152" i="8"/>
  <c r="H152" i="8"/>
  <c r="G152" i="8"/>
  <c r="F152" i="8"/>
  <c r="E152" i="8"/>
  <c r="D152" i="8"/>
  <c r="C152" i="8"/>
  <c r="B152" i="8"/>
  <c r="N151" i="8"/>
  <c r="M151" i="8"/>
  <c r="L151" i="8"/>
  <c r="K151" i="8"/>
  <c r="J151" i="8"/>
  <c r="I151" i="8"/>
  <c r="H151" i="8"/>
  <c r="G151" i="8"/>
  <c r="F151" i="8"/>
  <c r="E151" i="8"/>
  <c r="D151" i="8"/>
  <c r="C151" i="8"/>
  <c r="B151" i="8"/>
  <c r="N150" i="8"/>
  <c r="M150" i="8"/>
  <c r="L150" i="8"/>
  <c r="K150" i="8"/>
  <c r="J150" i="8"/>
  <c r="I150" i="8"/>
  <c r="H150" i="8"/>
  <c r="G150" i="8"/>
  <c r="F150" i="8"/>
  <c r="E150" i="8"/>
  <c r="D150" i="8"/>
  <c r="C150" i="8"/>
  <c r="B150" i="8"/>
  <c r="N149" i="8"/>
  <c r="M149" i="8"/>
  <c r="L149" i="8"/>
  <c r="K149" i="8"/>
  <c r="J149" i="8"/>
  <c r="I149" i="8"/>
  <c r="H149" i="8"/>
  <c r="G149" i="8"/>
  <c r="F149" i="8"/>
  <c r="E149" i="8"/>
  <c r="D149" i="8"/>
  <c r="C149" i="8"/>
  <c r="B149" i="8"/>
  <c r="N148" i="8"/>
  <c r="M148" i="8"/>
  <c r="L148" i="8"/>
  <c r="K148" i="8"/>
  <c r="J148" i="8"/>
  <c r="I148" i="8"/>
  <c r="H148" i="8"/>
  <c r="G148" i="8"/>
  <c r="F148" i="8"/>
  <c r="E148" i="8"/>
  <c r="D148" i="8"/>
  <c r="C148" i="8"/>
  <c r="B148" i="8"/>
  <c r="N147" i="8"/>
  <c r="M147" i="8"/>
  <c r="L147" i="8"/>
  <c r="K147" i="8"/>
  <c r="J147" i="8"/>
  <c r="I147" i="8"/>
  <c r="H147" i="8"/>
  <c r="G147" i="8"/>
  <c r="F147" i="8"/>
  <c r="E147" i="8"/>
  <c r="D147" i="8"/>
  <c r="C147" i="8"/>
  <c r="B147" i="8"/>
  <c r="N146" i="8"/>
  <c r="M146" i="8"/>
  <c r="L146" i="8"/>
  <c r="K146" i="8"/>
  <c r="J146" i="8"/>
  <c r="I146" i="8"/>
  <c r="H146" i="8"/>
  <c r="G146" i="8"/>
  <c r="F146" i="8"/>
  <c r="E146" i="8"/>
  <c r="D146" i="8"/>
  <c r="C146" i="8"/>
  <c r="B146" i="8"/>
  <c r="N145" i="8"/>
  <c r="M145" i="8"/>
  <c r="L145" i="8"/>
  <c r="K145" i="8"/>
  <c r="J145" i="8"/>
  <c r="I145" i="8"/>
  <c r="H145" i="8"/>
  <c r="G145" i="8"/>
  <c r="F145" i="8"/>
  <c r="E145" i="8"/>
  <c r="D145" i="8"/>
  <c r="C145" i="8"/>
  <c r="B145" i="8"/>
  <c r="N144" i="8"/>
  <c r="M144" i="8"/>
  <c r="L144" i="8"/>
  <c r="K144" i="8"/>
  <c r="J144" i="8"/>
  <c r="I144" i="8"/>
  <c r="H144" i="8"/>
  <c r="G144" i="8"/>
  <c r="F144" i="8"/>
  <c r="E144" i="8"/>
  <c r="D144" i="8"/>
  <c r="C144" i="8"/>
  <c r="B144" i="8"/>
  <c r="N143" i="8"/>
  <c r="M143" i="8"/>
  <c r="L143" i="8"/>
  <c r="K143" i="8"/>
  <c r="J143" i="8"/>
  <c r="I143" i="8"/>
  <c r="H143" i="8"/>
  <c r="G143" i="8"/>
  <c r="F143" i="8"/>
  <c r="E143" i="8"/>
  <c r="D143" i="8"/>
  <c r="C143" i="8"/>
  <c r="B143" i="8"/>
  <c r="N142" i="8"/>
  <c r="M142" i="8"/>
  <c r="L142" i="8"/>
  <c r="K142" i="8"/>
  <c r="J142" i="8"/>
  <c r="I142" i="8"/>
  <c r="H142" i="8"/>
  <c r="G142" i="8"/>
  <c r="F142" i="8"/>
  <c r="E142" i="8"/>
  <c r="D142" i="8"/>
  <c r="C142" i="8"/>
  <c r="B142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B141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B140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B139" i="8"/>
  <c r="N138" i="8"/>
  <c r="M138" i="8"/>
  <c r="L138" i="8"/>
  <c r="K138" i="8"/>
  <c r="J138" i="8"/>
  <c r="I138" i="8"/>
  <c r="H138" i="8"/>
  <c r="G138" i="8"/>
  <c r="F138" i="8"/>
  <c r="E138" i="8"/>
  <c r="D138" i="8"/>
  <c r="C138" i="8"/>
  <c r="B138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B137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B136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B135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B134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B133" i="8"/>
  <c r="N132" i="8"/>
  <c r="M132" i="8"/>
  <c r="L132" i="8"/>
  <c r="K132" i="8"/>
  <c r="J132" i="8"/>
  <c r="I132" i="8"/>
  <c r="H132" i="8"/>
  <c r="G132" i="8"/>
  <c r="F132" i="8"/>
  <c r="E132" i="8"/>
  <c r="D132" i="8"/>
  <c r="C132" i="8"/>
  <c r="B132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B131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B130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B129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B128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B127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B126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B125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N123" i="8"/>
  <c r="M123" i="8"/>
  <c r="L123" i="8"/>
  <c r="K123" i="8"/>
  <c r="J123" i="8"/>
  <c r="I123" i="8"/>
  <c r="H123" i="8"/>
  <c r="G123" i="8"/>
  <c r="F123" i="8"/>
  <c r="E123" i="8"/>
  <c r="D123" i="8"/>
  <c r="C123" i="8"/>
  <c r="B123" i="8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/>
  <c r="N121" i="8"/>
  <c r="M121" i="8"/>
  <c r="L121" i="8"/>
  <c r="K121" i="8"/>
  <c r="J121" i="8"/>
  <c r="I121" i="8"/>
  <c r="H121" i="8"/>
  <c r="G121" i="8"/>
  <c r="F121" i="8"/>
  <c r="E121" i="8"/>
  <c r="D121" i="8"/>
  <c r="C121" i="8"/>
  <c r="B121" i="8"/>
  <c r="N120" i="8"/>
  <c r="M120" i="8"/>
  <c r="L120" i="8"/>
  <c r="K120" i="8"/>
  <c r="J120" i="8"/>
  <c r="I120" i="8"/>
  <c r="H120" i="8"/>
  <c r="G120" i="8"/>
  <c r="F120" i="8"/>
  <c r="E120" i="8"/>
  <c r="D120" i="8"/>
  <c r="C120" i="8"/>
  <c r="B120" i="8"/>
  <c r="N119" i="8"/>
  <c r="M119" i="8"/>
  <c r="L119" i="8"/>
  <c r="K119" i="8"/>
  <c r="J119" i="8"/>
  <c r="I119" i="8"/>
  <c r="H119" i="8"/>
  <c r="G119" i="8"/>
  <c r="F119" i="8"/>
  <c r="E119" i="8"/>
  <c r="D119" i="8"/>
  <c r="C119" i="8"/>
  <c r="B119" i="8"/>
  <c r="N118" i="8"/>
  <c r="M118" i="8"/>
  <c r="L118" i="8"/>
  <c r="K118" i="8"/>
  <c r="J118" i="8"/>
  <c r="I118" i="8"/>
  <c r="H118" i="8"/>
  <c r="G118" i="8"/>
  <c r="F118" i="8"/>
  <c r="E118" i="8"/>
  <c r="D118" i="8"/>
  <c r="C118" i="8"/>
  <c r="B118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B117" i="8"/>
  <c r="N116" i="8"/>
  <c r="M116" i="8"/>
  <c r="L116" i="8"/>
  <c r="K116" i="8"/>
  <c r="J116" i="8"/>
  <c r="I116" i="8"/>
  <c r="H116" i="8"/>
  <c r="G116" i="8"/>
  <c r="F116" i="8"/>
  <c r="E116" i="8"/>
  <c r="D116" i="8"/>
  <c r="C116" i="8"/>
  <c r="B116" i="8"/>
  <c r="N115" i="8"/>
  <c r="M115" i="8"/>
  <c r="L115" i="8"/>
  <c r="K115" i="8"/>
  <c r="J115" i="8"/>
  <c r="I115" i="8"/>
  <c r="H115" i="8"/>
  <c r="G115" i="8"/>
  <c r="F115" i="8"/>
  <c r="E115" i="8"/>
  <c r="D115" i="8"/>
  <c r="C115" i="8"/>
  <c r="B115" i="8"/>
  <c r="N114" i="8"/>
  <c r="M114" i="8"/>
  <c r="L114" i="8"/>
  <c r="K114" i="8"/>
  <c r="J114" i="8"/>
  <c r="I114" i="8"/>
  <c r="H114" i="8"/>
  <c r="G114" i="8"/>
  <c r="F114" i="8"/>
  <c r="E114" i="8"/>
  <c r="D114" i="8"/>
  <c r="C114" i="8"/>
  <c r="B114" i="8"/>
  <c r="N113" i="8"/>
  <c r="M113" i="8"/>
  <c r="L113" i="8"/>
  <c r="K113" i="8"/>
  <c r="J113" i="8"/>
  <c r="I113" i="8"/>
  <c r="H113" i="8"/>
  <c r="G113" i="8"/>
  <c r="F113" i="8"/>
  <c r="E113" i="8"/>
  <c r="D113" i="8"/>
  <c r="C113" i="8"/>
  <c r="B113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B112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B111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B110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B109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B108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B107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B105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B104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B103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B102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B101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B100" i="8"/>
  <c r="N99" i="8"/>
  <c r="M99" i="8"/>
  <c r="L99" i="8"/>
  <c r="K99" i="8"/>
  <c r="J99" i="8"/>
  <c r="I99" i="8"/>
  <c r="H99" i="8"/>
  <c r="G99" i="8"/>
  <c r="F99" i="8"/>
  <c r="E99" i="8"/>
  <c r="D99" i="8"/>
  <c r="C99" i="8"/>
  <c r="B99" i="8"/>
  <c r="N98" i="8"/>
  <c r="M98" i="8"/>
  <c r="L98" i="8"/>
  <c r="K98" i="8"/>
  <c r="J98" i="8"/>
  <c r="I98" i="8"/>
  <c r="H98" i="8"/>
  <c r="G98" i="8"/>
  <c r="F98" i="8"/>
  <c r="E98" i="8"/>
  <c r="D98" i="8"/>
  <c r="C98" i="8"/>
  <c r="B98" i="8"/>
  <c r="N97" i="8"/>
  <c r="M97" i="8"/>
  <c r="L97" i="8"/>
  <c r="K97" i="8"/>
  <c r="J97" i="8"/>
  <c r="I97" i="8"/>
  <c r="H97" i="8"/>
  <c r="G97" i="8"/>
  <c r="F97" i="8"/>
  <c r="E97" i="8"/>
  <c r="D97" i="8"/>
  <c r="C97" i="8"/>
  <c r="B97" i="8"/>
  <c r="N96" i="8"/>
  <c r="M96" i="8"/>
  <c r="L96" i="8"/>
  <c r="K96" i="8"/>
  <c r="J96" i="8"/>
  <c r="I96" i="8"/>
  <c r="H96" i="8"/>
  <c r="G96" i="8"/>
  <c r="F96" i="8"/>
  <c r="E96" i="8"/>
  <c r="D96" i="8"/>
  <c r="C96" i="8"/>
  <c r="B96" i="8"/>
  <c r="N95" i="8"/>
  <c r="M95" i="8"/>
  <c r="L95" i="8"/>
  <c r="K95" i="8"/>
  <c r="J95" i="8"/>
  <c r="I95" i="8"/>
  <c r="H95" i="8"/>
  <c r="G95" i="8"/>
  <c r="F95" i="8"/>
  <c r="E95" i="8"/>
  <c r="D95" i="8"/>
  <c r="C95" i="8"/>
  <c r="B95" i="8"/>
  <c r="N94" i="8"/>
  <c r="M94" i="8"/>
  <c r="L94" i="8"/>
  <c r="K94" i="8"/>
  <c r="J94" i="8"/>
  <c r="I94" i="8"/>
  <c r="H94" i="8"/>
  <c r="G94" i="8"/>
  <c r="F94" i="8"/>
  <c r="E94" i="8"/>
  <c r="D94" i="8"/>
  <c r="C94" i="8"/>
  <c r="B94" i="8"/>
  <c r="N93" i="8"/>
  <c r="M93" i="8"/>
  <c r="L93" i="8"/>
  <c r="K93" i="8"/>
  <c r="J93" i="8"/>
  <c r="I93" i="8"/>
  <c r="H93" i="8"/>
  <c r="G93" i="8"/>
  <c r="F93" i="8"/>
  <c r="E93" i="8"/>
  <c r="D93" i="8"/>
  <c r="C93" i="8"/>
  <c r="B93" i="8"/>
  <c r="N92" i="8"/>
  <c r="M92" i="8"/>
  <c r="L92" i="8"/>
  <c r="K92" i="8"/>
  <c r="J92" i="8"/>
  <c r="I92" i="8"/>
  <c r="H92" i="8"/>
  <c r="G92" i="8"/>
  <c r="F92" i="8"/>
  <c r="E92" i="8"/>
  <c r="D92" i="8"/>
  <c r="C92" i="8"/>
  <c r="B92" i="8"/>
  <c r="N91" i="8"/>
  <c r="M91" i="8"/>
  <c r="L91" i="8"/>
  <c r="K91" i="8"/>
  <c r="J91" i="8"/>
  <c r="I91" i="8"/>
  <c r="H91" i="8"/>
  <c r="G91" i="8"/>
  <c r="F91" i="8"/>
  <c r="E91" i="8"/>
  <c r="D91" i="8"/>
  <c r="C91" i="8"/>
  <c r="B91" i="8"/>
  <c r="N90" i="8"/>
  <c r="M90" i="8"/>
  <c r="L90" i="8"/>
  <c r="K90" i="8"/>
  <c r="J90" i="8"/>
  <c r="I90" i="8"/>
  <c r="H90" i="8"/>
  <c r="G90" i="8"/>
  <c r="F90" i="8"/>
  <c r="E90" i="8"/>
  <c r="D90" i="8"/>
  <c r="C90" i="8"/>
  <c r="B90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N9" i="8"/>
  <c r="M9" i="8"/>
  <c r="L9" i="8"/>
  <c r="K9" i="8"/>
  <c r="J9" i="8"/>
  <c r="I9" i="8"/>
  <c r="H9" i="8"/>
  <c r="G9" i="8"/>
  <c r="F9" i="8"/>
  <c r="E9" i="8"/>
  <c r="D9" i="8"/>
  <c r="C9" i="8"/>
  <c r="B9" i="8"/>
  <c r="N8" i="8"/>
  <c r="M8" i="8"/>
  <c r="L8" i="8"/>
  <c r="K8" i="8"/>
  <c r="J8" i="8"/>
  <c r="I8" i="8"/>
  <c r="H8" i="8"/>
  <c r="G8" i="8"/>
  <c r="F8" i="8"/>
  <c r="E8" i="8"/>
  <c r="D8" i="8"/>
  <c r="C8" i="8"/>
  <c r="B8" i="8"/>
  <c r="N7" i="8"/>
  <c r="M7" i="8"/>
  <c r="L7" i="8"/>
  <c r="K7" i="8"/>
  <c r="J7" i="8"/>
  <c r="I7" i="8"/>
  <c r="H7" i="8"/>
  <c r="G7" i="8"/>
  <c r="F7" i="8"/>
  <c r="E7" i="8"/>
  <c r="D7" i="8"/>
  <c r="C7" i="8"/>
  <c r="B7" i="8"/>
  <c r="N6" i="8"/>
  <c r="M6" i="8"/>
  <c r="L6" i="8"/>
  <c r="K6" i="8"/>
  <c r="J6" i="8"/>
  <c r="I6" i="8"/>
  <c r="H6" i="8"/>
  <c r="G6" i="8"/>
  <c r="F6" i="8"/>
  <c r="E6" i="8"/>
  <c r="D6" i="8"/>
  <c r="C6" i="8"/>
  <c r="B6" i="8"/>
  <c r="N5" i="8"/>
  <c r="M5" i="8"/>
  <c r="L5" i="8"/>
  <c r="K5" i="8"/>
  <c r="J5" i="8"/>
  <c r="I5" i="8"/>
  <c r="H5" i="8"/>
  <c r="G5" i="8"/>
  <c r="F5" i="8"/>
  <c r="E5" i="8"/>
  <c r="D5" i="8"/>
  <c r="C5" i="8"/>
  <c r="B5" i="8"/>
  <c r="N4" i="8"/>
  <c r="M4" i="8"/>
  <c r="L4" i="8"/>
  <c r="K4" i="8"/>
  <c r="J4" i="8"/>
  <c r="I4" i="8"/>
  <c r="H4" i="8"/>
  <c r="G4" i="8"/>
  <c r="F4" i="8"/>
  <c r="E4" i="8"/>
  <c r="D4" i="8"/>
  <c r="C4" i="8"/>
  <c r="B4" i="8"/>
  <c r="N3" i="8"/>
  <c r="M3" i="8"/>
  <c r="L3" i="8"/>
  <c r="K3" i="8"/>
  <c r="J3" i="8"/>
  <c r="I3" i="8"/>
  <c r="H3" i="8"/>
  <c r="G3" i="8"/>
  <c r="F3" i="8"/>
  <c r="E3" i="8"/>
  <c r="D3" i="8"/>
  <c r="C3" i="8"/>
  <c r="B3" i="8"/>
  <c r="N1" i="8"/>
  <c r="M1" i="8"/>
  <c r="L1" i="8"/>
  <c r="K1" i="8"/>
  <c r="J1" i="8"/>
  <c r="I1" i="8"/>
  <c r="H1" i="8"/>
  <c r="G1" i="8"/>
  <c r="F1" i="8"/>
  <c r="E1" i="8"/>
  <c r="D1" i="8"/>
  <c r="C1" i="8"/>
  <c r="B1" i="8"/>
  <c r="AW283" i="7"/>
  <c r="AV283" i="7"/>
  <c r="AW282" i="7"/>
  <c r="AV282" i="7"/>
  <c r="AW281" i="7"/>
  <c r="AV281" i="7"/>
  <c r="AW280" i="7"/>
  <c r="AV280" i="7"/>
  <c r="AW279" i="7"/>
  <c r="AV279" i="7"/>
  <c r="AW278" i="7"/>
  <c r="AV278" i="7"/>
  <c r="AW277" i="7"/>
  <c r="AV277" i="7"/>
  <c r="AV276" i="7"/>
  <c r="AV275" i="7"/>
  <c r="AV274" i="7"/>
  <c r="AV273" i="7"/>
  <c r="AV272" i="7"/>
  <c r="AV271" i="7"/>
  <c r="AV270" i="7"/>
  <c r="AV269" i="7"/>
  <c r="AV268" i="7"/>
  <c r="AV267" i="7"/>
  <c r="AV266" i="7"/>
  <c r="AV265" i="7"/>
  <c r="AV264" i="7"/>
  <c r="AV263" i="7"/>
  <c r="AV262" i="7"/>
  <c r="AV261" i="7"/>
  <c r="AV260" i="7"/>
  <c r="AV259" i="7"/>
  <c r="AV258" i="7"/>
  <c r="AV257" i="7"/>
  <c r="AV256" i="7"/>
  <c r="AV255" i="7"/>
  <c r="AV254" i="7"/>
  <c r="AV253" i="7"/>
  <c r="AV252" i="7"/>
  <c r="AV251" i="7"/>
  <c r="AV250" i="7"/>
  <c r="AV249" i="7"/>
  <c r="AV248" i="7"/>
  <c r="AV247" i="7"/>
  <c r="AV246" i="7"/>
  <c r="AV245" i="7"/>
  <c r="AV244" i="7"/>
  <c r="AV243" i="7"/>
  <c r="AV242" i="7"/>
  <c r="AV241" i="7"/>
  <c r="AV240" i="7"/>
  <c r="AV239" i="7"/>
  <c r="AV238" i="7"/>
  <c r="AV237" i="7"/>
  <c r="AV236" i="7"/>
  <c r="AV235" i="7"/>
  <c r="AV234" i="7"/>
  <c r="AV233" i="7"/>
  <c r="AV232" i="7"/>
  <c r="AV231" i="7"/>
  <c r="AV230" i="7"/>
  <c r="AV229" i="7"/>
  <c r="AV228" i="7"/>
  <c r="AV227" i="7"/>
  <c r="AV226" i="7"/>
  <c r="AV225" i="7"/>
  <c r="AV224" i="7"/>
  <c r="AV223" i="7"/>
  <c r="AV222" i="7"/>
  <c r="AV221" i="7"/>
  <c r="AV220" i="7"/>
  <c r="AV219" i="7"/>
  <c r="AV218" i="7"/>
  <c r="AV217" i="7"/>
  <c r="AV216" i="7"/>
  <c r="AV215" i="7"/>
  <c r="AV214" i="7"/>
  <c r="AV213" i="7"/>
  <c r="AV212" i="7"/>
  <c r="AV211" i="7"/>
  <c r="AV210" i="7"/>
  <c r="AV209" i="7"/>
  <c r="AV208" i="7"/>
  <c r="AV207" i="7"/>
  <c r="AV206" i="7"/>
  <c r="AV205" i="7"/>
  <c r="AV204" i="7"/>
  <c r="AV203" i="7"/>
  <c r="AV202" i="7"/>
  <c r="AV201" i="7"/>
  <c r="AV200" i="7"/>
  <c r="AV199" i="7"/>
  <c r="AV198" i="7"/>
  <c r="AV197" i="7"/>
  <c r="AV196" i="7"/>
  <c r="AV195" i="7"/>
  <c r="AV194" i="7"/>
  <c r="AV193" i="7"/>
  <c r="AV192" i="7"/>
  <c r="AV191" i="7"/>
  <c r="AV190" i="7"/>
  <c r="AV189" i="7"/>
  <c r="AV188" i="7"/>
  <c r="AV187" i="7"/>
  <c r="AV186" i="7"/>
  <c r="AV185" i="7"/>
  <c r="AV184" i="7"/>
  <c r="AV183" i="7"/>
  <c r="AV182" i="7"/>
  <c r="AV181" i="7"/>
  <c r="AV180" i="7"/>
  <c r="AV179" i="7"/>
  <c r="AV178" i="7"/>
  <c r="AV177" i="7"/>
  <c r="AV176" i="7"/>
  <c r="AV175" i="7"/>
  <c r="AV174" i="7"/>
  <c r="AV173" i="7"/>
  <c r="AV172" i="7"/>
  <c r="AV171" i="7"/>
  <c r="AV170" i="7"/>
  <c r="AV169" i="7"/>
  <c r="AV168" i="7"/>
  <c r="AV167" i="7"/>
  <c r="AV166" i="7"/>
  <c r="AV165" i="7"/>
  <c r="AV164" i="7"/>
  <c r="AV163" i="7"/>
  <c r="AV162" i="7"/>
  <c r="AV161" i="7"/>
  <c r="AV160" i="7"/>
  <c r="AV159" i="7"/>
  <c r="AV158" i="7"/>
  <c r="AV157" i="7"/>
  <c r="AV156" i="7"/>
  <c r="AV155" i="7"/>
  <c r="AV154" i="7"/>
  <c r="AV153" i="7"/>
  <c r="AV152" i="7"/>
  <c r="AV151" i="7"/>
  <c r="AV150" i="7"/>
  <c r="AV149" i="7"/>
  <c r="AV148" i="7"/>
  <c r="AV147" i="7"/>
  <c r="AV146" i="7"/>
  <c r="AV145" i="7"/>
  <c r="AV144" i="7"/>
  <c r="AV143" i="7"/>
  <c r="AV142" i="7"/>
  <c r="AV141" i="7"/>
  <c r="AV140" i="7"/>
  <c r="AV139" i="7"/>
  <c r="AV138" i="7"/>
  <c r="AV137" i="7"/>
  <c r="AV136" i="7"/>
  <c r="AV135" i="7"/>
  <c r="AV134" i="7"/>
  <c r="AV133" i="7"/>
  <c r="AV132" i="7"/>
  <c r="AV131" i="7"/>
  <c r="AV130" i="7"/>
  <c r="AV129" i="7"/>
  <c r="AV128" i="7"/>
  <c r="AV127" i="7"/>
  <c r="AV126" i="7"/>
  <c r="AV125" i="7"/>
  <c r="AV124" i="7"/>
  <c r="AV123" i="7"/>
  <c r="AV122" i="7"/>
  <c r="AV121" i="7"/>
  <c r="AV120" i="7"/>
  <c r="AV119" i="7"/>
  <c r="AV118" i="7"/>
  <c r="AV117" i="7"/>
  <c r="AV116" i="7"/>
  <c r="AV115" i="7"/>
  <c r="AV114" i="7"/>
  <c r="AV113" i="7"/>
  <c r="AV112" i="7"/>
  <c r="AV111" i="7"/>
  <c r="AV110" i="7"/>
  <c r="AV109" i="7"/>
  <c r="AV108" i="7"/>
  <c r="AV107" i="7"/>
  <c r="AV106" i="7"/>
  <c r="AV105" i="7"/>
  <c r="AV104" i="7"/>
  <c r="AV103" i="7"/>
  <c r="AV102" i="7"/>
  <c r="AV101" i="7"/>
  <c r="AV100" i="7"/>
  <c r="AV99" i="7"/>
  <c r="AV98" i="7"/>
  <c r="AV97" i="7"/>
  <c r="AV96" i="7"/>
  <c r="AV95" i="7"/>
  <c r="AV94" i="7"/>
  <c r="AV93" i="7"/>
  <c r="AV92" i="7"/>
  <c r="AV91" i="7"/>
  <c r="AV90" i="7"/>
  <c r="AV89" i="7"/>
  <c r="AV88" i="7"/>
  <c r="AV87" i="7"/>
  <c r="AV86" i="7"/>
  <c r="AV85" i="7"/>
  <c r="AV84" i="7"/>
  <c r="AV83" i="7"/>
  <c r="AV82" i="7"/>
  <c r="AV81" i="7"/>
  <c r="AV80" i="7"/>
  <c r="AV79" i="7"/>
  <c r="AV78" i="7"/>
  <c r="AV77" i="7"/>
  <c r="AV76" i="7"/>
  <c r="AV75" i="7"/>
  <c r="AV74" i="7"/>
  <c r="AV73" i="7"/>
  <c r="AV72" i="7"/>
  <c r="AV71" i="7"/>
  <c r="AV70" i="7"/>
  <c r="AV69" i="7"/>
  <c r="AV68" i="7"/>
  <c r="AV67" i="7"/>
  <c r="AV66" i="7"/>
  <c r="AV65" i="7"/>
  <c r="AV6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V38" i="7"/>
  <c r="AV37" i="7"/>
  <c r="AV36" i="7"/>
  <c r="AV35" i="7"/>
  <c r="AV34" i="7"/>
  <c r="AV33" i="7"/>
  <c r="AV32" i="7"/>
  <c r="AV31" i="7"/>
  <c r="AV30" i="7"/>
  <c r="AV29" i="7"/>
  <c r="AV28" i="7"/>
  <c r="AV27" i="7"/>
  <c r="AV26" i="7"/>
  <c r="AV25" i="7"/>
  <c r="AV24" i="7"/>
  <c r="AV23" i="7"/>
  <c r="AV22" i="7"/>
  <c r="AV21" i="7"/>
  <c r="AV20" i="7"/>
  <c r="AV19" i="7"/>
  <c r="AV18" i="7"/>
  <c r="AV17" i="7"/>
  <c r="AV16" i="7"/>
  <c r="AV15" i="7"/>
  <c r="AV14" i="7"/>
  <c r="AV13" i="7"/>
  <c r="AV12" i="7"/>
  <c r="AV11" i="7"/>
  <c r="AV10" i="7"/>
  <c r="AV9" i="7"/>
  <c r="AV8" i="7"/>
  <c r="AV7" i="7"/>
  <c r="AV6" i="7"/>
  <c r="AV5" i="7"/>
  <c r="AV4" i="7"/>
  <c r="AV2" i="7" s="1" a="1"/>
  <c r="AV2" i="7" s="1"/>
  <c r="AW2" i="7"/>
  <c r="AS283" i="7"/>
  <c r="AR283" i="7"/>
  <c r="AS282" i="7"/>
  <c r="AR282" i="7"/>
  <c r="AS281" i="7"/>
  <c r="AR281" i="7"/>
  <c r="AS280" i="7"/>
  <c r="AR280" i="7"/>
  <c r="AS279" i="7"/>
  <c r="AR279" i="7"/>
  <c r="AS278" i="7"/>
  <c r="AR278" i="7"/>
  <c r="AS277" i="7"/>
  <c r="AR277" i="7"/>
  <c r="AS276" i="7"/>
  <c r="AR276" i="7"/>
  <c r="AS275" i="7"/>
  <c r="AR275" i="7"/>
  <c r="AS274" i="7"/>
  <c r="AR274" i="7"/>
  <c r="AS273" i="7"/>
  <c r="AR273" i="7"/>
  <c r="AS272" i="7"/>
  <c r="AR272" i="7"/>
  <c r="AS271" i="7"/>
  <c r="AR271" i="7"/>
  <c r="AS270" i="7"/>
  <c r="AR270" i="7"/>
  <c r="AS269" i="7"/>
  <c r="AR269" i="7"/>
  <c r="AS268" i="7"/>
  <c r="AR268" i="7"/>
  <c r="AS267" i="7"/>
  <c r="AR267" i="7"/>
  <c r="AS266" i="7"/>
  <c r="AR266" i="7"/>
  <c r="AS265" i="7"/>
  <c r="AR265" i="7"/>
  <c r="AS264" i="7"/>
  <c r="AR264" i="7"/>
  <c r="AS263" i="7"/>
  <c r="AR263" i="7"/>
  <c r="AS262" i="7"/>
  <c r="AR262" i="7"/>
  <c r="AS261" i="7"/>
  <c r="AR261" i="7"/>
  <c r="AS260" i="7"/>
  <c r="AR260" i="7"/>
  <c r="AS259" i="7"/>
  <c r="AR259" i="7"/>
  <c r="AS258" i="7"/>
  <c r="AR258" i="7"/>
  <c r="AS257" i="7"/>
  <c r="AR257" i="7"/>
  <c r="AS256" i="7"/>
  <c r="AR256" i="7"/>
  <c r="AS255" i="7"/>
  <c r="AR255" i="7"/>
  <c r="AS254" i="7"/>
  <c r="AR254" i="7"/>
  <c r="AS253" i="7"/>
  <c r="AR253" i="7"/>
  <c r="AS252" i="7"/>
  <c r="AR252" i="7"/>
  <c r="AS251" i="7"/>
  <c r="AR251" i="7"/>
  <c r="AS250" i="7"/>
  <c r="AR250" i="7"/>
  <c r="AS249" i="7"/>
  <c r="AR249" i="7"/>
  <c r="AS248" i="7"/>
  <c r="AR248" i="7"/>
  <c r="AS247" i="7"/>
  <c r="AR247" i="7"/>
  <c r="AS246" i="7"/>
  <c r="AR246" i="7"/>
  <c r="AS245" i="7"/>
  <c r="AR245" i="7"/>
  <c r="AS244" i="7"/>
  <c r="AR244" i="7"/>
  <c r="AS243" i="7"/>
  <c r="AR243" i="7"/>
  <c r="AS242" i="7"/>
  <c r="AR242" i="7"/>
  <c r="AS241" i="7"/>
  <c r="AR241" i="7"/>
  <c r="AS240" i="7"/>
  <c r="AR240" i="7"/>
  <c r="AS239" i="7"/>
  <c r="AR239" i="7"/>
  <c r="AS238" i="7"/>
  <c r="AR238" i="7"/>
  <c r="AS237" i="7"/>
  <c r="AR237" i="7"/>
  <c r="AS236" i="7"/>
  <c r="AR236" i="7"/>
  <c r="AS235" i="7"/>
  <c r="AR235" i="7"/>
  <c r="AS234" i="7"/>
  <c r="AR234" i="7"/>
  <c r="AS233" i="7"/>
  <c r="AR233" i="7"/>
  <c r="AS232" i="7"/>
  <c r="AR232" i="7"/>
  <c r="AS231" i="7"/>
  <c r="AR231" i="7"/>
  <c r="AS230" i="7"/>
  <c r="AR230" i="7"/>
  <c r="AS229" i="7"/>
  <c r="AR229" i="7"/>
  <c r="AS228" i="7"/>
  <c r="AR228" i="7"/>
  <c r="AS227" i="7"/>
  <c r="AR227" i="7"/>
  <c r="AS226" i="7"/>
  <c r="AR226" i="7"/>
  <c r="AS225" i="7"/>
  <c r="AR225" i="7"/>
  <c r="AS224" i="7"/>
  <c r="AR224" i="7"/>
  <c r="AS223" i="7"/>
  <c r="AR223" i="7"/>
  <c r="AS222" i="7"/>
  <c r="AR222" i="7"/>
  <c r="AS221" i="7"/>
  <c r="AR221" i="7"/>
  <c r="AS220" i="7"/>
  <c r="AR220" i="7"/>
  <c r="AS219" i="7"/>
  <c r="AR219" i="7"/>
  <c r="AS218" i="7"/>
  <c r="AR218" i="7"/>
  <c r="AS217" i="7"/>
  <c r="AR217" i="7"/>
  <c r="AS216" i="7"/>
  <c r="AR216" i="7"/>
  <c r="AS215" i="7"/>
  <c r="AR215" i="7"/>
  <c r="AS214" i="7"/>
  <c r="AR214" i="7"/>
  <c r="AS213" i="7"/>
  <c r="AR213" i="7"/>
  <c r="AS212" i="7"/>
  <c r="AR212" i="7"/>
  <c r="AS211" i="7"/>
  <c r="AR211" i="7"/>
  <c r="AS210" i="7"/>
  <c r="AR210" i="7"/>
  <c r="AS209" i="7"/>
  <c r="AR209" i="7"/>
  <c r="AS208" i="7"/>
  <c r="AR208" i="7"/>
  <c r="AS207" i="7"/>
  <c r="AR207" i="7"/>
  <c r="AS206" i="7"/>
  <c r="AR206" i="7"/>
  <c r="AS205" i="7"/>
  <c r="AR205" i="7"/>
  <c r="AS204" i="7"/>
  <c r="AR204" i="7"/>
  <c r="AS203" i="7"/>
  <c r="AR203" i="7"/>
  <c r="AS202" i="7"/>
  <c r="AR202" i="7"/>
  <c r="AS201" i="7"/>
  <c r="AR201" i="7"/>
  <c r="AS200" i="7"/>
  <c r="AR200" i="7"/>
  <c r="AS199" i="7"/>
  <c r="AR199" i="7"/>
  <c r="AS198" i="7"/>
  <c r="AR198" i="7"/>
  <c r="AS197" i="7"/>
  <c r="AR197" i="7"/>
  <c r="AS196" i="7"/>
  <c r="AR196" i="7"/>
  <c r="AS195" i="7"/>
  <c r="AR195" i="7"/>
  <c r="AS194" i="7"/>
  <c r="AR194" i="7"/>
  <c r="AS193" i="7"/>
  <c r="AR193" i="7"/>
  <c r="AS192" i="7"/>
  <c r="AR192" i="7"/>
  <c r="AS191" i="7"/>
  <c r="AR191" i="7"/>
  <c r="AS190" i="7"/>
  <c r="AR190" i="7"/>
  <c r="AS189" i="7"/>
  <c r="AR189" i="7"/>
  <c r="AS188" i="7"/>
  <c r="AR188" i="7"/>
  <c r="AS187" i="7"/>
  <c r="AR187" i="7"/>
  <c r="AS186" i="7"/>
  <c r="AR186" i="7"/>
  <c r="AS185" i="7"/>
  <c r="AR185" i="7"/>
  <c r="AS184" i="7"/>
  <c r="AR184" i="7"/>
  <c r="AS183" i="7"/>
  <c r="AR183" i="7"/>
  <c r="AS182" i="7"/>
  <c r="AR182" i="7"/>
  <c r="AS181" i="7"/>
  <c r="AR181" i="7"/>
  <c r="AS180" i="7"/>
  <c r="AR180" i="7"/>
  <c r="AS179" i="7"/>
  <c r="AR179" i="7"/>
  <c r="AS178" i="7"/>
  <c r="AR178" i="7"/>
  <c r="AS177" i="7"/>
  <c r="AR177" i="7"/>
  <c r="AS176" i="7"/>
  <c r="AR176" i="7"/>
  <c r="AS175" i="7"/>
  <c r="AR175" i="7"/>
  <c r="AS174" i="7"/>
  <c r="AR174" i="7"/>
  <c r="AS173" i="7"/>
  <c r="AR173" i="7"/>
  <c r="AS172" i="7"/>
  <c r="AR172" i="7"/>
  <c r="AS171" i="7"/>
  <c r="AR171" i="7"/>
  <c r="AS170" i="7"/>
  <c r="AR170" i="7"/>
  <c r="AS169" i="7"/>
  <c r="AR169" i="7"/>
  <c r="AS168" i="7"/>
  <c r="AR168" i="7"/>
  <c r="AS167" i="7"/>
  <c r="AR167" i="7"/>
  <c r="AS166" i="7"/>
  <c r="AR166" i="7"/>
  <c r="AS165" i="7"/>
  <c r="AR165" i="7"/>
  <c r="AS164" i="7"/>
  <c r="AR164" i="7"/>
  <c r="AS163" i="7"/>
  <c r="AR163" i="7"/>
  <c r="AS162" i="7"/>
  <c r="AR162" i="7"/>
  <c r="AS161" i="7"/>
  <c r="AR161" i="7"/>
  <c r="AS160" i="7"/>
  <c r="AR160" i="7"/>
  <c r="AS159" i="7"/>
  <c r="AR159" i="7"/>
  <c r="AS158" i="7"/>
  <c r="AR158" i="7"/>
  <c r="AS157" i="7"/>
  <c r="AR157" i="7"/>
  <c r="AS156" i="7"/>
  <c r="AR156" i="7"/>
  <c r="AS155" i="7"/>
  <c r="AR155" i="7"/>
  <c r="AS154" i="7"/>
  <c r="AR154" i="7"/>
  <c r="AS153" i="7"/>
  <c r="AR153" i="7"/>
  <c r="AS152" i="7"/>
  <c r="AR152" i="7"/>
  <c r="AS151" i="7"/>
  <c r="AR151" i="7"/>
  <c r="AS150" i="7"/>
  <c r="AR150" i="7"/>
  <c r="AS149" i="7"/>
  <c r="AR149" i="7"/>
  <c r="AS148" i="7"/>
  <c r="AR148" i="7"/>
  <c r="AS147" i="7"/>
  <c r="AR147" i="7"/>
  <c r="AS146" i="7"/>
  <c r="AR146" i="7"/>
  <c r="AS145" i="7"/>
  <c r="AR145" i="7"/>
  <c r="AS144" i="7"/>
  <c r="AR144" i="7"/>
  <c r="AS143" i="7"/>
  <c r="AR143" i="7"/>
  <c r="AS142" i="7"/>
  <c r="AR142" i="7"/>
  <c r="AS141" i="7"/>
  <c r="AR141" i="7"/>
  <c r="AS140" i="7"/>
  <c r="AR140" i="7"/>
  <c r="AS139" i="7"/>
  <c r="AR139" i="7"/>
  <c r="AS138" i="7"/>
  <c r="AR138" i="7"/>
  <c r="AS137" i="7"/>
  <c r="AR137" i="7"/>
  <c r="AS136" i="7"/>
  <c r="AR136" i="7"/>
  <c r="AS135" i="7"/>
  <c r="AR135" i="7"/>
  <c r="AS134" i="7"/>
  <c r="AR134" i="7"/>
  <c r="AS133" i="7"/>
  <c r="AR133" i="7"/>
  <c r="AS132" i="7"/>
  <c r="AR132" i="7"/>
  <c r="AR131" i="7"/>
  <c r="AR130" i="7"/>
  <c r="AR129" i="7"/>
  <c r="AR128" i="7"/>
  <c r="AR127" i="7"/>
  <c r="AR126" i="7"/>
  <c r="AR125" i="7"/>
  <c r="AR124" i="7"/>
  <c r="AR123" i="7"/>
  <c r="AR122" i="7"/>
  <c r="AR121" i="7"/>
  <c r="AR120" i="7"/>
  <c r="AR119" i="7"/>
  <c r="AR118" i="7"/>
  <c r="AR117" i="7"/>
  <c r="AR116" i="7"/>
  <c r="AR115" i="7"/>
  <c r="AR114" i="7"/>
  <c r="AR113" i="7"/>
  <c r="AR112" i="7"/>
  <c r="AR111" i="7"/>
  <c r="AR110" i="7"/>
  <c r="AR109" i="7"/>
  <c r="AR108" i="7"/>
  <c r="AR107" i="7"/>
  <c r="AR106" i="7"/>
  <c r="AR105" i="7"/>
  <c r="AR104" i="7"/>
  <c r="AR103" i="7"/>
  <c r="AR102" i="7"/>
  <c r="AR101" i="7"/>
  <c r="AR100" i="7"/>
  <c r="AR99" i="7"/>
  <c r="AR98" i="7"/>
  <c r="AR97" i="7"/>
  <c r="AR96" i="7"/>
  <c r="AR95" i="7"/>
  <c r="AR94" i="7"/>
  <c r="AR93" i="7"/>
  <c r="AR92" i="7"/>
  <c r="AR91" i="7"/>
  <c r="AR90" i="7"/>
  <c r="AR89" i="7"/>
  <c r="AR88" i="7"/>
  <c r="AR87" i="7"/>
  <c r="AR86" i="7"/>
  <c r="AR85" i="7"/>
  <c r="AR84" i="7"/>
  <c r="AR83" i="7"/>
  <c r="AR82" i="7"/>
  <c r="AR81" i="7"/>
  <c r="AR80" i="7"/>
  <c r="AR79" i="7"/>
  <c r="AR78" i="7"/>
  <c r="AR77" i="7"/>
  <c r="AR76" i="7"/>
  <c r="AR75" i="7"/>
  <c r="AR74" i="7"/>
  <c r="AR73" i="7"/>
  <c r="AR72" i="7"/>
  <c r="AR71" i="7"/>
  <c r="AR70" i="7"/>
  <c r="AR69" i="7"/>
  <c r="AR68" i="7"/>
  <c r="AR67" i="7"/>
  <c r="AR66" i="7"/>
  <c r="AR65" i="7"/>
  <c r="AR64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R38" i="7"/>
  <c r="AR37" i="7"/>
  <c r="AR36" i="7"/>
  <c r="AR35" i="7"/>
  <c r="AR34" i="7"/>
  <c r="AR33" i="7"/>
  <c r="AR32" i="7"/>
  <c r="AR31" i="7"/>
  <c r="AR30" i="7"/>
  <c r="AR29" i="7"/>
  <c r="AR28" i="7"/>
  <c r="AR27" i="7"/>
  <c r="AR26" i="7"/>
  <c r="AR25" i="7"/>
  <c r="AR24" i="7"/>
  <c r="AR23" i="7"/>
  <c r="AR22" i="7"/>
  <c r="AR21" i="7"/>
  <c r="AR20" i="7"/>
  <c r="AR19" i="7"/>
  <c r="AR18" i="7"/>
  <c r="AR17" i="7"/>
  <c r="AR16" i="7"/>
  <c r="AR15" i="7"/>
  <c r="AR14" i="7"/>
  <c r="AR13" i="7"/>
  <c r="AR12" i="7"/>
  <c r="AR11" i="7"/>
  <c r="AR10" i="7"/>
  <c r="AR9" i="7"/>
  <c r="AR8" i="7"/>
  <c r="AR7" i="7"/>
  <c r="AR6" i="7"/>
  <c r="AR5" i="7"/>
  <c r="AR4" i="7"/>
  <c r="AR2" i="7" s="1" a="1"/>
  <c r="AR2" i="7" s="1"/>
  <c r="AS2" i="7"/>
  <c r="AO283" i="7"/>
  <c r="AN283" i="7"/>
  <c r="AO282" i="7"/>
  <c r="AN282" i="7"/>
  <c r="AO281" i="7"/>
  <c r="AN281" i="7"/>
  <c r="AO280" i="7"/>
  <c r="AN280" i="7"/>
  <c r="AO279" i="7"/>
  <c r="AN279" i="7"/>
  <c r="AO278" i="7"/>
  <c r="AN278" i="7"/>
  <c r="AO277" i="7"/>
  <c r="AN277" i="7"/>
  <c r="AO276" i="7"/>
  <c r="AN276" i="7"/>
  <c r="AO275" i="7"/>
  <c r="AN275" i="7"/>
  <c r="AO274" i="7"/>
  <c r="AN274" i="7"/>
  <c r="AO273" i="7"/>
  <c r="AN273" i="7"/>
  <c r="AO272" i="7"/>
  <c r="AN272" i="7"/>
  <c r="AO271" i="7"/>
  <c r="AN271" i="7"/>
  <c r="AO270" i="7"/>
  <c r="AN270" i="7"/>
  <c r="AO269" i="7"/>
  <c r="AN269" i="7"/>
  <c r="AO268" i="7"/>
  <c r="AN268" i="7"/>
  <c r="AO267" i="7"/>
  <c r="AN267" i="7"/>
  <c r="AO266" i="7"/>
  <c r="AN266" i="7"/>
  <c r="AO265" i="7"/>
  <c r="AN265" i="7"/>
  <c r="AO264" i="7"/>
  <c r="AN264" i="7"/>
  <c r="AO263" i="7"/>
  <c r="AN263" i="7"/>
  <c r="AO262" i="7"/>
  <c r="AN262" i="7"/>
  <c r="AO261" i="7"/>
  <c r="AN261" i="7"/>
  <c r="AO260" i="7"/>
  <c r="AN260" i="7"/>
  <c r="AO259" i="7"/>
  <c r="AN259" i="7"/>
  <c r="AO258" i="7"/>
  <c r="AN258" i="7"/>
  <c r="AO257" i="7"/>
  <c r="AN257" i="7"/>
  <c r="AO256" i="7"/>
  <c r="AN256" i="7"/>
  <c r="AO255" i="7"/>
  <c r="AN255" i="7"/>
  <c r="AO254" i="7"/>
  <c r="AN254" i="7"/>
  <c r="AO253" i="7"/>
  <c r="AN253" i="7"/>
  <c r="AO252" i="7"/>
  <c r="AN252" i="7"/>
  <c r="AO251" i="7"/>
  <c r="AN251" i="7"/>
  <c r="AO250" i="7"/>
  <c r="AN250" i="7"/>
  <c r="AO249" i="7"/>
  <c r="AN249" i="7"/>
  <c r="AO248" i="7"/>
  <c r="AN248" i="7"/>
  <c r="AO247" i="7"/>
  <c r="AN247" i="7"/>
  <c r="AO246" i="7"/>
  <c r="AN246" i="7"/>
  <c r="AO245" i="7"/>
  <c r="AN245" i="7"/>
  <c r="AO244" i="7"/>
  <c r="AN244" i="7"/>
  <c r="AO243" i="7"/>
  <c r="AN243" i="7"/>
  <c r="AO242" i="7"/>
  <c r="AN242" i="7"/>
  <c r="AO241" i="7"/>
  <c r="AN241" i="7"/>
  <c r="AO240" i="7"/>
  <c r="AN240" i="7"/>
  <c r="AO239" i="7"/>
  <c r="AN239" i="7"/>
  <c r="AO238" i="7"/>
  <c r="AN238" i="7"/>
  <c r="AO237" i="7"/>
  <c r="AN237" i="7"/>
  <c r="AO236" i="7"/>
  <c r="AN236" i="7"/>
  <c r="AO235" i="7"/>
  <c r="AN235" i="7"/>
  <c r="AO234" i="7"/>
  <c r="AN234" i="7"/>
  <c r="AO233" i="7"/>
  <c r="AN233" i="7"/>
  <c r="AO232" i="7"/>
  <c r="AN232" i="7"/>
  <c r="AO231" i="7"/>
  <c r="AN231" i="7"/>
  <c r="AO230" i="7"/>
  <c r="AN230" i="7"/>
  <c r="AO229" i="7"/>
  <c r="AN229" i="7"/>
  <c r="AO228" i="7"/>
  <c r="AN228" i="7"/>
  <c r="AO227" i="7"/>
  <c r="AN227" i="7"/>
  <c r="AO226" i="7"/>
  <c r="AN226" i="7"/>
  <c r="AO225" i="7"/>
  <c r="AN225" i="7"/>
  <c r="AO224" i="7"/>
  <c r="AN224" i="7"/>
  <c r="AO223" i="7"/>
  <c r="AN223" i="7"/>
  <c r="AO222" i="7"/>
  <c r="AN222" i="7"/>
  <c r="AO221" i="7"/>
  <c r="AN221" i="7"/>
  <c r="AO220" i="7"/>
  <c r="AN220" i="7"/>
  <c r="AO219" i="7"/>
  <c r="AN219" i="7"/>
  <c r="AO218" i="7"/>
  <c r="AN218" i="7"/>
  <c r="AO217" i="7"/>
  <c r="AN217" i="7"/>
  <c r="AO216" i="7"/>
  <c r="AN216" i="7"/>
  <c r="AO215" i="7"/>
  <c r="AN215" i="7"/>
  <c r="AO214" i="7"/>
  <c r="AN214" i="7"/>
  <c r="AO213" i="7"/>
  <c r="AN213" i="7"/>
  <c r="AO212" i="7"/>
  <c r="AN212" i="7"/>
  <c r="AO211" i="7"/>
  <c r="AN211" i="7"/>
  <c r="AO210" i="7"/>
  <c r="AN210" i="7"/>
  <c r="AN209" i="7"/>
  <c r="AN208" i="7"/>
  <c r="AN207" i="7"/>
  <c r="AN206" i="7"/>
  <c r="AN205" i="7"/>
  <c r="AN204" i="7"/>
  <c r="AN203" i="7"/>
  <c r="AN202" i="7"/>
  <c r="AN201" i="7"/>
  <c r="AN200" i="7"/>
  <c r="AN199" i="7"/>
  <c r="AN198" i="7"/>
  <c r="AN197" i="7"/>
  <c r="AN196" i="7"/>
  <c r="AN195" i="7"/>
  <c r="AN194" i="7"/>
  <c r="AN193" i="7"/>
  <c r="AN192" i="7"/>
  <c r="AN191" i="7"/>
  <c r="AN190" i="7"/>
  <c r="AN189" i="7"/>
  <c r="AN188" i="7"/>
  <c r="AN187" i="7"/>
  <c r="AN186" i="7"/>
  <c r="AN185" i="7"/>
  <c r="AN184" i="7"/>
  <c r="AN183" i="7"/>
  <c r="AN182" i="7"/>
  <c r="AN181" i="7"/>
  <c r="AN180" i="7"/>
  <c r="AN179" i="7"/>
  <c r="AN178" i="7"/>
  <c r="AN177" i="7"/>
  <c r="AN176" i="7"/>
  <c r="AN175" i="7"/>
  <c r="AN174" i="7"/>
  <c r="AN173" i="7"/>
  <c r="AN172" i="7"/>
  <c r="AN171" i="7"/>
  <c r="AN170" i="7"/>
  <c r="AN169" i="7"/>
  <c r="AN168" i="7"/>
  <c r="AN167" i="7"/>
  <c r="AN166" i="7"/>
  <c r="AN165" i="7"/>
  <c r="AN164" i="7"/>
  <c r="AN163" i="7"/>
  <c r="AN162" i="7"/>
  <c r="AN161" i="7"/>
  <c r="AN160" i="7"/>
  <c r="AN159" i="7"/>
  <c r="AN158" i="7"/>
  <c r="AN157" i="7"/>
  <c r="AN156" i="7"/>
  <c r="AN155" i="7"/>
  <c r="AN154" i="7"/>
  <c r="AN153" i="7"/>
  <c r="AN152" i="7"/>
  <c r="AN151" i="7"/>
  <c r="AN150" i="7"/>
  <c r="AN149" i="7"/>
  <c r="AN148" i="7"/>
  <c r="AN147" i="7"/>
  <c r="AN146" i="7"/>
  <c r="AN145" i="7"/>
  <c r="AN144" i="7"/>
  <c r="AN143" i="7"/>
  <c r="AN142" i="7"/>
  <c r="AN141" i="7"/>
  <c r="AN140" i="7"/>
  <c r="AN139" i="7"/>
  <c r="AN138" i="7"/>
  <c r="AN137" i="7"/>
  <c r="AN136" i="7"/>
  <c r="AN135" i="7"/>
  <c r="AN134" i="7"/>
  <c r="AN133" i="7"/>
  <c r="AN132" i="7"/>
  <c r="AN131" i="7"/>
  <c r="AN130" i="7"/>
  <c r="AN129" i="7"/>
  <c r="AN128" i="7"/>
  <c r="AN127" i="7"/>
  <c r="AN126" i="7"/>
  <c r="AN125" i="7"/>
  <c r="AN124" i="7"/>
  <c r="AN123" i="7"/>
  <c r="AN122" i="7"/>
  <c r="AN121" i="7"/>
  <c r="AN120" i="7"/>
  <c r="AN119" i="7"/>
  <c r="AN118" i="7"/>
  <c r="AN117" i="7"/>
  <c r="AN116" i="7"/>
  <c r="AN115" i="7"/>
  <c r="AN114" i="7"/>
  <c r="AN113" i="7"/>
  <c r="AN112" i="7"/>
  <c r="AN111" i="7"/>
  <c r="AN110" i="7"/>
  <c r="AN109" i="7"/>
  <c r="AN108" i="7"/>
  <c r="AN107" i="7"/>
  <c r="AN106" i="7"/>
  <c r="AN105" i="7"/>
  <c r="AN104" i="7"/>
  <c r="AN103" i="7"/>
  <c r="AN102" i="7"/>
  <c r="AN101" i="7"/>
  <c r="AN100" i="7"/>
  <c r="AN99" i="7"/>
  <c r="AN98" i="7"/>
  <c r="AN97" i="7"/>
  <c r="AN96" i="7"/>
  <c r="AN95" i="7"/>
  <c r="AN94" i="7"/>
  <c r="AN93" i="7"/>
  <c r="AN92" i="7"/>
  <c r="AN91" i="7"/>
  <c r="AN90" i="7"/>
  <c r="AN89" i="7"/>
  <c r="AN88" i="7"/>
  <c r="AN87" i="7"/>
  <c r="AN86" i="7"/>
  <c r="AN85" i="7"/>
  <c r="AN84" i="7"/>
  <c r="AN83" i="7"/>
  <c r="AN82" i="7"/>
  <c r="AN81" i="7"/>
  <c r="AN80" i="7"/>
  <c r="AN79" i="7"/>
  <c r="AN78" i="7"/>
  <c r="AN77" i="7"/>
  <c r="AN76" i="7"/>
  <c r="AN75" i="7"/>
  <c r="AN74" i="7"/>
  <c r="AN73" i="7"/>
  <c r="AN72" i="7"/>
  <c r="AN71" i="7"/>
  <c r="AN70" i="7"/>
  <c r="AN69" i="7"/>
  <c r="AN68" i="7"/>
  <c r="AN67" i="7"/>
  <c r="AN66" i="7"/>
  <c r="AN65" i="7"/>
  <c r="AN64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N38" i="7"/>
  <c r="AN37" i="7"/>
  <c r="AN36" i="7"/>
  <c r="AN35" i="7"/>
  <c r="AN34" i="7"/>
  <c r="AN33" i="7"/>
  <c r="AN32" i="7"/>
  <c r="AN31" i="7"/>
  <c r="AN30" i="7"/>
  <c r="AN29" i="7"/>
  <c r="AN28" i="7"/>
  <c r="AN27" i="7"/>
  <c r="AN26" i="7"/>
  <c r="AN25" i="7"/>
  <c r="AN24" i="7"/>
  <c r="AN23" i="7"/>
  <c r="AN22" i="7"/>
  <c r="AN21" i="7"/>
  <c r="AN20" i="7"/>
  <c r="AN19" i="7"/>
  <c r="AN18" i="7"/>
  <c r="AN17" i="7"/>
  <c r="AN16" i="7"/>
  <c r="AN15" i="7"/>
  <c r="AN14" i="7"/>
  <c r="AN13" i="7"/>
  <c r="AN12" i="7"/>
  <c r="AN11" i="7"/>
  <c r="AN10" i="7"/>
  <c r="AN9" i="7"/>
  <c r="AN8" i="7"/>
  <c r="AN7" i="7"/>
  <c r="AN6" i="7"/>
  <c r="AN5" i="7"/>
  <c r="AN4" i="7"/>
  <c r="AN2" i="7" s="1" a="1"/>
  <c r="AN2" i="7" s="1"/>
  <c r="AO2" i="7"/>
  <c r="AK283" i="7"/>
  <c r="AJ283" i="7"/>
  <c r="AK282" i="7"/>
  <c r="AJ282" i="7"/>
  <c r="AK281" i="7"/>
  <c r="AJ281" i="7"/>
  <c r="AK280" i="7"/>
  <c r="AJ280" i="7"/>
  <c r="AK279" i="7"/>
  <c r="AJ279" i="7"/>
  <c r="AK278" i="7"/>
  <c r="AJ278" i="7"/>
  <c r="AK277" i="7"/>
  <c r="AJ277" i="7"/>
  <c r="AK276" i="7"/>
  <c r="AJ276" i="7"/>
  <c r="AK275" i="7"/>
  <c r="AJ275" i="7"/>
  <c r="AK274" i="7"/>
  <c r="AJ274" i="7"/>
  <c r="AK273" i="7"/>
  <c r="AJ273" i="7"/>
  <c r="AK272" i="7"/>
  <c r="AJ272" i="7"/>
  <c r="AK271" i="7"/>
  <c r="AJ271" i="7"/>
  <c r="AK270" i="7"/>
  <c r="AJ270" i="7"/>
  <c r="AK269" i="7"/>
  <c r="AJ269" i="7"/>
  <c r="AK268" i="7"/>
  <c r="AJ268" i="7"/>
  <c r="AK267" i="7"/>
  <c r="AJ267" i="7"/>
  <c r="AK266" i="7"/>
  <c r="AJ266" i="7"/>
  <c r="AK265" i="7"/>
  <c r="AJ265" i="7"/>
  <c r="AK264" i="7"/>
  <c r="AJ264" i="7"/>
  <c r="AK263" i="7"/>
  <c r="AJ263" i="7"/>
  <c r="AK262" i="7"/>
  <c r="AJ262" i="7"/>
  <c r="AK261" i="7"/>
  <c r="AJ261" i="7"/>
  <c r="AK260" i="7"/>
  <c r="AJ260" i="7"/>
  <c r="AK259" i="7"/>
  <c r="AJ259" i="7"/>
  <c r="AK258" i="7"/>
  <c r="AJ258" i="7"/>
  <c r="AK257" i="7"/>
  <c r="AJ257" i="7"/>
  <c r="AK256" i="7"/>
  <c r="AJ256" i="7"/>
  <c r="AK255" i="7"/>
  <c r="AJ255" i="7"/>
  <c r="AK254" i="7"/>
  <c r="AJ254" i="7"/>
  <c r="AK253" i="7"/>
  <c r="AJ253" i="7"/>
  <c r="AK252" i="7"/>
  <c r="AJ252" i="7"/>
  <c r="AK251" i="7"/>
  <c r="AJ251" i="7"/>
  <c r="AK250" i="7"/>
  <c r="AJ250" i="7"/>
  <c r="AK249" i="7"/>
  <c r="AJ249" i="7"/>
  <c r="AK248" i="7"/>
  <c r="AJ248" i="7"/>
  <c r="AK247" i="7"/>
  <c r="AJ247" i="7"/>
  <c r="AK246" i="7"/>
  <c r="AJ246" i="7"/>
  <c r="AK245" i="7"/>
  <c r="AJ245" i="7"/>
  <c r="AK244" i="7"/>
  <c r="AJ244" i="7"/>
  <c r="AK243" i="7"/>
  <c r="AJ243" i="7"/>
  <c r="AK242" i="7"/>
  <c r="AJ242" i="7"/>
  <c r="AK241" i="7"/>
  <c r="AJ241" i="7"/>
  <c r="AK240" i="7"/>
  <c r="AJ240" i="7"/>
  <c r="AK239" i="7"/>
  <c r="AJ239" i="7"/>
  <c r="AK238" i="7"/>
  <c r="AJ238" i="7"/>
  <c r="AK237" i="7"/>
  <c r="AJ237" i="7"/>
  <c r="AK236" i="7"/>
  <c r="AJ236" i="7"/>
  <c r="AK235" i="7"/>
  <c r="AJ235" i="7"/>
  <c r="AK234" i="7"/>
  <c r="AJ234" i="7"/>
  <c r="AK233" i="7"/>
  <c r="AJ233" i="7"/>
  <c r="AK232" i="7"/>
  <c r="AJ232" i="7"/>
  <c r="AK231" i="7"/>
  <c r="AJ231" i="7"/>
  <c r="AK230" i="7"/>
  <c r="AJ230" i="7"/>
  <c r="AK229" i="7"/>
  <c r="AJ229" i="7"/>
  <c r="AK228" i="7"/>
  <c r="AJ228" i="7"/>
  <c r="AK227" i="7"/>
  <c r="AJ227" i="7"/>
  <c r="AK226" i="7"/>
  <c r="AJ226" i="7"/>
  <c r="AK225" i="7"/>
  <c r="AJ225" i="7"/>
  <c r="AK224" i="7"/>
  <c r="AJ224" i="7"/>
  <c r="AK223" i="7"/>
  <c r="AJ223" i="7"/>
  <c r="AK222" i="7"/>
  <c r="AJ222" i="7"/>
  <c r="AK221" i="7"/>
  <c r="AJ221" i="7"/>
  <c r="AK220" i="7"/>
  <c r="AJ220" i="7"/>
  <c r="AK219" i="7"/>
  <c r="AJ219" i="7"/>
  <c r="AK218" i="7"/>
  <c r="AJ218" i="7"/>
  <c r="AK217" i="7"/>
  <c r="AJ217" i="7"/>
  <c r="AK216" i="7"/>
  <c r="AJ216" i="7"/>
  <c r="AK215" i="7"/>
  <c r="AJ215" i="7"/>
  <c r="AK214" i="7"/>
  <c r="AJ214" i="7"/>
  <c r="AK213" i="7"/>
  <c r="AJ213" i="7"/>
  <c r="AK212" i="7"/>
  <c r="AJ212" i="7"/>
  <c r="AK211" i="7"/>
  <c r="AJ211" i="7"/>
  <c r="AK210" i="7"/>
  <c r="AJ210" i="7"/>
  <c r="AK209" i="7"/>
  <c r="AJ209" i="7"/>
  <c r="AK208" i="7"/>
  <c r="AJ208" i="7"/>
  <c r="AK207" i="7"/>
  <c r="AJ207" i="7"/>
  <c r="AK206" i="7"/>
  <c r="AJ206" i="7"/>
  <c r="AK205" i="7"/>
  <c r="AJ205" i="7"/>
  <c r="AK204" i="7"/>
  <c r="AJ204" i="7"/>
  <c r="AK203" i="7"/>
  <c r="AJ203" i="7"/>
  <c r="AK202" i="7"/>
  <c r="AJ202" i="7"/>
  <c r="AK201" i="7"/>
  <c r="AJ201" i="7"/>
  <c r="AK200" i="7"/>
  <c r="AJ200" i="7"/>
  <c r="AK199" i="7"/>
  <c r="AJ199" i="7"/>
  <c r="AK198" i="7"/>
  <c r="AJ198" i="7"/>
  <c r="AK197" i="7"/>
  <c r="AJ197" i="7"/>
  <c r="AK196" i="7"/>
  <c r="AJ196" i="7"/>
  <c r="AK195" i="7"/>
  <c r="AJ195" i="7"/>
  <c r="AK194" i="7"/>
  <c r="AJ194" i="7"/>
  <c r="AK193" i="7"/>
  <c r="AJ193" i="7"/>
  <c r="AK192" i="7"/>
  <c r="AJ192" i="7"/>
  <c r="AK191" i="7"/>
  <c r="AJ191" i="7"/>
  <c r="AK190" i="7"/>
  <c r="AJ190" i="7"/>
  <c r="AK189" i="7"/>
  <c r="AJ189" i="7"/>
  <c r="AK188" i="7"/>
  <c r="AJ188" i="7"/>
  <c r="AK187" i="7"/>
  <c r="AJ187" i="7"/>
  <c r="AK186" i="7"/>
  <c r="AJ186" i="7"/>
  <c r="AK185" i="7"/>
  <c r="AJ185" i="7"/>
  <c r="AK184" i="7"/>
  <c r="AJ184" i="7"/>
  <c r="AK183" i="7"/>
  <c r="AJ183" i="7"/>
  <c r="AK182" i="7"/>
  <c r="AJ182" i="7"/>
  <c r="AK181" i="7"/>
  <c r="AJ181" i="7"/>
  <c r="AK180" i="7"/>
  <c r="AJ180" i="7"/>
  <c r="AK179" i="7"/>
  <c r="AJ179" i="7"/>
  <c r="AK178" i="7"/>
  <c r="AJ178" i="7"/>
  <c r="AK177" i="7"/>
  <c r="AJ177" i="7"/>
  <c r="AK176" i="7"/>
  <c r="AJ176" i="7"/>
  <c r="AK175" i="7"/>
  <c r="AJ175" i="7"/>
  <c r="AK174" i="7"/>
  <c r="AJ174" i="7"/>
  <c r="AK173" i="7"/>
  <c r="AJ173" i="7"/>
  <c r="AK172" i="7"/>
  <c r="AJ172" i="7"/>
  <c r="AK171" i="7"/>
  <c r="AJ171" i="7"/>
  <c r="AK170" i="7"/>
  <c r="AJ170" i="7"/>
  <c r="AK169" i="7"/>
  <c r="AJ169" i="7"/>
  <c r="AK168" i="7"/>
  <c r="AJ168" i="7"/>
  <c r="AK167" i="7"/>
  <c r="AJ167" i="7"/>
  <c r="AK166" i="7"/>
  <c r="AJ166" i="7"/>
  <c r="AK165" i="7"/>
  <c r="AJ165" i="7"/>
  <c r="AK164" i="7"/>
  <c r="AJ164" i="7"/>
  <c r="AK163" i="7"/>
  <c r="AJ163" i="7"/>
  <c r="AK162" i="7"/>
  <c r="AJ162" i="7"/>
  <c r="AK161" i="7"/>
  <c r="AJ161" i="7"/>
  <c r="AK160" i="7"/>
  <c r="AJ160" i="7"/>
  <c r="AK159" i="7"/>
  <c r="AJ159" i="7"/>
  <c r="AK158" i="7"/>
  <c r="AJ158" i="7"/>
  <c r="AK157" i="7"/>
  <c r="AJ157" i="7"/>
  <c r="AK156" i="7"/>
  <c r="AJ156" i="7"/>
  <c r="AK155" i="7"/>
  <c r="AJ155" i="7"/>
  <c r="AK154" i="7"/>
  <c r="AJ154" i="7"/>
  <c r="AK153" i="7"/>
  <c r="AJ153" i="7"/>
  <c r="AK152" i="7"/>
  <c r="AJ152" i="7"/>
  <c r="AK151" i="7"/>
  <c r="AJ151" i="7"/>
  <c r="AK150" i="7"/>
  <c r="AJ150" i="7"/>
  <c r="AJ149" i="7"/>
  <c r="AJ148" i="7"/>
  <c r="AJ147" i="7"/>
  <c r="AJ146" i="7"/>
  <c r="AJ145" i="7"/>
  <c r="AJ144" i="7"/>
  <c r="AJ143" i="7"/>
  <c r="AJ142" i="7"/>
  <c r="AJ141" i="7"/>
  <c r="AJ140" i="7"/>
  <c r="AJ139" i="7"/>
  <c r="AJ138" i="7"/>
  <c r="AJ137" i="7"/>
  <c r="AJ136" i="7"/>
  <c r="AJ135" i="7"/>
  <c r="AJ134" i="7"/>
  <c r="AJ133" i="7"/>
  <c r="AJ132" i="7"/>
  <c r="AJ131" i="7"/>
  <c r="AJ130" i="7"/>
  <c r="AJ129" i="7"/>
  <c r="AJ128" i="7"/>
  <c r="AJ127" i="7"/>
  <c r="AJ126" i="7"/>
  <c r="AJ125" i="7"/>
  <c r="AJ124" i="7"/>
  <c r="AJ123" i="7"/>
  <c r="AJ122" i="7"/>
  <c r="AJ121" i="7"/>
  <c r="AJ120" i="7"/>
  <c r="AJ119" i="7"/>
  <c r="AJ118" i="7"/>
  <c r="AJ117" i="7"/>
  <c r="AJ116" i="7"/>
  <c r="AJ115" i="7"/>
  <c r="AJ114" i="7"/>
  <c r="AJ113" i="7"/>
  <c r="AJ112" i="7"/>
  <c r="AJ111" i="7"/>
  <c r="AJ110" i="7"/>
  <c r="AJ109" i="7"/>
  <c r="AJ108" i="7"/>
  <c r="AJ107" i="7"/>
  <c r="AJ106" i="7"/>
  <c r="AJ105" i="7"/>
  <c r="AJ104" i="7"/>
  <c r="AJ103" i="7"/>
  <c r="AJ102" i="7"/>
  <c r="AJ101" i="7"/>
  <c r="AJ100" i="7"/>
  <c r="AJ99" i="7"/>
  <c r="AJ98" i="7"/>
  <c r="AJ97" i="7"/>
  <c r="AJ96" i="7"/>
  <c r="AJ95" i="7"/>
  <c r="AJ94" i="7"/>
  <c r="AJ93" i="7"/>
  <c r="AJ92" i="7"/>
  <c r="AJ91" i="7"/>
  <c r="AJ90" i="7"/>
  <c r="AJ89" i="7"/>
  <c r="AJ88" i="7"/>
  <c r="AJ87" i="7"/>
  <c r="AJ86" i="7"/>
  <c r="AJ85" i="7"/>
  <c r="AJ84" i="7"/>
  <c r="AJ83" i="7"/>
  <c r="AJ82" i="7"/>
  <c r="AJ81" i="7"/>
  <c r="AJ80" i="7"/>
  <c r="AJ79" i="7"/>
  <c r="AJ78" i="7"/>
  <c r="AJ77" i="7"/>
  <c r="AJ76" i="7"/>
  <c r="AJ75" i="7"/>
  <c r="AJ74" i="7"/>
  <c r="AJ73" i="7"/>
  <c r="AJ72" i="7"/>
  <c r="AJ71" i="7"/>
  <c r="AJ70" i="7"/>
  <c r="AJ69" i="7"/>
  <c r="AJ68" i="7"/>
  <c r="AJ67" i="7"/>
  <c r="AJ66" i="7"/>
  <c r="AJ65" i="7"/>
  <c r="AJ6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J38" i="7"/>
  <c r="AJ37" i="7"/>
  <c r="AJ36" i="7"/>
  <c r="AJ35" i="7"/>
  <c r="AJ34" i="7"/>
  <c r="AJ33" i="7"/>
  <c r="AJ32" i="7"/>
  <c r="AJ31" i="7"/>
  <c r="AJ30" i="7"/>
  <c r="AJ29" i="7"/>
  <c r="AJ28" i="7"/>
  <c r="AJ27" i="7"/>
  <c r="AJ26" i="7"/>
  <c r="AJ25" i="7"/>
  <c r="AJ24" i="7"/>
  <c r="AJ23" i="7"/>
  <c r="AJ22" i="7"/>
  <c r="AJ21" i="7"/>
  <c r="AJ20" i="7"/>
  <c r="AJ19" i="7"/>
  <c r="AJ18" i="7"/>
  <c r="AJ17" i="7"/>
  <c r="AJ16" i="7"/>
  <c r="AJ15" i="7"/>
  <c r="AJ14" i="7"/>
  <c r="AJ13" i="7"/>
  <c r="AJ12" i="7"/>
  <c r="AJ11" i="7"/>
  <c r="AJ10" i="7"/>
  <c r="AJ9" i="7"/>
  <c r="AJ8" i="7"/>
  <c r="AJ7" i="7"/>
  <c r="AJ6" i="7"/>
  <c r="AJ5" i="7"/>
  <c r="AJ4" i="7"/>
  <c r="AJ2" i="7" s="1" a="1"/>
  <c r="AJ2" i="7" s="1"/>
  <c r="AK2" i="7"/>
  <c r="AG283" i="7"/>
  <c r="AF283" i="7"/>
  <c r="AG282" i="7"/>
  <c r="AF282" i="7"/>
  <c r="AG281" i="7"/>
  <c r="AF281" i="7"/>
  <c r="AG280" i="7"/>
  <c r="AF280" i="7"/>
  <c r="AG279" i="7"/>
  <c r="AF279" i="7"/>
  <c r="AG278" i="7"/>
  <c r="AF278" i="7"/>
  <c r="AG277" i="7"/>
  <c r="AF277" i="7"/>
  <c r="AG276" i="7"/>
  <c r="AF276" i="7"/>
  <c r="AG275" i="7"/>
  <c r="AF275" i="7"/>
  <c r="AG274" i="7"/>
  <c r="AF274" i="7"/>
  <c r="AG273" i="7"/>
  <c r="AF273" i="7"/>
  <c r="AG272" i="7"/>
  <c r="AF272" i="7"/>
  <c r="AG271" i="7"/>
  <c r="AF271" i="7"/>
  <c r="AG270" i="7"/>
  <c r="AF270" i="7"/>
  <c r="AG269" i="7"/>
  <c r="AF269" i="7"/>
  <c r="AG268" i="7"/>
  <c r="AF268" i="7"/>
  <c r="AG267" i="7"/>
  <c r="AF267" i="7"/>
  <c r="AG266" i="7"/>
  <c r="AF266" i="7"/>
  <c r="AG265" i="7"/>
  <c r="AF265" i="7"/>
  <c r="AG264" i="7"/>
  <c r="AF264" i="7"/>
  <c r="AG263" i="7"/>
  <c r="AF263" i="7"/>
  <c r="AG262" i="7"/>
  <c r="AF262" i="7"/>
  <c r="AG261" i="7"/>
  <c r="AF261" i="7"/>
  <c r="AG260" i="7"/>
  <c r="AF260" i="7"/>
  <c r="AG259" i="7"/>
  <c r="AF259" i="7"/>
  <c r="AG258" i="7"/>
  <c r="AF258" i="7"/>
  <c r="AG257" i="7"/>
  <c r="AF257" i="7"/>
  <c r="AG256" i="7"/>
  <c r="AF256" i="7"/>
  <c r="AG255" i="7"/>
  <c r="AF255" i="7"/>
  <c r="AG254" i="7"/>
  <c r="AF254" i="7"/>
  <c r="AG253" i="7"/>
  <c r="AF253" i="7"/>
  <c r="AG252" i="7"/>
  <c r="AF252" i="7"/>
  <c r="AG251" i="7"/>
  <c r="AF251" i="7"/>
  <c r="AG250" i="7"/>
  <c r="AF250" i="7"/>
  <c r="AG249" i="7"/>
  <c r="AF249" i="7"/>
  <c r="AG248" i="7"/>
  <c r="AF248" i="7"/>
  <c r="AG247" i="7"/>
  <c r="AF247" i="7"/>
  <c r="AG246" i="7"/>
  <c r="AF246" i="7"/>
  <c r="AF245" i="7"/>
  <c r="AF244" i="7"/>
  <c r="AF243" i="7"/>
  <c r="AF242" i="7"/>
  <c r="AF241" i="7"/>
  <c r="AF240" i="7"/>
  <c r="AF239" i="7"/>
  <c r="AF238" i="7"/>
  <c r="AF237" i="7"/>
  <c r="AF236" i="7"/>
  <c r="AF235" i="7"/>
  <c r="AF234" i="7"/>
  <c r="AF233" i="7"/>
  <c r="AF232" i="7"/>
  <c r="AF231" i="7"/>
  <c r="AF230" i="7"/>
  <c r="AF229" i="7"/>
  <c r="AF228" i="7"/>
  <c r="AF227" i="7"/>
  <c r="AF226" i="7"/>
  <c r="AF225" i="7"/>
  <c r="AF224" i="7"/>
  <c r="AF223" i="7"/>
  <c r="AF222" i="7"/>
  <c r="AF221" i="7"/>
  <c r="AF220" i="7"/>
  <c r="AF219" i="7"/>
  <c r="AF218" i="7"/>
  <c r="AF217" i="7"/>
  <c r="AF216" i="7"/>
  <c r="AF215" i="7"/>
  <c r="AF214" i="7"/>
  <c r="AF213" i="7"/>
  <c r="AF212" i="7"/>
  <c r="AF211" i="7"/>
  <c r="AF210" i="7"/>
  <c r="AF209" i="7"/>
  <c r="AF208" i="7"/>
  <c r="AF207" i="7"/>
  <c r="AF206" i="7"/>
  <c r="AF205" i="7"/>
  <c r="AF204" i="7"/>
  <c r="AF203" i="7"/>
  <c r="AF202" i="7"/>
  <c r="AF201" i="7"/>
  <c r="AF200" i="7"/>
  <c r="AF199" i="7"/>
  <c r="AF198" i="7"/>
  <c r="AF197" i="7"/>
  <c r="AF196" i="7"/>
  <c r="AF195" i="7"/>
  <c r="AF194" i="7"/>
  <c r="AF193" i="7"/>
  <c r="AF192" i="7"/>
  <c r="AF191" i="7"/>
  <c r="AF190" i="7"/>
  <c r="AF189" i="7"/>
  <c r="AF188" i="7"/>
  <c r="AF187" i="7"/>
  <c r="AF186" i="7"/>
  <c r="AF185" i="7"/>
  <c r="AF184" i="7"/>
  <c r="AF183" i="7"/>
  <c r="AF182" i="7"/>
  <c r="AF181" i="7"/>
  <c r="AF180" i="7"/>
  <c r="AF179" i="7"/>
  <c r="AF178" i="7"/>
  <c r="AF177" i="7"/>
  <c r="AF176" i="7"/>
  <c r="AF175" i="7"/>
  <c r="AF174" i="7"/>
  <c r="AF173" i="7"/>
  <c r="AF172" i="7"/>
  <c r="AF171" i="7"/>
  <c r="AF170" i="7"/>
  <c r="AF169" i="7"/>
  <c r="AF168" i="7"/>
  <c r="AF167" i="7"/>
  <c r="AF166" i="7"/>
  <c r="AF165" i="7"/>
  <c r="AF164" i="7"/>
  <c r="AF163" i="7"/>
  <c r="AF162" i="7"/>
  <c r="AF161" i="7"/>
  <c r="AF160" i="7"/>
  <c r="AF159" i="7"/>
  <c r="AF158" i="7"/>
  <c r="AF157" i="7"/>
  <c r="AF156" i="7"/>
  <c r="AF155" i="7"/>
  <c r="AF154" i="7"/>
  <c r="AF153" i="7"/>
  <c r="AF152" i="7"/>
  <c r="AF151" i="7"/>
  <c r="AF150" i="7"/>
  <c r="AF149" i="7"/>
  <c r="AF148" i="7"/>
  <c r="AF147" i="7"/>
  <c r="AF146" i="7"/>
  <c r="AF145" i="7"/>
  <c r="AF144" i="7"/>
  <c r="AF143" i="7"/>
  <c r="AF142" i="7"/>
  <c r="AF141" i="7"/>
  <c r="AF140" i="7"/>
  <c r="AF139" i="7"/>
  <c r="AF138" i="7"/>
  <c r="AF137" i="7"/>
  <c r="AF136" i="7"/>
  <c r="AF135" i="7"/>
  <c r="AF134" i="7"/>
  <c r="AF133" i="7"/>
  <c r="AF132" i="7"/>
  <c r="AF131" i="7"/>
  <c r="AF130" i="7"/>
  <c r="AF129" i="7"/>
  <c r="AF128" i="7"/>
  <c r="AF127" i="7"/>
  <c r="AF126" i="7"/>
  <c r="AF125" i="7"/>
  <c r="AF124" i="7"/>
  <c r="AF123" i="7"/>
  <c r="AF122" i="7"/>
  <c r="AF121" i="7"/>
  <c r="AF120" i="7"/>
  <c r="AF119" i="7"/>
  <c r="AF118" i="7"/>
  <c r="AF117" i="7"/>
  <c r="AF116" i="7"/>
  <c r="AF115" i="7"/>
  <c r="AF114" i="7"/>
  <c r="AF113" i="7"/>
  <c r="AF112" i="7"/>
  <c r="AF111" i="7"/>
  <c r="AF110" i="7"/>
  <c r="AF109" i="7"/>
  <c r="AF108" i="7"/>
  <c r="AF107" i="7"/>
  <c r="AF106" i="7"/>
  <c r="AF105" i="7"/>
  <c r="AF104" i="7"/>
  <c r="AF103" i="7"/>
  <c r="AF102" i="7"/>
  <c r="AF101" i="7"/>
  <c r="AF100" i="7"/>
  <c r="AF99" i="7"/>
  <c r="AF98" i="7"/>
  <c r="AF97" i="7"/>
  <c r="AF96" i="7"/>
  <c r="AF95" i="7"/>
  <c r="AF94" i="7"/>
  <c r="AF93" i="7"/>
  <c r="AF92" i="7"/>
  <c r="AF91" i="7"/>
  <c r="AF90" i="7"/>
  <c r="AF89" i="7"/>
  <c r="AF88" i="7"/>
  <c r="AF87" i="7"/>
  <c r="AF86" i="7"/>
  <c r="AF85" i="7"/>
  <c r="AF84" i="7"/>
  <c r="AF83" i="7"/>
  <c r="AF82" i="7"/>
  <c r="AF81" i="7"/>
  <c r="AF80" i="7"/>
  <c r="AF7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35" i="7"/>
  <c r="AF34" i="7"/>
  <c r="AF33" i="7"/>
  <c r="AF32" i="7"/>
  <c r="AF31" i="7"/>
  <c r="AF30" i="7"/>
  <c r="AF29" i="7"/>
  <c r="AF28" i="7"/>
  <c r="AF27" i="7"/>
  <c r="AF26" i="7"/>
  <c r="AF25" i="7"/>
  <c r="AF24" i="7"/>
  <c r="AF23" i="7"/>
  <c r="AF22" i="7"/>
  <c r="AF21" i="7"/>
  <c r="AF20" i="7"/>
  <c r="AF19" i="7"/>
  <c r="AF18" i="7"/>
  <c r="AF17" i="7"/>
  <c r="AF16" i="7"/>
  <c r="AF15" i="7"/>
  <c r="AF14" i="7"/>
  <c r="AF13" i="7"/>
  <c r="AF12" i="7"/>
  <c r="AF11" i="7"/>
  <c r="AF10" i="7"/>
  <c r="AF9" i="7"/>
  <c r="AF8" i="7"/>
  <c r="AF7" i="7"/>
  <c r="AF6" i="7"/>
  <c r="AF5" i="7"/>
  <c r="AF4" i="7"/>
  <c r="AF2" i="7" s="1" a="1"/>
  <c r="AF2" i="7" s="1"/>
  <c r="AG2" i="7"/>
  <c r="AC283" i="7"/>
  <c r="AB283" i="7"/>
  <c r="AC282" i="7"/>
  <c r="AB282" i="7"/>
  <c r="AC281" i="7"/>
  <c r="AB281" i="7"/>
  <c r="AC280" i="7"/>
  <c r="AB280" i="7"/>
  <c r="AC279" i="7"/>
  <c r="AB279" i="7"/>
  <c r="AC278" i="7"/>
  <c r="AB278" i="7"/>
  <c r="AC277" i="7"/>
  <c r="AB277" i="7"/>
  <c r="AC276" i="7"/>
  <c r="AB276" i="7"/>
  <c r="AC275" i="7"/>
  <c r="AB275" i="7"/>
  <c r="AC274" i="7"/>
  <c r="AB274" i="7"/>
  <c r="AC273" i="7"/>
  <c r="AB273" i="7"/>
  <c r="AC272" i="7"/>
  <c r="AB272" i="7"/>
  <c r="AC271" i="7"/>
  <c r="AB271" i="7"/>
  <c r="AC270" i="7"/>
  <c r="AB270" i="7"/>
  <c r="AC269" i="7"/>
  <c r="AB269" i="7"/>
  <c r="AC268" i="7"/>
  <c r="AB268" i="7"/>
  <c r="AC267" i="7"/>
  <c r="AB267" i="7"/>
  <c r="AC266" i="7"/>
  <c r="AB266" i="7"/>
  <c r="AC265" i="7"/>
  <c r="AB265" i="7"/>
  <c r="AC264" i="7"/>
  <c r="AB264" i="7"/>
  <c r="AC263" i="7"/>
  <c r="AB263" i="7"/>
  <c r="AC262" i="7"/>
  <c r="AB262" i="7"/>
  <c r="AC261" i="7"/>
  <c r="AB261" i="7"/>
  <c r="AC260" i="7"/>
  <c r="AB260" i="7"/>
  <c r="AC259" i="7"/>
  <c r="AB259" i="7"/>
  <c r="AC258" i="7"/>
  <c r="AB258" i="7"/>
  <c r="AC257" i="7"/>
  <c r="AB257" i="7"/>
  <c r="AC256" i="7"/>
  <c r="AB256" i="7"/>
  <c r="AC255" i="7"/>
  <c r="AB255" i="7"/>
  <c r="AC254" i="7"/>
  <c r="AB254" i="7"/>
  <c r="AC253" i="7"/>
  <c r="AB253" i="7"/>
  <c r="AC252" i="7"/>
  <c r="AB252" i="7"/>
  <c r="AC251" i="7"/>
  <c r="AB251" i="7"/>
  <c r="AC250" i="7"/>
  <c r="AB250" i="7"/>
  <c r="AC249" i="7"/>
  <c r="AB249" i="7"/>
  <c r="AC248" i="7"/>
  <c r="AB248" i="7"/>
  <c r="AC247" i="7"/>
  <c r="AB247" i="7"/>
  <c r="AC246" i="7"/>
  <c r="AB246" i="7"/>
  <c r="AC245" i="7"/>
  <c r="AB245" i="7"/>
  <c r="AC244" i="7"/>
  <c r="AB244" i="7"/>
  <c r="AC243" i="7"/>
  <c r="AB243" i="7"/>
  <c r="AC242" i="7"/>
  <c r="AB242" i="7"/>
  <c r="AC241" i="7"/>
  <c r="AB241" i="7"/>
  <c r="AC240" i="7"/>
  <c r="AB240" i="7"/>
  <c r="AC239" i="7"/>
  <c r="AB239" i="7"/>
  <c r="AC238" i="7"/>
  <c r="AB238" i="7"/>
  <c r="AC237" i="7"/>
  <c r="AB237" i="7"/>
  <c r="AC236" i="7"/>
  <c r="AB236" i="7"/>
  <c r="AC235" i="7"/>
  <c r="AB235" i="7"/>
  <c r="AC234" i="7"/>
  <c r="AB234" i="7"/>
  <c r="AC233" i="7"/>
  <c r="AB233" i="7"/>
  <c r="AC232" i="7"/>
  <c r="AB232" i="7"/>
  <c r="AC231" i="7"/>
  <c r="AB231" i="7"/>
  <c r="AC230" i="7"/>
  <c r="AB230" i="7"/>
  <c r="AC229" i="7"/>
  <c r="AB229" i="7"/>
  <c r="AC228" i="7"/>
  <c r="AB228" i="7"/>
  <c r="AC227" i="7"/>
  <c r="AB227" i="7"/>
  <c r="AC226" i="7"/>
  <c r="AB226" i="7"/>
  <c r="AC225" i="7"/>
  <c r="AB225" i="7"/>
  <c r="AC224" i="7"/>
  <c r="AB224" i="7"/>
  <c r="AC223" i="7"/>
  <c r="AB223" i="7"/>
  <c r="AC222" i="7"/>
  <c r="AB222" i="7"/>
  <c r="AC221" i="7"/>
  <c r="AB221" i="7"/>
  <c r="AC220" i="7"/>
  <c r="AB220" i="7"/>
  <c r="AC219" i="7"/>
  <c r="AB219" i="7"/>
  <c r="AC218" i="7"/>
  <c r="AB218" i="7"/>
  <c r="AC217" i="7"/>
  <c r="AB217" i="7"/>
  <c r="AC216" i="7"/>
  <c r="AB216" i="7"/>
  <c r="AC215" i="7"/>
  <c r="AB215" i="7"/>
  <c r="AC214" i="7"/>
  <c r="AB214" i="7"/>
  <c r="AC213" i="7"/>
  <c r="AB213" i="7"/>
  <c r="AC212" i="7"/>
  <c r="AB212" i="7"/>
  <c r="AC211" i="7"/>
  <c r="AB211" i="7"/>
  <c r="AC210" i="7"/>
  <c r="AB210" i="7"/>
  <c r="AC209" i="7"/>
  <c r="AB209" i="7"/>
  <c r="AC208" i="7"/>
  <c r="AB208" i="7"/>
  <c r="AC207" i="7"/>
  <c r="AB207" i="7"/>
  <c r="AC206" i="7"/>
  <c r="AB206" i="7"/>
  <c r="AC205" i="7"/>
  <c r="AB205" i="7"/>
  <c r="AC204" i="7"/>
  <c r="AB204" i="7"/>
  <c r="AC203" i="7"/>
  <c r="AB203" i="7"/>
  <c r="AC202" i="7"/>
  <c r="AB202" i="7"/>
  <c r="AC201" i="7"/>
  <c r="AB201" i="7"/>
  <c r="AC200" i="7"/>
  <c r="AB200" i="7"/>
  <c r="AC199" i="7"/>
  <c r="AB199" i="7"/>
  <c r="AC198" i="7"/>
  <c r="AB198" i="7"/>
  <c r="AC197" i="7"/>
  <c r="AB197" i="7"/>
  <c r="AC196" i="7"/>
  <c r="AB196" i="7"/>
  <c r="AC195" i="7"/>
  <c r="AB195" i="7"/>
  <c r="AC194" i="7"/>
  <c r="AB194" i="7"/>
  <c r="AC193" i="7"/>
  <c r="AB193" i="7"/>
  <c r="AC192" i="7"/>
  <c r="AB192" i="7"/>
  <c r="AC191" i="7"/>
  <c r="AB191" i="7"/>
  <c r="AC190" i="7"/>
  <c r="AB190" i="7"/>
  <c r="AC189" i="7"/>
  <c r="AB189" i="7"/>
  <c r="AC188" i="7"/>
  <c r="AB188" i="7"/>
  <c r="AC187" i="7"/>
  <c r="AB187" i="7"/>
  <c r="AC186" i="7"/>
  <c r="AB186" i="7"/>
  <c r="AC185" i="7"/>
  <c r="AB185" i="7"/>
  <c r="AC184" i="7"/>
  <c r="AB184" i="7"/>
  <c r="AC183" i="7"/>
  <c r="AB183" i="7"/>
  <c r="AC182" i="7"/>
  <c r="AB182" i="7"/>
  <c r="AC181" i="7"/>
  <c r="AB181" i="7"/>
  <c r="AC180" i="7"/>
  <c r="AB180" i="7"/>
  <c r="AC179" i="7"/>
  <c r="AB179" i="7"/>
  <c r="AC178" i="7"/>
  <c r="AB178" i="7"/>
  <c r="AC177" i="7"/>
  <c r="AB177" i="7"/>
  <c r="AC176" i="7"/>
  <c r="AB176" i="7"/>
  <c r="AC175" i="7"/>
  <c r="AB175" i="7"/>
  <c r="AC174" i="7"/>
  <c r="AB174" i="7"/>
  <c r="AC173" i="7"/>
  <c r="AB173" i="7"/>
  <c r="AC172" i="7"/>
  <c r="AB172" i="7"/>
  <c r="AC171" i="7"/>
  <c r="AB171" i="7"/>
  <c r="AC170" i="7"/>
  <c r="AB170" i="7"/>
  <c r="AC169" i="7"/>
  <c r="AB169" i="7"/>
  <c r="AC168" i="7"/>
  <c r="AB168" i="7"/>
  <c r="AC167" i="7"/>
  <c r="AB167" i="7"/>
  <c r="AC166" i="7"/>
  <c r="AB166" i="7"/>
  <c r="AC165" i="7"/>
  <c r="AB165" i="7"/>
  <c r="AC164" i="7"/>
  <c r="AB164" i="7"/>
  <c r="AC163" i="7"/>
  <c r="AB163" i="7"/>
  <c r="AC162" i="7"/>
  <c r="AB162" i="7"/>
  <c r="AC161" i="7"/>
  <c r="AB161" i="7"/>
  <c r="AC160" i="7"/>
  <c r="AB160" i="7"/>
  <c r="AC159" i="7"/>
  <c r="AB159" i="7"/>
  <c r="AC158" i="7"/>
  <c r="AB158" i="7"/>
  <c r="AC157" i="7"/>
  <c r="AB157" i="7"/>
  <c r="AC156" i="7"/>
  <c r="AB156" i="7"/>
  <c r="AC155" i="7"/>
  <c r="AB155" i="7"/>
  <c r="AC154" i="7"/>
  <c r="AB154" i="7"/>
  <c r="AC153" i="7"/>
  <c r="AB153" i="7"/>
  <c r="AC152" i="7"/>
  <c r="AB152" i="7"/>
  <c r="AB151" i="7"/>
  <c r="AB150" i="7"/>
  <c r="AB149" i="7"/>
  <c r="AB148" i="7"/>
  <c r="AB147" i="7"/>
  <c r="AB146" i="7"/>
  <c r="AB145" i="7"/>
  <c r="AB144" i="7"/>
  <c r="AB143" i="7"/>
  <c r="AB142" i="7"/>
  <c r="AB141" i="7"/>
  <c r="AB140" i="7"/>
  <c r="AB139" i="7"/>
  <c r="AB138" i="7"/>
  <c r="AB137" i="7"/>
  <c r="AB136" i="7"/>
  <c r="AB135" i="7"/>
  <c r="AB134" i="7"/>
  <c r="AB133" i="7"/>
  <c r="AB132" i="7"/>
  <c r="AB131" i="7"/>
  <c r="AB130" i="7"/>
  <c r="AB129" i="7"/>
  <c r="AB128" i="7"/>
  <c r="AB127" i="7"/>
  <c r="AB126" i="7"/>
  <c r="AB125" i="7"/>
  <c r="AB124" i="7"/>
  <c r="AB123" i="7"/>
  <c r="AB122" i="7"/>
  <c r="AB121" i="7"/>
  <c r="AB120" i="7"/>
  <c r="AB119" i="7"/>
  <c r="AB118" i="7"/>
  <c r="AB117" i="7"/>
  <c r="AB116" i="7"/>
  <c r="AB115" i="7"/>
  <c r="AB114" i="7"/>
  <c r="AB113" i="7"/>
  <c r="AB112" i="7"/>
  <c r="AB111" i="7"/>
  <c r="AB110" i="7"/>
  <c r="AB109" i="7"/>
  <c r="AB108" i="7"/>
  <c r="AB107" i="7"/>
  <c r="AB106" i="7"/>
  <c r="AB105" i="7"/>
  <c r="AB104" i="7"/>
  <c r="AB103" i="7"/>
  <c r="AB102" i="7"/>
  <c r="AB101" i="7"/>
  <c r="AB100" i="7"/>
  <c r="AB99" i="7"/>
  <c r="AB98" i="7"/>
  <c r="AB97" i="7"/>
  <c r="AB96" i="7"/>
  <c r="AB95" i="7"/>
  <c r="AB94" i="7"/>
  <c r="AB93" i="7"/>
  <c r="AB92" i="7"/>
  <c r="AB91" i="7"/>
  <c r="AB90" i="7"/>
  <c r="AB89" i="7"/>
  <c r="AB88" i="7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1" i="7"/>
  <c r="AB20" i="7"/>
  <c r="AB19" i="7"/>
  <c r="AB18" i="7"/>
  <c r="AB17" i="7"/>
  <c r="AB16" i="7"/>
  <c r="AB15" i="7"/>
  <c r="AB14" i="7"/>
  <c r="AB13" i="7"/>
  <c r="AB12" i="7"/>
  <c r="AB11" i="7"/>
  <c r="AB10" i="7"/>
  <c r="AB9" i="7"/>
  <c r="AB8" i="7"/>
  <c r="AB7" i="7"/>
  <c r="AB6" i="7"/>
  <c r="AB5" i="7"/>
  <c r="AB4" i="7"/>
  <c r="AB2" i="7" s="1" a="1"/>
  <c r="AB2" i="7" s="1"/>
  <c r="AC2" i="7"/>
  <c r="Y283" i="7"/>
  <c r="X283" i="7"/>
  <c r="Y282" i="7"/>
  <c r="X282" i="7"/>
  <c r="Y281" i="7"/>
  <c r="X281" i="7"/>
  <c r="Y280" i="7"/>
  <c r="X280" i="7"/>
  <c r="Y279" i="7"/>
  <c r="X279" i="7"/>
  <c r="Y278" i="7"/>
  <c r="X278" i="7"/>
  <c r="Y277" i="7"/>
  <c r="X277" i="7"/>
  <c r="Y276" i="7"/>
  <c r="X276" i="7"/>
  <c r="Y275" i="7"/>
  <c r="X275" i="7"/>
  <c r="Y274" i="7"/>
  <c r="X274" i="7"/>
  <c r="Y273" i="7"/>
  <c r="X273" i="7"/>
  <c r="Y272" i="7"/>
  <c r="X272" i="7"/>
  <c r="Y271" i="7"/>
  <c r="X271" i="7"/>
  <c r="Y270" i="7"/>
  <c r="X270" i="7"/>
  <c r="Y269" i="7"/>
  <c r="X269" i="7"/>
  <c r="Y268" i="7"/>
  <c r="X268" i="7"/>
  <c r="Y267" i="7"/>
  <c r="X267" i="7"/>
  <c r="Y266" i="7"/>
  <c r="X266" i="7"/>
  <c r="Y265" i="7"/>
  <c r="X265" i="7"/>
  <c r="Y264" i="7"/>
  <c r="X264" i="7"/>
  <c r="Y263" i="7"/>
  <c r="X263" i="7"/>
  <c r="Y262" i="7"/>
  <c r="X262" i="7"/>
  <c r="Y261" i="7"/>
  <c r="X261" i="7"/>
  <c r="Y260" i="7"/>
  <c r="X260" i="7"/>
  <c r="Y259" i="7"/>
  <c r="X259" i="7"/>
  <c r="Y258" i="7"/>
  <c r="X258" i="7"/>
  <c r="Y257" i="7"/>
  <c r="X257" i="7"/>
  <c r="Y256" i="7"/>
  <c r="X256" i="7"/>
  <c r="Y255" i="7"/>
  <c r="X255" i="7"/>
  <c r="Y254" i="7"/>
  <c r="X254" i="7"/>
  <c r="Y253" i="7"/>
  <c r="X253" i="7"/>
  <c r="Y252" i="7"/>
  <c r="X252" i="7"/>
  <c r="Y251" i="7"/>
  <c r="X251" i="7"/>
  <c r="Y250" i="7"/>
  <c r="X250" i="7"/>
  <c r="Y249" i="7"/>
  <c r="X249" i="7"/>
  <c r="Y248" i="7"/>
  <c r="X248" i="7"/>
  <c r="Y247" i="7"/>
  <c r="X247" i="7"/>
  <c r="Y246" i="7"/>
  <c r="X246" i="7"/>
  <c r="Y245" i="7"/>
  <c r="X245" i="7"/>
  <c r="Y244" i="7"/>
  <c r="X244" i="7"/>
  <c r="Y243" i="7"/>
  <c r="X243" i="7"/>
  <c r="Y242" i="7"/>
  <c r="X242" i="7"/>
  <c r="Y241" i="7"/>
  <c r="X241" i="7"/>
  <c r="Y240" i="7"/>
  <c r="X240" i="7"/>
  <c r="Y239" i="7"/>
  <c r="X239" i="7"/>
  <c r="Y238" i="7"/>
  <c r="X238" i="7"/>
  <c r="Y237" i="7"/>
  <c r="X237" i="7"/>
  <c r="Y236" i="7"/>
  <c r="X236" i="7"/>
  <c r="Y235" i="7"/>
  <c r="X235" i="7"/>
  <c r="Y234" i="7"/>
  <c r="X234" i="7"/>
  <c r="Y233" i="7"/>
  <c r="X233" i="7"/>
  <c r="Y232" i="7"/>
  <c r="X232" i="7"/>
  <c r="Y231" i="7"/>
  <c r="X231" i="7"/>
  <c r="Y230" i="7"/>
  <c r="X230" i="7"/>
  <c r="Y229" i="7"/>
  <c r="X229" i="7"/>
  <c r="Y228" i="7"/>
  <c r="X228" i="7"/>
  <c r="Y227" i="7"/>
  <c r="X227" i="7"/>
  <c r="Y226" i="7"/>
  <c r="X226" i="7"/>
  <c r="Y225" i="7"/>
  <c r="X225" i="7"/>
  <c r="Y224" i="7"/>
  <c r="X224" i="7"/>
  <c r="Y223" i="7"/>
  <c r="X223" i="7"/>
  <c r="Y222" i="7"/>
  <c r="X222" i="7"/>
  <c r="Y221" i="7"/>
  <c r="X221" i="7"/>
  <c r="Y220" i="7"/>
  <c r="X220" i="7"/>
  <c r="Y219" i="7"/>
  <c r="X219" i="7"/>
  <c r="Y218" i="7"/>
  <c r="X218" i="7"/>
  <c r="Y217" i="7"/>
  <c r="X217" i="7"/>
  <c r="Y216" i="7"/>
  <c r="X216" i="7"/>
  <c r="Y215" i="7"/>
  <c r="X215" i="7"/>
  <c r="Y214" i="7"/>
  <c r="X214" i="7"/>
  <c r="Y213" i="7"/>
  <c r="X213" i="7"/>
  <c r="Y212" i="7"/>
  <c r="X212" i="7"/>
  <c r="Y211" i="7"/>
  <c r="X211" i="7"/>
  <c r="Y210" i="7"/>
  <c r="X210" i="7"/>
  <c r="Y209" i="7"/>
  <c r="X209" i="7"/>
  <c r="Y208" i="7"/>
  <c r="X208" i="7"/>
  <c r="Y207" i="7"/>
  <c r="X207" i="7"/>
  <c r="Y206" i="7"/>
  <c r="X206" i="7"/>
  <c r="Y205" i="7"/>
  <c r="X205" i="7"/>
  <c r="Y204" i="7"/>
  <c r="X204" i="7"/>
  <c r="Y203" i="7"/>
  <c r="X203" i="7"/>
  <c r="Y202" i="7"/>
  <c r="X202" i="7"/>
  <c r="Y201" i="7"/>
  <c r="X201" i="7"/>
  <c r="Y200" i="7"/>
  <c r="X200" i="7"/>
  <c r="Y199" i="7"/>
  <c r="X199" i="7"/>
  <c r="Y198" i="7"/>
  <c r="X198" i="7"/>
  <c r="Y197" i="7"/>
  <c r="X197" i="7"/>
  <c r="Y196" i="7"/>
  <c r="X196" i="7"/>
  <c r="Y195" i="7"/>
  <c r="X195" i="7"/>
  <c r="Y194" i="7"/>
  <c r="X194" i="7"/>
  <c r="Y193" i="7"/>
  <c r="X193" i="7"/>
  <c r="Y192" i="7"/>
  <c r="X192" i="7"/>
  <c r="Y191" i="7"/>
  <c r="X191" i="7"/>
  <c r="Y190" i="7"/>
  <c r="X190" i="7"/>
  <c r="Y189" i="7"/>
  <c r="X189" i="7"/>
  <c r="Y188" i="7"/>
  <c r="X188" i="7"/>
  <c r="Y187" i="7"/>
  <c r="X187" i="7"/>
  <c r="Y186" i="7"/>
  <c r="X186" i="7"/>
  <c r="Y185" i="7"/>
  <c r="X185" i="7"/>
  <c r="Y184" i="7"/>
  <c r="X184" i="7"/>
  <c r="Y183" i="7"/>
  <c r="X183" i="7"/>
  <c r="Y182" i="7"/>
  <c r="X182" i="7"/>
  <c r="Y181" i="7"/>
  <c r="X181" i="7"/>
  <c r="Y180" i="7"/>
  <c r="X180" i="7"/>
  <c r="Y179" i="7"/>
  <c r="X179" i="7"/>
  <c r="Y178" i="7"/>
  <c r="X178" i="7"/>
  <c r="Y177" i="7"/>
  <c r="X177" i="7"/>
  <c r="Y176" i="7"/>
  <c r="X176" i="7"/>
  <c r="Y175" i="7"/>
  <c r="X175" i="7"/>
  <c r="Y174" i="7"/>
  <c r="X174" i="7"/>
  <c r="Y173" i="7"/>
  <c r="X173" i="7"/>
  <c r="Y172" i="7"/>
  <c r="X172" i="7"/>
  <c r="Y171" i="7"/>
  <c r="X171" i="7"/>
  <c r="Y170" i="7"/>
  <c r="X170" i="7"/>
  <c r="Y169" i="7"/>
  <c r="X169" i="7"/>
  <c r="Y168" i="7"/>
  <c r="X168" i="7"/>
  <c r="Y167" i="7"/>
  <c r="X167" i="7"/>
  <c r="Y166" i="7"/>
  <c r="X166" i="7"/>
  <c r="Y165" i="7"/>
  <c r="X165" i="7"/>
  <c r="Y164" i="7"/>
  <c r="X164" i="7"/>
  <c r="Y163" i="7"/>
  <c r="X163" i="7"/>
  <c r="Y162" i="7"/>
  <c r="X162" i="7"/>
  <c r="Y161" i="7"/>
  <c r="X161" i="7"/>
  <c r="Y160" i="7"/>
  <c r="X160" i="7"/>
  <c r="Y159" i="7"/>
  <c r="X159" i="7"/>
  <c r="Y158" i="7"/>
  <c r="X158" i="7"/>
  <c r="Y157" i="7"/>
  <c r="X157" i="7"/>
  <c r="Y156" i="7"/>
  <c r="X156" i="7"/>
  <c r="Y155" i="7"/>
  <c r="X155" i="7"/>
  <c r="Y154" i="7"/>
  <c r="X154" i="7"/>
  <c r="Y153" i="7"/>
  <c r="X153" i="7"/>
  <c r="Y152" i="7"/>
  <c r="X152" i="7"/>
  <c r="Y151" i="7"/>
  <c r="X151" i="7"/>
  <c r="Y150" i="7"/>
  <c r="X150" i="7"/>
  <c r="Y149" i="7"/>
  <c r="X149" i="7"/>
  <c r="Y148" i="7"/>
  <c r="X148" i="7"/>
  <c r="Y147" i="7"/>
  <c r="X147" i="7"/>
  <c r="Y146" i="7"/>
  <c r="X146" i="7"/>
  <c r="Y145" i="7"/>
  <c r="X145" i="7"/>
  <c r="Y144" i="7"/>
  <c r="X144" i="7"/>
  <c r="Y143" i="7"/>
  <c r="X143" i="7"/>
  <c r="Y142" i="7"/>
  <c r="X142" i="7"/>
  <c r="Y141" i="7"/>
  <c r="X141" i="7"/>
  <c r="Y140" i="7"/>
  <c r="X140" i="7"/>
  <c r="Y139" i="7"/>
  <c r="X139" i="7"/>
  <c r="Y138" i="7"/>
  <c r="X138" i="7"/>
  <c r="Y137" i="7"/>
  <c r="X137" i="7"/>
  <c r="Y136" i="7"/>
  <c r="X136" i="7"/>
  <c r="Y135" i="7"/>
  <c r="X135" i="7"/>
  <c r="Y134" i="7"/>
  <c r="X134" i="7"/>
  <c r="Y133" i="7"/>
  <c r="X133" i="7"/>
  <c r="Y132" i="7"/>
  <c r="X132" i="7"/>
  <c r="Y131" i="7"/>
  <c r="X131" i="7"/>
  <c r="Y130" i="7"/>
  <c r="X130" i="7"/>
  <c r="Y129" i="7"/>
  <c r="X129" i="7"/>
  <c r="Y128" i="7"/>
  <c r="X128" i="7"/>
  <c r="Y127" i="7"/>
  <c r="X127" i="7"/>
  <c r="Y126" i="7"/>
  <c r="X126" i="7"/>
  <c r="Y125" i="7"/>
  <c r="X125" i="7"/>
  <c r="Y124" i="7"/>
  <c r="X124" i="7"/>
  <c r="Y123" i="7"/>
  <c r="X123" i="7"/>
  <c r="Y122" i="7"/>
  <c r="X122" i="7"/>
  <c r="Y121" i="7"/>
  <c r="X121" i="7"/>
  <c r="Y120" i="7"/>
  <c r="X120" i="7"/>
  <c r="Y119" i="7"/>
  <c r="X119" i="7"/>
  <c r="Y118" i="7"/>
  <c r="X118" i="7"/>
  <c r="Y117" i="7"/>
  <c r="X117" i="7"/>
  <c r="Y116" i="7"/>
  <c r="X116" i="7"/>
  <c r="Y115" i="7"/>
  <c r="X115" i="7"/>
  <c r="Y114" i="7"/>
  <c r="X114" i="7"/>
  <c r="Y113" i="7"/>
  <c r="X113" i="7"/>
  <c r="Y112" i="7"/>
  <c r="X112" i="7"/>
  <c r="Y111" i="7"/>
  <c r="X111" i="7"/>
  <c r="Y110" i="7"/>
  <c r="X110" i="7"/>
  <c r="Y109" i="7"/>
  <c r="X109" i="7"/>
  <c r="Y108" i="7"/>
  <c r="X108" i="7"/>
  <c r="Y107" i="7"/>
  <c r="X107" i="7"/>
  <c r="Y106" i="7"/>
  <c r="X106" i="7"/>
  <c r="Y105" i="7"/>
  <c r="X105" i="7"/>
  <c r="Y104" i="7"/>
  <c r="X104" i="7"/>
  <c r="Y103" i="7"/>
  <c r="X103" i="7"/>
  <c r="Y102" i="7"/>
  <c r="X102" i="7"/>
  <c r="Y101" i="7"/>
  <c r="X101" i="7"/>
  <c r="Y100" i="7"/>
  <c r="X100" i="7"/>
  <c r="Y99" i="7"/>
  <c r="X99" i="7"/>
  <c r="Y98" i="7"/>
  <c r="X98" i="7"/>
  <c r="Y97" i="7"/>
  <c r="X97" i="7"/>
  <c r="Y96" i="7"/>
  <c r="X96" i="7"/>
  <c r="Y95" i="7"/>
  <c r="X95" i="7"/>
  <c r="Y94" i="7"/>
  <c r="X94" i="7"/>
  <c r="Y93" i="7"/>
  <c r="X93" i="7"/>
  <c r="Y92" i="7"/>
  <c r="X92" i="7"/>
  <c r="Y91" i="7"/>
  <c r="X91" i="7"/>
  <c r="Y90" i="7"/>
  <c r="X90" i="7"/>
  <c r="Y89" i="7"/>
  <c r="X89" i="7"/>
  <c r="Y88" i="7"/>
  <c r="X88" i="7"/>
  <c r="Y87" i="7"/>
  <c r="X87" i="7"/>
  <c r="Y86" i="7"/>
  <c r="X86" i="7"/>
  <c r="Y85" i="7"/>
  <c r="X85" i="7"/>
  <c r="Y84" i="7"/>
  <c r="X84" i="7"/>
  <c r="Y83" i="7"/>
  <c r="X83" i="7"/>
  <c r="Y82" i="7"/>
  <c r="X82" i="7"/>
  <c r="Y81" i="7"/>
  <c r="X81" i="7"/>
  <c r="Y80" i="7"/>
  <c r="X80" i="7"/>
  <c r="Y79" i="7"/>
  <c r="X79" i="7"/>
  <c r="Y78" i="7"/>
  <c r="X78" i="7"/>
  <c r="Y77" i="7"/>
  <c r="X77" i="7"/>
  <c r="Y76" i="7"/>
  <c r="X76" i="7"/>
  <c r="Y75" i="7"/>
  <c r="X75" i="7"/>
  <c r="Y74" i="7"/>
  <c r="X74" i="7"/>
  <c r="Y73" i="7"/>
  <c r="X73" i="7"/>
  <c r="Y72" i="7"/>
  <c r="X72" i="7"/>
  <c r="Y71" i="7"/>
  <c r="X71" i="7"/>
  <c r="Y70" i="7"/>
  <c r="X70" i="7"/>
  <c r="Y69" i="7"/>
  <c r="X69" i="7"/>
  <c r="Y68" i="7"/>
  <c r="X68" i="7"/>
  <c r="Y67" i="7"/>
  <c r="X67" i="7"/>
  <c r="Y66" i="7"/>
  <c r="X66" i="7"/>
  <c r="Y65" i="7"/>
  <c r="X65" i="7"/>
  <c r="Y64" i="7"/>
  <c r="X64" i="7"/>
  <c r="Y63" i="7"/>
  <c r="X63" i="7"/>
  <c r="Y62" i="7"/>
  <c r="X62" i="7"/>
  <c r="Y61" i="7"/>
  <c r="X61" i="7"/>
  <c r="Y60" i="7"/>
  <c r="X60" i="7"/>
  <c r="Y59" i="7"/>
  <c r="X59" i="7"/>
  <c r="Y58" i="7"/>
  <c r="X58" i="7"/>
  <c r="Y57" i="7"/>
  <c r="X57" i="7"/>
  <c r="Y56" i="7"/>
  <c r="X56" i="7"/>
  <c r="Y55" i="7"/>
  <c r="X55" i="7"/>
  <c r="Y54" i="7"/>
  <c r="X54" i="7"/>
  <c r="Y53" i="7"/>
  <c r="X53" i="7"/>
  <c r="Y52" i="7"/>
  <c r="X52" i="7"/>
  <c r="Y51" i="7"/>
  <c r="X51" i="7"/>
  <c r="X50" i="7"/>
  <c r="X49" i="7"/>
  <c r="X48" i="7"/>
  <c r="X47" i="7"/>
  <c r="X46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2" i="7" s="1" a="1"/>
  <c r="X2" i="7" s="1"/>
  <c r="Y2" i="7"/>
  <c r="U283" i="7"/>
  <c r="T283" i="7"/>
  <c r="U282" i="7"/>
  <c r="T282" i="7"/>
  <c r="U281" i="7"/>
  <c r="T281" i="7"/>
  <c r="U280" i="7"/>
  <c r="T280" i="7"/>
  <c r="U279" i="7"/>
  <c r="T279" i="7"/>
  <c r="U278" i="7"/>
  <c r="T278" i="7"/>
  <c r="U277" i="7"/>
  <c r="T277" i="7"/>
  <c r="U276" i="7"/>
  <c r="T276" i="7"/>
  <c r="U275" i="7"/>
  <c r="T275" i="7"/>
  <c r="U274" i="7"/>
  <c r="T274" i="7"/>
  <c r="U273" i="7"/>
  <c r="T273" i="7"/>
  <c r="U272" i="7"/>
  <c r="T272" i="7"/>
  <c r="U271" i="7"/>
  <c r="T271" i="7"/>
  <c r="U270" i="7"/>
  <c r="T270" i="7"/>
  <c r="U269" i="7"/>
  <c r="T269" i="7"/>
  <c r="U268" i="7"/>
  <c r="T268" i="7"/>
  <c r="U267" i="7"/>
  <c r="T267" i="7"/>
  <c r="U266" i="7"/>
  <c r="T266" i="7"/>
  <c r="U265" i="7"/>
  <c r="T265" i="7"/>
  <c r="U264" i="7"/>
  <c r="T264" i="7"/>
  <c r="U263" i="7"/>
  <c r="T263" i="7"/>
  <c r="U262" i="7"/>
  <c r="T262" i="7"/>
  <c r="U261" i="7"/>
  <c r="T261" i="7"/>
  <c r="U260" i="7"/>
  <c r="T260" i="7"/>
  <c r="U259" i="7"/>
  <c r="T259" i="7"/>
  <c r="U258" i="7"/>
  <c r="T258" i="7"/>
  <c r="U257" i="7"/>
  <c r="T257" i="7"/>
  <c r="U256" i="7"/>
  <c r="T256" i="7"/>
  <c r="U255" i="7"/>
  <c r="T255" i="7"/>
  <c r="U254" i="7"/>
  <c r="T254" i="7"/>
  <c r="U253" i="7"/>
  <c r="T253" i="7"/>
  <c r="U252" i="7"/>
  <c r="T252" i="7"/>
  <c r="U251" i="7"/>
  <c r="T251" i="7"/>
  <c r="U250" i="7"/>
  <c r="T250" i="7"/>
  <c r="U249" i="7"/>
  <c r="T249" i="7"/>
  <c r="U248" i="7"/>
  <c r="T248" i="7"/>
  <c r="U247" i="7"/>
  <c r="T247" i="7"/>
  <c r="U246" i="7"/>
  <c r="T246" i="7"/>
  <c r="U245" i="7"/>
  <c r="T245" i="7"/>
  <c r="U244" i="7"/>
  <c r="T244" i="7"/>
  <c r="U243" i="7"/>
  <c r="T243" i="7"/>
  <c r="U242" i="7"/>
  <c r="T242" i="7"/>
  <c r="U241" i="7"/>
  <c r="T241" i="7"/>
  <c r="U240" i="7"/>
  <c r="T240" i="7"/>
  <c r="U239" i="7"/>
  <c r="T239" i="7"/>
  <c r="U238" i="7"/>
  <c r="T238" i="7"/>
  <c r="U237" i="7"/>
  <c r="T237" i="7"/>
  <c r="U236" i="7"/>
  <c r="T236" i="7"/>
  <c r="U235" i="7"/>
  <c r="T235" i="7"/>
  <c r="U234" i="7"/>
  <c r="T234" i="7"/>
  <c r="U233" i="7"/>
  <c r="T233" i="7"/>
  <c r="U232" i="7"/>
  <c r="T232" i="7"/>
  <c r="U231" i="7"/>
  <c r="T231" i="7"/>
  <c r="U230" i="7"/>
  <c r="T230" i="7"/>
  <c r="U229" i="7"/>
  <c r="T229" i="7"/>
  <c r="U228" i="7"/>
  <c r="T228" i="7"/>
  <c r="U227" i="7"/>
  <c r="T227" i="7"/>
  <c r="U226" i="7"/>
  <c r="T226" i="7"/>
  <c r="U225" i="7"/>
  <c r="T225" i="7"/>
  <c r="U224" i="7"/>
  <c r="T224" i="7"/>
  <c r="U223" i="7"/>
  <c r="T223" i="7"/>
  <c r="U222" i="7"/>
  <c r="T222" i="7"/>
  <c r="U221" i="7"/>
  <c r="T221" i="7"/>
  <c r="U220" i="7"/>
  <c r="T220" i="7"/>
  <c r="U219" i="7"/>
  <c r="T219" i="7"/>
  <c r="U218" i="7"/>
  <c r="T218" i="7"/>
  <c r="U217" i="7"/>
  <c r="T217" i="7"/>
  <c r="U216" i="7"/>
  <c r="T216" i="7"/>
  <c r="U215" i="7"/>
  <c r="T215" i="7"/>
  <c r="U214" i="7"/>
  <c r="T214" i="7"/>
  <c r="U213" i="7"/>
  <c r="T213" i="7"/>
  <c r="U212" i="7"/>
  <c r="T212" i="7"/>
  <c r="U211" i="7"/>
  <c r="T211" i="7"/>
  <c r="U210" i="7"/>
  <c r="T210" i="7"/>
  <c r="U209" i="7"/>
  <c r="T209" i="7"/>
  <c r="U208" i="7"/>
  <c r="T208" i="7"/>
  <c r="U207" i="7"/>
  <c r="T207" i="7"/>
  <c r="U206" i="7"/>
  <c r="T206" i="7"/>
  <c r="U205" i="7"/>
  <c r="T205" i="7"/>
  <c r="U204" i="7"/>
  <c r="T204" i="7"/>
  <c r="U203" i="7"/>
  <c r="T203" i="7"/>
  <c r="U202" i="7"/>
  <c r="T202" i="7"/>
  <c r="U201" i="7"/>
  <c r="T201" i="7"/>
  <c r="U200" i="7"/>
  <c r="T200" i="7"/>
  <c r="U199" i="7"/>
  <c r="T199" i="7"/>
  <c r="U198" i="7"/>
  <c r="T198" i="7"/>
  <c r="U197" i="7"/>
  <c r="T197" i="7"/>
  <c r="U196" i="7"/>
  <c r="T196" i="7"/>
  <c r="U195" i="7"/>
  <c r="T195" i="7"/>
  <c r="U194" i="7"/>
  <c r="T194" i="7"/>
  <c r="U193" i="7"/>
  <c r="T193" i="7"/>
  <c r="U192" i="7"/>
  <c r="T192" i="7"/>
  <c r="U191" i="7"/>
  <c r="T191" i="7"/>
  <c r="U190" i="7"/>
  <c r="T190" i="7"/>
  <c r="U189" i="7"/>
  <c r="T189" i="7"/>
  <c r="U188" i="7"/>
  <c r="T188" i="7"/>
  <c r="U187" i="7"/>
  <c r="T187" i="7"/>
  <c r="U186" i="7"/>
  <c r="T186" i="7"/>
  <c r="U185" i="7"/>
  <c r="T185" i="7"/>
  <c r="U184" i="7"/>
  <c r="T184" i="7"/>
  <c r="U183" i="7"/>
  <c r="T183" i="7"/>
  <c r="U182" i="7"/>
  <c r="T182" i="7"/>
  <c r="U181" i="7"/>
  <c r="T181" i="7"/>
  <c r="U180" i="7"/>
  <c r="T180" i="7"/>
  <c r="U179" i="7"/>
  <c r="T179" i="7"/>
  <c r="U178" i="7"/>
  <c r="T178" i="7"/>
  <c r="U177" i="7"/>
  <c r="T177" i="7"/>
  <c r="U176" i="7"/>
  <c r="T176" i="7"/>
  <c r="U175" i="7"/>
  <c r="T175" i="7"/>
  <c r="U174" i="7"/>
  <c r="T174" i="7"/>
  <c r="U173" i="7"/>
  <c r="T173" i="7"/>
  <c r="U172" i="7"/>
  <c r="T172" i="7"/>
  <c r="U171" i="7"/>
  <c r="T171" i="7"/>
  <c r="U170" i="7"/>
  <c r="T170" i="7"/>
  <c r="U169" i="7"/>
  <c r="T169" i="7"/>
  <c r="U168" i="7"/>
  <c r="T168" i="7"/>
  <c r="U167" i="7"/>
  <c r="T167" i="7"/>
  <c r="U166" i="7"/>
  <c r="T166" i="7"/>
  <c r="U165" i="7"/>
  <c r="T165" i="7"/>
  <c r="U164" i="7"/>
  <c r="T164" i="7"/>
  <c r="U163" i="7"/>
  <c r="T163" i="7"/>
  <c r="U162" i="7"/>
  <c r="T162" i="7"/>
  <c r="U161" i="7"/>
  <c r="T161" i="7"/>
  <c r="U160" i="7"/>
  <c r="T160" i="7"/>
  <c r="U159" i="7"/>
  <c r="T159" i="7"/>
  <c r="U158" i="7"/>
  <c r="T158" i="7"/>
  <c r="U157" i="7"/>
  <c r="T157" i="7"/>
  <c r="U156" i="7"/>
  <c r="T156" i="7"/>
  <c r="U155" i="7"/>
  <c r="T155" i="7"/>
  <c r="U154" i="7"/>
  <c r="T154" i="7"/>
  <c r="U153" i="7"/>
  <c r="T153" i="7"/>
  <c r="U152" i="7"/>
  <c r="T152" i="7"/>
  <c r="U151" i="7"/>
  <c r="T151" i="7"/>
  <c r="U150" i="7"/>
  <c r="T150" i="7"/>
  <c r="U149" i="7"/>
  <c r="T149" i="7"/>
  <c r="U148" i="7"/>
  <c r="T148" i="7"/>
  <c r="U147" i="7"/>
  <c r="T147" i="7"/>
  <c r="U146" i="7"/>
  <c r="T146" i="7"/>
  <c r="U145" i="7"/>
  <c r="T145" i="7"/>
  <c r="U144" i="7"/>
  <c r="T144" i="7"/>
  <c r="U143" i="7"/>
  <c r="T143" i="7"/>
  <c r="U142" i="7"/>
  <c r="T142" i="7"/>
  <c r="U141" i="7"/>
  <c r="T141" i="7"/>
  <c r="U140" i="7"/>
  <c r="T140" i="7"/>
  <c r="U139" i="7"/>
  <c r="T139" i="7"/>
  <c r="U138" i="7"/>
  <c r="T138" i="7"/>
  <c r="U137" i="7"/>
  <c r="T137" i="7"/>
  <c r="U136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2" i="7" s="1" a="1"/>
  <c r="T2" i="7" s="1"/>
  <c r="U2" i="7"/>
  <c r="Q283" i="7"/>
  <c r="P283" i="7"/>
  <c r="Q282" i="7"/>
  <c r="P282" i="7"/>
  <c r="Q281" i="7"/>
  <c r="P281" i="7"/>
  <c r="Q280" i="7"/>
  <c r="P280" i="7"/>
  <c r="Q279" i="7"/>
  <c r="P279" i="7"/>
  <c r="Q278" i="7"/>
  <c r="P278" i="7"/>
  <c r="Q277" i="7"/>
  <c r="P277" i="7"/>
  <c r="Q276" i="7"/>
  <c r="P276" i="7"/>
  <c r="Q275" i="7"/>
  <c r="P275" i="7"/>
  <c r="Q274" i="7"/>
  <c r="P274" i="7"/>
  <c r="Q273" i="7"/>
  <c r="P273" i="7"/>
  <c r="Q272" i="7"/>
  <c r="P272" i="7"/>
  <c r="Q271" i="7"/>
  <c r="P271" i="7"/>
  <c r="Q270" i="7"/>
  <c r="P270" i="7"/>
  <c r="Q269" i="7"/>
  <c r="P269" i="7"/>
  <c r="Q268" i="7"/>
  <c r="P268" i="7"/>
  <c r="Q267" i="7"/>
  <c r="P267" i="7"/>
  <c r="Q266" i="7"/>
  <c r="P266" i="7"/>
  <c r="Q265" i="7"/>
  <c r="P265" i="7"/>
  <c r="Q264" i="7"/>
  <c r="P264" i="7"/>
  <c r="Q263" i="7"/>
  <c r="P263" i="7"/>
  <c r="Q262" i="7"/>
  <c r="P262" i="7"/>
  <c r="Q261" i="7"/>
  <c r="P261" i="7"/>
  <c r="Q260" i="7"/>
  <c r="P260" i="7"/>
  <c r="Q259" i="7"/>
  <c r="P259" i="7"/>
  <c r="Q258" i="7"/>
  <c r="P258" i="7"/>
  <c r="Q257" i="7"/>
  <c r="P257" i="7"/>
  <c r="Q256" i="7"/>
  <c r="P256" i="7"/>
  <c r="Q255" i="7"/>
  <c r="P255" i="7"/>
  <c r="Q254" i="7"/>
  <c r="P254" i="7"/>
  <c r="Q253" i="7"/>
  <c r="P253" i="7"/>
  <c r="Q252" i="7"/>
  <c r="P252" i="7"/>
  <c r="Q251" i="7"/>
  <c r="P251" i="7"/>
  <c r="Q250" i="7"/>
  <c r="P250" i="7"/>
  <c r="Q249" i="7"/>
  <c r="P249" i="7"/>
  <c r="Q248" i="7"/>
  <c r="P248" i="7"/>
  <c r="Q247" i="7"/>
  <c r="P247" i="7"/>
  <c r="Q246" i="7"/>
  <c r="P246" i="7"/>
  <c r="Q245" i="7"/>
  <c r="P245" i="7"/>
  <c r="Q244" i="7"/>
  <c r="P244" i="7"/>
  <c r="Q243" i="7"/>
  <c r="P243" i="7"/>
  <c r="Q242" i="7"/>
  <c r="P242" i="7"/>
  <c r="Q241" i="7"/>
  <c r="P241" i="7"/>
  <c r="Q240" i="7"/>
  <c r="P240" i="7"/>
  <c r="Q239" i="7"/>
  <c r="P239" i="7"/>
  <c r="Q238" i="7"/>
  <c r="P238" i="7"/>
  <c r="Q237" i="7"/>
  <c r="P237" i="7"/>
  <c r="Q236" i="7"/>
  <c r="P236" i="7"/>
  <c r="Q235" i="7"/>
  <c r="P235" i="7"/>
  <c r="Q234" i="7"/>
  <c r="P234" i="7"/>
  <c r="Q233" i="7"/>
  <c r="P233" i="7"/>
  <c r="Q232" i="7"/>
  <c r="P232" i="7"/>
  <c r="Q231" i="7"/>
  <c r="P231" i="7"/>
  <c r="Q230" i="7"/>
  <c r="P230" i="7"/>
  <c r="Q229" i="7"/>
  <c r="P229" i="7"/>
  <c r="Q228" i="7"/>
  <c r="P228" i="7"/>
  <c r="Q227" i="7"/>
  <c r="P227" i="7"/>
  <c r="Q226" i="7"/>
  <c r="P226" i="7"/>
  <c r="Q225" i="7"/>
  <c r="P225" i="7"/>
  <c r="Q224" i="7"/>
  <c r="P224" i="7"/>
  <c r="Q223" i="7"/>
  <c r="P223" i="7"/>
  <c r="Q222" i="7"/>
  <c r="P222" i="7"/>
  <c r="Q221" i="7"/>
  <c r="P221" i="7"/>
  <c r="Q220" i="7"/>
  <c r="P220" i="7"/>
  <c r="Q219" i="7"/>
  <c r="P219" i="7"/>
  <c r="Q218" i="7"/>
  <c r="P218" i="7"/>
  <c r="Q217" i="7"/>
  <c r="P217" i="7"/>
  <c r="Q216" i="7"/>
  <c r="P216" i="7"/>
  <c r="Q215" i="7"/>
  <c r="P215" i="7"/>
  <c r="Q214" i="7"/>
  <c r="P214" i="7"/>
  <c r="Q213" i="7"/>
  <c r="P213" i="7"/>
  <c r="Q212" i="7"/>
  <c r="P212" i="7"/>
  <c r="Q211" i="7"/>
  <c r="P211" i="7"/>
  <c r="Q210" i="7"/>
  <c r="P210" i="7"/>
  <c r="Q209" i="7"/>
  <c r="P209" i="7"/>
  <c r="Q208" i="7"/>
  <c r="P208" i="7"/>
  <c r="Q207" i="7"/>
  <c r="P207" i="7"/>
  <c r="Q206" i="7"/>
  <c r="P206" i="7"/>
  <c r="Q205" i="7"/>
  <c r="P205" i="7"/>
  <c r="Q204" i="7"/>
  <c r="P204" i="7"/>
  <c r="Q203" i="7"/>
  <c r="P203" i="7"/>
  <c r="Q202" i="7"/>
  <c r="P202" i="7"/>
  <c r="Q201" i="7"/>
  <c r="P201" i="7"/>
  <c r="Q200" i="7"/>
  <c r="P200" i="7"/>
  <c r="Q199" i="7"/>
  <c r="P199" i="7"/>
  <c r="Q198" i="7"/>
  <c r="P198" i="7"/>
  <c r="Q197" i="7"/>
  <c r="P197" i="7"/>
  <c r="Q196" i="7"/>
  <c r="P196" i="7"/>
  <c r="Q195" i="7"/>
  <c r="P195" i="7"/>
  <c r="Q194" i="7"/>
  <c r="P194" i="7"/>
  <c r="Q193" i="7"/>
  <c r="P193" i="7"/>
  <c r="Q192" i="7"/>
  <c r="P192" i="7"/>
  <c r="Q191" i="7"/>
  <c r="P191" i="7"/>
  <c r="Q190" i="7"/>
  <c r="P190" i="7"/>
  <c r="Q189" i="7"/>
  <c r="P189" i="7"/>
  <c r="Q188" i="7"/>
  <c r="P188" i="7"/>
  <c r="Q187" i="7"/>
  <c r="P187" i="7"/>
  <c r="Q186" i="7"/>
  <c r="P186" i="7"/>
  <c r="Q185" i="7"/>
  <c r="P185" i="7"/>
  <c r="Q184" i="7"/>
  <c r="P184" i="7"/>
  <c r="Q183" i="7"/>
  <c r="P183" i="7"/>
  <c r="Q182" i="7"/>
  <c r="P182" i="7"/>
  <c r="Q181" i="7"/>
  <c r="P181" i="7"/>
  <c r="Q180" i="7"/>
  <c r="P180" i="7"/>
  <c r="Q179" i="7"/>
  <c r="P179" i="7"/>
  <c r="Q178" i="7"/>
  <c r="P178" i="7"/>
  <c r="Q177" i="7"/>
  <c r="P177" i="7"/>
  <c r="Q176" i="7"/>
  <c r="P176" i="7"/>
  <c r="Q175" i="7"/>
  <c r="P175" i="7"/>
  <c r="Q174" i="7"/>
  <c r="P174" i="7"/>
  <c r="Q173" i="7"/>
  <c r="P173" i="7"/>
  <c r="Q172" i="7"/>
  <c r="P172" i="7"/>
  <c r="Q171" i="7"/>
  <c r="P171" i="7"/>
  <c r="Q170" i="7"/>
  <c r="P170" i="7"/>
  <c r="Q169" i="7"/>
  <c r="P169" i="7"/>
  <c r="Q168" i="7"/>
  <c r="P168" i="7"/>
  <c r="Q167" i="7"/>
  <c r="P167" i="7"/>
  <c r="Q166" i="7"/>
  <c r="P166" i="7"/>
  <c r="Q165" i="7"/>
  <c r="P165" i="7"/>
  <c r="Q164" i="7"/>
  <c r="P164" i="7"/>
  <c r="Q163" i="7"/>
  <c r="P163" i="7"/>
  <c r="Q162" i="7"/>
  <c r="P162" i="7"/>
  <c r="Q161" i="7"/>
  <c r="P161" i="7"/>
  <c r="Q160" i="7"/>
  <c r="P160" i="7"/>
  <c r="Q159" i="7"/>
  <c r="P159" i="7"/>
  <c r="Q158" i="7"/>
  <c r="P158" i="7"/>
  <c r="Q157" i="7"/>
  <c r="P157" i="7"/>
  <c r="P156" i="7"/>
  <c r="P155" i="7"/>
  <c r="P154" i="7"/>
  <c r="P153" i="7"/>
  <c r="P152" i="7"/>
  <c r="P151" i="7"/>
  <c r="P150" i="7"/>
  <c r="P149" i="7"/>
  <c r="P148" i="7"/>
  <c r="P147" i="7"/>
  <c r="P146" i="7"/>
  <c r="P145" i="7"/>
  <c r="P144" i="7"/>
  <c r="P143" i="7"/>
  <c r="P142" i="7"/>
  <c r="P141" i="7"/>
  <c r="P140" i="7"/>
  <c r="P139" i="7"/>
  <c r="P138" i="7"/>
  <c r="P137" i="7"/>
  <c r="P136" i="7"/>
  <c r="P135" i="7"/>
  <c r="P134" i="7"/>
  <c r="P133" i="7"/>
  <c r="P132" i="7"/>
  <c r="P131" i="7"/>
  <c r="P130" i="7"/>
  <c r="P129" i="7"/>
  <c r="P128" i="7"/>
  <c r="P127" i="7"/>
  <c r="P126" i="7"/>
  <c r="P125" i="7"/>
  <c r="P124" i="7"/>
  <c r="P123" i="7"/>
  <c r="P122" i="7"/>
  <c r="P121" i="7"/>
  <c r="P120" i="7"/>
  <c r="P119" i="7"/>
  <c r="P118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92" i="7"/>
  <c r="P91" i="7"/>
  <c r="P90" i="7"/>
  <c r="P89" i="7"/>
  <c r="P88" i="7"/>
  <c r="P87" i="7"/>
  <c r="P86" i="7"/>
  <c r="P85" i="7"/>
  <c r="P84" i="7"/>
  <c r="P83" i="7"/>
  <c r="P82" i="7"/>
  <c r="P81" i="7"/>
  <c r="P80" i="7"/>
  <c r="P79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P63" i="7"/>
  <c r="P62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2" i="7" s="1" a="1"/>
  <c r="P2" i="7" s="1"/>
  <c r="Q2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2" i="7" s="1" a="1"/>
  <c r="L2" i="7" s="1"/>
  <c r="M2" i="7"/>
  <c r="I283" i="7"/>
  <c r="H283" i="7"/>
  <c r="I282" i="7"/>
  <c r="H282" i="7"/>
  <c r="I281" i="7"/>
  <c r="H281" i="7"/>
  <c r="I280" i="7"/>
  <c r="H280" i="7"/>
  <c r="I279" i="7"/>
  <c r="H279" i="7"/>
  <c r="I278" i="7"/>
  <c r="H278" i="7"/>
  <c r="I277" i="7"/>
  <c r="H277" i="7"/>
  <c r="I276" i="7"/>
  <c r="H276" i="7"/>
  <c r="I275" i="7"/>
  <c r="H275" i="7"/>
  <c r="I274" i="7"/>
  <c r="H274" i="7"/>
  <c r="I273" i="7"/>
  <c r="H273" i="7"/>
  <c r="I272" i="7"/>
  <c r="H272" i="7"/>
  <c r="I271" i="7"/>
  <c r="H271" i="7"/>
  <c r="I270" i="7"/>
  <c r="H270" i="7"/>
  <c r="I269" i="7"/>
  <c r="H269" i="7"/>
  <c r="I268" i="7"/>
  <c r="H268" i="7"/>
  <c r="I267" i="7"/>
  <c r="H267" i="7"/>
  <c r="I266" i="7"/>
  <c r="H266" i="7"/>
  <c r="I265" i="7"/>
  <c r="H265" i="7"/>
  <c r="I264" i="7"/>
  <c r="H264" i="7"/>
  <c r="I263" i="7"/>
  <c r="H263" i="7"/>
  <c r="I262" i="7"/>
  <c r="H262" i="7"/>
  <c r="I261" i="7"/>
  <c r="H261" i="7"/>
  <c r="I260" i="7"/>
  <c r="H260" i="7"/>
  <c r="I259" i="7"/>
  <c r="H259" i="7"/>
  <c r="I258" i="7"/>
  <c r="H258" i="7"/>
  <c r="I257" i="7"/>
  <c r="H257" i="7"/>
  <c r="I256" i="7"/>
  <c r="H256" i="7"/>
  <c r="I255" i="7"/>
  <c r="H255" i="7"/>
  <c r="I254" i="7"/>
  <c r="H254" i="7"/>
  <c r="I253" i="7"/>
  <c r="H253" i="7"/>
  <c r="I252" i="7"/>
  <c r="H252" i="7"/>
  <c r="I251" i="7"/>
  <c r="H251" i="7"/>
  <c r="I250" i="7"/>
  <c r="H250" i="7"/>
  <c r="I249" i="7"/>
  <c r="H249" i="7"/>
  <c r="I248" i="7"/>
  <c r="H248" i="7"/>
  <c r="I247" i="7"/>
  <c r="H247" i="7"/>
  <c r="I246" i="7"/>
  <c r="H246" i="7"/>
  <c r="I245" i="7"/>
  <c r="H245" i="7"/>
  <c r="I244" i="7"/>
  <c r="H244" i="7"/>
  <c r="I243" i="7"/>
  <c r="H243" i="7"/>
  <c r="I242" i="7"/>
  <c r="H242" i="7"/>
  <c r="I241" i="7"/>
  <c r="H241" i="7"/>
  <c r="I240" i="7"/>
  <c r="H240" i="7"/>
  <c r="I239" i="7"/>
  <c r="H239" i="7"/>
  <c r="I238" i="7"/>
  <c r="H238" i="7"/>
  <c r="I237" i="7"/>
  <c r="H237" i="7"/>
  <c r="I236" i="7"/>
  <c r="H236" i="7"/>
  <c r="I235" i="7"/>
  <c r="H235" i="7"/>
  <c r="I234" i="7"/>
  <c r="H234" i="7"/>
  <c r="I233" i="7"/>
  <c r="H233" i="7"/>
  <c r="I232" i="7"/>
  <c r="H232" i="7"/>
  <c r="I231" i="7"/>
  <c r="H231" i="7"/>
  <c r="I230" i="7"/>
  <c r="H230" i="7"/>
  <c r="I229" i="7"/>
  <c r="H229" i="7"/>
  <c r="I228" i="7"/>
  <c r="H228" i="7"/>
  <c r="I227" i="7"/>
  <c r="H227" i="7"/>
  <c r="I226" i="7"/>
  <c r="H226" i="7"/>
  <c r="I225" i="7"/>
  <c r="H225" i="7"/>
  <c r="I224" i="7"/>
  <c r="H224" i="7"/>
  <c r="I223" i="7"/>
  <c r="H223" i="7"/>
  <c r="I222" i="7"/>
  <c r="H222" i="7"/>
  <c r="I221" i="7"/>
  <c r="H221" i="7"/>
  <c r="I220" i="7"/>
  <c r="H220" i="7"/>
  <c r="I219" i="7"/>
  <c r="H219" i="7"/>
  <c r="I218" i="7"/>
  <c r="H218" i="7"/>
  <c r="I217" i="7"/>
  <c r="H217" i="7"/>
  <c r="I216" i="7"/>
  <c r="H216" i="7"/>
  <c r="I215" i="7"/>
  <c r="H215" i="7"/>
  <c r="I214" i="7"/>
  <c r="H214" i="7"/>
  <c r="I213" i="7"/>
  <c r="H213" i="7"/>
  <c r="I212" i="7"/>
  <c r="H212" i="7"/>
  <c r="I211" i="7"/>
  <c r="H211" i="7"/>
  <c r="I210" i="7"/>
  <c r="H210" i="7"/>
  <c r="I209" i="7"/>
  <c r="H209" i="7"/>
  <c r="I208" i="7"/>
  <c r="H208" i="7"/>
  <c r="I207" i="7"/>
  <c r="H207" i="7"/>
  <c r="I206" i="7"/>
  <c r="H206" i="7"/>
  <c r="I205" i="7"/>
  <c r="H205" i="7"/>
  <c r="I204" i="7"/>
  <c r="H204" i="7"/>
  <c r="I203" i="7"/>
  <c r="H203" i="7"/>
  <c r="I202" i="7"/>
  <c r="H202" i="7"/>
  <c r="I201" i="7"/>
  <c r="H201" i="7"/>
  <c r="I200" i="7"/>
  <c r="H200" i="7"/>
  <c r="I199" i="7"/>
  <c r="H199" i="7"/>
  <c r="I198" i="7"/>
  <c r="H198" i="7"/>
  <c r="I197" i="7"/>
  <c r="H197" i="7"/>
  <c r="I196" i="7"/>
  <c r="H196" i="7"/>
  <c r="I195" i="7"/>
  <c r="H195" i="7"/>
  <c r="I194" i="7"/>
  <c r="H194" i="7"/>
  <c r="I193" i="7"/>
  <c r="H193" i="7"/>
  <c r="I192" i="7"/>
  <c r="H192" i="7"/>
  <c r="I191" i="7"/>
  <c r="H191" i="7"/>
  <c r="I190" i="7"/>
  <c r="H190" i="7"/>
  <c r="I189" i="7"/>
  <c r="H189" i="7"/>
  <c r="I188" i="7"/>
  <c r="H188" i="7"/>
  <c r="I187" i="7"/>
  <c r="H187" i="7"/>
  <c r="I186" i="7"/>
  <c r="H186" i="7"/>
  <c r="I185" i="7"/>
  <c r="H185" i="7"/>
  <c r="I184" i="7"/>
  <c r="H184" i="7"/>
  <c r="I183" i="7"/>
  <c r="H183" i="7"/>
  <c r="I182" i="7"/>
  <c r="H182" i="7"/>
  <c r="I181" i="7"/>
  <c r="H181" i="7"/>
  <c r="I180" i="7"/>
  <c r="H180" i="7"/>
  <c r="I179" i="7"/>
  <c r="H179" i="7"/>
  <c r="I178" i="7"/>
  <c r="H178" i="7"/>
  <c r="I177" i="7"/>
  <c r="H177" i="7"/>
  <c r="I176" i="7"/>
  <c r="H176" i="7"/>
  <c r="I175" i="7"/>
  <c r="H175" i="7"/>
  <c r="I174" i="7"/>
  <c r="H174" i="7"/>
  <c r="I173" i="7"/>
  <c r="H173" i="7"/>
  <c r="I172" i="7"/>
  <c r="H172" i="7"/>
  <c r="I171" i="7"/>
  <c r="H171" i="7"/>
  <c r="I170" i="7"/>
  <c r="H170" i="7"/>
  <c r="I169" i="7"/>
  <c r="H169" i="7"/>
  <c r="I168" i="7"/>
  <c r="H168" i="7"/>
  <c r="I167" i="7"/>
  <c r="H167" i="7"/>
  <c r="I166" i="7"/>
  <c r="H166" i="7"/>
  <c r="I165" i="7"/>
  <c r="H165" i="7"/>
  <c r="I164" i="7"/>
  <c r="H164" i="7"/>
  <c r="I163" i="7"/>
  <c r="H163" i="7"/>
  <c r="I162" i="7"/>
  <c r="H162" i="7"/>
  <c r="I161" i="7"/>
  <c r="H161" i="7"/>
  <c r="I160" i="7"/>
  <c r="H160" i="7"/>
  <c r="I159" i="7"/>
  <c r="H159" i="7"/>
  <c r="I158" i="7"/>
  <c r="H158" i="7"/>
  <c r="I157" i="7"/>
  <c r="H157" i="7"/>
  <c r="I156" i="7"/>
  <c r="H156" i="7"/>
  <c r="I155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2" i="7" s="1" a="1"/>
  <c r="H2" i="7" s="1"/>
  <c r="I2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4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155" i="7"/>
  <c r="AU283" i="7"/>
  <c r="AT283" i="7"/>
  <c r="AQ283" i="7"/>
  <c r="AP283" i="7"/>
  <c r="AM283" i="7"/>
  <c r="AL283" i="7"/>
  <c r="AI283" i="7"/>
  <c r="AH283" i="7"/>
  <c r="AE283" i="7"/>
  <c r="AD283" i="7"/>
  <c r="AA283" i="7"/>
  <c r="Z283" i="7"/>
  <c r="W283" i="7"/>
  <c r="V283" i="7"/>
  <c r="S283" i="7"/>
  <c r="R283" i="7"/>
  <c r="O283" i="7"/>
  <c r="N283" i="7"/>
  <c r="K283" i="7"/>
  <c r="J283" i="7"/>
  <c r="G283" i="7"/>
  <c r="F283" i="7"/>
  <c r="C283" i="7"/>
  <c r="B283" i="7"/>
  <c r="AU282" i="7"/>
  <c r="AT282" i="7"/>
  <c r="AQ282" i="7"/>
  <c r="AP282" i="7"/>
  <c r="AM282" i="7"/>
  <c r="AL282" i="7"/>
  <c r="AI282" i="7"/>
  <c r="AH282" i="7"/>
  <c r="AE282" i="7"/>
  <c r="AD282" i="7"/>
  <c r="AA282" i="7"/>
  <c r="Z282" i="7"/>
  <c r="W282" i="7"/>
  <c r="V282" i="7"/>
  <c r="S282" i="7"/>
  <c r="R282" i="7"/>
  <c r="O282" i="7"/>
  <c r="N282" i="7"/>
  <c r="K282" i="7"/>
  <c r="J282" i="7"/>
  <c r="G282" i="7"/>
  <c r="F282" i="7"/>
  <c r="C282" i="7"/>
  <c r="B282" i="7"/>
  <c r="AU281" i="7"/>
  <c r="AT281" i="7"/>
  <c r="AQ281" i="7"/>
  <c r="AP281" i="7"/>
  <c r="AM281" i="7"/>
  <c r="AL281" i="7"/>
  <c r="AI281" i="7"/>
  <c r="AH281" i="7"/>
  <c r="AE281" i="7"/>
  <c r="AD281" i="7"/>
  <c r="AA281" i="7"/>
  <c r="Z281" i="7"/>
  <c r="W281" i="7"/>
  <c r="V281" i="7"/>
  <c r="S281" i="7"/>
  <c r="R281" i="7"/>
  <c r="O281" i="7"/>
  <c r="N281" i="7"/>
  <c r="K281" i="7"/>
  <c r="J281" i="7"/>
  <c r="G281" i="7"/>
  <c r="F281" i="7"/>
  <c r="C281" i="7"/>
  <c r="B281" i="7"/>
  <c r="AU280" i="7"/>
  <c r="AT280" i="7"/>
  <c r="AQ280" i="7"/>
  <c r="AP280" i="7"/>
  <c r="AM280" i="7"/>
  <c r="AL280" i="7"/>
  <c r="AI280" i="7"/>
  <c r="AH280" i="7"/>
  <c r="AE280" i="7"/>
  <c r="AD280" i="7"/>
  <c r="AA280" i="7"/>
  <c r="Z280" i="7"/>
  <c r="W280" i="7"/>
  <c r="V280" i="7"/>
  <c r="S280" i="7"/>
  <c r="R280" i="7"/>
  <c r="O280" i="7"/>
  <c r="N280" i="7"/>
  <c r="K280" i="7"/>
  <c r="J280" i="7"/>
  <c r="G280" i="7"/>
  <c r="F280" i="7"/>
  <c r="C280" i="7"/>
  <c r="B280" i="7"/>
  <c r="AU279" i="7"/>
  <c r="AT279" i="7"/>
  <c r="AQ279" i="7"/>
  <c r="AP279" i="7"/>
  <c r="AM279" i="7"/>
  <c r="AL279" i="7"/>
  <c r="AI279" i="7"/>
  <c r="AH279" i="7"/>
  <c r="AE279" i="7"/>
  <c r="AD279" i="7"/>
  <c r="AA279" i="7"/>
  <c r="Z279" i="7"/>
  <c r="W279" i="7"/>
  <c r="V279" i="7"/>
  <c r="S279" i="7"/>
  <c r="R279" i="7"/>
  <c r="O279" i="7"/>
  <c r="N279" i="7"/>
  <c r="K279" i="7"/>
  <c r="J279" i="7"/>
  <c r="G279" i="7"/>
  <c r="F279" i="7"/>
  <c r="C279" i="7"/>
  <c r="B279" i="7"/>
  <c r="AU278" i="7"/>
  <c r="AT278" i="7"/>
  <c r="AQ278" i="7"/>
  <c r="AP278" i="7"/>
  <c r="AM278" i="7"/>
  <c r="AL278" i="7"/>
  <c r="AI278" i="7"/>
  <c r="AH278" i="7"/>
  <c r="AE278" i="7"/>
  <c r="AD278" i="7"/>
  <c r="AA278" i="7"/>
  <c r="Z278" i="7"/>
  <c r="W278" i="7"/>
  <c r="V278" i="7"/>
  <c r="S278" i="7"/>
  <c r="R278" i="7"/>
  <c r="O278" i="7"/>
  <c r="N278" i="7"/>
  <c r="K278" i="7"/>
  <c r="J278" i="7"/>
  <c r="G278" i="7"/>
  <c r="F278" i="7"/>
  <c r="C278" i="7"/>
  <c r="B278" i="7"/>
  <c r="AU277" i="7"/>
  <c r="AT277" i="7"/>
  <c r="AQ277" i="7"/>
  <c r="AP277" i="7"/>
  <c r="AM277" i="7"/>
  <c r="AL277" i="7"/>
  <c r="AI277" i="7"/>
  <c r="AH277" i="7"/>
  <c r="AE277" i="7"/>
  <c r="AD277" i="7"/>
  <c r="AA277" i="7"/>
  <c r="Z277" i="7"/>
  <c r="W277" i="7"/>
  <c r="V277" i="7"/>
  <c r="S277" i="7"/>
  <c r="R277" i="7"/>
  <c r="O277" i="7"/>
  <c r="N277" i="7"/>
  <c r="K277" i="7"/>
  <c r="J277" i="7"/>
  <c r="G277" i="7"/>
  <c r="F277" i="7"/>
  <c r="C277" i="7"/>
  <c r="B277" i="7"/>
  <c r="AU276" i="7"/>
  <c r="AT276" i="7"/>
  <c r="AQ276" i="7"/>
  <c r="AP276" i="7"/>
  <c r="AM276" i="7"/>
  <c r="AL276" i="7"/>
  <c r="AI276" i="7"/>
  <c r="AH276" i="7"/>
  <c r="AE276" i="7"/>
  <c r="AD276" i="7"/>
  <c r="AA276" i="7"/>
  <c r="Z276" i="7"/>
  <c r="W276" i="7"/>
  <c r="V276" i="7"/>
  <c r="S276" i="7"/>
  <c r="R276" i="7"/>
  <c r="O276" i="7"/>
  <c r="N276" i="7"/>
  <c r="K276" i="7"/>
  <c r="J276" i="7"/>
  <c r="G276" i="7"/>
  <c r="F276" i="7"/>
  <c r="C276" i="7"/>
  <c r="B276" i="7"/>
  <c r="AU275" i="7"/>
  <c r="AT275" i="7"/>
  <c r="AQ275" i="7"/>
  <c r="AP275" i="7"/>
  <c r="AM275" i="7"/>
  <c r="AL275" i="7"/>
  <c r="AI275" i="7"/>
  <c r="AH275" i="7"/>
  <c r="AE275" i="7"/>
  <c r="AD275" i="7"/>
  <c r="AA275" i="7"/>
  <c r="Z275" i="7"/>
  <c r="W275" i="7"/>
  <c r="V275" i="7"/>
  <c r="S275" i="7"/>
  <c r="R275" i="7"/>
  <c r="O275" i="7"/>
  <c r="N275" i="7"/>
  <c r="K275" i="7"/>
  <c r="J275" i="7"/>
  <c r="G275" i="7"/>
  <c r="F275" i="7"/>
  <c r="C275" i="7"/>
  <c r="B275" i="7"/>
  <c r="AU274" i="7"/>
  <c r="AT274" i="7"/>
  <c r="AQ274" i="7"/>
  <c r="AP274" i="7"/>
  <c r="AM274" i="7"/>
  <c r="AL274" i="7"/>
  <c r="AI274" i="7"/>
  <c r="AH274" i="7"/>
  <c r="AE274" i="7"/>
  <c r="AD274" i="7"/>
  <c r="AA274" i="7"/>
  <c r="Z274" i="7"/>
  <c r="W274" i="7"/>
  <c r="V274" i="7"/>
  <c r="S274" i="7"/>
  <c r="R274" i="7"/>
  <c r="O274" i="7"/>
  <c r="N274" i="7"/>
  <c r="K274" i="7"/>
  <c r="J274" i="7"/>
  <c r="G274" i="7"/>
  <c r="F274" i="7"/>
  <c r="C274" i="7"/>
  <c r="B274" i="7"/>
  <c r="AU273" i="7"/>
  <c r="AT273" i="7"/>
  <c r="AQ273" i="7"/>
  <c r="AP273" i="7"/>
  <c r="AM273" i="7"/>
  <c r="AL273" i="7"/>
  <c r="AI273" i="7"/>
  <c r="AH273" i="7"/>
  <c r="AE273" i="7"/>
  <c r="AD273" i="7"/>
  <c r="AA273" i="7"/>
  <c r="Z273" i="7"/>
  <c r="W273" i="7"/>
  <c r="V273" i="7"/>
  <c r="S273" i="7"/>
  <c r="R273" i="7"/>
  <c r="O273" i="7"/>
  <c r="N273" i="7"/>
  <c r="K273" i="7"/>
  <c r="J273" i="7"/>
  <c r="G273" i="7"/>
  <c r="F273" i="7"/>
  <c r="C273" i="7"/>
  <c r="B273" i="7"/>
  <c r="AU272" i="7"/>
  <c r="AT272" i="7"/>
  <c r="AQ272" i="7"/>
  <c r="AP272" i="7"/>
  <c r="AM272" i="7"/>
  <c r="AL272" i="7"/>
  <c r="AI272" i="7"/>
  <c r="AH272" i="7"/>
  <c r="AE272" i="7"/>
  <c r="AD272" i="7"/>
  <c r="AA272" i="7"/>
  <c r="Z272" i="7"/>
  <c r="W272" i="7"/>
  <c r="V272" i="7"/>
  <c r="S272" i="7"/>
  <c r="R272" i="7"/>
  <c r="O272" i="7"/>
  <c r="N272" i="7"/>
  <c r="K272" i="7"/>
  <c r="J272" i="7"/>
  <c r="G272" i="7"/>
  <c r="F272" i="7"/>
  <c r="C272" i="7"/>
  <c r="B272" i="7"/>
  <c r="AU271" i="7"/>
  <c r="AT271" i="7"/>
  <c r="AQ271" i="7"/>
  <c r="AP271" i="7"/>
  <c r="AM271" i="7"/>
  <c r="AL271" i="7"/>
  <c r="AI271" i="7"/>
  <c r="AH271" i="7"/>
  <c r="AE271" i="7"/>
  <c r="AD271" i="7"/>
  <c r="AA271" i="7"/>
  <c r="Z271" i="7"/>
  <c r="W271" i="7"/>
  <c r="V271" i="7"/>
  <c r="S271" i="7"/>
  <c r="R271" i="7"/>
  <c r="O271" i="7"/>
  <c r="N271" i="7"/>
  <c r="K271" i="7"/>
  <c r="J271" i="7"/>
  <c r="G271" i="7"/>
  <c r="F271" i="7"/>
  <c r="C271" i="7"/>
  <c r="B271" i="7"/>
  <c r="AU270" i="7"/>
  <c r="AT270" i="7"/>
  <c r="AQ270" i="7"/>
  <c r="AP270" i="7"/>
  <c r="AM270" i="7"/>
  <c r="AL270" i="7"/>
  <c r="AI270" i="7"/>
  <c r="AH270" i="7"/>
  <c r="AE270" i="7"/>
  <c r="AD270" i="7"/>
  <c r="AA270" i="7"/>
  <c r="Z270" i="7"/>
  <c r="W270" i="7"/>
  <c r="V270" i="7"/>
  <c r="S270" i="7"/>
  <c r="R270" i="7"/>
  <c r="O270" i="7"/>
  <c r="N270" i="7"/>
  <c r="K270" i="7"/>
  <c r="J270" i="7"/>
  <c r="G270" i="7"/>
  <c r="F270" i="7"/>
  <c r="C270" i="7"/>
  <c r="B270" i="7"/>
  <c r="AU269" i="7"/>
  <c r="AT269" i="7"/>
  <c r="AQ269" i="7"/>
  <c r="AP269" i="7"/>
  <c r="AM269" i="7"/>
  <c r="AL269" i="7"/>
  <c r="AI269" i="7"/>
  <c r="AH269" i="7"/>
  <c r="AE269" i="7"/>
  <c r="AD269" i="7"/>
  <c r="AA269" i="7"/>
  <c r="Z269" i="7"/>
  <c r="W269" i="7"/>
  <c r="V269" i="7"/>
  <c r="S269" i="7"/>
  <c r="R269" i="7"/>
  <c r="O269" i="7"/>
  <c r="N269" i="7"/>
  <c r="K269" i="7"/>
  <c r="J269" i="7"/>
  <c r="G269" i="7"/>
  <c r="F269" i="7"/>
  <c r="C269" i="7"/>
  <c r="B269" i="7"/>
  <c r="AU268" i="7"/>
  <c r="AT268" i="7"/>
  <c r="AQ268" i="7"/>
  <c r="AP268" i="7"/>
  <c r="AM268" i="7"/>
  <c r="AL268" i="7"/>
  <c r="AI268" i="7"/>
  <c r="AH268" i="7"/>
  <c r="AE268" i="7"/>
  <c r="AD268" i="7"/>
  <c r="AA268" i="7"/>
  <c r="Z268" i="7"/>
  <c r="W268" i="7"/>
  <c r="V268" i="7"/>
  <c r="S268" i="7"/>
  <c r="R268" i="7"/>
  <c r="O268" i="7"/>
  <c r="N268" i="7"/>
  <c r="K268" i="7"/>
  <c r="J268" i="7"/>
  <c r="G268" i="7"/>
  <c r="F268" i="7"/>
  <c r="C268" i="7"/>
  <c r="B268" i="7"/>
  <c r="AU267" i="7"/>
  <c r="AT267" i="7"/>
  <c r="AQ267" i="7"/>
  <c r="AP267" i="7"/>
  <c r="AM267" i="7"/>
  <c r="AL267" i="7"/>
  <c r="AI267" i="7"/>
  <c r="AH267" i="7"/>
  <c r="AE267" i="7"/>
  <c r="AD267" i="7"/>
  <c r="AA267" i="7"/>
  <c r="Z267" i="7"/>
  <c r="W267" i="7"/>
  <c r="V267" i="7"/>
  <c r="S267" i="7"/>
  <c r="R267" i="7"/>
  <c r="O267" i="7"/>
  <c r="N267" i="7"/>
  <c r="K267" i="7"/>
  <c r="J267" i="7"/>
  <c r="G267" i="7"/>
  <c r="F267" i="7"/>
  <c r="C267" i="7"/>
  <c r="B267" i="7"/>
  <c r="AU266" i="7"/>
  <c r="AT266" i="7"/>
  <c r="AQ266" i="7"/>
  <c r="AP266" i="7"/>
  <c r="AM266" i="7"/>
  <c r="AL266" i="7"/>
  <c r="AI266" i="7"/>
  <c r="AH266" i="7"/>
  <c r="AE266" i="7"/>
  <c r="AD266" i="7"/>
  <c r="AA266" i="7"/>
  <c r="Z266" i="7"/>
  <c r="W266" i="7"/>
  <c r="V266" i="7"/>
  <c r="S266" i="7"/>
  <c r="R266" i="7"/>
  <c r="O266" i="7"/>
  <c r="N266" i="7"/>
  <c r="K266" i="7"/>
  <c r="J266" i="7"/>
  <c r="G266" i="7"/>
  <c r="F266" i="7"/>
  <c r="C266" i="7"/>
  <c r="B266" i="7"/>
  <c r="AU265" i="7"/>
  <c r="AT265" i="7"/>
  <c r="AQ265" i="7"/>
  <c r="AP265" i="7"/>
  <c r="AM265" i="7"/>
  <c r="AL265" i="7"/>
  <c r="AI265" i="7"/>
  <c r="AH265" i="7"/>
  <c r="AE265" i="7"/>
  <c r="AD265" i="7"/>
  <c r="AA265" i="7"/>
  <c r="Z265" i="7"/>
  <c r="W265" i="7"/>
  <c r="V265" i="7"/>
  <c r="S265" i="7"/>
  <c r="R265" i="7"/>
  <c r="O265" i="7"/>
  <c r="N265" i="7"/>
  <c r="K265" i="7"/>
  <c r="J265" i="7"/>
  <c r="G265" i="7"/>
  <c r="F265" i="7"/>
  <c r="C265" i="7"/>
  <c r="B265" i="7"/>
  <c r="AU264" i="7"/>
  <c r="AT264" i="7"/>
  <c r="AQ264" i="7"/>
  <c r="AP264" i="7"/>
  <c r="AM264" i="7"/>
  <c r="AL264" i="7"/>
  <c r="AI264" i="7"/>
  <c r="AH264" i="7"/>
  <c r="AE264" i="7"/>
  <c r="AD264" i="7"/>
  <c r="AA264" i="7"/>
  <c r="Z264" i="7"/>
  <c r="W264" i="7"/>
  <c r="V264" i="7"/>
  <c r="S264" i="7"/>
  <c r="R264" i="7"/>
  <c r="O264" i="7"/>
  <c r="N264" i="7"/>
  <c r="K264" i="7"/>
  <c r="J264" i="7"/>
  <c r="G264" i="7"/>
  <c r="F264" i="7"/>
  <c r="C264" i="7"/>
  <c r="B264" i="7"/>
  <c r="AU263" i="7"/>
  <c r="AT263" i="7"/>
  <c r="AQ263" i="7"/>
  <c r="AP263" i="7"/>
  <c r="AM263" i="7"/>
  <c r="AL263" i="7"/>
  <c r="AI263" i="7"/>
  <c r="AH263" i="7"/>
  <c r="AE263" i="7"/>
  <c r="AD263" i="7"/>
  <c r="AA263" i="7"/>
  <c r="Z263" i="7"/>
  <c r="W263" i="7"/>
  <c r="V263" i="7"/>
  <c r="S263" i="7"/>
  <c r="R263" i="7"/>
  <c r="O263" i="7"/>
  <c r="N263" i="7"/>
  <c r="K263" i="7"/>
  <c r="J263" i="7"/>
  <c r="G263" i="7"/>
  <c r="F263" i="7"/>
  <c r="C263" i="7"/>
  <c r="B263" i="7"/>
  <c r="AU262" i="7"/>
  <c r="AT262" i="7"/>
  <c r="AQ262" i="7"/>
  <c r="AP262" i="7"/>
  <c r="AM262" i="7"/>
  <c r="AL262" i="7"/>
  <c r="AI262" i="7"/>
  <c r="AH262" i="7"/>
  <c r="AE262" i="7"/>
  <c r="AD262" i="7"/>
  <c r="AA262" i="7"/>
  <c r="Z262" i="7"/>
  <c r="W262" i="7"/>
  <c r="V262" i="7"/>
  <c r="S262" i="7"/>
  <c r="R262" i="7"/>
  <c r="O262" i="7"/>
  <c r="N262" i="7"/>
  <c r="K262" i="7"/>
  <c r="J262" i="7"/>
  <c r="G262" i="7"/>
  <c r="F262" i="7"/>
  <c r="C262" i="7"/>
  <c r="B262" i="7"/>
  <c r="AU261" i="7"/>
  <c r="AT261" i="7"/>
  <c r="AQ261" i="7"/>
  <c r="AP261" i="7"/>
  <c r="AM261" i="7"/>
  <c r="AL261" i="7"/>
  <c r="AI261" i="7"/>
  <c r="AH261" i="7"/>
  <c r="AE261" i="7"/>
  <c r="AD261" i="7"/>
  <c r="AA261" i="7"/>
  <c r="Z261" i="7"/>
  <c r="W261" i="7"/>
  <c r="V261" i="7"/>
  <c r="S261" i="7"/>
  <c r="R261" i="7"/>
  <c r="O261" i="7"/>
  <c r="N261" i="7"/>
  <c r="K261" i="7"/>
  <c r="J261" i="7"/>
  <c r="G261" i="7"/>
  <c r="F261" i="7"/>
  <c r="C261" i="7"/>
  <c r="B261" i="7"/>
  <c r="AU260" i="7"/>
  <c r="AT260" i="7"/>
  <c r="AQ260" i="7"/>
  <c r="AP260" i="7"/>
  <c r="AM260" i="7"/>
  <c r="AL260" i="7"/>
  <c r="AI260" i="7"/>
  <c r="AH260" i="7"/>
  <c r="AE260" i="7"/>
  <c r="AD260" i="7"/>
  <c r="AA260" i="7"/>
  <c r="Z260" i="7"/>
  <c r="W260" i="7"/>
  <c r="V260" i="7"/>
  <c r="S260" i="7"/>
  <c r="R260" i="7"/>
  <c r="O260" i="7"/>
  <c r="N260" i="7"/>
  <c r="K260" i="7"/>
  <c r="J260" i="7"/>
  <c r="G260" i="7"/>
  <c r="F260" i="7"/>
  <c r="C260" i="7"/>
  <c r="B260" i="7"/>
  <c r="AU259" i="7"/>
  <c r="AT259" i="7"/>
  <c r="AQ259" i="7"/>
  <c r="AP259" i="7"/>
  <c r="AM259" i="7"/>
  <c r="AL259" i="7"/>
  <c r="AI259" i="7"/>
  <c r="AH259" i="7"/>
  <c r="AE259" i="7"/>
  <c r="AD259" i="7"/>
  <c r="AA259" i="7"/>
  <c r="Z259" i="7"/>
  <c r="W259" i="7"/>
  <c r="V259" i="7"/>
  <c r="S259" i="7"/>
  <c r="R259" i="7"/>
  <c r="O259" i="7"/>
  <c r="N259" i="7"/>
  <c r="K259" i="7"/>
  <c r="J259" i="7"/>
  <c r="G259" i="7"/>
  <c r="F259" i="7"/>
  <c r="C259" i="7"/>
  <c r="B259" i="7"/>
  <c r="AU258" i="7"/>
  <c r="AT258" i="7"/>
  <c r="AQ258" i="7"/>
  <c r="AP258" i="7"/>
  <c r="AM258" i="7"/>
  <c r="AL258" i="7"/>
  <c r="AI258" i="7"/>
  <c r="AH258" i="7"/>
  <c r="AE258" i="7"/>
  <c r="AD258" i="7"/>
  <c r="AA258" i="7"/>
  <c r="Z258" i="7"/>
  <c r="W258" i="7"/>
  <c r="V258" i="7"/>
  <c r="S258" i="7"/>
  <c r="R258" i="7"/>
  <c r="O258" i="7"/>
  <c r="N258" i="7"/>
  <c r="K258" i="7"/>
  <c r="J258" i="7"/>
  <c r="G258" i="7"/>
  <c r="F258" i="7"/>
  <c r="C258" i="7"/>
  <c r="B258" i="7"/>
  <c r="AU257" i="7"/>
  <c r="AT257" i="7"/>
  <c r="AQ257" i="7"/>
  <c r="AP257" i="7"/>
  <c r="AM257" i="7"/>
  <c r="AL257" i="7"/>
  <c r="AI257" i="7"/>
  <c r="AH257" i="7"/>
  <c r="AE257" i="7"/>
  <c r="AD257" i="7"/>
  <c r="AA257" i="7"/>
  <c r="Z257" i="7"/>
  <c r="W257" i="7"/>
  <c r="V257" i="7"/>
  <c r="S257" i="7"/>
  <c r="R257" i="7"/>
  <c r="O257" i="7"/>
  <c r="N257" i="7"/>
  <c r="K257" i="7"/>
  <c r="J257" i="7"/>
  <c r="G257" i="7"/>
  <c r="F257" i="7"/>
  <c r="C257" i="7"/>
  <c r="B257" i="7"/>
  <c r="AU256" i="7"/>
  <c r="AT256" i="7"/>
  <c r="AQ256" i="7"/>
  <c r="AP256" i="7"/>
  <c r="AM256" i="7"/>
  <c r="AL256" i="7"/>
  <c r="AI256" i="7"/>
  <c r="AH256" i="7"/>
  <c r="AE256" i="7"/>
  <c r="AD256" i="7"/>
  <c r="AA256" i="7"/>
  <c r="Z256" i="7"/>
  <c r="W256" i="7"/>
  <c r="V256" i="7"/>
  <c r="S256" i="7"/>
  <c r="R256" i="7"/>
  <c r="O256" i="7"/>
  <c r="N256" i="7"/>
  <c r="K256" i="7"/>
  <c r="J256" i="7"/>
  <c r="G256" i="7"/>
  <c r="F256" i="7"/>
  <c r="C256" i="7"/>
  <c r="B256" i="7"/>
  <c r="AU255" i="7"/>
  <c r="AT255" i="7"/>
  <c r="AQ255" i="7"/>
  <c r="AP255" i="7"/>
  <c r="AM255" i="7"/>
  <c r="AL255" i="7"/>
  <c r="AI255" i="7"/>
  <c r="AH255" i="7"/>
  <c r="AE255" i="7"/>
  <c r="AD255" i="7"/>
  <c r="AA255" i="7"/>
  <c r="Z255" i="7"/>
  <c r="W255" i="7"/>
  <c r="V255" i="7"/>
  <c r="S255" i="7"/>
  <c r="R255" i="7"/>
  <c r="O255" i="7"/>
  <c r="N255" i="7"/>
  <c r="K255" i="7"/>
  <c r="J255" i="7"/>
  <c r="G255" i="7"/>
  <c r="F255" i="7"/>
  <c r="C255" i="7"/>
  <c r="B255" i="7"/>
  <c r="AU254" i="7"/>
  <c r="AT254" i="7"/>
  <c r="AQ254" i="7"/>
  <c r="AP254" i="7"/>
  <c r="AM254" i="7"/>
  <c r="AL254" i="7"/>
  <c r="AI254" i="7"/>
  <c r="AH254" i="7"/>
  <c r="AE254" i="7"/>
  <c r="AD254" i="7"/>
  <c r="AA254" i="7"/>
  <c r="Z254" i="7"/>
  <c r="W254" i="7"/>
  <c r="V254" i="7"/>
  <c r="S254" i="7"/>
  <c r="R254" i="7"/>
  <c r="O254" i="7"/>
  <c r="N254" i="7"/>
  <c r="K254" i="7"/>
  <c r="J254" i="7"/>
  <c r="G254" i="7"/>
  <c r="F254" i="7"/>
  <c r="C254" i="7"/>
  <c r="B254" i="7"/>
  <c r="AU253" i="7"/>
  <c r="AT253" i="7"/>
  <c r="AQ253" i="7"/>
  <c r="AP253" i="7"/>
  <c r="AM253" i="7"/>
  <c r="AL253" i="7"/>
  <c r="AI253" i="7"/>
  <c r="AH253" i="7"/>
  <c r="AE253" i="7"/>
  <c r="AD253" i="7"/>
  <c r="AA253" i="7"/>
  <c r="Z253" i="7"/>
  <c r="W253" i="7"/>
  <c r="V253" i="7"/>
  <c r="S253" i="7"/>
  <c r="R253" i="7"/>
  <c r="O253" i="7"/>
  <c r="N253" i="7"/>
  <c r="K253" i="7"/>
  <c r="J253" i="7"/>
  <c r="G253" i="7"/>
  <c r="F253" i="7"/>
  <c r="C253" i="7"/>
  <c r="B253" i="7"/>
  <c r="AU252" i="7"/>
  <c r="AT252" i="7"/>
  <c r="AQ252" i="7"/>
  <c r="AP252" i="7"/>
  <c r="AM252" i="7"/>
  <c r="AL252" i="7"/>
  <c r="AI252" i="7"/>
  <c r="AH252" i="7"/>
  <c r="AE252" i="7"/>
  <c r="AD252" i="7"/>
  <c r="AA252" i="7"/>
  <c r="Z252" i="7"/>
  <c r="W252" i="7"/>
  <c r="V252" i="7"/>
  <c r="S252" i="7"/>
  <c r="R252" i="7"/>
  <c r="O252" i="7"/>
  <c r="N252" i="7"/>
  <c r="K252" i="7"/>
  <c r="J252" i="7"/>
  <c r="G252" i="7"/>
  <c r="F252" i="7"/>
  <c r="C252" i="7"/>
  <c r="B252" i="7"/>
  <c r="AU251" i="7"/>
  <c r="AT251" i="7"/>
  <c r="AQ251" i="7"/>
  <c r="AP251" i="7"/>
  <c r="AM251" i="7"/>
  <c r="AL251" i="7"/>
  <c r="AI251" i="7"/>
  <c r="AH251" i="7"/>
  <c r="AE251" i="7"/>
  <c r="AD251" i="7"/>
  <c r="AA251" i="7"/>
  <c r="Z251" i="7"/>
  <c r="W251" i="7"/>
  <c r="V251" i="7"/>
  <c r="S251" i="7"/>
  <c r="R251" i="7"/>
  <c r="O251" i="7"/>
  <c r="N251" i="7"/>
  <c r="K251" i="7"/>
  <c r="J251" i="7"/>
  <c r="G251" i="7"/>
  <c r="F251" i="7"/>
  <c r="C251" i="7"/>
  <c r="B251" i="7"/>
  <c r="AU250" i="7"/>
  <c r="AT250" i="7"/>
  <c r="AQ250" i="7"/>
  <c r="AP250" i="7"/>
  <c r="AM250" i="7"/>
  <c r="AL250" i="7"/>
  <c r="AI250" i="7"/>
  <c r="AH250" i="7"/>
  <c r="AE250" i="7"/>
  <c r="AD250" i="7"/>
  <c r="AA250" i="7"/>
  <c r="Z250" i="7"/>
  <c r="W250" i="7"/>
  <c r="V250" i="7"/>
  <c r="S250" i="7"/>
  <c r="R250" i="7"/>
  <c r="O250" i="7"/>
  <c r="N250" i="7"/>
  <c r="K250" i="7"/>
  <c r="J250" i="7"/>
  <c r="G250" i="7"/>
  <c r="F250" i="7"/>
  <c r="C250" i="7"/>
  <c r="B250" i="7"/>
  <c r="AU249" i="7"/>
  <c r="AT249" i="7"/>
  <c r="AQ249" i="7"/>
  <c r="AP249" i="7"/>
  <c r="AM249" i="7"/>
  <c r="AL249" i="7"/>
  <c r="AI249" i="7"/>
  <c r="AH249" i="7"/>
  <c r="AE249" i="7"/>
  <c r="AD249" i="7"/>
  <c r="AA249" i="7"/>
  <c r="Z249" i="7"/>
  <c r="W249" i="7"/>
  <c r="V249" i="7"/>
  <c r="S249" i="7"/>
  <c r="R249" i="7"/>
  <c r="O249" i="7"/>
  <c r="N249" i="7"/>
  <c r="K249" i="7"/>
  <c r="J249" i="7"/>
  <c r="G249" i="7"/>
  <c r="F249" i="7"/>
  <c r="C249" i="7"/>
  <c r="B249" i="7"/>
  <c r="AU248" i="7"/>
  <c r="AT248" i="7"/>
  <c r="AQ248" i="7"/>
  <c r="AP248" i="7"/>
  <c r="AM248" i="7"/>
  <c r="AL248" i="7"/>
  <c r="AI248" i="7"/>
  <c r="AH248" i="7"/>
  <c r="AE248" i="7"/>
  <c r="AD248" i="7"/>
  <c r="AA248" i="7"/>
  <c r="Z248" i="7"/>
  <c r="W248" i="7"/>
  <c r="V248" i="7"/>
  <c r="S248" i="7"/>
  <c r="R248" i="7"/>
  <c r="O248" i="7"/>
  <c r="N248" i="7"/>
  <c r="K248" i="7"/>
  <c r="J248" i="7"/>
  <c r="G248" i="7"/>
  <c r="F248" i="7"/>
  <c r="C248" i="7"/>
  <c r="B248" i="7"/>
  <c r="AU247" i="7"/>
  <c r="AT247" i="7"/>
  <c r="AQ247" i="7"/>
  <c r="AP247" i="7"/>
  <c r="AM247" i="7"/>
  <c r="AL247" i="7"/>
  <c r="AI247" i="7"/>
  <c r="AH247" i="7"/>
  <c r="AE247" i="7"/>
  <c r="AD247" i="7"/>
  <c r="AA247" i="7"/>
  <c r="Z247" i="7"/>
  <c r="W247" i="7"/>
  <c r="V247" i="7"/>
  <c r="S247" i="7"/>
  <c r="R247" i="7"/>
  <c r="O247" i="7"/>
  <c r="N247" i="7"/>
  <c r="K247" i="7"/>
  <c r="J247" i="7"/>
  <c r="G247" i="7"/>
  <c r="F247" i="7"/>
  <c r="C247" i="7"/>
  <c r="B247" i="7"/>
  <c r="AU246" i="7"/>
  <c r="AT246" i="7"/>
  <c r="AQ246" i="7"/>
  <c r="AP246" i="7"/>
  <c r="AM246" i="7"/>
  <c r="AL246" i="7"/>
  <c r="AI246" i="7"/>
  <c r="AH246" i="7"/>
  <c r="AE246" i="7"/>
  <c r="AD246" i="7"/>
  <c r="AA246" i="7"/>
  <c r="Z246" i="7"/>
  <c r="W246" i="7"/>
  <c r="V246" i="7"/>
  <c r="S246" i="7"/>
  <c r="R246" i="7"/>
  <c r="O246" i="7"/>
  <c r="N246" i="7"/>
  <c r="K246" i="7"/>
  <c r="J246" i="7"/>
  <c r="G246" i="7"/>
  <c r="F246" i="7"/>
  <c r="C246" i="7"/>
  <c r="B246" i="7"/>
  <c r="AU245" i="7"/>
  <c r="AT245" i="7"/>
  <c r="AQ245" i="7"/>
  <c r="AP245" i="7"/>
  <c r="AM245" i="7"/>
  <c r="AL245" i="7"/>
  <c r="AI245" i="7"/>
  <c r="AH245" i="7"/>
  <c r="AE245" i="7"/>
  <c r="AD245" i="7"/>
  <c r="AA245" i="7"/>
  <c r="Z245" i="7"/>
  <c r="W245" i="7"/>
  <c r="V245" i="7"/>
  <c r="S245" i="7"/>
  <c r="R245" i="7"/>
  <c r="O245" i="7"/>
  <c r="N245" i="7"/>
  <c r="K245" i="7"/>
  <c r="J245" i="7"/>
  <c r="G245" i="7"/>
  <c r="F245" i="7"/>
  <c r="C245" i="7"/>
  <c r="B245" i="7"/>
  <c r="AU244" i="7"/>
  <c r="AT244" i="7"/>
  <c r="AQ244" i="7"/>
  <c r="AP244" i="7"/>
  <c r="AM244" i="7"/>
  <c r="AL244" i="7"/>
  <c r="AI244" i="7"/>
  <c r="AH244" i="7"/>
  <c r="AE244" i="7"/>
  <c r="AD244" i="7"/>
  <c r="AA244" i="7"/>
  <c r="Z244" i="7"/>
  <c r="W244" i="7"/>
  <c r="V244" i="7"/>
  <c r="S244" i="7"/>
  <c r="R244" i="7"/>
  <c r="O244" i="7"/>
  <c r="N244" i="7"/>
  <c r="K244" i="7"/>
  <c r="J244" i="7"/>
  <c r="G244" i="7"/>
  <c r="F244" i="7"/>
  <c r="C244" i="7"/>
  <c r="B244" i="7"/>
  <c r="AU243" i="7"/>
  <c r="AT243" i="7"/>
  <c r="AQ243" i="7"/>
  <c r="AP243" i="7"/>
  <c r="AM243" i="7"/>
  <c r="AL243" i="7"/>
  <c r="AI243" i="7"/>
  <c r="AH243" i="7"/>
  <c r="AE243" i="7"/>
  <c r="AD243" i="7"/>
  <c r="AA243" i="7"/>
  <c r="Z243" i="7"/>
  <c r="W243" i="7"/>
  <c r="V243" i="7"/>
  <c r="S243" i="7"/>
  <c r="R243" i="7"/>
  <c r="O243" i="7"/>
  <c r="N243" i="7"/>
  <c r="K243" i="7"/>
  <c r="J243" i="7"/>
  <c r="G243" i="7"/>
  <c r="F243" i="7"/>
  <c r="C243" i="7"/>
  <c r="B243" i="7"/>
  <c r="AU242" i="7"/>
  <c r="AT242" i="7"/>
  <c r="AQ242" i="7"/>
  <c r="AP242" i="7"/>
  <c r="AM242" i="7"/>
  <c r="AL242" i="7"/>
  <c r="AI242" i="7"/>
  <c r="AH242" i="7"/>
  <c r="AE242" i="7"/>
  <c r="AD242" i="7"/>
  <c r="AA242" i="7"/>
  <c r="Z242" i="7"/>
  <c r="W242" i="7"/>
  <c r="V242" i="7"/>
  <c r="S242" i="7"/>
  <c r="R242" i="7"/>
  <c r="O242" i="7"/>
  <c r="N242" i="7"/>
  <c r="K242" i="7"/>
  <c r="J242" i="7"/>
  <c r="G242" i="7"/>
  <c r="F242" i="7"/>
  <c r="C242" i="7"/>
  <c r="B242" i="7"/>
  <c r="AU241" i="7"/>
  <c r="AT241" i="7"/>
  <c r="AQ241" i="7"/>
  <c r="AP241" i="7"/>
  <c r="AM241" i="7"/>
  <c r="AL241" i="7"/>
  <c r="AI241" i="7"/>
  <c r="AH241" i="7"/>
  <c r="AE241" i="7"/>
  <c r="AD241" i="7"/>
  <c r="AA241" i="7"/>
  <c r="Z241" i="7"/>
  <c r="W241" i="7"/>
  <c r="V241" i="7"/>
  <c r="S241" i="7"/>
  <c r="R241" i="7"/>
  <c r="O241" i="7"/>
  <c r="N241" i="7"/>
  <c r="K241" i="7"/>
  <c r="J241" i="7"/>
  <c r="G241" i="7"/>
  <c r="F241" i="7"/>
  <c r="C241" i="7"/>
  <c r="B241" i="7"/>
  <c r="AU240" i="7"/>
  <c r="AT240" i="7"/>
  <c r="AQ240" i="7"/>
  <c r="AP240" i="7"/>
  <c r="AM240" i="7"/>
  <c r="AL240" i="7"/>
  <c r="AI240" i="7"/>
  <c r="AH240" i="7"/>
  <c r="AE240" i="7"/>
  <c r="AD240" i="7"/>
  <c r="AA240" i="7"/>
  <c r="Z240" i="7"/>
  <c r="W240" i="7"/>
  <c r="V240" i="7"/>
  <c r="S240" i="7"/>
  <c r="R240" i="7"/>
  <c r="O240" i="7"/>
  <c r="N240" i="7"/>
  <c r="K240" i="7"/>
  <c r="J240" i="7"/>
  <c r="G240" i="7"/>
  <c r="F240" i="7"/>
  <c r="C240" i="7"/>
  <c r="B240" i="7"/>
  <c r="AU239" i="7"/>
  <c r="AT239" i="7"/>
  <c r="AQ239" i="7"/>
  <c r="AP239" i="7"/>
  <c r="AM239" i="7"/>
  <c r="AL239" i="7"/>
  <c r="AI239" i="7"/>
  <c r="AH239" i="7"/>
  <c r="AE239" i="7"/>
  <c r="AD239" i="7"/>
  <c r="AA239" i="7"/>
  <c r="Z239" i="7"/>
  <c r="W239" i="7"/>
  <c r="V239" i="7"/>
  <c r="S239" i="7"/>
  <c r="R239" i="7"/>
  <c r="O239" i="7"/>
  <c r="N239" i="7"/>
  <c r="K239" i="7"/>
  <c r="J239" i="7"/>
  <c r="G239" i="7"/>
  <c r="F239" i="7"/>
  <c r="C239" i="7"/>
  <c r="B239" i="7"/>
  <c r="AU238" i="7"/>
  <c r="AT238" i="7"/>
  <c r="AQ238" i="7"/>
  <c r="AP238" i="7"/>
  <c r="AM238" i="7"/>
  <c r="AL238" i="7"/>
  <c r="AI238" i="7"/>
  <c r="AH238" i="7"/>
  <c r="AE238" i="7"/>
  <c r="AD238" i="7"/>
  <c r="AA238" i="7"/>
  <c r="Z238" i="7"/>
  <c r="W238" i="7"/>
  <c r="V238" i="7"/>
  <c r="S238" i="7"/>
  <c r="R238" i="7"/>
  <c r="O238" i="7"/>
  <c r="N238" i="7"/>
  <c r="K238" i="7"/>
  <c r="J238" i="7"/>
  <c r="G238" i="7"/>
  <c r="F238" i="7"/>
  <c r="C238" i="7"/>
  <c r="B238" i="7"/>
  <c r="AU237" i="7"/>
  <c r="AT237" i="7"/>
  <c r="AQ237" i="7"/>
  <c r="AP237" i="7"/>
  <c r="AM237" i="7"/>
  <c r="AL237" i="7"/>
  <c r="AI237" i="7"/>
  <c r="AH237" i="7"/>
  <c r="AE237" i="7"/>
  <c r="AD237" i="7"/>
  <c r="AA237" i="7"/>
  <c r="Z237" i="7"/>
  <c r="W237" i="7"/>
  <c r="V237" i="7"/>
  <c r="S237" i="7"/>
  <c r="R237" i="7"/>
  <c r="O237" i="7"/>
  <c r="N237" i="7"/>
  <c r="K237" i="7"/>
  <c r="J237" i="7"/>
  <c r="G237" i="7"/>
  <c r="F237" i="7"/>
  <c r="C237" i="7"/>
  <c r="B237" i="7"/>
  <c r="AU236" i="7"/>
  <c r="AT236" i="7"/>
  <c r="AQ236" i="7"/>
  <c r="AP236" i="7"/>
  <c r="AM236" i="7"/>
  <c r="AL236" i="7"/>
  <c r="AI236" i="7"/>
  <c r="AH236" i="7"/>
  <c r="AE236" i="7"/>
  <c r="AD236" i="7"/>
  <c r="AA236" i="7"/>
  <c r="Z236" i="7"/>
  <c r="W236" i="7"/>
  <c r="V236" i="7"/>
  <c r="S236" i="7"/>
  <c r="R236" i="7"/>
  <c r="O236" i="7"/>
  <c r="N236" i="7"/>
  <c r="K236" i="7"/>
  <c r="J236" i="7"/>
  <c r="G236" i="7"/>
  <c r="F236" i="7"/>
  <c r="C236" i="7"/>
  <c r="B236" i="7"/>
  <c r="AU235" i="7"/>
  <c r="AT235" i="7"/>
  <c r="AQ235" i="7"/>
  <c r="AP235" i="7"/>
  <c r="AM235" i="7"/>
  <c r="AL235" i="7"/>
  <c r="AI235" i="7"/>
  <c r="AH235" i="7"/>
  <c r="AE235" i="7"/>
  <c r="AD235" i="7"/>
  <c r="AA235" i="7"/>
  <c r="Z235" i="7"/>
  <c r="W235" i="7"/>
  <c r="V235" i="7"/>
  <c r="S235" i="7"/>
  <c r="R235" i="7"/>
  <c r="O235" i="7"/>
  <c r="N235" i="7"/>
  <c r="K235" i="7"/>
  <c r="J235" i="7"/>
  <c r="G235" i="7"/>
  <c r="F235" i="7"/>
  <c r="C235" i="7"/>
  <c r="B235" i="7"/>
  <c r="AU234" i="7"/>
  <c r="AT234" i="7"/>
  <c r="AQ234" i="7"/>
  <c r="AP234" i="7"/>
  <c r="AM234" i="7"/>
  <c r="AL234" i="7"/>
  <c r="AI234" i="7"/>
  <c r="AH234" i="7"/>
  <c r="AE234" i="7"/>
  <c r="AD234" i="7"/>
  <c r="AA234" i="7"/>
  <c r="Z234" i="7"/>
  <c r="W234" i="7"/>
  <c r="V234" i="7"/>
  <c r="S234" i="7"/>
  <c r="R234" i="7"/>
  <c r="O234" i="7"/>
  <c r="N234" i="7"/>
  <c r="K234" i="7"/>
  <c r="J234" i="7"/>
  <c r="G234" i="7"/>
  <c r="F234" i="7"/>
  <c r="C234" i="7"/>
  <c r="B234" i="7"/>
  <c r="AU233" i="7"/>
  <c r="AT233" i="7"/>
  <c r="AQ233" i="7"/>
  <c r="AP233" i="7"/>
  <c r="AM233" i="7"/>
  <c r="AL233" i="7"/>
  <c r="AI233" i="7"/>
  <c r="AH233" i="7"/>
  <c r="AE233" i="7"/>
  <c r="AD233" i="7"/>
  <c r="AA233" i="7"/>
  <c r="Z233" i="7"/>
  <c r="W233" i="7"/>
  <c r="V233" i="7"/>
  <c r="S233" i="7"/>
  <c r="R233" i="7"/>
  <c r="O233" i="7"/>
  <c r="N233" i="7"/>
  <c r="K233" i="7"/>
  <c r="J233" i="7"/>
  <c r="G233" i="7"/>
  <c r="F233" i="7"/>
  <c r="C233" i="7"/>
  <c r="B233" i="7"/>
  <c r="AU232" i="7"/>
  <c r="AT232" i="7"/>
  <c r="AQ232" i="7"/>
  <c r="AP232" i="7"/>
  <c r="AM232" i="7"/>
  <c r="AL232" i="7"/>
  <c r="AI232" i="7"/>
  <c r="AH232" i="7"/>
  <c r="AE232" i="7"/>
  <c r="AD232" i="7"/>
  <c r="AA232" i="7"/>
  <c r="Z232" i="7"/>
  <c r="W232" i="7"/>
  <c r="V232" i="7"/>
  <c r="S232" i="7"/>
  <c r="R232" i="7"/>
  <c r="O232" i="7"/>
  <c r="N232" i="7"/>
  <c r="K232" i="7"/>
  <c r="J232" i="7"/>
  <c r="G232" i="7"/>
  <c r="F232" i="7"/>
  <c r="C232" i="7"/>
  <c r="B232" i="7"/>
  <c r="AU231" i="7"/>
  <c r="AT231" i="7"/>
  <c r="AQ231" i="7"/>
  <c r="AP231" i="7"/>
  <c r="AM231" i="7"/>
  <c r="AL231" i="7"/>
  <c r="AI231" i="7"/>
  <c r="AH231" i="7"/>
  <c r="AE231" i="7"/>
  <c r="AD231" i="7"/>
  <c r="AA231" i="7"/>
  <c r="Z231" i="7"/>
  <c r="W231" i="7"/>
  <c r="V231" i="7"/>
  <c r="S231" i="7"/>
  <c r="R231" i="7"/>
  <c r="O231" i="7"/>
  <c r="N231" i="7"/>
  <c r="K231" i="7"/>
  <c r="J231" i="7"/>
  <c r="G231" i="7"/>
  <c r="F231" i="7"/>
  <c r="C231" i="7"/>
  <c r="B231" i="7"/>
  <c r="AU230" i="7"/>
  <c r="AT230" i="7"/>
  <c r="AQ230" i="7"/>
  <c r="AP230" i="7"/>
  <c r="AM230" i="7"/>
  <c r="AL230" i="7"/>
  <c r="AI230" i="7"/>
  <c r="AH230" i="7"/>
  <c r="AE230" i="7"/>
  <c r="AD230" i="7"/>
  <c r="AA230" i="7"/>
  <c r="Z230" i="7"/>
  <c r="W230" i="7"/>
  <c r="V230" i="7"/>
  <c r="S230" i="7"/>
  <c r="R230" i="7"/>
  <c r="O230" i="7"/>
  <c r="N230" i="7"/>
  <c r="K230" i="7"/>
  <c r="J230" i="7"/>
  <c r="G230" i="7"/>
  <c r="F230" i="7"/>
  <c r="C230" i="7"/>
  <c r="B230" i="7"/>
  <c r="AU229" i="7"/>
  <c r="AT229" i="7"/>
  <c r="AQ229" i="7"/>
  <c r="AP229" i="7"/>
  <c r="AM229" i="7"/>
  <c r="AL229" i="7"/>
  <c r="AI229" i="7"/>
  <c r="AH229" i="7"/>
  <c r="AE229" i="7"/>
  <c r="AD229" i="7"/>
  <c r="AA229" i="7"/>
  <c r="Z229" i="7"/>
  <c r="W229" i="7"/>
  <c r="V229" i="7"/>
  <c r="S229" i="7"/>
  <c r="R229" i="7"/>
  <c r="O229" i="7"/>
  <c r="N229" i="7"/>
  <c r="K229" i="7"/>
  <c r="J229" i="7"/>
  <c r="G229" i="7"/>
  <c r="F229" i="7"/>
  <c r="C229" i="7"/>
  <c r="B229" i="7"/>
  <c r="AU228" i="7"/>
  <c r="AT228" i="7"/>
  <c r="AQ228" i="7"/>
  <c r="AP228" i="7"/>
  <c r="AM228" i="7"/>
  <c r="AL228" i="7"/>
  <c r="AI228" i="7"/>
  <c r="AH228" i="7"/>
  <c r="AE228" i="7"/>
  <c r="AD228" i="7"/>
  <c r="AA228" i="7"/>
  <c r="Z228" i="7"/>
  <c r="W228" i="7"/>
  <c r="V228" i="7"/>
  <c r="S228" i="7"/>
  <c r="R228" i="7"/>
  <c r="O228" i="7"/>
  <c r="N228" i="7"/>
  <c r="K228" i="7"/>
  <c r="J228" i="7"/>
  <c r="G228" i="7"/>
  <c r="F228" i="7"/>
  <c r="C228" i="7"/>
  <c r="B228" i="7"/>
  <c r="AU227" i="7"/>
  <c r="AT227" i="7"/>
  <c r="AQ227" i="7"/>
  <c r="AP227" i="7"/>
  <c r="AM227" i="7"/>
  <c r="AL227" i="7"/>
  <c r="AI227" i="7"/>
  <c r="AH227" i="7"/>
  <c r="AE227" i="7"/>
  <c r="AD227" i="7"/>
  <c r="AA227" i="7"/>
  <c r="Z227" i="7"/>
  <c r="W227" i="7"/>
  <c r="V227" i="7"/>
  <c r="S227" i="7"/>
  <c r="R227" i="7"/>
  <c r="O227" i="7"/>
  <c r="N227" i="7"/>
  <c r="K227" i="7"/>
  <c r="J227" i="7"/>
  <c r="G227" i="7"/>
  <c r="F227" i="7"/>
  <c r="C227" i="7"/>
  <c r="B227" i="7"/>
  <c r="AU226" i="7"/>
  <c r="AT226" i="7"/>
  <c r="AQ226" i="7"/>
  <c r="AP226" i="7"/>
  <c r="AM226" i="7"/>
  <c r="AL226" i="7"/>
  <c r="AI226" i="7"/>
  <c r="AH226" i="7"/>
  <c r="AE226" i="7"/>
  <c r="AD226" i="7"/>
  <c r="AA226" i="7"/>
  <c r="Z226" i="7"/>
  <c r="W226" i="7"/>
  <c r="V226" i="7"/>
  <c r="S226" i="7"/>
  <c r="R226" i="7"/>
  <c r="O226" i="7"/>
  <c r="N226" i="7"/>
  <c r="K226" i="7"/>
  <c r="J226" i="7"/>
  <c r="G226" i="7"/>
  <c r="F226" i="7"/>
  <c r="C226" i="7"/>
  <c r="B226" i="7"/>
  <c r="AU225" i="7"/>
  <c r="AT225" i="7"/>
  <c r="AQ225" i="7"/>
  <c r="AP225" i="7"/>
  <c r="AM225" i="7"/>
  <c r="AL225" i="7"/>
  <c r="AI225" i="7"/>
  <c r="AH225" i="7"/>
  <c r="AE225" i="7"/>
  <c r="AD225" i="7"/>
  <c r="AA225" i="7"/>
  <c r="Z225" i="7"/>
  <c r="W225" i="7"/>
  <c r="V225" i="7"/>
  <c r="S225" i="7"/>
  <c r="R225" i="7"/>
  <c r="O225" i="7"/>
  <c r="N225" i="7"/>
  <c r="K225" i="7"/>
  <c r="J225" i="7"/>
  <c r="G225" i="7"/>
  <c r="F225" i="7"/>
  <c r="C225" i="7"/>
  <c r="B225" i="7"/>
  <c r="AU224" i="7"/>
  <c r="AT224" i="7"/>
  <c r="AQ224" i="7"/>
  <c r="AP224" i="7"/>
  <c r="AM224" i="7"/>
  <c r="AL224" i="7"/>
  <c r="AI224" i="7"/>
  <c r="AH224" i="7"/>
  <c r="AE224" i="7"/>
  <c r="AD224" i="7"/>
  <c r="AA224" i="7"/>
  <c r="Z224" i="7"/>
  <c r="W224" i="7"/>
  <c r="V224" i="7"/>
  <c r="S224" i="7"/>
  <c r="R224" i="7"/>
  <c r="O224" i="7"/>
  <c r="N224" i="7"/>
  <c r="K224" i="7"/>
  <c r="J224" i="7"/>
  <c r="G224" i="7"/>
  <c r="F224" i="7"/>
  <c r="C224" i="7"/>
  <c r="B224" i="7"/>
  <c r="AU223" i="7"/>
  <c r="AT223" i="7"/>
  <c r="AQ223" i="7"/>
  <c r="AP223" i="7"/>
  <c r="AM223" i="7"/>
  <c r="AL223" i="7"/>
  <c r="AI223" i="7"/>
  <c r="AH223" i="7"/>
  <c r="AE223" i="7"/>
  <c r="AD223" i="7"/>
  <c r="AA223" i="7"/>
  <c r="Z223" i="7"/>
  <c r="W223" i="7"/>
  <c r="V223" i="7"/>
  <c r="S223" i="7"/>
  <c r="R223" i="7"/>
  <c r="O223" i="7"/>
  <c r="N223" i="7"/>
  <c r="K223" i="7"/>
  <c r="J223" i="7"/>
  <c r="G223" i="7"/>
  <c r="F223" i="7"/>
  <c r="C223" i="7"/>
  <c r="B223" i="7"/>
  <c r="AU222" i="7"/>
  <c r="AT222" i="7"/>
  <c r="AQ222" i="7"/>
  <c r="AP222" i="7"/>
  <c r="AM222" i="7"/>
  <c r="AL222" i="7"/>
  <c r="AI222" i="7"/>
  <c r="AH222" i="7"/>
  <c r="AE222" i="7"/>
  <c r="AD222" i="7"/>
  <c r="AA222" i="7"/>
  <c r="Z222" i="7"/>
  <c r="W222" i="7"/>
  <c r="V222" i="7"/>
  <c r="S222" i="7"/>
  <c r="R222" i="7"/>
  <c r="O222" i="7"/>
  <c r="N222" i="7"/>
  <c r="K222" i="7"/>
  <c r="J222" i="7"/>
  <c r="G222" i="7"/>
  <c r="F222" i="7"/>
  <c r="C222" i="7"/>
  <c r="B222" i="7"/>
  <c r="AU221" i="7"/>
  <c r="AT221" i="7"/>
  <c r="AQ221" i="7"/>
  <c r="AP221" i="7"/>
  <c r="AM221" i="7"/>
  <c r="AL221" i="7"/>
  <c r="AI221" i="7"/>
  <c r="AH221" i="7"/>
  <c r="AE221" i="7"/>
  <c r="AD221" i="7"/>
  <c r="AA221" i="7"/>
  <c r="Z221" i="7"/>
  <c r="W221" i="7"/>
  <c r="V221" i="7"/>
  <c r="S221" i="7"/>
  <c r="R221" i="7"/>
  <c r="O221" i="7"/>
  <c r="N221" i="7"/>
  <c r="K221" i="7"/>
  <c r="J221" i="7"/>
  <c r="G221" i="7"/>
  <c r="F221" i="7"/>
  <c r="C221" i="7"/>
  <c r="B221" i="7"/>
  <c r="AU220" i="7"/>
  <c r="AT220" i="7"/>
  <c r="AQ220" i="7"/>
  <c r="AP220" i="7"/>
  <c r="AM220" i="7"/>
  <c r="AL220" i="7"/>
  <c r="AI220" i="7"/>
  <c r="AH220" i="7"/>
  <c r="AE220" i="7"/>
  <c r="AD220" i="7"/>
  <c r="AA220" i="7"/>
  <c r="Z220" i="7"/>
  <c r="W220" i="7"/>
  <c r="V220" i="7"/>
  <c r="S220" i="7"/>
  <c r="R220" i="7"/>
  <c r="O220" i="7"/>
  <c r="N220" i="7"/>
  <c r="K220" i="7"/>
  <c r="J220" i="7"/>
  <c r="G220" i="7"/>
  <c r="F220" i="7"/>
  <c r="C220" i="7"/>
  <c r="B220" i="7"/>
  <c r="AU219" i="7"/>
  <c r="AT219" i="7"/>
  <c r="AQ219" i="7"/>
  <c r="AP219" i="7"/>
  <c r="AM219" i="7"/>
  <c r="AL219" i="7"/>
  <c r="AI219" i="7"/>
  <c r="AH219" i="7"/>
  <c r="AE219" i="7"/>
  <c r="AD219" i="7"/>
  <c r="AA219" i="7"/>
  <c r="Z219" i="7"/>
  <c r="W219" i="7"/>
  <c r="V219" i="7"/>
  <c r="S219" i="7"/>
  <c r="R219" i="7"/>
  <c r="O219" i="7"/>
  <c r="N219" i="7"/>
  <c r="K219" i="7"/>
  <c r="J219" i="7"/>
  <c r="G219" i="7"/>
  <c r="F219" i="7"/>
  <c r="C219" i="7"/>
  <c r="B219" i="7"/>
  <c r="AU218" i="7"/>
  <c r="AT218" i="7"/>
  <c r="AQ218" i="7"/>
  <c r="AP218" i="7"/>
  <c r="AM218" i="7"/>
  <c r="AL218" i="7"/>
  <c r="AI218" i="7"/>
  <c r="AH218" i="7"/>
  <c r="AE218" i="7"/>
  <c r="AD218" i="7"/>
  <c r="AA218" i="7"/>
  <c r="Z218" i="7"/>
  <c r="W218" i="7"/>
  <c r="V218" i="7"/>
  <c r="S218" i="7"/>
  <c r="R218" i="7"/>
  <c r="O218" i="7"/>
  <c r="N218" i="7"/>
  <c r="K218" i="7"/>
  <c r="J218" i="7"/>
  <c r="G218" i="7"/>
  <c r="F218" i="7"/>
  <c r="C218" i="7"/>
  <c r="B218" i="7"/>
  <c r="AU217" i="7"/>
  <c r="AT217" i="7"/>
  <c r="AQ217" i="7"/>
  <c r="AP217" i="7"/>
  <c r="AM217" i="7"/>
  <c r="AL217" i="7"/>
  <c r="AI217" i="7"/>
  <c r="AH217" i="7"/>
  <c r="AE217" i="7"/>
  <c r="AD217" i="7"/>
  <c r="AA217" i="7"/>
  <c r="Z217" i="7"/>
  <c r="W217" i="7"/>
  <c r="V217" i="7"/>
  <c r="S217" i="7"/>
  <c r="R217" i="7"/>
  <c r="O217" i="7"/>
  <c r="N217" i="7"/>
  <c r="K217" i="7"/>
  <c r="J217" i="7"/>
  <c r="G217" i="7"/>
  <c r="F217" i="7"/>
  <c r="C217" i="7"/>
  <c r="B217" i="7"/>
  <c r="AU216" i="7"/>
  <c r="AT216" i="7"/>
  <c r="AQ216" i="7"/>
  <c r="AP216" i="7"/>
  <c r="AM216" i="7"/>
  <c r="AL216" i="7"/>
  <c r="AI216" i="7"/>
  <c r="AH216" i="7"/>
  <c r="AE216" i="7"/>
  <c r="AD216" i="7"/>
  <c r="AA216" i="7"/>
  <c r="Z216" i="7"/>
  <c r="W216" i="7"/>
  <c r="V216" i="7"/>
  <c r="S216" i="7"/>
  <c r="R216" i="7"/>
  <c r="O216" i="7"/>
  <c r="N216" i="7"/>
  <c r="K216" i="7"/>
  <c r="J216" i="7"/>
  <c r="G216" i="7"/>
  <c r="F216" i="7"/>
  <c r="C216" i="7"/>
  <c r="B216" i="7"/>
  <c r="AU215" i="7"/>
  <c r="AT215" i="7"/>
  <c r="AQ215" i="7"/>
  <c r="AP215" i="7"/>
  <c r="AM215" i="7"/>
  <c r="AL215" i="7"/>
  <c r="AI215" i="7"/>
  <c r="AH215" i="7"/>
  <c r="AE215" i="7"/>
  <c r="AD215" i="7"/>
  <c r="AA215" i="7"/>
  <c r="Z215" i="7"/>
  <c r="W215" i="7"/>
  <c r="V215" i="7"/>
  <c r="S215" i="7"/>
  <c r="R215" i="7"/>
  <c r="O215" i="7"/>
  <c r="N215" i="7"/>
  <c r="K215" i="7"/>
  <c r="J215" i="7"/>
  <c r="G215" i="7"/>
  <c r="F215" i="7"/>
  <c r="C215" i="7"/>
  <c r="B215" i="7"/>
  <c r="AU214" i="7"/>
  <c r="AT214" i="7"/>
  <c r="AQ214" i="7"/>
  <c r="AP214" i="7"/>
  <c r="AM214" i="7"/>
  <c r="AL214" i="7"/>
  <c r="AI214" i="7"/>
  <c r="AH214" i="7"/>
  <c r="AE214" i="7"/>
  <c r="AD214" i="7"/>
  <c r="AA214" i="7"/>
  <c r="Z214" i="7"/>
  <c r="W214" i="7"/>
  <c r="V214" i="7"/>
  <c r="S214" i="7"/>
  <c r="R214" i="7"/>
  <c r="O214" i="7"/>
  <c r="N214" i="7"/>
  <c r="K214" i="7"/>
  <c r="J214" i="7"/>
  <c r="G214" i="7"/>
  <c r="F214" i="7"/>
  <c r="C214" i="7"/>
  <c r="B214" i="7"/>
  <c r="AU213" i="7"/>
  <c r="AT213" i="7"/>
  <c r="AQ213" i="7"/>
  <c r="AP213" i="7"/>
  <c r="AM213" i="7"/>
  <c r="AL213" i="7"/>
  <c r="AI213" i="7"/>
  <c r="AH213" i="7"/>
  <c r="AE213" i="7"/>
  <c r="AD213" i="7"/>
  <c r="AA213" i="7"/>
  <c r="Z213" i="7"/>
  <c r="W213" i="7"/>
  <c r="V213" i="7"/>
  <c r="S213" i="7"/>
  <c r="R213" i="7"/>
  <c r="O213" i="7"/>
  <c r="N213" i="7"/>
  <c r="K213" i="7"/>
  <c r="J213" i="7"/>
  <c r="G213" i="7"/>
  <c r="F213" i="7"/>
  <c r="C213" i="7"/>
  <c r="B213" i="7"/>
  <c r="AU212" i="7"/>
  <c r="AT212" i="7"/>
  <c r="AQ212" i="7"/>
  <c r="AP212" i="7"/>
  <c r="AM212" i="7"/>
  <c r="AL212" i="7"/>
  <c r="AI212" i="7"/>
  <c r="AH212" i="7"/>
  <c r="AE212" i="7"/>
  <c r="AD212" i="7"/>
  <c r="AA212" i="7"/>
  <c r="Z212" i="7"/>
  <c r="W212" i="7"/>
  <c r="V212" i="7"/>
  <c r="S212" i="7"/>
  <c r="R212" i="7"/>
  <c r="O212" i="7"/>
  <c r="N212" i="7"/>
  <c r="K212" i="7"/>
  <c r="J212" i="7"/>
  <c r="G212" i="7"/>
  <c r="F212" i="7"/>
  <c r="C212" i="7"/>
  <c r="B212" i="7"/>
  <c r="AU211" i="7"/>
  <c r="AT211" i="7"/>
  <c r="AQ211" i="7"/>
  <c r="AP211" i="7"/>
  <c r="AM211" i="7"/>
  <c r="AL211" i="7"/>
  <c r="AI211" i="7"/>
  <c r="AH211" i="7"/>
  <c r="AE211" i="7"/>
  <c r="AD211" i="7"/>
  <c r="AA211" i="7"/>
  <c r="Z211" i="7"/>
  <c r="W211" i="7"/>
  <c r="V211" i="7"/>
  <c r="S211" i="7"/>
  <c r="R211" i="7"/>
  <c r="O211" i="7"/>
  <c r="N211" i="7"/>
  <c r="K211" i="7"/>
  <c r="J211" i="7"/>
  <c r="G211" i="7"/>
  <c r="F211" i="7"/>
  <c r="C211" i="7"/>
  <c r="B211" i="7"/>
  <c r="AU210" i="7"/>
  <c r="AT210" i="7"/>
  <c r="AQ210" i="7"/>
  <c r="AP210" i="7"/>
  <c r="AM210" i="7"/>
  <c r="AL210" i="7"/>
  <c r="AI210" i="7"/>
  <c r="AH210" i="7"/>
  <c r="AE210" i="7"/>
  <c r="AD210" i="7"/>
  <c r="AA210" i="7"/>
  <c r="Z210" i="7"/>
  <c r="W210" i="7"/>
  <c r="V210" i="7"/>
  <c r="S210" i="7"/>
  <c r="R210" i="7"/>
  <c r="O210" i="7"/>
  <c r="N210" i="7"/>
  <c r="K210" i="7"/>
  <c r="J210" i="7"/>
  <c r="G210" i="7"/>
  <c r="F210" i="7"/>
  <c r="C210" i="7"/>
  <c r="B210" i="7"/>
  <c r="AU209" i="7"/>
  <c r="AT209" i="7"/>
  <c r="AQ209" i="7"/>
  <c r="AP209" i="7"/>
  <c r="AM209" i="7"/>
  <c r="AL209" i="7"/>
  <c r="AI209" i="7"/>
  <c r="AH209" i="7"/>
  <c r="AE209" i="7"/>
  <c r="AD209" i="7"/>
  <c r="AA209" i="7"/>
  <c r="Z209" i="7"/>
  <c r="W209" i="7"/>
  <c r="V209" i="7"/>
  <c r="S209" i="7"/>
  <c r="R209" i="7"/>
  <c r="O209" i="7"/>
  <c r="N209" i="7"/>
  <c r="K209" i="7"/>
  <c r="J209" i="7"/>
  <c r="G209" i="7"/>
  <c r="F209" i="7"/>
  <c r="C209" i="7"/>
  <c r="B209" i="7"/>
  <c r="AU208" i="7"/>
  <c r="AT208" i="7"/>
  <c r="AQ208" i="7"/>
  <c r="AP208" i="7"/>
  <c r="AM208" i="7"/>
  <c r="AL208" i="7"/>
  <c r="AI208" i="7"/>
  <c r="AH208" i="7"/>
  <c r="AE208" i="7"/>
  <c r="AD208" i="7"/>
  <c r="AA208" i="7"/>
  <c r="Z208" i="7"/>
  <c r="W208" i="7"/>
  <c r="V208" i="7"/>
  <c r="S208" i="7"/>
  <c r="R208" i="7"/>
  <c r="O208" i="7"/>
  <c r="N208" i="7"/>
  <c r="K208" i="7"/>
  <c r="J208" i="7"/>
  <c r="G208" i="7"/>
  <c r="F208" i="7"/>
  <c r="C208" i="7"/>
  <c r="B208" i="7"/>
  <c r="AU207" i="7"/>
  <c r="AT207" i="7"/>
  <c r="AQ207" i="7"/>
  <c r="AP207" i="7"/>
  <c r="AM207" i="7"/>
  <c r="AL207" i="7"/>
  <c r="AI207" i="7"/>
  <c r="AH207" i="7"/>
  <c r="AE207" i="7"/>
  <c r="AD207" i="7"/>
  <c r="AA207" i="7"/>
  <c r="Z207" i="7"/>
  <c r="W207" i="7"/>
  <c r="V207" i="7"/>
  <c r="S207" i="7"/>
  <c r="R207" i="7"/>
  <c r="O207" i="7"/>
  <c r="N207" i="7"/>
  <c r="K207" i="7"/>
  <c r="J207" i="7"/>
  <c r="G207" i="7"/>
  <c r="F207" i="7"/>
  <c r="C207" i="7"/>
  <c r="B207" i="7"/>
  <c r="AU206" i="7"/>
  <c r="AT206" i="7"/>
  <c r="AQ206" i="7"/>
  <c r="AP206" i="7"/>
  <c r="AM206" i="7"/>
  <c r="AL206" i="7"/>
  <c r="AI206" i="7"/>
  <c r="AH206" i="7"/>
  <c r="AE206" i="7"/>
  <c r="AD206" i="7"/>
  <c r="AA206" i="7"/>
  <c r="Z206" i="7"/>
  <c r="W206" i="7"/>
  <c r="V206" i="7"/>
  <c r="S206" i="7"/>
  <c r="R206" i="7"/>
  <c r="O206" i="7"/>
  <c r="N206" i="7"/>
  <c r="K206" i="7"/>
  <c r="J206" i="7"/>
  <c r="G206" i="7"/>
  <c r="F206" i="7"/>
  <c r="C206" i="7"/>
  <c r="B206" i="7"/>
  <c r="AU205" i="7"/>
  <c r="AT205" i="7"/>
  <c r="AQ205" i="7"/>
  <c r="AP205" i="7"/>
  <c r="AM205" i="7"/>
  <c r="AL205" i="7"/>
  <c r="AI205" i="7"/>
  <c r="AH205" i="7"/>
  <c r="AE205" i="7"/>
  <c r="AD205" i="7"/>
  <c r="AA205" i="7"/>
  <c r="Z205" i="7"/>
  <c r="W205" i="7"/>
  <c r="V205" i="7"/>
  <c r="S205" i="7"/>
  <c r="R205" i="7"/>
  <c r="O205" i="7"/>
  <c r="N205" i="7"/>
  <c r="K205" i="7"/>
  <c r="J205" i="7"/>
  <c r="G205" i="7"/>
  <c r="F205" i="7"/>
  <c r="C205" i="7"/>
  <c r="B205" i="7"/>
  <c r="AU204" i="7"/>
  <c r="AT204" i="7"/>
  <c r="AQ204" i="7"/>
  <c r="AP204" i="7"/>
  <c r="AM204" i="7"/>
  <c r="AL204" i="7"/>
  <c r="AI204" i="7"/>
  <c r="AH204" i="7"/>
  <c r="AE204" i="7"/>
  <c r="AD204" i="7"/>
  <c r="AA204" i="7"/>
  <c r="Z204" i="7"/>
  <c r="W204" i="7"/>
  <c r="V204" i="7"/>
  <c r="S204" i="7"/>
  <c r="R204" i="7"/>
  <c r="O204" i="7"/>
  <c r="N204" i="7"/>
  <c r="K204" i="7"/>
  <c r="J204" i="7"/>
  <c r="G204" i="7"/>
  <c r="F204" i="7"/>
  <c r="C204" i="7"/>
  <c r="B204" i="7"/>
  <c r="AU203" i="7"/>
  <c r="AT203" i="7"/>
  <c r="AQ203" i="7"/>
  <c r="AP203" i="7"/>
  <c r="AM203" i="7"/>
  <c r="AL203" i="7"/>
  <c r="AI203" i="7"/>
  <c r="AH203" i="7"/>
  <c r="AE203" i="7"/>
  <c r="AD203" i="7"/>
  <c r="AA203" i="7"/>
  <c r="Z203" i="7"/>
  <c r="W203" i="7"/>
  <c r="V203" i="7"/>
  <c r="S203" i="7"/>
  <c r="R203" i="7"/>
  <c r="O203" i="7"/>
  <c r="N203" i="7"/>
  <c r="K203" i="7"/>
  <c r="J203" i="7"/>
  <c r="G203" i="7"/>
  <c r="F203" i="7"/>
  <c r="C203" i="7"/>
  <c r="B203" i="7"/>
  <c r="AU202" i="7"/>
  <c r="AT202" i="7"/>
  <c r="AQ202" i="7"/>
  <c r="AP202" i="7"/>
  <c r="AM202" i="7"/>
  <c r="AL202" i="7"/>
  <c r="AI202" i="7"/>
  <c r="AH202" i="7"/>
  <c r="AE202" i="7"/>
  <c r="AD202" i="7"/>
  <c r="AA202" i="7"/>
  <c r="Z202" i="7"/>
  <c r="W202" i="7"/>
  <c r="V202" i="7"/>
  <c r="S202" i="7"/>
  <c r="R202" i="7"/>
  <c r="O202" i="7"/>
  <c r="N202" i="7"/>
  <c r="K202" i="7"/>
  <c r="J202" i="7"/>
  <c r="G202" i="7"/>
  <c r="F202" i="7"/>
  <c r="C202" i="7"/>
  <c r="B202" i="7"/>
  <c r="AU201" i="7"/>
  <c r="AT201" i="7"/>
  <c r="AQ201" i="7"/>
  <c r="AP201" i="7"/>
  <c r="AM201" i="7"/>
  <c r="AL201" i="7"/>
  <c r="AI201" i="7"/>
  <c r="AH201" i="7"/>
  <c r="AE201" i="7"/>
  <c r="AD201" i="7"/>
  <c r="AA201" i="7"/>
  <c r="Z201" i="7"/>
  <c r="W201" i="7"/>
  <c r="V201" i="7"/>
  <c r="S201" i="7"/>
  <c r="R201" i="7"/>
  <c r="O201" i="7"/>
  <c r="N201" i="7"/>
  <c r="K201" i="7"/>
  <c r="J201" i="7"/>
  <c r="G201" i="7"/>
  <c r="F201" i="7"/>
  <c r="C201" i="7"/>
  <c r="B201" i="7"/>
  <c r="AU200" i="7"/>
  <c r="AT200" i="7"/>
  <c r="AQ200" i="7"/>
  <c r="AP200" i="7"/>
  <c r="AM200" i="7"/>
  <c r="AL200" i="7"/>
  <c r="AI200" i="7"/>
  <c r="AH200" i="7"/>
  <c r="AE200" i="7"/>
  <c r="AD200" i="7"/>
  <c r="AA200" i="7"/>
  <c r="Z200" i="7"/>
  <c r="W200" i="7"/>
  <c r="V200" i="7"/>
  <c r="S200" i="7"/>
  <c r="R200" i="7"/>
  <c r="O200" i="7"/>
  <c r="N200" i="7"/>
  <c r="K200" i="7"/>
  <c r="J200" i="7"/>
  <c r="G200" i="7"/>
  <c r="F200" i="7"/>
  <c r="C200" i="7"/>
  <c r="B200" i="7"/>
  <c r="AU199" i="7"/>
  <c r="AT199" i="7"/>
  <c r="AQ199" i="7"/>
  <c r="AP199" i="7"/>
  <c r="AM199" i="7"/>
  <c r="AL199" i="7"/>
  <c r="AI199" i="7"/>
  <c r="AH199" i="7"/>
  <c r="AE199" i="7"/>
  <c r="AD199" i="7"/>
  <c r="AA199" i="7"/>
  <c r="Z199" i="7"/>
  <c r="W199" i="7"/>
  <c r="V199" i="7"/>
  <c r="S199" i="7"/>
  <c r="R199" i="7"/>
  <c r="O199" i="7"/>
  <c r="N199" i="7"/>
  <c r="K199" i="7"/>
  <c r="J199" i="7"/>
  <c r="G199" i="7"/>
  <c r="F199" i="7"/>
  <c r="C199" i="7"/>
  <c r="B199" i="7"/>
  <c r="AU198" i="7"/>
  <c r="AT198" i="7"/>
  <c r="AQ198" i="7"/>
  <c r="AP198" i="7"/>
  <c r="AM198" i="7"/>
  <c r="AL198" i="7"/>
  <c r="AI198" i="7"/>
  <c r="AH198" i="7"/>
  <c r="AE198" i="7"/>
  <c r="AD198" i="7"/>
  <c r="AA198" i="7"/>
  <c r="Z198" i="7"/>
  <c r="W198" i="7"/>
  <c r="V198" i="7"/>
  <c r="S198" i="7"/>
  <c r="R198" i="7"/>
  <c r="O198" i="7"/>
  <c r="N198" i="7"/>
  <c r="K198" i="7"/>
  <c r="J198" i="7"/>
  <c r="G198" i="7"/>
  <c r="F198" i="7"/>
  <c r="C198" i="7"/>
  <c r="B198" i="7"/>
  <c r="AU197" i="7"/>
  <c r="AT197" i="7"/>
  <c r="AQ197" i="7"/>
  <c r="AP197" i="7"/>
  <c r="AM197" i="7"/>
  <c r="AL197" i="7"/>
  <c r="AI197" i="7"/>
  <c r="AH197" i="7"/>
  <c r="AE197" i="7"/>
  <c r="AD197" i="7"/>
  <c r="AA197" i="7"/>
  <c r="Z197" i="7"/>
  <c r="W197" i="7"/>
  <c r="V197" i="7"/>
  <c r="S197" i="7"/>
  <c r="R197" i="7"/>
  <c r="O197" i="7"/>
  <c r="N197" i="7"/>
  <c r="K197" i="7"/>
  <c r="J197" i="7"/>
  <c r="G197" i="7"/>
  <c r="F197" i="7"/>
  <c r="C197" i="7"/>
  <c r="B197" i="7"/>
  <c r="AU196" i="7"/>
  <c r="AT196" i="7"/>
  <c r="AQ196" i="7"/>
  <c r="AP196" i="7"/>
  <c r="AM196" i="7"/>
  <c r="AL196" i="7"/>
  <c r="AI196" i="7"/>
  <c r="AH196" i="7"/>
  <c r="AE196" i="7"/>
  <c r="AD196" i="7"/>
  <c r="AA196" i="7"/>
  <c r="Z196" i="7"/>
  <c r="W196" i="7"/>
  <c r="V196" i="7"/>
  <c r="S196" i="7"/>
  <c r="R196" i="7"/>
  <c r="O196" i="7"/>
  <c r="N196" i="7"/>
  <c r="K196" i="7"/>
  <c r="J196" i="7"/>
  <c r="G196" i="7"/>
  <c r="F196" i="7"/>
  <c r="C196" i="7"/>
  <c r="B196" i="7"/>
  <c r="AU195" i="7"/>
  <c r="AT195" i="7"/>
  <c r="AQ195" i="7"/>
  <c r="AP195" i="7"/>
  <c r="AM195" i="7"/>
  <c r="AL195" i="7"/>
  <c r="AI195" i="7"/>
  <c r="AH195" i="7"/>
  <c r="AE195" i="7"/>
  <c r="AD195" i="7"/>
  <c r="AA195" i="7"/>
  <c r="Z195" i="7"/>
  <c r="W195" i="7"/>
  <c r="V195" i="7"/>
  <c r="S195" i="7"/>
  <c r="R195" i="7"/>
  <c r="O195" i="7"/>
  <c r="N195" i="7"/>
  <c r="K195" i="7"/>
  <c r="J195" i="7"/>
  <c r="G195" i="7"/>
  <c r="F195" i="7"/>
  <c r="C195" i="7"/>
  <c r="B195" i="7"/>
  <c r="AU194" i="7"/>
  <c r="AT194" i="7"/>
  <c r="AQ194" i="7"/>
  <c r="AP194" i="7"/>
  <c r="AM194" i="7"/>
  <c r="AL194" i="7"/>
  <c r="AI194" i="7"/>
  <c r="AH194" i="7"/>
  <c r="AE194" i="7"/>
  <c r="AD194" i="7"/>
  <c r="AA194" i="7"/>
  <c r="Z194" i="7"/>
  <c r="W194" i="7"/>
  <c r="V194" i="7"/>
  <c r="S194" i="7"/>
  <c r="R194" i="7"/>
  <c r="O194" i="7"/>
  <c r="N194" i="7"/>
  <c r="K194" i="7"/>
  <c r="J194" i="7"/>
  <c r="G194" i="7"/>
  <c r="F194" i="7"/>
  <c r="C194" i="7"/>
  <c r="B194" i="7"/>
  <c r="AU193" i="7"/>
  <c r="AT193" i="7"/>
  <c r="AQ193" i="7"/>
  <c r="AP193" i="7"/>
  <c r="AM193" i="7"/>
  <c r="AL193" i="7"/>
  <c r="AI193" i="7"/>
  <c r="AH193" i="7"/>
  <c r="AE193" i="7"/>
  <c r="AD193" i="7"/>
  <c r="AA193" i="7"/>
  <c r="Z193" i="7"/>
  <c r="W193" i="7"/>
  <c r="V193" i="7"/>
  <c r="S193" i="7"/>
  <c r="R193" i="7"/>
  <c r="O193" i="7"/>
  <c r="N193" i="7"/>
  <c r="K193" i="7"/>
  <c r="J193" i="7"/>
  <c r="G193" i="7"/>
  <c r="F193" i="7"/>
  <c r="C193" i="7"/>
  <c r="B193" i="7"/>
  <c r="AU192" i="7"/>
  <c r="AT192" i="7"/>
  <c r="AQ192" i="7"/>
  <c r="AP192" i="7"/>
  <c r="AM192" i="7"/>
  <c r="AL192" i="7"/>
  <c r="AI192" i="7"/>
  <c r="AH192" i="7"/>
  <c r="AE192" i="7"/>
  <c r="AD192" i="7"/>
  <c r="AA192" i="7"/>
  <c r="Z192" i="7"/>
  <c r="W192" i="7"/>
  <c r="V192" i="7"/>
  <c r="S192" i="7"/>
  <c r="R192" i="7"/>
  <c r="O192" i="7"/>
  <c r="N192" i="7"/>
  <c r="K192" i="7"/>
  <c r="J192" i="7"/>
  <c r="G192" i="7"/>
  <c r="F192" i="7"/>
  <c r="C192" i="7"/>
  <c r="B192" i="7"/>
  <c r="AU191" i="7"/>
  <c r="AT191" i="7"/>
  <c r="AQ191" i="7"/>
  <c r="AP191" i="7"/>
  <c r="AM191" i="7"/>
  <c r="AL191" i="7"/>
  <c r="AI191" i="7"/>
  <c r="AH191" i="7"/>
  <c r="AE191" i="7"/>
  <c r="AD191" i="7"/>
  <c r="AA191" i="7"/>
  <c r="Z191" i="7"/>
  <c r="W191" i="7"/>
  <c r="V191" i="7"/>
  <c r="S191" i="7"/>
  <c r="R191" i="7"/>
  <c r="O191" i="7"/>
  <c r="N191" i="7"/>
  <c r="K191" i="7"/>
  <c r="J191" i="7"/>
  <c r="G191" i="7"/>
  <c r="F191" i="7"/>
  <c r="C191" i="7"/>
  <c r="B191" i="7"/>
  <c r="AU190" i="7"/>
  <c r="AT190" i="7"/>
  <c r="AQ190" i="7"/>
  <c r="AP190" i="7"/>
  <c r="AM190" i="7"/>
  <c r="AL190" i="7"/>
  <c r="AI190" i="7"/>
  <c r="AH190" i="7"/>
  <c r="AE190" i="7"/>
  <c r="AD190" i="7"/>
  <c r="AA190" i="7"/>
  <c r="Z190" i="7"/>
  <c r="W190" i="7"/>
  <c r="V190" i="7"/>
  <c r="S190" i="7"/>
  <c r="R190" i="7"/>
  <c r="O190" i="7"/>
  <c r="N190" i="7"/>
  <c r="K190" i="7"/>
  <c r="J190" i="7"/>
  <c r="G190" i="7"/>
  <c r="F190" i="7"/>
  <c r="C190" i="7"/>
  <c r="B190" i="7"/>
  <c r="AU189" i="7"/>
  <c r="AT189" i="7"/>
  <c r="AQ189" i="7"/>
  <c r="AP189" i="7"/>
  <c r="AM189" i="7"/>
  <c r="AL189" i="7"/>
  <c r="AI189" i="7"/>
  <c r="AH189" i="7"/>
  <c r="AE189" i="7"/>
  <c r="AD189" i="7"/>
  <c r="AA189" i="7"/>
  <c r="Z189" i="7"/>
  <c r="W189" i="7"/>
  <c r="V189" i="7"/>
  <c r="S189" i="7"/>
  <c r="R189" i="7"/>
  <c r="O189" i="7"/>
  <c r="N189" i="7"/>
  <c r="K189" i="7"/>
  <c r="J189" i="7"/>
  <c r="G189" i="7"/>
  <c r="F189" i="7"/>
  <c r="C189" i="7"/>
  <c r="B189" i="7"/>
  <c r="AU188" i="7"/>
  <c r="AT188" i="7"/>
  <c r="AQ188" i="7"/>
  <c r="AP188" i="7"/>
  <c r="AM188" i="7"/>
  <c r="AL188" i="7"/>
  <c r="AI188" i="7"/>
  <c r="AH188" i="7"/>
  <c r="AE188" i="7"/>
  <c r="AD188" i="7"/>
  <c r="AA188" i="7"/>
  <c r="Z188" i="7"/>
  <c r="W188" i="7"/>
  <c r="V188" i="7"/>
  <c r="S188" i="7"/>
  <c r="R188" i="7"/>
  <c r="O188" i="7"/>
  <c r="N188" i="7"/>
  <c r="K188" i="7"/>
  <c r="J188" i="7"/>
  <c r="G188" i="7"/>
  <c r="F188" i="7"/>
  <c r="C188" i="7"/>
  <c r="B188" i="7"/>
  <c r="AU187" i="7"/>
  <c r="AT187" i="7"/>
  <c r="AQ187" i="7"/>
  <c r="AP187" i="7"/>
  <c r="AM187" i="7"/>
  <c r="AL187" i="7"/>
  <c r="AI187" i="7"/>
  <c r="AH187" i="7"/>
  <c r="AE187" i="7"/>
  <c r="AD187" i="7"/>
  <c r="AA187" i="7"/>
  <c r="Z187" i="7"/>
  <c r="W187" i="7"/>
  <c r="V187" i="7"/>
  <c r="S187" i="7"/>
  <c r="R187" i="7"/>
  <c r="O187" i="7"/>
  <c r="N187" i="7"/>
  <c r="K187" i="7"/>
  <c r="J187" i="7"/>
  <c r="G187" i="7"/>
  <c r="F187" i="7"/>
  <c r="C187" i="7"/>
  <c r="B187" i="7"/>
  <c r="AU186" i="7"/>
  <c r="AT186" i="7"/>
  <c r="AQ186" i="7"/>
  <c r="AP186" i="7"/>
  <c r="AM186" i="7"/>
  <c r="AL186" i="7"/>
  <c r="AI186" i="7"/>
  <c r="AH186" i="7"/>
  <c r="AE186" i="7"/>
  <c r="AD186" i="7"/>
  <c r="AA186" i="7"/>
  <c r="Z186" i="7"/>
  <c r="W186" i="7"/>
  <c r="V186" i="7"/>
  <c r="S186" i="7"/>
  <c r="R186" i="7"/>
  <c r="O186" i="7"/>
  <c r="N186" i="7"/>
  <c r="K186" i="7"/>
  <c r="J186" i="7"/>
  <c r="G186" i="7"/>
  <c r="F186" i="7"/>
  <c r="C186" i="7"/>
  <c r="B186" i="7"/>
  <c r="AU185" i="7"/>
  <c r="AT185" i="7"/>
  <c r="AQ185" i="7"/>
  <c r="AP185" i="7"/>
  <c r="AM185" i="7"/>
  <c r="AL185" i="7"/>
  <c r="AI185" i="7"/>
  <c r="AH185" i="7"/>
  <c r="AE185" i="7"/>
  <c r="AD185" i="7"/>
  <c r="AA185" i="7"/>
  <c r="Z185" i="7"/>
  <c r="W185" i="7"/>
  <c r="V185" i="7"/>
  <c r="S185" i="7"/>
  <c r="R185" i="7"/>
  <c r="O185" i="7"/>
  <c r="N185" i="7"/>
  <c r="K185" i="7"/>
  <c r="J185" i="7"/>
  <c r="G185" i="7"/>
  <c r="F185" i="7"/>
  <c r="C185" i="7"/>
  <c r="B185" i="7"/>
  <c r="AU184" i="7"/>
  <c r="AT184" i="7"/>
  <c r="AQ184" i="7"/>
  <c r="AP184" i="7"/>
  <c r="AM184" i="7"/>
  <c r="AL184" i="7"/>
  <c r="AI184" i="7"/>
  <c r="AH184" i="7"/>
  <c r="AE184" i="7"/>
  <c r="AD184" i="7"/>
  <c r="AA184" i="7"/>
  <c r="Z184" i="7"/>
  <c r="W184" i="7"/>
  <c r="V184" i="7"/>
  <c r="S184" i="7"/>
  <c r="R184" i="7"/>
  <c r="O184" i="7"/>
  <c r="N184" i="7"/>
  <c r="K184" i="7"/>
  <c r="J184" i="7"/>
  <c r="G184" i="7"/>
  <c r="F184" i="7"/>
  <c r="C184" i="7"/>
  <c r="B184" i="7"/>
  <c r="AU183" i="7"/>
  <c r="AT183" i="7"/>
  <c r="AQ183" i="7"/>
  <c r="AP183" i="7"/>
  <c r="AM183" i="7"/>
  <c r="AL183" i="7"/>
  <c r="AI183" i="7"/>
  <c r="AH183" i="7"/>
  <c r="AE183" i="7"/>
  <c r="AD183" i="7"/>
  <c r="AA183" i="7"/>
  <c r="Z183" i="7"/>
  <c r="W183" i="7"/>
  <c r="V183" i="7"/>
  <c r="S183" i="7"/>
  <c r="R183" i="7"/>
  <c r="O183" i="7"/>
  <c r="N183" i="7"/>
  <c r="K183" i="7"/>
  <c r="J183" i="7"/>
  <c r="G183" i="7"/>
  <c r="F183" i="7"/>
  <c r="C183" i="7"/>
  <c r="B183" i="7"/>
  <c r="AU182" i="7"/>
  <c r="AT182" i="7"/>
  <c r="AQ182" i="7"/>
  <c r="AP182" i="7"/>
  <c r="AM182" i="7"/>
  <c r="AL182" i="7"/>
  <c r="AI182" i="7"/>
  <c r="AH182" i="7"/>
  <c r="AE182" i="7"/>
  <c r="AD182" i="7"/>
  <c r="AA182" i="7"/>
  <c r="Z182" i="7"/>
  <c r="W182" i="7"/>
  <c r="V182" i="7"/>
  <c r="S182" i="7"/>
  <c r="R182" i="7"/>
  <c r="O182" i="7"/>
  <c r="N182" i="7"/>
  <c r="K182" i="7"/>
  <c r="J182" i="7"/>
  <c r="G182" i="7"/>
  <c r="F182" i="7"/>
  <c r="C182" i="7"/>
  <c r="B182" i="7"/>
  <c r="AU181" i="7"/>
  <c r="AT181" i="7"/>
  <c r="AQ181" i="7"/>
  <c r="AP181" i="7"/>
  <c r="AM181" i="7"/>
  <c r="AL181" i="7"/>
  <c r="AI181" i="7"/>
  <c r="AH181" i="7"/>
  <c r="AE181" i="7"/>
  <c r="AD181" i="7"/>
  <c r="AA181" i="7"/>
  <c r="Z181" i="7"/>
  <c r="W181" i="7"/>
  <c r="V181" i="7"/>
  <c r="S181" i="7"/>
  <c r="R181" i="7"/>
  <c r="O181" i="7"/>
  <c r="N181" i="7"/>
  <c r="K181" i="7"/>
  <c r="J181" i="7"/>
  <c r="G181" i="7"/>
  <c r="F181" i="7"/>
  <c r="C181" i="7"/>
  <c r="B181" i="7"/>
  <c r="AU180" i="7"/>
  <c r="AT180" i="7"/>
  <c r="AQ180" i="7"/>
  <c r="AP180" i="7"/>
  <c r="AM180" i="7"/>
  <c r="AL180" i="7"/>
  <c r="AI180" i="7"/>
  <c r="AH180" i="7"/>
  <c r="AE180" i="7"/>
  <c r="AD180" i="7"/>
  <c r="AA180" i="7"/>
  <c r="Z180" i="7"/>
  <c r="W180" i="7"/>
  <c r="V180" i="7"/>
  <c r="S180" i="7"/>
  <c r="R180" i="7"/>
  <c r="O180" i="7"/>
  <c r="N180" i="7"/>
  <c r="K180" i="7"/>
  <c r="J180" i="7"/>
  <c r="G180" i="7"/>
  <c r="F180" i="7"/>
  <c r="C180" i="7"/>
  <c r="B180" i="7"/>
  <c r="AU179" i="7"/>
  <c r="AT179" i="7"/>
  <c r="AQ179" i="7"/>
  <c r="AP179" i="7"/>
  <c r="AM179" i="7"/>
  <c r="AL179" i="7"/>
  <c r="AI179" i="7"/>
  <c r="AH179" i="7"/>
  <c r="AE179" i="7"/>
  <c r="AD179" i="7"/>
  <c r="AA179" i="7"/>
  <c r="Z179" i="7"/>
  <c r="W179" i="7"/>
  <c r="V179" i="7"/>
  <c r="S179" i="7"/>
  <c r="R179" i="7"/>
  <c r="O179" i="7"/>
  <c r="N179" i="7"/>
  <c r="K179" i="7"/>
  <c r="J179" i="7"/>
  <c r="G179" i="7"/>
  <c r="F179" i="7"/>
  <c r="C179" i="7"/>
  <c r="B179" i="7"/>
  <c r="AU178" i="7"/>
  <c r="AT178" i="7"/>
  <c r="AQ178" i="7"/>
  <c r="AP178" i="7"/>
  <c r="AM178" i="7"/>
  <c r="AL178" i="7"/>
  <c r="AI178" i="7"/>
  <c r="AH178" i="7"/>
  <c r="AE178" i="7"/>
  <c r="AD178" i="7"/>
  <c r="AA178" i="7"/>
  <c r="Z178" i="7"/>
  <c r="W178" i="7"/>
  <c r="V178" i="7"/>
  <c r="S178" i="7"/>
  <c r="R178" i="7"/>
  <c r="O178" i="7"/>
  <c r="N178" i="7"/>
  <c r="K178" i="7"/>
  <c r="J178" i="7"/>
  <c r="G178" i="7"/>
  <c r="F178" i="7"/>
  <c r="C178" i="7"/>
  <c r="B178" i="7"/>
  <c r="AU177" i="7"/>
  <c r="AT177" i="7"/>
  <c r="AQ177" i="7"/>
  <c r="AP177" i="7"/>
  <c r="AM177" i="7"/>
  <c r="AL177" i="7"/>
  <c r="AI177" i="7"/>
  <c r="AH177" i="7"/>
  <c r="AE177" i="7"/>
  <c r="AD177" i="7"/>
  <c r="AA177" i="7"/>
  <c r="Z177" i="7"/>
  <c r="W177" i="7"/>
  <c r="V177" i="7"/>
  <c r="S177" i="7"/>
  <c r="R177" i="7"/>
  <c r="O177" i="7"/>
  <c r="N177" i="7"/>
  <c r="K177" i="7"/>
  <c r="J177" i="7"/>
  <c r="G177" i="7"/>
  <c r="F177" i="7"/>
  <c r="C177" i="7"/>
  <c r="B177" i="7"/>
  <c r="AU176" i="7"/>
  <c r="AT176" i="7"/>
  <c r="AQ176" i="7"/>
  <c r="AP176" i="7"/>
  <c r="AM176" i="7"/>
  <c r="AL176" i="7"/>
  <c r="AI176" i="7"/>
  <c r="AH176" i="7"/>
  <c r="AE176" i="7"/>
  <c r="AD176" i="7"/>
  <c r="AA176" i="7"/>
  <c r="Z176" i="7"/>
  <c r="W176" i="7"/>
  <c r="V176" i="7"/>
  <c r="S176" i="7"/>
  <c r="R176" i="7"/>
  <c r="O176" i="7"/>
  <c r="N176" i="7"/>
  <c r="K176" i="7"/>
  <c r="J176" i="7"/>
  <c r="G176" i="7"/>
  <c r="F176" i="7"/>
  <c r="C176" i="7"/>
  <c r="B176" i="7"/>
  <c r="AU175" i="7"/>
  <c r="AT175" i="7"/>
  <c r="AQ175" i="7"/>
  <c r="AP175" i="7"/>
  <c r="AM175" i="7"/>
  <c r="AL175" i="7"/>
  <c r="AI175" i="7"/>
  <c r="AH175" i="7"/>
  <c r="AE175" i="7"/>
  <c r="AD175" i="7"/>
  <c r="AA175" i="7"/>
  <c r="Z175" i="7"/>
  <c r="W175" i="7"/>
  <c r="V175" i="7"/>
  <c r="S175" i="7"/>
  <c r="R175" i="7"/>
  <c r="O175" i="7"/>
  <c r="N175" i="7"/>
  <c r="K175" i="7"/>
  <c r="J175" i="7"/>
  <c r="G175" i="7"/>
  <c r="F175" i="7"/>
  <c r="C175" i="7"/>
  <c r="B175" i="7"/>
  <c r="AU174" i="7"/>
  <c r="AT174" i="7"/>
  <c r="AQ174" i="7"/>
  <c r="AP174" i="7"/>
  <c r="AM174" i="7"/>
  <c r="AL174" i="7"/>
  <c r="AI174" i="7"/>
  <c r="AH174" i="7"/>
  <c r="AE174" i="7"/>
  <c r="AD174" i="7"/>
  <c r="AA174" i="7"/>
  <c r="Z174" i="7"/>
  <c r="W174" i="7"/>
  <c r="V174" i="7"/>
  <c r="S174" i="7"/>
  <c r="R174" i="7"/>
  <c r="O174" i="7"/>
  <c r="N174" i="7"/>
  <c r="K174" i="7"/>
  <c r="J174" i="7"/>
  <c r="G174" i="7"/>
  <c r="F174" i="7"/>
  <c r="C174" i="7"/>
  <c r="B174" i="7"/>
  <c r="AU173" i="7"/>
  <c r="AT173" i="7"/>
  <c r="AQ173" i="7"/>
  <c r="AP173" i="7"/>
  <c r="AM173" i="7"/>
  <c r="AL173" i="7"/>
  <c r="AI173" i="7"/>
  <c r="AH173" i="7"/>
  <c r="AE173" i="7"/>
  <c r="AD173" i="7"/>
  <c r="AA173" i="7"/>
  <c r="Z173" i="7"/>
  <c r="W173" i="7"/>
  <c r="V173" i="7"/>
  <c r="S173" i="7"/>
  <c r="R173" i="7"/>
  <c r="O173" i="7"/>
  <c r="N173" i="7"/>
  <c r="K173" i="7"/>
  <c r="J173" i="7"/>
  <c r="G173" i="7"/>
  <c r="F173" i="7"/>
  <c r="C173" i="7"/>
  <c r="B173" i="7"/>
  <c r="AU172" i="7"/>
  <c r="AT172" i="7"/>
  <c r="AQ172" i="7"/>
  <c r="AP172" i="7"/>
  <c r="AM172" i="7"/>
  <c r="AL172" i="7"/>
  <c r="AI172" i="7"/>
  <c r="AH172" i="7"/>
  <c r="AE172" i="7"/>
  <c r="AD172" i="7"/>
  <c r="AA172" i="7"/>
  <c r="Z172" i="7"/>
  <c r="W172" i="7"/>
  <c r="V172" i="7"/>
  <c r="S172" i="7"/>
  <c r="R172" i="7"/>
  <c r="O172" i="7"/>
  <c r="N172" i="7"/>
  <c r="K172" i="7"/>
  <c r="J172" i="7"/>
  <c r="G172" i="7"/>
  <c r="F172" i="7"/>
  <c r="C172" i="7"/>
  <c r="B172" i="7"/>
  <c r="AU171" i="7"/>
  <c r="AT171" i="7"/>
  <c r="AQ171" i="7"/>
  <c r="AP171" i="7"/>
  <c r="AM171" i="7"/>
  <c r="AL171" i="7"/>
  <c r="AI171" i="7"/>
  <c r="AH171" i="7"/>
  <c r="AE171" i="7"/>
  <c r="AD171" i="7"/>
  <c r="AA171" i="7"/>
  <c r="Z171" i="7"/>
  <c r="W171" i="7"/>
  <c r="V171" i="7"/>
  <c r="S171" i="7"/>
  <c r="R171" i="7"/>
  <c r="O171" i="7"/>
  <c r="N171" i="7"/>
  <c r="K171" i="7"/>
  <c r="J171" i="7"/>
  <c r="G171" i="7"/>
  <c r="F171" i="7"/>
  <c r="C171" i="7"/>
  <c r="B171" i="7"/>
  <c r="AU170" i="7"/>
  <c r="AT170" i="7"/>
  <c r="AQ170" i="7"/>
  <c r="AP170" i="7"/>
  <c r="AM170" i="7"/>
  <c r="AL170" i="7"/>
  <c r="AI170" i="7"/>
  <c r="AH170" i="7"/>
  <c r="AE170" i="7"/>
  <c r="AD170" i="7"/>
  <c r="AA170" i="7"/>
  <c r="Z170" i="7"/>
  <c r="W170" i="7"/>
  <c r="V170" i="7"/>
  <c r="S170" i="7"/>
  <c r="R170" i="7"/>
  <c r="O170" i="7"/>
  <c r="N170" i="7"/>
  <c r="K170" i="7"/>
  <c r="J170" i="7"/>
  <c r="G170" i="7"/>
  <c r="F170" i="7"/>
  <c r="C170" i="7"/>
  <c r="B170" i="7"/>
  <c r="AU169" i="7"/>
  <c r="AT169" i="7"/>
  <c r="AQ169" i="7"/>
  <c r="AP169" i="7"/>
  <c r="AM169" i="7"/>
  <c r="AL169" i="7"/>
  <c r="AI169" i="7"/>
  <c r="AH169" i="7"/>
  <c r="AE169" i="7"/>
  <c r="AD169" i="7"/>
  <c r="AA169" i="7"/>
  <c r="Z169" i="7"/>
  <c r="W169" i="7"/>
  <c r="V169" i="7"/>
  <c r="S169" i="7"/>
  <c r="R169" i="7"/>
  <c r="O169" i="7"/>
  <c r="N169" i="7"/>
  <c r="K169" i="7"/>
  <c r="J169" i="7"/>
  <c r="G169" i="7"/>
  <c r="F169" i="7"/>
  <c r="C169" i="7"/>
  <c r="B169" i="7"/>
  <c r="AU168" i="7"/>
  <c r="AT168" i="7"/>
  <c r="AQ168" i="7"/>
  <c r="AP168" i="7"/>
  <c r="AM168" i="7"/>
  <c r="AL168" i="7"/>
  <c r="AI168" i="7"/>
  <c r="AH168" i="7"/>
  <c r="AE168" i="7"/>
  <c r="AD168" i="7"/>
  <c r="AA168" i="7"/>
  <c r="Z168" i="7"/>
  <c r="W168" i="7"/>
  <c r="V168" i="7"/>
  <c r="S168" i="7"/>
  <c r="R168" i="7"/>
  <c r="O168" i="7"/>
  <c r="N168" i="7"/>
  <c r="K168" i="7"/>
  <c r="J168" i="7"/>
  <c r="G168" i="7"/>
  <c r="F168" i="7"/>
  <c r="C168" i="7"/>
  <c r="B168" i="7"/>
  <c r="AU167" i="7"/>
  <c r="AT167" i="7"/>
  <c r="AQ167" i="7"/>
  <c r="AP167" i="7"/>
  <c r="AM167" i="7"/>
  <c r="AL167" i="7"/>
  <c r="AI167" i="7"/>
  <c r="AH167" i="7"/>
  <c r="AE167" i="7"/>
  <c r="AD167" i="7"/>
  <c r="AA167" i="7"/>
  <c r="Z167" i="7"/>
  <c r="W167" i="7"/>
  <c r="V167" i="7"/>
  <c r="S167" i="7"/>
  <c r="R167" i="7"/>
  <c r="O167" i="7"/>
  <c r="N167" i="7"/>
  <c r="K167" i="7"/>
  <c r="J167" i="7"/>
  <c r="G167" i="7"/>
  <c r="F167" i="7"/>
  <c r="C167" i="7"/>
  <c r="B167" i="7"/>
  <c r="AU166" i="7"/>
  <c r="AT166" i="7"/>
  <c r="AQ166" i="7"/>
  <c r="AP166" i="7"/>
  <c r="AM166" i="7"/>
  <c r="AL166" i="7"/>
  <c r="AI166" i="7"/>
  <c r="AH166" i="7"/>
  <c r="AE166" i="7"/>
  <c r="AD166" i="7"/>
  <c r="AA166" i="7"/>
  <c r="Z166" i="7"/>
  <c r="W166" i="7"/>
  <c r="V166" i="7"/>
  <c r="S166" i="7"/>
  <c r="R166" i="7"/>
  <c r="O166" i="7"/>
  <c r="N166" i="7"/>
  <c r="K166" i="7"/>
  <c r="J166" i="7"/>
  <c r="G166" i="7"/>
  <c r="F166" i="7"/>
  <c r="C166" i="7"/>
  <c r="B166" i="7"/>
  <c r="AU165" i="7"/>
  <c r="AT165" i="7"/>
  <c r="AQ165" i="7"/>
  <c r="AP165" i="7"/>
  <c r="AM165" i="7"/>
  <c r="AL165" i="7"/>
  <c r="AI165" i="7"/>
  <c r="AH165" i="7"/>
  <c r="AE165" i="7"/>
  <c r="AD165" i="7"/>
  <c r="AA165" i="7"/>
  <c r="Z165" i="7"/>
  <c r="W165" i="7"/>
  <c r="V165" i="7"/>
  <c r="S165" i="7"/>
  <c r="R165" i="7"/>
  <c r="O165" i="7"/>
  <c r="N165" i="7"/>
  <c r="K165" i="7"/>
  <c r="J165" i="7"/>
  <c r="G165" i="7"/>
  <c r="F165" i="7"/>
  <c r="C165" i="7"/>
  <c r="B165" i="7"/>
  <c r="AU164" i="7"/>
  <c r="AT164" i="7"/>
  <c r="AQ164" i="7"/>
  <c r="AP164" i="7"/>
  <c r="AM164" i="7"/>
  <c r="AL164" i="7"/>
  <c r="AI164" i="7"/>
  <c r="AH164" i="7"/>
  <c r="AE164" i="7"/>
  <c r="AD164" i="7"/>
  <c r="AA164" i="7"/>
  <c r="Z164" i="7"/>
  <c r="W164" i="7"/>
  <c r="V164" i="7"/>
  <c r="S164" i="7"/>
  <c r="R164" i="7"/>
  <c r="O164" i="7"/>
  <c r="N164" i="7"/>
  <c r="K164" i="7"/>
  <c r="J164" i="7"/>
  <c r="G164" i="7"/>
  <c r="F164" i="7"/>
  <c r="C164" i="7"/>
  <c r="B164" i="7"/>
  <c r="AU163" i="7"/>
  <c r="AT163" i="7"/>
  <c r="AQ163" i="7"/>
  <c r="AP163" i="7"/>
  <c r="AM163" i="7"/>
  <c r="AL163" i="7"/>
  <c r="AI163" i="7"/>
  <c r="AH163" i="7"/>
  <c r="AE163" i="7"/>
  <c r="AD163" i="7"/>
  <c r="AA163" i="7"/>
  <c r="Z163" i="7"/>
  <c r="W163" i="7"/>
  <c r="V163" i="7"/>
  <c r="S163" i="7"/>
  <c r="R163" i="7"/>
  <c r="O163" i="7"/>
  <c r="N163" i="7"/>
  <c r="K163" i="7"/>
  <c r="J163" i="7"/>
  <c r="G163" i="7"/>
  <c r="F163" i="7"/>
  <c r="C163" i="7"/>
  <c r="B163" i="7"/>
  <c r="AU162" i="7"/>
  <c r="AT162" i="7"/>
  <c r="AQ162" i="7"/>
  <c r="AP162" i="7"/>
  <c r="AM162" i="7"/>
  <c r="AL162" i="7"/>
  <c r="AI162" i="7"/>
  <c r="AH162" i="7"/>
  <c r="AE162" i="7"/>
  <c r="AD162" i="7"/>
  <c r="AA162" i="7"/>
  <c r="Z162" i="7"/>
  <c r="W162" i="7"/>
  <c r="V162" i="7"/>
  <c r="S162" i="7"/>
  <c r="R162" i="7"/>
  <c r="O162" i="7"/>
  <c r="N162" i="7"/>
  <c r="K162" i="7"/>
  <c r="J162" i="7"/>
  <c r="G162" i="7"/>
  <c r="F162" i="7"/>
  <c r="C162" i="7"/>
  <c r="B162" i="7"/>
  <c r="AU161" i="7"/>
  <c r="AT161" i="7"/>
  <c r="AQ161" i="7"/>
  <c r="AP161" i="7"/>
  <c r="AM161" i="7"/>
  <c r="AL161" i="7"/>
  <c r="AI161" i="7"/>
  <c r="AH161" i="7"/>
  <c r="AE161" i="7"/>
  <c r="AD161" i="7"/>
  <c r="AA161" i="7"/>
  <c r="Z161" i="7"/>
  <c r="W161" i="7"/>
  <c r="V161" i="7"/>
  <c r="S161" i="7"/>
  <c r="R161" i="7"/>
  <c r="O161" i="7"/>
  <c r="N161" i="7"/>
  <c r="K161" i="7"/>
  <c r="J161" i="7"/>
  <c r="G161" i="7"/>
  <c r="F161" i="7"/>
  <c r="C161" i="7"/>
  <c r="B161" i="7"/>
  <c r="AU160" i="7"/>
  <c r="AT160" i="7"/>
  <c r="AQ160" i="7"/>
  <c r="AP160" i="7"/>
  <c r="AM160" i="7"/>
  <c r="AL160" i="7"/>
  <c r="AI160" i="7"/>
  <c r="AH160" i="7"/>
  <c r="AE160" i="7"/>
  <c r="AD160" i="7"/>
  <c r="AA160" i="7"/>
  <c r="Z160" i="7"/>
  <c r="W160" i="7"/>
  <c r="V160" i="7"/>
  <c r="S160" i="7"/>
  <c r="R160" i="7"/>
  <c r="O160" i="7"/>
  <c r="N160" i="7"/>
  <c r="K160" i="7"/>
  <c r="J160" i="7"/>
  <c r="G160" i="7"/>
  <c r="F160" i="7"/>
  <c r="C160" i="7"/>
  <c r="B160" i="7"/>
  <c r="AU159" i="7"/>
  <c r="AT159" i="7"/>
  <c r="AQ159" i="7"/>
  <c r="AP159" i="7"/>
  <c r="AM159" i="7"/>
  <c r="AL159" i="7"/>
  <c r="AI159" i="7"/>
  <c r="AH159" i="7"/>
  <c r="AE159" i="7"/>
  <c r="AD159" i="7"/>
  <c r="AA159" i="7"/>
  <c r="Z159" i="7"/>
  <c r="W159" i="7"/>
  <c r="V159" i="7"/>
  <c r="S159" i="7"/>
  <c r="R159" i="7"/>
  <c r="O159" i="7"/>
  <c r="N159" i="7"/>
  <c r="K159" i="7"/>
  <c r="J159" i="7"/>
  <c r="G159" i="7"/>
  <c r="F159" i="7"/>
  <c r="C159" i="7"/>
  <c r="B159" i="7"/>
  <c r="AU158" i="7"/>
  <c r="AT158" i="7"/>
  <c r="AQ158" i="7"/>
  <c r="AP158" i="7"/>
  <c r="AM158" i="7"/>
  <c r="AL158" i="7"/>
  <c r="AI158" i="7"/>
  <c r="AH158" i="7"/>
  <c r="AE158" i="7"/>
  <c r="AD158" i="7"/>
  <c r="AA158" i="7"/>
  <c r="Z158" i="7"/>
  <c r="W158" i="7"/>
  <c r="V158" i="7"/>
  <c r="S158" i="7"/>
  <c r="R158" i="7"/>
  <c r="O158" i="7"/>
  <c r="N158" i="7"/>
  <c r="K158" i="7"/>
  <c r="J158" i="7"/>
  <c r="G158" i="7"/>
  <c r="F158" i="7"/>
  <c r="C158" i="7"/>
  <c r="B158" i="7"/>
  <c r="AU157" i="7"/>
  <c r="AT157" i="7"/>
  <c r="AQ157" i="7"/>
  <c r="AP157" i="7"/>
  <c r="AM157" i="7"/>
  <c r="AL157" i="7"/>
  <c r="AI157" i="7"/>
  <c r="AH157" i="7"/>
  <c r="AE157" i="7"/>
  <c r="AD157" i="7"/>
  <c r="AA157" i="7"/>
  <c r="Z157" i="7"/>
  <c r="W157" i="7"/>
  <c r="V157" i="7"/>
  <c r="S157" i="7"/>
  <c r="R157" i="7"/>
  <c r="O157" i="7"/>
  <c r="N157" i="7"/>
  <c r="K157" i="7"/>
  <c r="J157" i="7"/>
  <c r="G157" i="7"/>
  <c r="F157" i="7"/>
  <c r="C157" i="7"/>
  <c r="B157" i="7"/>
  <c r="AU156" i="7"/>
  <c r="AT156" i="7"/>
  <c r="AQ156" i="7"/>
  <c r="AP156" i="7"/>
  <c r="AM156" i="7"/>
  <c r="AL156" i="7"/>
  <c r="AI156" i="7"/>
  <c r="AH156" i="7"/>
  <c r="AE156" i="7"/>
  <c r="AD156" i="7"/>
  <c r="AA156" i="7"/>
  <c r="Z156" i="7"/>
  <c r="W156" i="7"/>
  <c r="V156" i="7"/>
  <c r="S156" i="7"/>
  <c r="R156" i="7"/>
  <c r="O156" i="7"/>
  <c r="N156" i="7"/>
  <c r="K156" i="7"/>
  <c r="J156" i="7"/>
  <c r="G156" i="7"/>
  <c r="F156" i="7"/>
  <c r="C156" i="7"/>
  <c r="B156" i="7"/>
  <c r="AU155" i="7"/>
  <c r="AT155" i="7"/>
  <c r="AQ155" i="7"/>
  <c r="AP155" i="7"/>
  <c r="AM155" i="7"/>
  <c r="AL155" i="7"/>
  <c r="AI155" i="7"/>
  <c r="AH155" i="7"/>
  <c r="AE155" i="7"/>
  <c r="AD155" i="7"/>
  <c r="AA155" i="7"/>
  <c r="Z155" i="7"/>
  <c r="W155" i="7"/>
  <c r="V155" i="7"/>
  <c r="S155" i="7"/>
  <c r="R155" i="7"/>
  <c r="O155" i="7"/>
  <c r="N155" i="7"/>
  <c r="K155" i="7"/>
  <c r="J155" i="7"/>
  <c r="G155" i="7"/>
  <c r="F155" i="7"/>
  <c r="C155" i="7"/>
  <c r="B155" i="7"/>
  <c r="AU154" i="7"/>
  <c r="AT154" i="7"/>
  <c r="AQ154" i="7"/>
  <c r="AP154" i="7"/>
  <c r="AM154" i="7"/>
  <c r="AL154" i="7"/>
  <c r="AI154" i="7"/>
  <c r="AH154" i="7"/>
  <c r="AE154" i="7"/>
  <c r="AD154" i="7"/>
  <c r="AA154" i="7"/>
  <c r="Z154" i="7"/>
  <c r="W154" i="7"/>
  <c r="V154" i="7"/>
  <c r="S154" i="7"/>
  <c r="R154" i="7"/>
  <c r="O154" i="7"/>
  <c r="N154" i="7"/>
  <c r="K154" i="7"/>
  <c r="J154" i="7"/>
  <c r="G154" i="7"/>
  <c r="F154" i="7"/>
  <c r="C154" i="7"/>
  <c r="B154" i="7"/>
  <c r="AU153" i="7"/>
  <c r="AT153" i="7"/>
  <c r="AQ153" i="7"/>
  <c r="AP153" i="7"/>
  <c r="AM153" i="7"/>
  <c r="AL153" i="7"/>
  <c r="AI153" i="7"/>
  <c r="AH153" i="7"/>
  <c r="AE153" i="7"/>
  <c r="AD153" i="7"/>
  <c r="AA153" i="7"/>
  <c r="Z153" i="7"/>
  <c r="W153" i="7"/>
  <c r="V153" i="7"/>
  <c r="S153" i="7"/>
  <c r="R153" i="7"/>
  <c r="O153" i="7"/>
  <c r="N153" i="7"/>
  <c r="K153" i="7"/>
  <c r="J153" i="7"/>
  <c r="G153" i="7"/>
  <c r="F153" i="7"/>
  <c r="C153" i="7"/>
  <c r="B153" i="7"/>
  <c r="AU152" i="7"/>
  <c r="AT152" i="7"/>
  <c r="AQ152" i="7"/>
  <c r="AP152" i="7"/>
  <c r="AM152" i="7"/>
  <c r="AL152" i="7"/>
  <c r="AI152" i="7"/>
  <c r="AH152" i="7"/>
  <c r="AE152" i="7"/>
  <c r="AD152" i="7"/>
  <c r="AA152" i="7"/>
  <c r="Z152" i="7"/>
  <c r="W152" i="7"/>
  <c r="V152" i="7"/>
  <c r="S152" i="7"/>
  <c r="R152" i="7"/>
  <c r="O152" i="7"/>
  <c r="N152" i="7"/>
  <c r="K152" i="7"/>
  <c r="J152" i="7"/>
  <c r="G152" i="7"/>
  <c r="F152" i="7"/>
  <c r="C152" i="7"/>
  <c r="B152" i="7"/>
  <c r="AU151" i="7"/>
  <c r="AT151" i="7"/>
  <c r="AQ151" i="7"/>
  <c r="AP151" i="7"/>
  <c r="AM151" i="7"/>
  <c r="AL151" i="7"/>
  <c r="AI151" i="7"/>
  <c r="AH151" i="7"/>
  <c r="AE151" i="7"/>
  <c r="AD151" i="7"/>
  <c r="AA151" i="7"/>
  <c r="Z151" i="7"/>
  <c r="W151" i="7"/>
  <c r="V151" i="7"/>
  <c r="S151" i="7"/>
  <c r="R151" i="7"/>
  <c r="O151" i="7"/>
  <c r="N151" i="7"/>
  <c r="K151" i="7"/>
  <c r="J151" i="7"/>
  <c r="G151" i="7"/>
  <c r="F151" i="7"/>
  <c r="C151" i="7"/>
  <c r="B151" i="7"/>
  <c r="AU150" i="7"/>
  <c r="AT150" i="7"/>
  <c r="AQ150" i="7"/>
  <c r="AP150" i="7"/>
  <c r="AM150" i="7"/>
  <c r="AL150" i="7"/>
  <c r="AI150" i="7"/>
  <c r="AH150" i="7"/>
  <c r="AE150" i="7"/>
  <c r="AD150" i="7"/>
  <c r="AA150" i="7"/>
  <c r="Z150" i="7"/>
  <c r="W150" i="7"/>
  <c r="V150" i="7"/>
  <c r="S150" i="7"/>
  <c r="R150" i="7"/>
  <c r="O150" i="7"/>
  <c r="N150" i="7"/>
  <c r="K150" i="7"/>
  <c r="J150" i="7"/>
  <c r="G150" i="7"/>
  <c r="F150" i="7"/>
  <c r="C150" i="7"/>
  <c r="B150" i="7"/>
  <c r="AU149" i="7"/>
  <c r="AT149" i="7"/>
  <c r="AQ149" i="7"/>
  <c r="AP149" i="7"/>
  <c r="AM149" i="7"/>
  <c r="AL149" i="7"/>
  <c r="AI149" i="7"/>
  <c r="AH149" i="7"/>
  <c r="AE149" i="7"/>
  <c r="AD149" i="7"/>
  <c r="AA149" i="7"/>
  <c r="Z149" i="7"/>
  <c r="W149" i="7"/>
  <c r="V149" i="7"/>
  <c r="S149" i="7"/>
  <c r="R149" i="7"/>
  <c r="O149" i="7"/>
  <c r="N149" i="7"/>
  <c r="K149" i="7"/>
  <c r="J149" i="7"/>
  <c r="G149" i="7"/>
  <c r="F149" i="7"/>
  <c r="C149" i="7"/>
  <c r="B149" i="7"/>
  <c r="AU148" i="7"/>
  <c r="AT148" i="7"/>
  <c r="AQ148" i="7"/>
  <c r="AP148" i="7"/>
  <c r="AM148" i="7"/>
  <c r="AL148" i="7"/>
  <c r="AI148" i="7"/>
  <c r="AH148" i="7"/>
  <c r="AE148" i="7"/>
  <c r="AD148" i="7"/>
  <c r="AA148" i="7"/>
  <c r="Z148" i="7"/>
  <c r="W148" i="7"/>
  <c r="V148" i="7"/>
  <c r="S148" i="7"/>
  <c r="R148" i="7"/>
  <c r="O148" i="7"/>
  <c r="N148" i="7"/>
  <c r="K148" i="7"/>
  <c r="J148" i="7"/>
  <c r="G148" i="7"/>
  <c r="F148" i="7"/>
  <c r="C148" i="7"/>
  <c r="B148" i="7"/>
  <c r="AU147" i="7"/>
  <c r="AT147" i="7"/>
  <c r="AQ147" i="7"/>
  <c r="AP147" i="7"/>
  <c r="AM147" i="7"/>
  <c r="AL147" i="7"/>
  <c r="AI147" i="7"/>
  <c r="AH147" i="7"/>
  <c r="AE147" i="7"/>
  <c r="AD147" i="7"/>
  <c r="AA147" i="7"/>
  <c r="Z147" i="7"/>
  <c r="W147" i="7"/>
  <c r="V147" i="7"/>
  <c r="S147" i="7"/>
  <c r="R147" i="7"/>
  <c r="O147" i="7"/>
  <c r="N147" i="7"/>
  <c r="K147" i="7"/>
  <c r="J147" i="7"/>
  <c r="G147" i="7"/>
  <c r="F147" i="7"/>
  <c r="C147" i="7"/>
  <c r="B147" i="7"/>
  <c r="AU146" i="7"/>
  <c r="AT146" i="7"/>
  <c r="AQ146" i="7"/>
  <c r="AP146" i="7"/>
  <c r="AM146" i="7"/>
  <c r="AL146" i="7"/>
  <c r="AI146" i="7"/>
  <c r="AH146" i="7"/>
  <c r="AE146" i="7"/>
  <c r="AD146" i="7"/>
  <c r="AA146" i="7"/>
  <c r="Z146" i="7"/>
  <c r="W146" i="7"/>
  <c r="V146" i="7"/>
  <c r="S146" i="7"/>
  <c r="R146" i="7"/>
  <c r="O146" i="7"/>
  <c r="N146" i="7"/>
  <c r="K146" i="7"/>
  <c r="J146" i="7"/>
  <c r="G146" i="7"/>
  <c r="F146" i="7"/>
  <c r="C146" i="7"/>
  <c r="B146" i="7"/>
  <c r="AU145" i="7"/>
  <c r="AT145" i="7"/>
  <c r="AQ145" i="7"/>
  <c r="AP145" i="7"/>
  <c r="AM145" i="7"/>
  <c r="AL145" i="7"/>
  <c r="AI145" i="7"/>
  <c r="AH145" i="7"/>
  <c r="AE145" i="7"/>
  <c r="AD145" i="7"/>
  <c r="AA145" i="7"/>
  <c r="Z145" i="7"/>
  <c r="W145" i="7"/>
  <c r="V145" i="7"/>
  <c r="S145" i="7"/>
  <c r="R145" i="7"/>
  <c r="O145" i="7"/>
  <c r="N145" i="7"/>
  <c r="K145" i="7"/>
  <c r="J145" i="7"/>
  <c r="G145" i="7"/>
  <c r="F145" i="7"/>
  <c r="C145" i="7"/>
  <c r="B145" i="7"/>
  <c r="AU144" i="7"/>
  <c r="AT144" i="7"/>
  <c r="AQ144" i="7"/>
  <c r="AP144" i="7"/>
  <c r="AM144" i="7"/>
  <c r="AL144" i="7"/>
  <c r="AI144" i="7"/>
  <c r="AH144" i="7"/>
  <c r="AE144" i="7"/>
  <c r="AD144" i="7"/>
  <c r="AA144" i="7"/>
  <c r="Z144" i="7"/>
  <c r="W144" i="7"/>
  <c r="V144" i="7"/>
  <c r="S144" i="7"/>
  <c r="R144" i="7"/>
  <c r="O144" i="7"/>
  <c r="N144" i="7"/>
  <c r="K144" i="7"/>
  <c r="J144" i="7"/>
  <c r="G144" i="7"/>
  <c r="F144" i="7"/>
  <c r="C144" i="7"/>
  <c r="B144" i="7"/>
  <c r="AU143" i="7"/>
  <c r="AT143" i="7"/>
  <c r="AQ143" i="7"/>
  <c r="AP143" i="7"/>
  <c r="AM143" i="7"/>
  <c r="AL143" i="7"/>
  <c r="AI143" i="7"/>
  <c r="AH143" i="7"/>
  <c r="AE143" i="7"/>
  <c r="AD143" i="7"/>
  <c r="AA143" i="7"/>
  <c r="Z143" i="7"/>
  <c r="W143" i="7"/>
  <c r="V143" i="7"/>
  <c r="S143" i="7"/>
  <c r="R143" i="7"/>
  <c r="O143" i="7"/>
  <c r="N143" i="7"/>
  <c r="K143" i="7"/>
  <c r="J143" i="7"/>
  <c r="G143" i="7"/>
  <c r="F143" i="7"/>
  <c r="C143" i="7"/>
  <c r="B143" i="7"/>
  <c r="AU142" i="7"/>
  <c r="AT142" i="7"/>
  <c r="AQ142" i="7"/>
  <c r="AP142" i="7"/>
  <c r="AM142" i="7"/>
  <c r="AL142" i="7"/>
  <c r="AI142" i="7"/>
  <c r="AH142" i="7"/>
  <c r="AE142" i="7"/>
  <c r="AD142" i="7"/>
  <c r="AA142" i="7"/>
  <c r="Z142" i="7"/>
  <c r="W142" i="7"/>
  <c r="V142" i="7"/>
  <c r="S142" i="7"/>
  <c r="R142" i="7"/>
  <c r="O142" i="7"/>
  <c r="N142" i="7"/>
  <c r="K142" i="7"/>
  <c r="J142" i="7"/>
  <c r="G142" i="7"/>
  <c r="F142" i="7"/>
  <c r="C142" i="7"/>
  <c r="B142" i="7"/>
  <c r="AU141" i="7"/>
  <c r="AT141" i="7"/>
  <c r="AQ141" i="7"/>
  <c r="AP141" i="7"/>
  <c r="AM141" i="7"/>
  <c r="AL141" i="7"/>
  <c r="AI141" i="7"/>
  <c r="AH141" i="7"/>
  <c r="AE141" i="7"/>
  <c r="AD141" i="7"/>
  <c r="AA141" i="7"/>
  <c r="Z141" i="7"/>
  <c r="W141" i="7"/>
  <c r="V141" i="7"/>
  <c r="S141" i="7"/>
  <c r="R141" i="7"/>
  <c r="O141" i="7"/>
  <c r="N141" i="7"/>
  <c r="K141" i="7"/>
  <c r="J141" i="7"/>
  <c r="G141" i="7"/>
  <c r="F141" i="7"/>
  <c r="C141" i="7"/>
  <c r="B141" i="7"/>
  <c r="AU140" i="7"/>
  <c r="AT140" i="7"/>
  <c r="AQ140" i="7"/>
  <c r="AP140" i="7"/>
  <c r="AM140" i="7"/>
  <c r="AL140" i="7"/>
  <c r="AI140" i="7"/>
  <c r="AH140" i="7"/>
  <c r="AE140" i="7"/>
  <c r="AD140" i="7"/>
  <c r="AA140" i="7"/>
  <c r="Z140" i="7"/>
  <c r="W140" i="7"/>
  <c r="V140" i="7"/>
  <c r="S140" i="7"/>
  <c r="R140" i="7"/>
  <c r="O140" i="7"/>
  <c r="N140" i="7"/>
  <c r="K140" i="7"/>
  <c r="J140" i="7"/>
  <c r="G140" i="7"/>
  <c r="F140" i="7"/>
  <c r="C140" i="7"/>
  <c r="B140" i="7"/>
  <c r="AU139" i="7"/>
  <c r="AT139" i="7"/>
  <c r="AQ139" i="7"/>
  <c r="AP139" i="7"/>
  <c r="AM139" i="7"/>
  <c r="AL139" i="7"/>
  <c r="AI139" i="7"/>
  <c r="AH139" i="7"/>
  <c r="AE139" i="7"/>
  <c r="AD139" i="7"/>
  <c r="AA139" i="7"/>
  <c r="Z139" i="7"/>
  <c r="W139" i="7"/>
  <c r="V139" i="7"/>
  <c r="S139" i="7"/>
  <c r="R139" i="7"/>
  <c r="O139" i="7"/>
  <c r="N139" i="7"/>
  <c r="K139" i="7"/>
  <c r="J139" i="7"/>
  <c r="G139" i="7"/>
  <c r="F139" i="7"/>
  <c r="C139" i="7"/>
  <c r="B139" i="7"/>
  <c r="AU138" i="7"/>
  <c r="AT138" i="7"/>
  <c r="AQ138" i="7"/>
  <c r="AP138" i="7"/>
  <c r="AM138" i="7"/>
  <c r="AL138" i="7"/>
  <c r="AI138" i="7"/>
  <c r="AH138" i="7"/>
  <c r="AE138" i="7"/>
  <c r="AD138" i="7"/>
  <c r="AA138" i="7"/>
  <c r="Z138" i="7"/>
  <c r="W138" i="7"/>
  <c r="V138" i="7"/>
  <c r="S138" i="7"/>
  <c r="R138" i="7"/>
  <c r="O138" i="7"/>
  <c r="N138" i="7"/>
  <c r="K138" i="7"/>
  <c r="J138" i="7"/>
  <c r="G138" i="7"/>
  <c r="F138" i="7"/>
  <c r="C138" i="7"/>
  <c r="B138" i="7"/>
  <c r="AU137" i="7"/>
  <c r="AT137" i="7"/>
  <c r="AQ137" i="7"/>
  <c r="AP137" i="7"/>
  <c r="AM137" i="7"/>
  <c r="AL137" i="7"/>
  <c r="AI137" i="7"/>
  <c r="AH137" i="7"/>
  <c r="AE137" i="7"/>
  <c r="AD137" i="7"/>
  <c r="AA137" i="7"/>
  <c r="Z137" i="7"/>
  <c r="W137" i="7"/>
  <c r="V137" i="7"/>
  <c r="S137" i="7"/>
  <c r="R137" i="7"/>
  <c r="O137" i="7"/>
  <c r="N137" i="7"/>
  <c r="K137" i="7"/>
  <c r="J137" i="7"/>
  <c r="G137" i="7"/>
  <c r="F137" i="7"/>
  <c r="C137" i="7"/>
  <c r="B137" i="7"/>
  <c r="AU136" i="7"/>
  <c r="AT136" i="7"/>
  <c r="AQ136" i="7"/>
  <c r="AP136" i="7"/>
  <c r="AM136" i="7"/>
  <c r="AL136" i="7"/>
  <c r="AI136" i="7"/>
  <c r="AH136" i="7"/>
  <c r="AE136" i="7"/>
  <c r="AD136" i="7"/>
  <c r="AA136" i="7"/>
  <c r="Z136" i="7"/>
  <c r="W136" i="7"/>
  <c r="V136" i="7"/>
  <c r="S136" i="7"/>
  <c r="R136" i="7"/>
  <c r="O136" i="7"/>
  <c r="N136" i="7"/>
  <c r="K136" i="7"/>
  <c r="J136" i="7"/>
  <c r="G136" i="7"/>
  <c r="F136" i="7"/>
  <c r="C136" i="7"/>
  <c r="B136" i="7"/>
  <c r="AU135" i="7"/>
  <c r="AT135" i="7"/>
  <c r="AQ135" i="7"/>
  <c r="AP135" i="7"/>
  <c r="AM135" i="7"/>
  <c r="AL135" i="7"/>
  <c r="AI135" i="7"/>
  <c r="AH135" i="7"/>
  <c r="AE135" i="7"/>
  <c r="AD135" i="7"/>
  <c r="AA135" i="7"/>
  <c r="Z135" i="7"/>
  <c r="W135" i="7"/>
  <c r="V135" i="7"/>
  <c r="S135" i="7"/>
  <c r="R135" i="7"/>
  <c r="O135" i="7"/>
  <c r="N135" i="7"/>
  <c r="K135" i="7"/>
  <c r="J135" i="7"/>
  <c r="G135" i="7"/>
  <c r="F135" i="7"/>
  <c r="C135" i="7"/>
  <c r="B135" i="7"/>
  <c r="AU134" i="7"/>
  <c r="AT134" i="7"/>
  <c r="AQ134" i="7"/>
  <c r="AP134" i="7"/>
  <c r="AM134" i="7"/>
  <c r="AL134" i="7"/>
  <c r="AI134" i="7"/>
  <c r="AH134" i="7"/>
  <c r="AE134" i="7"/>
  <c r="AD134" i="7"/>
  <c r="AA134" i="7"/>
  <c r="Z134" i="7"/>
  <c r="W134" i="7"/>
  <c r="V134" i="7"/>
  <c r="S134" i="7"/>
  <c r="R134" i="7"/>
  <c r="O134" i="7"/>
  <c r="N134" i="7"/>
  <c r="K134" i="7"/>
  <c r="J134" i="7"/>
  <c r="G134" i="7"/>
  <c r="F134" i="7"/>
  <c r="C134" i="7"/>
  <c r="B134" i="7"/>
  <c r="AU133" i="7"/>
  <c r="AT133" i="7"/>
  <c r="AQ133" i="7"/>
  <c r="AP133" i="7"/>
  <c r="AM133" i="7"/>
  <c r="AL133" i="7"/>
  <c r="AI133" i="7"/>
  <c r="AH133" i="7"/>
  <c r="AE133" i="7"/>
  <c r="AD133" i="7"/>
  <c r="AA133" i="7"/>
  <c r="Z133" i="7"/>
  <c r="W133" i="7"/>
  <c r="V133" i="7"/>
  <c r="S133" i="7"/>
  <c r="R133" i="7"/>
  <c r="O133" i="7"/>
  <c r="N133" i="7"/>
  <c r="K133" i="7"/>
  <c r="J133" i="7"/>
  <c r="G133" i="7"/>
  <c r="F133" i="7"/>
  <c r="C133" i="7"/>
  <c r="B133" i="7"/>
  <c r="AU132" i="7"/>
  <c r="AT132" i="7"/>
  <c r="AQ132" i="7"/>
  <c r="AP132" i="7"/>
  <c r="AM132" i="7"/>
  <c r="AL132" i="7"/>
  <c r="AI132" i="7"/>
  <c r="AH132" i="7"/>
  <c r="AE132" i="7"/>
  <c r="AD132" i="7"/>
  <c r="AA132" i="7"/>
  <c r="Z132" i="7"/>
  <c r="W132" i="7"/>
  <c r="V132" i="7"/>
  <c r="S132" i="7"/>
  <c r="R132" i="7"/>
  <c r="O132" i="7"/>
  <c r="N132" i="7"/>
  <c r="K132" i="7"/>
  <c r="J132" i="7"/>
  <c r="G132" i="7"/>
  <c r="F132" i="7"/>
  <c r="C132" i="7"/>
  <c r="B132" i="7"/>
  <c r="AU131" i="7"/>
  <c r="AT131" i="7"/>
  <c r="AQ131" i="7"/>
  <c r="AP131" i="7"/>
  <c r="AM131" i="7"/>
  <c r="AL131" i="7"/>
  <c r="AI131" i="7"/>
  <c r="AH131" i="7"/>
  <c r="AE131" i="7"/>
  <c r="AD131" i="7"/>
  <c r="AA131" i="7"/>
  <c r="Z131" i="7"/>
  <c r="W131" i="7"/>
  <c r="V131" i="7"/>
  <c r="S131" i="7"/>
  <c r="R131" i="7"/>
  <c r="O131" i="7"/>
  <c r="N131" i="7"/>
  <c r="K131" i="7"/>
  <c r="J131" i="7"/>
  <c r="G131" i="7"/>
  <c r="F131" i="7"/>
  <c r="C131" i="7"/>
  <c r="B131" i="7"/>
  <c r="AU130" i="7"/>
  <c r="AT130" i="7"/>
  <c r="AQ130" i="7"/>
  <c r="AP130" i="7"/>
  <c r="AM130" i="7"/>
  <c r="AL130" i="7"/>
  <c r="AI130" i="7"/>
  <c r="AH130" i="7"/>
  <c r="AE130" i="7"/>
  <c r="AD130" i="7"/>
  <c r="AA130" i="7"/>
  <c r="Z130" i="7"/>
  <c r="W130" i="7"/>
  <c r="V130" i="7"/>
  <c r="S130" i="7"/>
  <c r="R130" i="7"/>
  <c r="O130" i="7"/>
  <c r="N130" i="7"/>
  <c r="K130" i="7"/>
  <c r="J130" i="7"/>
  <c r="G130" i="7"/>
  <c r="F130" i="7"/>
  <c r="C130" i="7"/>
  <c r="B130" i="7"/>
  <c r="AU129" i="7"/>
  <c r="AT129" i="7"/>
  <c r="AQ129" i="7"/>
  <c r="AP129" i="7"/>
  <c r="AM129" i="7"/>
  <c r="AL129" i="7"/>
  <c r="AI129" i="7"/>
  <c r="AH129" i="7"/>
  <c r="AE129" i="7"/>
  <c r="AD129" i="7"/>
  <c r="AA129" i="7"/>
  <c r="Z129" i="7"/>
  <c r="W129" i="7"/>
  <c r="V129" i="7"/>
  <c r="S129" i="7"/>
  <c r="R129" i="7"/>
  <c r="O129" i="7"/>
  <c r="N129" i="7"/>
  <c r="K129" i="7"/>
  <c r="J129" i="7"/>
  <c r="G129" i="7"/>
  <c r="F129" i="7"/>
  <c r="C129" i="7"/>
  <c r="B129" i="7"/>
  <c r="AU128" i="7"/>
  <c r="AT128" i="7"/>
  <c r="AQ128" i="7"/>
  <c r="AP128" i="7"/>
  <c r="AM128" i="7"/>
  <c r="AL128" i="7"/>
  <c r="AI128" i="7"/>
  <c r="AH128" i="7"/>
  <c r="AE128" i="7"/>
  <c r="AD128" i="7"/>
  <c r="AA128" i="7"/>
  <c r="Z128" i="7"/>
  <c r="W128" i="7"/>
  <c r="V128" i="7"/>
  <c r="S128" i="7"/>
  <c r="R128" i="7"/>
  <c r="O128" i="7"/>
  <c r="N128" i="7"/>
  <c r="K128" i="7"/>
  <c r="J128" i="7"/>
  <c r="G128" i="7"/>
  <c r="F128" i="7"/>
  <c r="C128" i="7"/>
  <c r="B128" i="7"/>
  <c r="AU127" i="7"/>
  <c r="AT127" i="7"/>
  <c r="AQ127" i="7"/>
  <c r="AP127" i="7"/>
  <c r="AM127" i="7"/>
  <c r="AL127" i="7"/>
  <c r="AI127" i="7"/>
  <c r="AH127" i="7"/>
  <c r="AE127" i="7"/>
  <c r="AD127" i="7"/>
  <c r="AA127" i="7"/>
  <c r="Z127" i="7"/>
  <c r="W127" i="7"/>
  <c r="V127" i="7"/>
  <c r="S127" i="7"/>
  <c r="R127" i="7"/>
  <c r="O127" i="7"/>
  <c r="N127" i="7"/>
  <c r="K127" i="7"/>
  <c r="J127" i="7"/>
  <c r="G127" i="7"/>
  <c r="F127" i="7"/>
  <c r="C127" i="7"/>
  <c r="B127" i="7"/>
  <c r="AU126" i="7"/>
  <c r="AT126" i="7"/>
  <c r="AQ126" i="7"/>
  <c r="AP126" i="7"/>
  <c r="AM126" i="7"/>
  <c r="AL126" i="7"/>
  <c r="AI126" i="7"/>
  <c r="AH126" i="7"/>
  <c r="AE126" i="7"/>
  <c r="AD126" i="7"/>
  <c r="AA126" i="7"/>
  <c r="Z126" i="7"/>
  <c r="W126" i="7"/>
  <c r="V126" i="7"/>
  <c r="S126" i="7"/>
  <c r="R126" i="7"/>
  <c r="O126" i="7"/>
  <c r="N126" i="7"/>
  <c r="K126" i="7"/>
  <c r="J126" i="7"/>
  <c r="G126" i="7"/>
  <c r="F126" i="7"/>
  <c r="C126" i="7"/>
  <c r="B126" i="7"/>
  <c r="AU125" i="7"/>
  <c r="AT125" i="7"/>
  <c r="AQ125" i="7"/>
  <c r="AP125" i="7"/>
  <c r="AM125" i="7"/>
  <c r="AL125" i="7"/>
  <c r="AI125" i="7"/>
  <c r="AH125" i="7"/>
  <c r="AE125" i="7"/>
  <c r="AD125" i="7"/>
  <c r="AA125" i="7"/>
  <c r="Z125" i="7"/>
  <c r="W125" i="7"/>
  <c r="V125" i="7"/>
  <c r="S125" i="7"/>
  <c r="R125" i="7"/>
  <c r="O125" i="7"/>
  <c r="N125" i="7"/>
  <c r="K125" i="7"/>
  <c r="J125" i="7"/>
  <c r="G125" i="7"/>
  <c r="F125" i="7"/>
  <c r="C125" i="7"/>
  <c r="B125" i="7"/>
  <c r="AU124" i="7"/>
  <c r="AT124" i="7"/>
  <c r="AQ124" i="7"/>
  <c r="AP124" i="7"/>
  <c r="AM124" i="7"/>
  <c r="AL124" i="7"/>
  <c r="AI124" i="7"/>
  <c r="AH124" i="7"/>
  <c r="AE124" i="7"/>
  <c r="AD124" i="7"/>
  <c r="AA124" i="7"/>
  <c r="Z124" i="7"/>
  <c r="W124" i="7"/>
  <c r="V124" i="7"/>
  <c r="S124" i="7"/>
  <c r="R124" i="7"/>
  <c r="O124" i="7"/>
  <c r="N124" i="7"/>
  <c r="K124" i="7"/>
  <c r="J124" i="7"/>
  <c r="G124" i="7"/>
  <c r="F124" i="7"/>
  <c r="C124" i="7"/>
  <c r="B124" i="7"/>
  <c r="AU123" i="7"/>
  <c r="AT123" i="7"/>
  <c r="AQ123" i="7"/>
  <c r="AP123" i="7"/>
  <c r="AM123" i="7"/>
  <c r="AL123" i="7"/>
  <c r="AI123" i="7"/>
  <c r="AH123" i="7"/>
  <c r="AE123" i="7"/>
  <c r="AD123" i="7"/>
  <c r="AA123" i="7"/>
  <c r="Z123" i="7"/>
  <c r="W123" i="7"/>
  <c r="V123" i="7"/>
  <c r="S123" i="7"/>
  <c r="R123" i="7"/>
  <c r="O123" i="7"/>
  <c r="N123" i="7"/>
  <c r="K123" i="7"/>
  <c r="J123" i="7"/>
  <c r="G123" i="7"/>
  <c r="F123" i="7"/>
  <c r="C123" i="7"/>
  <c r="B123" i="7"/>
  <c r="AU122" i="7"/>
  <c r="AT122" i="7"/>
  <c r="AQ122" i="7"/>
  <c r="AP122" i="7"/>
  <c r="AM122" i="7"/>
  <c r="AL122" i="7"/>
  <c r="AI122" i="7"/>
  <c r="AH122" i="7"/>
  <c r="AE122" i="7"/>
  <c r="AD122" i="7"/>
  <c r="AA122" i="7"/>
  <c r="Z122" i="7"/>
  <c r="W122" i="7"/>
  <c r="V122" i="7"/>
  <c r="S122" i="7"/>
  <c r="R122" i="7"/>
  <c r="O122" i="7"/>
  <c r="N122" i="7"/>
  <c r="K122" i="7"/>
  <c r="J122" i="7"/>
  <c r="G122" i="7"/>
  <c r="F122" i="7"/>
  <c r="C122" i="7"/>
  <c r="B122" i="7"/>
  <c r="AU121" i="7"/>
  <c r="AT121" i="7"/>
  <c r="AQ121" i="7"/>
  <c r="AP121" i="7"/>
  <c r="AM121" i="7"/>
  <c r="AL121" i="7"/>
  <c r="AI121" i="7"/>
  <c r="AH121" i="7"/>
  <c r="AE121" i="7"/>
  <c r="AD121" i="7"/>
  <c r="AA121" i="7"/>
  <c r="Z121" i="7"/>
  <c r="W121" i="7"/>
  <c r="V121" i="7"/>
  <c r="S121" i="7"/>
  <c r="R121" i="7"/>
  <c r="O121" i="7"/>
  <c r="N121" i="7"/>
  <c r="K121" i="7"/>
  <c r="J121" i="7"/>
  <c r="G121" i="7"/>
  <c r="F121" i="7"/>
  <c r="C121" i="7"/>
  <c r="B121" i="7"/>
  <c r="AU120" i="7"/>
  <c r="AT120" i="7"/>
  <c r="AQ120" i="7"/>
  <c r="AP120" i="7"/>
  <c r="AM120" i="7"/>
  <c r="AL120" i="7"/>
  <c r="AI120" i="7"/>
  <c r="AH120" i="7"/>
  <c r="AE120" i="7"/>
  <c r="AD120" i="7"/>
  <c r="AA120" i="7"/>
  <c r="Z120" i="7"/>
  <c r="W120" i="7"/>
  <c r="V120" i="7"/>
  <c r="S120" i="7"/>
  <c r="R120" i="7"/>
  <c r="O120" i="7"/>
  <c r="N120" i="7"/>
  <c r="K120" i="7"/>
  <c r="J120" i="7"/>
  <c r="G120" i="7"/>
  <c r="F120" i="7"/>
  <c r="C120" i="7"/>
  <c r="B120" i="7"/>
  <c r="AU119" i="7"/>
  <c r="AT119" i="7"/>
  <c r="AQ119" i="7"/>
  <c r="AP119" i="7"/>
  <c r="AM119" i="7"/>
  <c r="AL119" i="7"/>
  <c r="AI119" i="7"/>
  <c r="AH119" i="7"/>
  <c r="AE119" i="7"/>
  <c r="AD119" i="7"/>
  <c r="AA119" i="7"/>
  <c r="Z119" i="7"/>
  <c r="W119" i="7"/>
  <c r="V119" i="7"/>
  <c r="S119" i="7"/>
  <c r="R119" i="7"/>
  <c r="O119" i="7"/>
  <c r="N119" i="7"/>
  <c r="K119" i="7"/>
  <c r="J119" i="7"/>
  <c r="G119" i="7"/>
  <c r="F119" i="7"/>
  <c r="C119" i="7"/>
  <c r="B119" i="7"/>
  <c r="AU118" i="7"/>
  <c r="AT118" i="7"/>
  <c r="AQ118" i="7"/>
  <c r="AP118" i="7"/>
  <c r="AM118" i="7"/>
  <c r="AL118" i="7"/>
  <c r="AI118" i="7"/>
  <c r="AH118" i="7"/>
  <c r="AE118" i="7"/>
  <c r="AD118" i="7"/>
  <c r="AA118" i="7"/>
  <c r="Z118" i="7"/>
  <c r="W118" i="7"/>
  <c r="V118" i="7"/>
  <c r="S118" i="7"/>
  <c r="R118" i="7"/>
  <c r="O118" i="7"/>
  <c r="N118" i="7"/>
  <c r="K118" i="7"/>
  <c r="J118" i="7"/>
  <c r="G118" i="7"/>
  <c r="F118" i="7"/>
  <c r="C118" i="7"/>
  <c r="B118" i="7"/>
  <c r="AU117" i="7"/>
  <c r="AT117" i="7"/>
  <c r="AQ117" i="7"/>
  <c r="AP117" i="7"/>
  <c r="AM117" i="7"/>
  <c r="AL117" i="7"/>
  <c r="AI117" i="7"/>
  <c r="AH117" i="7"/>
  <c r="AE117" i="7"/>
  <c r="AD117" i="7"/>
  <c r="AA117" i="7"/>
  <c r="Z117" i="7"/>
  <c r="W117" i="7"/>
  <c r="V117" i="7"/>
  <c r="S117" i="7"/>
  <c r="R117" i="7"/>
  <c r="O117" i="7"/>
  <c r="N117" i="7"/>
  <c r="K117" i="7"/>
  <c r="J117" i="7"/>
  <c r="G117" i="7"/>
  <c r="F117" i="7"/>
  <c r="C117" i="7"/>
  <c r="B117" i="7"/>
  <c r="AU116" i="7"/>
  <c r="AT116" i="7"/>
  <c r="AQ116" i="7"/>
  <c r="AP116" i="7"/>
  <c r="AM116" i="7"/>
  <c r="AL116" i="7"/>
  <c r="AI116" i="7"/>
  <c r="AH116" i="7"/>
  <c r="AE116" i="7"/>
  <c r="AD116" i="7"/>
  <c r="AA116" i="7"/>
  <c r="Z116" i="7"/>
  <c r="W116" i="7"/>
  <c r="V116" i="7"/>
  <c r="S116" i="7"/>
  <c r="R116" i="7"/>
  <c r="O116" i="7"/>
  <c r="N116" i="7"/>
  <c r="K116" i="7"/>
  <c r="J116" i="7"/>
  <c r="G116" i="7"/>
  <c r="F116" i="7"/>
  <c r="C116" i="7"/>
  <c r="B116" i="7"/>
  <c r="AU115" i="7"/>
  <c r="AT115" i="7"/>
  <c r="AQ115" i="7"/>
  <c r="AP115" i="7"/>
  <c r="AM115" i="7"/>
  <c r="AL115" i="7"/>
  <c r="AI115" i="7"/>
  <c r="AH115" i="7"/>
  <c r="AE115" i="7"/>
  <c r="AD115" i="7"/>
  <c r="AA115" i="7"/>
  <c r="Z115" i="7"/>
  <c r="W115" i="7"/>
  <c r="V115" i="7"/>
  <c r="S115" i="7"/>
  <c r="R115" i="7"/>
  <c r="O115" i="7"/>
  <c r="N115" i="7"/>
  <c r="K115" i="7"/>
  <c r="J115" i="7"/>
  <c r="G115" i="7"/>
  <c r="F115" i="7"/>
  <c r="C115" i="7"/>
  <c r="B115" i="7"/>
  <c r="AU114" i="7"/>
  <c r="AT114" i="7"/>
  <c r="AQ114" i="7"/>
  <c r="AP114" i="7"/>
  <c r="AM114" i="7"/>
  <c r="AL114" i="7"/>
  <c r="AI114" i="7"/>
  <c r="AH114" i="7"/>
  <c r="AE114" i="7"/>
  <c r="AD114" i="7"/>
  <c r="AA114" i="7"/>
  <c r="Z114" i="7"/>
  <c r="W114" i="7"/>
  <c r="V114" i="7"/>
  <c r="S114" i="7"/>
  <c r="R114" i="7"/>
  <c r="O114" i="7"/>
  <c r="N114" i="7"/>
  <c r="K114" i="7"/>
  <c r="J114" i="7"/>
  <c r="G114" i="7"/>
  <c r="F114" i="7"/>
  <c r="C114" i="7"/>
  <c r="B114" i="7"/>
  <c r="AU113" i="7"/>
  <c r="AT113" i="7"/>
  <c r="AQ113" i="7"/>
  <c r="AP113" i="7"/>
  <c r="AM113" i="7"/>
  <c r="AL113" i="7"/>
  <c r="AI113" i="7"/>
  <c r="AH113" i="7"/>
  <c r="AE113" i="7"/>
  <c r="AD113" i="7"/>
  <c r="AA113" i="7"/>
  <c r="Z113" i="7"/>
  <c r="W113" i="7"/>
  <c r="V113" i="7"/>
  <c r="S113" i="7"/>
  <c r="R113" i="7"/>
  <c r="O113" i="7"/>
  <c r="N113" i="7"/>
  <c r="K113" i="7"/>
  <c r="J113" i="7"/>
  <c r="G113" i="7"/>
  <c r="F113" i="7"/>
  <c r="C113" i="7"/>
  <c r="B113" i="7"/>
  <c r="AU112" i="7"/>
  <c r="AT112" i="7"/>
  <c r="AQ112" i="7"/>
  <c r="AP112" i="7"/>
  <c r="AM112" i="7"/>
  <c r="AL112" i="7"/>
  <c r="AI112" i="7"/>
  <c r="AH112" i="7"/>
  <c r="AE112" i="7"/>
  <c r="AD112" i="7"/>
  <c r="AA112" i="7"/>
  <c r="Z112" i="7"/>
  <c r="W112" i="7"/>
  <c r="V112" i="7"/>
  <c r="S112" i="7"/>
  <c r="R112" i="7"/>
  <c r="O112" i="7"/>
  <c r="N112" i="7"/>
  <c r="K112" i="7"/>
  <c r="J112" i="7"/>
  <c r="G112" i="7"/>
  <c r="F112" i="7"/>
  <c r="C112" i="7"/>
  <c r="B112" i="7"/>
  <c r="AU111" i="7"/>
  <c r="AT111" i="7"/>
  <c r="AQ111" i="7"/>
  <c r="AP111" i="7"/>
  <c r="AM111" i="7"/>
  <c r="AL111" i="7"/>
  <c r="AI111" i="7"/>
  <c r="AH111" i="7"/>
  <c r="AE111" i="7"/>
  <c r="AD111" i="7"/>
  <c r="AA111" i="7"/>
  <c r="Z111" i="7"/>
  <c r="W111" i="7"/>
  <c r="V111" i="7"/>
  <c r="S111" i="7"/>
  <c r="R111" i="7"/>
  <c r="O111" i="7"/>
  <c r="N111" i="7"/>
  <c r="K111" i="7"/>
  <c r="J111" i="7"/>
  <c r="G111" i="7"/>
  <c r="F111" i="7"/>
  <c r="C111" i="7"/>
  <c r="B111" i="7"/>
  <c r="AU110" i="7"/>
  <c r="AT110" i="7"/>
  <c r="AQ110" i="7"/>
  <c r="AP110" i="7"/>
  <c r="AM110" i="7"/>
  <c r="AL110" i="7"/>
  <c r="AI110" i="7"/>
  <c r="AH110" i="7"/>
  <c r="AE110" i="7"/>
  <c r="AD110" i="7"/>
  <c r="AA110" i="7"/>
  <c r="Z110" i="7"/>
  <c r="W110" i="7"/>
  <c r="V110" i="7"/>
  <c r="S110" i="7"/>
  <c r="R110" i="7"/>
  <c r="O110" i="7"/>
  <c r="N110" i="7"/>
  <c r="K110" i="7"/>
  <c r="J110" i="7"/>
  <c r="G110" i="7"/>
  <c r="F110" i="7"/>
  <c r="C110" i="7"/>
  <c r="B110" i="7"/>
  <c r="AU109" i="7"/>
  <c r="AT109" i="7"/>
  <c r="AQ109" i="7"/>
  <c r="AP109" i="7"/>
  <c r="AM109" i="7"/>
  <c r="AL109" i="7"/>
  <c r="AI109" i="7"/>
  <c r="AH109" i="7"/>
  <c r="AE109" i="7"/>
  <c r="AD109" i="7"/>
  <c r="AA109" i="7"/>
  <c r="Z109" i="7"/>
  <c r="W109" i="7"/>
  <c r="V109" i="7"/>
  <c r="S109" i="7"/>
  <c r="R109" i="7"/>
  <c r="O109" i="7"/>
  <c r="N109" i="7"/>
  <c r="K109" i="7"/>
  <c r="J109" i="7"/>
  <c r="G109" i="7"/>
  <c r="F109" i="7"/>
  <c r="C109" i="7"/>
  <c r="B109" i="7"/>
  <c r="AU108" i="7"/>
  <c r="AT108" i="7"/>
  <c r="AQ108" i="7"/>
  <c r="AP108" i="7"/>
  <c r="AM108" i="7"/>
  <c r="AL108" i="7"/>
  <c r="AI108" i="7"/>
  <c r="AH108" i="7"/>
  <c r="AE108" i="7"/>
  <c r="AD108" i="7"/>
  <c r="AA108" i="7"/>
  <c r="Z108" i="7"/>
  <c r="W108" i="7"/>
  <c r="V108" i="7"/>
  <c r="S108" i="7"/>
  <c r="R108" i="7"/>
  <c r="O108" i="7"/>
  <c r="N108" i="7"/>
  <c r="K108" i="7"/>
  <c r="J108" i="7"/>
  <c r="G108" i="7"/>
  <c r="F108" i="7"/>
  <c r="C108" i="7"/>
  <c r="B108" i="7"/>
  <c r="AU107" i="7"/>
  <c r="AT107" i="7"/>
  <c r="AQ107" i="7"/>
  <c r="AP107" i="7"/>
  <c r="AM107" i="7"/>
  <c r="AL107" i="7"/>
  <c r="AI107" i="7"/>
  <c r="AH107" i="7"/>
  <c r="AE107" i="7"/>
  <c r="AD107" i="7"/>
  <c r="AA107" i="7"/>
  <c r="Z107" i="7"/>
  <c r="W107" i="7"/>
  <c r="V107" i="7"/>
  <c r="S107" i="7"/>
  <c r="R107" i="7"/>
  <c r="O107" i="7"/>
  <c r="N107" i="7"/>
  <c r="K107" i="7"/>
  <c r="J107" i="7"/>
  <c r="G107" i="7"/>
  <c r="F107" i="7"/>
  <c r="C107" i="7"/>
  <c r="B107" i="7"/>
  <c r="AU106" i="7"/>
  <c r="AT106" i="7"/>
  <c r="AQ106" i="7"/>
  <c r="AP106" i="7"/>
  <c r="AM106" i="7"/>
  <c r="AL106" i="7"/>
  <c r="AI106" i="7"/>
  <c r="AH106" i="7"/>
  <c r="AE106" i="7"/>
  <c r="AD106" i="7"/>
  <c r="AA106" i="7"/>
  <c r="Z106" i="7"/>
  <c r="W106" i="7"/>
  <c r="V106" i="7"/>
  <c r="S106" i="7"/>
  <c r="R106" i="7"/>
  <c r="O106" i="7"/>
  <c r="N106" i="7"/>
  <c r="K106" i="7"/>
  <c r="J106" i="7"/>
  <c r="G106" i="7"/>
  <c r="F106" i="7"/>
  <c r="C106" i="7"/>
  <c r="B106" i="7"/>
  <c r="AU105" i="7"/>
  <c r="AT105" i="7"/>
  <c r="AQ105" i="7"/>
  <c r="AP105" i="7"/>
  <c r="AM105" i="7"/>
  <c r="AL105" i="7"/>
  <c r="AI105" i="7"/>
  <c r="AH105" i="7"/>
  <c r="AE105" i="7"/>
  <c r="AD105" i="7"/>
  <c r="AA105" i="7"/>
  <c r="Z105" i="7"/>
  <c r="W105" i="7"/>
  <c r="V105" i="7"/>
  <c r="S105" i="7"/>
  <c r="R105" i="7"/>
  <c r="O105" i="7"/>
  <c r="N105" i="7"/>
  <c r="K105" i="7"/>
  <c r="J105" i="7"/>
  <c r="G105" i="7"/>
  <c r="F105" i="7"/>
  <c r="C105" i="7"/>
  <c r="B105" i="7"/>
  <c r="AU104" i="7"/>
  <c r="AT104" i="7"/>
  <c r="AQ104" i="7"/>
  <c r="AP104" i="7"/>
  <c r="AM104" i="7"/>
  <c r="AL104" i="7"/>
  <c r="AI104" i="7"/>
  <c r="AH104" i="7"/>
  <c r="AE104" i="7"/>
  <c r="AD104" i="7"/>
  <c r="AA104" i="7"/>
  <c r="Z104" i="7"/>
  <c r="W104" i="7"/>
  <c r="V104" i="7"/>
  <c r="S104" i="7"/>
  <c r="R104" i="7"/>
  <c r="O104" i="7"/>
  <c r="N104" i="7"/>
  <c r="K104" i="7"/>
  <c r="J104" i="7"/>
  <c r="G104" i="7"/>
  <c r="F104" i="7"/>
  <c r="C104" i="7"/>
  <c r="B104" i="7"/>
  <c r="AU103" i="7"/>
  <c r="AT103" i="7"/>
  <c r="AQ103" i="7"/>
  <c r="AP103" i="7"/>
  <c r="AM103" i="7"/>
  <c r="AL103" i="7"/>
  <c r="AI103" i="7"/>
  <c r="AH103" i="7"/>
  <c r="AE103" i="7"/>
  <c r="AD103" i="7"/>
  <c r="AA103" i="7"/>
  <c r="Z103" i="7"/>
  <c r="W103" i="7"/>
  <c r="V103" i="7"/>
  <c r="S103" i="7"/>
  <c r="R103" i="7"/>
  <c r="O103" i="7"/>
  <c r="N103" i="7"/>
  <c r="K103" i="7"/>
  <c r="J103" i="7"/>
  <c r="G103" i="7"/>
  <c r="F103" i="7"/>
  <c r="C103" i="7"/>
  <c r="B103" i="7"/>
  <c r="AU102" i="7"/>
  <c r="AT102" i="7"/>
  <c r="AQ102" i="7"/>
  <c r="AP102" i="7"/>
  <c r="AM102" i="7"/>
  <c r="AL102" i="7"/>
  <c r="AI102" i="7"/>
  <c r="AH102" i="7"/>
  <c r="AE102" i="7"/>
  <c r="AD102" i="7"/>
  <c r="AA102" i="7"/>
  <c r="Z102" i="7"/>
  <c r="W102" i="7"/>
  <c r="V102" i="7"/>
  <c r="S102" i="7"/>
  <c r="R102" i="7"/>
  <c r="O102" i="7"/>
  <c r="N102" i="7"/>
  <c r="K102" i="7"/>
  <c r="J102" i="7"/>
  <c r="G102" i="7"/>
  <c r="F102" i="7"/>
  <c r="C102" i="7"/>
  <c r="B102" i="7"/>
  <c r="AU101" i="7"/>
  <c r="AT101" i="7"/>
  <c r="AQ101" i="7"/>
  <c r="AP101" i="7"/>
  <c r="AM101" i="7"/>
  <c r="AL101" i="7"/>
  <c r="AI101" i="7"/>
  <c r="AH101" i="7"/>
  <c r="AE101" i="7"/>
  <c r="AD101" i="7"/>
  <c r="AA101" i="7"/>
  <c r="Z101" i="7"/>
  <c r="W101" i="7"/>
  <c r="V101" i="7"/>
  <c r="S101" i="7"/>
  <c r="R101" i="7"/>
  <c r="O101" i="7"/>
  <c r="N101" i="7"/>
  <c r="K101" i="7"/>
  <c r="J101" i="7"/>
  <c r="G101" i="7"/>
  <c r="F101" i="7"/>
  <c r="C101" i="7"/>
  <c r="B101" i="7"/>
  <c r="AU100" i="7"/>
  <c r="AT100" i="7"/>
  <c r="AQ100" i="7"/>
  <c r="AP100" i="7"/>
  <c r="AM100" i="7"/>
  <c r="AL100" i="7"/>
  <c r="AI100" i="7"/>
  <c r="AH100" i="7"/>
  <c r="AE100" i="7"/>
  <c r="AD100" i="7"/>
  <c r="AA100" i="7"/>
  <c r="Z100" i="7"/>
  <c r="W100" i="7"/>
  <c r="V100" i="7"/>
  <c r="S100" i="7"/>
  <c r="R100" i="7"/>
  <c r="O100" i="7"/>
  <c r="N100" i="7"/>
  <c r="K100" i="7"/>
  <c r="J100" i="7"/>
  <c r="G100" i="7"/>
  <c r="F100" i="7"/>
  <c r="C100" i="7"/>
  <c r="B100" i="7"/>
  <c r="AU99" i="7"/>
  <c r="AT99" i="7"/>
  <c r="AQ99" i="7"/>
  <c r="AP99" i="7"/>
  <c r="AM99" i="7"/>
  <c r="AL99" i="7"/>
  <c r="AI99" i="7"/>
  <c r="AH99" i="7"/>
  <c r="AE99" i="7"/>
  <c r="AD99" i="7"/>
  <c r="AA99" i="7"/>
  <c r="Z99" i="7"/>
  <c r="W99" i="7"/>
  <c r="V99" i="7"/>
  <c r="S99" i="7"/>
  <c r="R99" i="7"/>
  <c r="O99" i="7"/>
  <c r="N99" i="7"/>
  <c r="K99" i="7"/>
  <c r="J99" i="7"/>
  <c r="G99" i="7"/>
  <c r="F99" i="7"/>
  <c r="C99" i="7"/>
  <c r="B99" i="7"/>
  <c r="AU98" i="7"/>
  <c r="AT98" i="7"/>
  <c r="AQ98" i="7"/>
  <c r="AP98" i="7"/>
  <c r="AM98" i="7"/>
  <c r="AL98" i="7"/>
  <c r="AI98" i="7"/>
  <c r="AH98" i="7"/>
  <c r="AE98" i="7"/>
  <c r="AD98" i="7"/>
  <c r="AA98" i="7"/>
  <c r="Z98" i="7"/>
  <c r="W98" i="7"/>
  <c r="V98" i="7"/>
  <c r="S98" i="7"/>
  <c r="R98" i="7"/>
  <c r="O98" i="7"/>
  <c r="N98" i="7"/>
  <c r="K98" i="7"/>
  <c r="J98" i="7"/>
  <c r="G98" i="7"/>
  <c r="F98" i="7"/>
  <c r="C98" i="7"/>
  <c r="B98" i="7"/>
  <c r="AU97" i="7"/>
  <c r="AT97" i="7"/>
  <c r="AQ97" i="7"/>
  <c r="AP97" i="7"/>
  <c r="AM97" i="7"/>
  <c r="AL97" i="7"/>
  <c r="AI97" i="7"/>
  <c r="AH97" i="7"/>
  <c r="AE97" i="7"/>
  <c r="AD97" i="7"/>
  <c r="AA97" i="7"/>
  <c r="Z97" i="7"/>
  <c r="W97" i="7"/>
  <c r="V97" i="7"/>
  <c r="S97" i="7"/>
  <c r="R97" i="7"/>
  <c r="O97" i="7"/>
  <c r="N97" i="7"/>
  <c r="K97" i="7"/>
  <c r="J97" i="7"/>
  <c r="G97" i="7"/>
  <c r="F97" i="7"/>
  <c r="C97" i="7"/>
  <c r="B97" i="7"/>
  <c r="AU96" i="7"/>
  <c r="AT96" i="7"/>
  <c r="AQ96" i="7"/>
  <c r="AP96" i="7"/>
  <c r="AM96" i="7"/>
  <c r="AL96" i="7"/>
  <c r="AI96" i="7"/>
  <c r="AH96" i="7"/>
  <c r="AE96" i="7"/>
  <c r="AD96" i="7"/>
  <c r="AA96" i="7"/>
  <c r="Z96" i="7"/>
  <c r="W96" i="7"/>
  <c r="V96" i="7"/>
  <c r="S96" i="7"/>
  <c r="R96" i="7"/>
  <c r="O96" i="7"/>
  <c r="N96" i="7"/>
  <c r="K96" i="7"/>
  <c r="J96" i="7"/>
  <c r="G96" i="7"/>
  <c r="F96" i="7"/>
  <c r="C96" i="7"/>
  <c r="B96" i="7"/>
  <c r="AU95" i="7"/>
  <c r="AT95" i="7"/>
  <c r="AQ95" i="7"/>
  <c r="AP95" i="7"/>
  <c r="AM95" i="7"/>
  <c r="AL95" i="7"/>
  <c r="AI95" i="7"/>
  <c r="AH95" i="7"/>
  <c r="AE95" i="7"/>
  <c r="AD95" i="7"/>
  <c r="AA95" i="7"/>
  <c r="Z95" i="7"/>
  <c r="W95" i="7"/>
  <c r="V95" i="7"/>
  <c r="S95" i="7"/>
  <c r="R95" i="7"/>
  <c r="O95" i="7"/>
  <c r="N95" i="7"/>
  <c r="K95" i="7"/>
  <c r="J95" i="7"/>
  <c r="G95" i="7"/>
  <c r="F95" i="7"/>
  <c r="C95" i="7"/>
  <c r="B95" i="7"/>
  <c r="AU94" i="7"/>
  <c r="AT94" i="7"/>
  <c r="AQ94" i="7"/>
  <c r="AP94" i="7"/>
  <c r="AM94" i="7"/>
  <c r="AL94" i="7"/>
  <c r="AI94" i="7"/>
  <c r="AH94" i="7"/>
  <c r="AE94" i="7"/>
  <c r="AD94" i="7"/>
  <c r="AA94" i="7"/>
  <c r="Z94" i="7"/>
  <c r="W94" i="7"/>
  <c r="V94" i="7"/>
  <c r="S94" i="7"/>
  <c r="R94" i="7"/>
  <c r="O94" i="7"/>
  <c r="N94" i="7"/>
  <c r="K94" i="7"/>
  <c r="J94" i="7"/>
  <c r="G94" i="7"/>
  <c r="F94" i="7"/>
  <c r="C94" i="7"/>
  <c r="B94" i="7"/>
  <c r="AU93" i="7"/>
  <c r="AT93" i="7"/>
  <c r="AQ93" i="7"/>
  <c r="AP93" i="7"/>
  <c r="AM93" i="7"/>
  <c r="AL93" i="7"/>
  <c r="AI93" i="7"/>
  <c r="AH93" i="7"/>
  <c r="AE93" i="7"/>
  <c r="AD93" i="7"/>
  <c r="AA93" i="7"/>
  <c r="Z93" i="7"/>
  <c r="W93" i="7"/>
  <c r="V93" i="7"/>
  <c r="S93" i="7"/>
  <c r="R93" i="7"/>
  <c r="O93" i="7"/>
  <c r="N93" i="7"/>
  <c r="K93" i="7"/>
  <c r="J93" i="7"/>
  <c r="G93" i="7"/>
  <c r="F93" i="7"/>
  <c r="C93" i="7"/>
  <c r="B93" i="7"/>
  <c r="AU92" i="7"/>
  <c r="AT92" i="7"/>
  <c r="AQ92" i="7"/>
  <c r="AP92" i="7"/>
  <c r="AM92" i="7"/>
  <c r="AL92" i="7"/>
  <c r="AI92" i="7"/>
  <c r="AH92" i="7"/>
  <c r="AE92" i="7"/>
  <c r="AD92" i="7"/>
  <c r="AA92" i="7"/>
  <c r="Z92" i="7"/>
  <c r="W92" i="7"/>
  <c r="V92" i="7"/>
  <c r="S92" i="7"/>
  <c r="R92" i="7"/>
  <c r="O92" i="7"/>
  <c r="N92" i="7"/>
  <c r="K92" i="7"/>
  <c r="J92" i="7"/>
  <c r="G92" i="7"/>
  <c r="F92" i="7"/>
  <c r="C92" i="7"/>
  <c r="B92" i="7"/>
  <c r="AU91" i="7"/>
  <c r="AT91" i="7"/>
  <c r="AQ91" i="7"/>
  <c r="AP91" i="7"/>
  <c r="AM91" i="7"/>
  <c r="AL91" i="7"/>
  <c r="AI91" i="7"/>
  <c r="AH91" i="7"/>
  <c r="AE91" i="7"/>
  <c r="AD91" i="7"/>
  <c r="AA91" i="7"/>
  <c r="Z91" i="7"/>
  <c r="W91" i="7"/>
  <c r="V91" i="7"/>
  <c r="S91" i="7"/>
  <c r="R91" i="7"/>
  <c r="O91" i="7"/>
  <c r="N91" i="7"/>
  <c r="K91" i="7"/>
  <c r="J91" i="7"/>
  <c r="G91" i="7"/>
  <c r="F91" i="7"/>
  <c r="C91" i="7"/>
  <c r="B91" i="7"/>
  <c r="AU90" i="7"/>
  <c r="AT90" i="7"/>
  <c r="AQ90" i="7"/>
  <c r="AP90" i="7"/>
  <c r="AM90" i="7"/>
  <c r="AL90" i="7"/>
  <c r="AI90" i="7"/>
  <c r="AH90" i="7"/>
  <c r="AE90" i="7"/>
  <c r="AD90" i="7"/>
  <c r="AA90" i="7"/>
  <c r="Z90" i="7"/>
  <c r="W90" i="7"/>
  <c r="V90" i="7"/>
  <c r="S90" i="7"/>
  <c r="R90" i="7"/>
  <c r="O90" i="7"/>
  <c r="N90" i="7"/>
  <c r="K90" i="7"/>
  <c r="J90" i="7"/>
  <c r="G90" i="7"/>
  <c r="F90" i="7"/>
  <c r="C90" i="7"/>
  <c r="B90" i="7"/>
  <c r="AU89" i="7"/>
  <c r="AT89" i="7"/>
  <c r="AQ89" i="7"/>
  <c r="AP89" i="7"/>
  <c r="AM89" i="7"/>
  <c r="AL89" i="7"/>
  <c r="AI89" i="7"/>
  <c r="AH89" i="7"/>
  <c r="AE89" i="7"/>
  <c r="AD89" i="7"/>
  <c r="AA89" i="7"/>
  <c r="Z89" i="7"/>
  <c r="W89" i="7"/>
  <c r="V89" i="7"/>
  <c r="S89" i="7"/>
  <c r="R89" i="7"/>
  <c r="O89" i="7"/>
  <c r="N89" i="7"/>
  <c r="K89" i="7"/>
  <c r="J89" i="7"/>
  <c r="G89" i="7"/>
  <c r="F89" i="7"/>
  <c r="C89" i="7"/>
  <c r="B89" i="7"/>
  <c r="AU88" i="7"/>
  <c r="AT88" i="7"/>
  <c r="AQ88" i="7"/>
  <c r="AP88" i="7"/>
  <c r="AM88" i="7"/>
  <c r="AL88" i="7"/>
  <c r="AI88" i="7"/>
  <c r="AH88" i="7"/>
  <c r="AE88" i="7"/>
  <c r="AD88" i="7"/>
  <c r="AA88" i="7"/>
  <c r="Z88" i="7"/>
  <c r="W88" i="7"/>
  <c r="V88" i="7"/>
  <c r="S88" i="7"/>
  <c r="R88" i="7"/>
  <c r="O88" i="7"/>
  <c r="N88" i="7"/>
  <c r="K88" i="7"/>
  <c r="J88" i="7"/>
  <c r="G88" i="7"/>
  <c r="F88" i="7"/>
  <c r="C88" i="7"/>
  <c r="B88" i="7"/>
  <c r="AU87" i="7"/>
  <c r="AT87" i="7"/>
  <c r="AQ87" i="7"/>
  <c r="AP87" i="7"/>
  <c r="AM87" i="7"/>
  <c r="AL87" i="7"/>
  <c r="AI87" i="7"/>
  <c r="AH87" i="7"/>
  <c r="AE87" i="7"/>
  <c r="AD87" i="7"/>
  <c r="AA87" i="7"/>
  <c r="Z87" i="7"/>
  <c r="W87" i="7"/>
  <c r="V87" i="7"/>
  <c r="S87" i="7"/>
  <c r="R87" i="7"/>
  <c r="O87" i="7"/>
  <c r="N87" i="7"/>
  <c r="K87" i="7"/>
  <c r="J87" i="7"/>
  <c r="G87" i="7"/>
  <c r="F87" i="7"/>
  <c r="C87" i="7"/>
  <c r="B87" i="7"/>
  <c r="AU86" i="7"/>
  <c r="AT86" i="7"/>
  <c r="AQ86" i="7"/>
  <c r="AP86" i="7"/>
  <c r="AM86" i="7"/>
  <c r="AL86" i="7"/>
  <c r="AI86" i="7"/>
  <c r="AH86" i="7"/>
  <c r="AE86" i="7"/>
  <c r="AD86" i="7"/>
  <c r="AA86" i="7"/>
  <c r="Z86" i="7"/>
  <c r="W86" i="7"/>
  <c r="V86" i="7"/>
  <c r="S86" i="7"/>
  <c r="R86" i="7"/>
  <c r="O86" i="7"/>
  <c r="N86" i="7"/>
  <c r="K86" i="7"/>
  <c r="J86" i="7"/>
  <c r="G86" i="7"/>
  <c r="F86" i="7"/>
  <c r="C86" i="7"/>
  <c r="B86" i="7"/>
  <c r="AU85" i="7"/>
  <c r="AT85" i="7"/>
  <c r="AQ85" i="7"/>
  <c r="AP85" i="7"/>
  <c r="AM85" i="7"/>
  <c r="AL85" i="7"/>
  <c r="AI85" i="7"/>
  <c r="AH85" i="7"/>
  <c r="AE85" i="7"/>
  <c r="AD85" i="7"/>
  <c r="AA85" i="7"/>
  <c r="Z85" i="7"/>
  <c r="W85" i="7"/>
  <c r="V85" i="7"/>
  <c r="S85" i="7"/>
  <c r="R85" i="7"/>
  <c r="O85" i="7"/>
  <c r="N85" i="7"/>
  <c r="K85" i="7"/>
  <c r="J85" i="7"/>
  <c r="G85" i="7"/>
  <c r="F85" i="7"/>
  <c r="C85" i="7"/>
  <c r="B85" i="7"/>
  <c r="AU84" i="7"/>
  <c r="AT84" i="7"/>
  <c r="AQ84" i="7"/>
  <c r="AP84" i="7"/>
  <c r="AM84" i="7"/>
  <c r="AL84" i="7"/>
  <c r="AI84" i="7"/>
  <c r="AH84" i="7"/>
  <c r="AE84" i="7"/>
  <c r="AD84" i="7"/>
  <c r="AA84" i="7"/>
  <c r="Z84" i="7"/>
  <c r="W84" i="7"/>
  <c r="V84" i="7"/>
  <c r="S84" i="7"/>
  <c r="R84" i="7"/>
  <c r="O84" i="7"/>
  <c r="N84" i="7"/>
  <c r="K84" i="7"/>
  <c r="J84" i="7"/>
  <c r="G84" i="7"/>
  <c r="F84" i="7"/>
  <c r="C84" i="7"/>
  <c r="B84" i="7"/>
  <c r="AU83" i="7"/>
  <c r="AT83" i="7"/>
  <c r="AQ83" i="7"/>
  <c r="AP83" i="7"/>
  <c r="AM83" i="7"/>
  <c r="AL83" i="7"/>
  <c r="AI83" i="7"/>
  <c r="AH83" i="7"/>
  <c r="AE83" i="7"/>
  <c r="AD83" i="7"/>
  <c r="AA83" i="7"/>
  <c r="Z83" i="7"/>
  <c r="W83" i="7"/>
  <c r="V83" i="7"/>
  <c r="S83" i="7"/>
  <c r="R83" i="7"/>
  <c r="O83" i="7"/>
  <c r="N83" i="7"/>
  <c r="K83" i="7"/>
  <c r="J83" i="7"/>
  <c r="G83" i="7"/>
  <c r="F83" i="7"/>
  <c r="C83" i="7"/>
  <c r="B83" i="7"/>
  <c r="AU82" i="7"/>
  <c r="AT82" i="7"/>
  <c r="AQ82" i="7"/>
  <c r="AP82" i="7"/>
  <c r="AM82" i="7"/>
  <c r="AL82" i="7"/>
  <c r="AI82" i="7"/>
  <c r="AH82" i="7"/>
  <c r="AE82" i="7"/>
  <c r="AD82" i="7"/>
  <c r="AA82" i="7"/>
  <c r="Z82" i="7"/>
  <c r="W82" i="7"/>
  <c r="V82" i="7"/>
  <c r="S82" i="7"/>
  <c r="R82" i="7"/>
  <c r="O82" i="7"/>
  <c r="N82" i="7"/>
  <c r="K82" i="7"/>
  <c r="J82" i="7"/>
  <c r="G82" i="7"/>
  <c r="F82" i="7"/>
  <c r="C82" i="7"/>
  <c r="B82" i="7"/>
  <c r="AU81" i="7"/>
  <c r="AT81" i="7"/>
  <c r="AQ81" i="7"/>
  <c r="AP81" i="7"/>
  <c r="AM81" i="7"/>
  <c r="AL81" i="7"/>
  <c r="AI81" i="7"/>
  <c r="AH81" i="7"/>
  <c r="AE81" i="7"/>
  <c r="AD81" i="7"/>
  <c r="AA81" i="7"/>
  <c r="Z81" i="7"/>
  <c r="W81" i="7"/>
  <c r="V81" i="7"/>
  <c r="S81" i="7"/>
  <c r="R81" i="7"/>
  <c r="O81" i="7"/>
  <c r="N81" i="7"/>
  <c r="K81" i="7"/>
  <c r="J81" i="7"/>
  <c r="G81" i="7"/>
  <c r="F81" i="7"/>
  <c r="C81" i="7"/>
  <c r="B81" i="7"/>
  <c r="AU80" i="7"/>
  <c r="AT80" i="7"/>
  <c r="AQ80" i="7"/>
  <c r="AP80" i="7"/>
  <c r="AM80" i="7"/>
  <c r="AL80" i="7"/>
  <c r="AI80" i="7"/>
  <c r="AH80" i="7"/>
  <c r="AE80" i="7"/>
  <c r="AD80" i="7"/>
  <c r="AA80" i="7"/>
  <c r="Z80" i="7"/>
  <c r="W80" i="7"/>
  <c r="V80" i="7"/>
  <c r="S80" i="7"/>
  <c r="R80" i="7"/>
  <c r="O80" i="7"/>
  <c r="N80" i="7"/>
  <c r="K80" i="7"/>
  <c r="J80" i="7"/>
  <c r="G80" i="7"/>
  <c r="F80" i="7"/>
  <c r="C80" i="7"/>
  <c r="B80" i="7"/>
  <c r="AU79" i="7"/>
  <c r="AT79" i="7"/>
  <c r="AQ79" i="7"/>
  <c r="AP79" i="7"/>
  <c r="AM79" i="7"/>
  <c r="AL79" i="7"/>
  <c r="AI79" i="7"/>
  <c r="AH79" i="7"/>
  <c r="AE79" i="7"/>
  <c r="AD79" i="7"/>
  <c r="AA79" i="7"/>
  <c r="Z79" i="7"/>
  <c r="W79" i="7"/>
  <c r="V79" i="7"/>
  <c r="S79" i="7"/>
  <c r="R79" i="7"/>
  <c r="O79" i="7"/>
  <c r="N79" i="7"/>
  <c r="K79" i="7"/>
  <c r="J79" i="7"/>
  <c r="G79" i="7"/>
  <c r="F79" i="7"/>
  <c r="C79" i="7"/>
  <c r="B79" i="7"/>
  <c r="AU78" i="7"/>
  <c r="AT78" i="7"/>
  <c r="AQ78" i="7"/>
  <c r="AP78" i="7"/>
  <c r="AM78" i="7"/>
  <c r="AL78" i="7"/>
  <c r="AI78" i="7"/>
  <c r="AH78" i="7"/>
  <c r="AE78" i="7"/>
  <c r="AD78" i="7"/>
  <c r="AA78" i="7"/>
  <c r="Z78" i="7"/>
  <c r="W78" i="7"/>
  <c r="V78" i="7"/>
  <c r="S78" i="7"/>
  <c r="R78" i="7"/>
  <c r="O78" i="7"/>
  <c r="N78" i="7"/>
  <c r="K78" i="7"/>
  <c r="J78" i="7"/>
  <c r="G78" i="7"/>
  <c r="F78" i="7"/>
  <c r="C78" i="7"/>
  <c r="B78" i="7"/>
  <c r="AU77" i="7"/>
  <c r="AT77" i="7"/>
  <c r="AQ77" i="7"/>
  <c r="AP77" i="7"/>
  <c r="AM77" i="7"/>
  <c r="AL77" i="7"/>
  <c r="AI77" i="7"/>
  <c r="AH77" i="7"/>
  <c r="AE77" i="7"/>
  <c r="AD77" i="7"/>
  <c r="AA77" i="7"/>
  <c r="Z77" i="7"/>
  <c r="W77" i="7"/>
  <c r="V77" i="7"/>
  <c r="S77" i="7"/>
  <c r="R77" i="7"/>
  <c r="O77" i="7"/>
  <c r="N77" i="7"/>
  <c r="K77" i="7"/>
  <c r="J77" i="7"/>
  <c r="G77" i="7"/>
  <c r="F77" i="7"/>
  <c r="C77" i="7"/>
  <c r="B77" i="7"/>
  <c r="AU76" i="7"/>
  <c r="AT76" i="7"/>
  <c r="AQ76" i="7"/>
  <c r="AP76" i="7"/>
  <c r="AM76" i="7"/>
  <c r="AL76" i="7"/>
  <c r="AI76" i="7"/>
  <c r="AH76" i="7"/>
  <c r="AE76" i="7"/>
  <c r="AD76" i="7"/>
  <c r="AA76" i="7"/>
  <c r="Z76" i="7"/>
  <c r="W76" i="7"/>
  <c r="V76" i="7"/>
  <c r="S76" i="7"/>
  <c r="R76" i="7"/>
  <c r="O76" i="7"/>
  <c r="N76" i="7"/>
  <c r="K76" i="7"/>
  <c r="J76" i="7"/>
  <c r="G76" i="7"/>
  <c r="F76" i="7"/>
  <c r="C76" i="7"/>
  <c r="B76" i="7"/>
  <c r="AU75" i="7"/>
  <c r="AT75" i="7"/>
  <c r="AQ75" i="7"/>
  <c r="AP75" i="7"/>
  <c r="AM75" i="7"/>
  <c r="AL75" i="7"/>
  <c r="AI75" i="7"/>
  <c r="AH75" i="7"/>
  <c r="AE75" i="7"/>
  <c r="AD75" i="7"/>
  <c r="AA75" i="7"/>
  <c r="Z75" i="7"/>
  <c r="W75" i="7"/>
  <c r="V75" i="7"/>
  <c r="S75" i="7"/>
  <c r="R75" i="7"/>
  <c r="O75" i="7"/>
  <c r="N75" i="7"/>
  <c r="K75" i="7"/>
  <c r="J75" i="7"/>
  <c r="G75" i="7"/>
  <c r="F75" i="7"/>
  <c r="C75" i="7"/>
  <c r="B75" i="7"/>
  <c r="AU74" i="7"/>
  <c r="AT74" i="7"/>
  <c r="AQ74" i="7"/>
  <c r="AP74" i="7"/>
  <c r="AM74" i="7"/>
  <c r="AL74" i="7"/>
  <c r="AI74" i="7"/>
  <c r="AH74" i="7"/>
  <c r="AE74" i="7"/>
  <c r="AD74" i="7"/>
  <c r="AA74" i="7"/>
  <c r="Z74" i="7"/>
  <c r="W74" i="7"/>
  <c r="V74" i="7"/>
  <c r="S74" i="7"/>
  <c r="R74" i="7"/>
  <c r="O74" i="7"/>
  <c r="N74" i="7"/>
  <c r="K74" i="7"/>
  <c r="J74" i="7"/>
  <c r="G74" i="7"/>
  <c r="F74" i="7"/>
  <c r="C74" i="7"/>
  <c r="B74" i="7"/>
  <c r="AU73" i="7"/>
  <c r="AT73" i="7"/>
  <c r="AQ73" i="7"/>
  <c r="AP73" i="7"/>
  <c r="AM73" i="7"/>
  <c r="AL73" i="7"/>
  <c r="AI73" i="7"/>
  <c r="AH73" i="7"/>
  <c r="AE73" i="7"/>
  <c r="AD73" i="7"/>
  <c r="AA73" i="7"/>
  <c r="Z73" i="7"/>
  <c r="W73" i="7"/>
  <c r="V73" i="7"/>
  <c r="S73" i="7"/>
  <c r="R73" i="7"/>
  <c r="O73" i="7"/>
  <c r="N73" i="7"/>
  <c r="K73" i="7"/>
  <c r="J73" i="7"/>
  <c r="G73" i="7"/>
  <c r="F73" i="7"/>
  <c r="C73" i="7"/>
  <c r="B73" i="7"/>
  <c r="AU72" i="7"/>
  <c r="AT72" i="7"/>
  <c r="AQ72" i="7"/>
  <c r="AP72" i="7"/>
  <c r="AM72" i="7"/>
  <c r="AL72" i="7"/>
  <c r="AI72" i="7"/>
  <c r="AH72" i="7"/>
  <c r="AE72" i="7"/>
  <c r="AD72" i="7"/>
  <c r="AA72" i="7"/>
  <c r="Z72" i="7"/>
  <c r="W72" i="7"/>
  <c r="V72" i="7"/>
  <c r="S72" i="7"/>
  <c r="R72" i="7"/>
  <c r="O72" i="7"/>
  <c r="N72" i="7"/>
  <c r="K72" i="7"/>
  <c r="J72" i="7"/>
  <c r="G72" i="7"/>
  <c r="F72" i="7"/>
  <c r="C72" i="7"/>
  <c r="B72" i="7"/>
  <c r="AU71" i="7"/>
  <c r="AT71" i="7"/>
  <c r="AQ71" i="7"/>
  <c r="AP71" i="7"/>
  <c r="AM71" i="7"/>
  <c r="AL71" i="7"/>
  <c r="AI71" i="7"/>
  <c r="AH71" i="7"/>
  <c r="AE71" i="7"/>
  <c r="AD71" i="7"/>
  <c r="AA71" i="7"/>
  <c r="Z71" i="7"/>
  <c r="W71" i="7"/>
  <c r="V71" i="7"/>
  <c r="S71" i="7"/>
  <c r="R71" i="7"/>
  <c r="O71" i="7"/>
  <c r="N71" i="7"/>
  <c r="K71" i="7"/>
  <c r="J71" i="7"/>
  <c r="G71" i="7"/>
  <c r="F71" i="7"/>
  <c r="C71" i="7"/>
  <c r="B71" i="7"/>
  <c r="AU70" i="7"/>
  <c r="AT70" i="7"/>
  <c r="AQ70" i="7"/>
  <c r="AP70" i="7"/>
  <c r="AM70" i="7"/>
  <c r="AL70" i="7"/>
  <c r="AI70" i="7"/>
  <c r="AH70" i="7"/>
  <c r="AE70" i="7"/>
  <c r="AD70" i="7"/>
  <c r="AA70" i="7"/>
  <c r="Z70" i="7"/>
  <c r="W70" i="7"/>
  <c r="V70" i="7"/>
  <c r="S70" i="7"/>
  <c r="R70" i="7"/>
  <c r="O70" i="7"/>
  <c r="N70" i="7"/>
  <c r="K70" i="7"/>
  <c r="J70" i="7"/>
  <c r="G70" i="7"/>
  <c r="F70" i="7"/>
  <c r="C70" i="7"/>
  <c r="B70" i="7"/>
  <c r="AU69" i="7"/>
  <c r="AT69" i="7"/>
  <c r="AQ69" i="7"/>
  <c r="AP69" i="7"/>
  <c r="AM69" i="7"/>
  <c r="AL69" i="7"/>
  <c r="AI69" i="7"/>
  <c r="AH69" i="7"/>
  <c r="AE69" i="7"/>
  <c r="AD69" i="7"/>
  <c r="AA69" i="7"/>
  <c r="Z69" i="7"/>
  <c r="W69" i="7"/>
  <c r="V69" i="7"/>
  <c r="S69" i="7"/>
  <c r="R69" i="7"/>
  <c r="O69" i="7"/>
  <c r="N69" i="7"/>
  <c r="K69" i="7"/>
  <c r="J69" i="7"/>
  <c r="G69" i="7"/>
  <c r="F69" i="7"/>
  <c r="C69" i="7"/>
  <c r="B69" i="7"/>
  <c r="AU68" i="7"/>
  <c r="AT68" i="7"/>
  <c r="AQ68" i="7"/>
  <c r="AP68" i="7"/>
  <c r="AM68" i="7"/>
  <c r="AL68" i="7"/>
  <c r="AI68" i="7"/>
  <c r="AH68" i="7"/>
  <c r="AE68" i="7"/>
  <c r="AD68" i="7"/>
  <c r="AA68" i="7"/>
  <c r="Z68" i="7"/>
  <c r="W68" i="7"/>
  <c r="V68" i="7"/>
  <c r="S68" i="7"/>
  <c r="R68" i="7"/>
  <c r="O68" i="7"/>
  <c r="N68" i="7"/>
  <c r="K68" i="7"/>
  <c r="J68" i="7"/>
  <c r="G68" i="7"/>
  <c r="F68" i="7"/>
  <c r="C68" i="7"/>
  <c r="B68" i="7"/>
  <c r="AU67" i="7"/>
  <c r="AT67" i="7"/>
  <c r="AQ67" i="7"/>
  <c r="AP67" i="7"/>
  <c r="AM67" i="7"/>
  <c r="AL67" i="7"/>
  <c r="AI67" i="7"/>
  <c r="AH67" i="7"/>
  <c r="AE67" i="7"/>
  <c r="AD67" i="7"/>
  <c r="AA67" i="7"/>
  <c r="Z67" i="7"/>
  <c r="W67" i="7"/>
  <c r="V67" i="7"/>
  <c r="S67" i="7"/>
  <c r="R67" i="7"/>
  <c r="O67" i="7"/>
  <c r="N67" i="7"/>
  <c r="K67" i="7"/>
  <c r="J67" i="7"/>
  <c r="G67" i="7"/>
  <c r="F67" i="7"/>
  <c r="C67" i="7"/>
  <c r="B67" i="7"/>
  <c r="AU66" i="7"/>
  <c r="AT66" i="7"/>
  <c r="AQ66" i="7"/>
  <c r="AP66" i="7"/>
  <c r="AM66" i="7"/>
  <c r="AL66" i="7"/>
  <c r="AI66" i="7"/>
  <c r="AH66" i="7"/>
  <c r="AE66" i="7"/>
  <c r="AD66" i="7"/>
  <c r="AA66" i="7"/>
  <c r="Z66" i="7"/>
  <c r="W66" i="7"/>
  <c r="V66" i="7"/>
  <c r="S66" i="7"/>
  <c r="R66" i="7"/>
  <c r="O66" i="7"/>
  <c r="N66" i="7"/>
  <c r="K66" i="7"/>
  <c r="J66" i="7"/>
  <c r="G66" i="7"/>
  <c r="F66" i="7"/>
  <c r="C66" i="7"/>
  <c r="B66" i="7"/>
  <c r="AU65" i="7"/>
  <c r="AT65" i="7"/>
  <c r="AQ65" i="7"/>
  <c r="AP65" i="7"/>
  <c r="AM65" i="7"/>
  <c r="AL65" i="7"/>
  <c r="AI65" i="7"/>
  <c r="AH65" i="7"/>
  <c r="AE65" i="7"/>
  <c r="AD65" i="7"/>
  <c r="AA65" i="7"/>
  <c r="Z65" i="7"/>
  <c r="W65" i="7"/>
  <c r="V65" i="7"/>
  <c r="S65" i="7"/>
  <c r="R65" i="7"/>
  <c r="O65" i="7"/>
  <c r="N65" i="7"/>
  <c r="K65" i="7"/>
  <c r="J65" i="7"/>
  <c r="G65" i="7"/>
  <c r="F65" i="7"/>
  <c r="C65" i="7"/>
  <c r="B65" i="7"/>
  <c r="AU64" i="7"/>
  <c r="AT64" i="7"/>
  <c r="AQ64" i="7"/>
  <c r="AP64" i="7"/>
  <c r="AM64" i="7"/>
  <c r="AL64" i="7"/>
  <c r="AI64" i="7"/>
  <c r="AH64" i="7"/>
  <c r="AE64" i="7"/>
  <c r="AD64" i="7"/>
  <c r="AA64" i="7"/>
  <c r="Z64" i="7"/>
  <c r="W64" i="7"/>
  <c r="V64" i="7"/>
  <c r="S64" i="7"/>
  <c r="R64" i="7"/>
  <c r="O64" i="7"/>
  <c r="N64" i="7"/>
  <c r="K64" i="7"/>
  <c r="J64" i="7"/>
  <c r="G64" i="7"/>
  <c r="F64" i="7"/>
  <c r="C64" i="7"/>
  <c r="B64" i="7"/>
  <c r="AU63" i="7"/>
  <c r="AT63" i="7"/>
  <c r="AQ63" i="7"/>
  <c r="AP63" i="7"/>
  <c r="AM63" i="7"/>
  <c r="AL63" i="7"/>
  <c r="AI63" i="7"/>
  <c r="AH63" i="7"/>
  <c r="AE63" i="7"/>
  <c r="AD63" i="7"/>
  <c r="AA63" i="7"/>
  <c r="Z63" i="7"/>
  <c r="W63" i="7"/>
  <c r="V63" i="7"/>
  <c r="S63" i="7"/>
  <c r="R63" i="7"/>
  <c r="O63" i="7"/>
  <c r="N63" i="7"/>
  <c r="K63" i="7"/>
  <c r="J63" i="7"/>
  <c r="G63" i="7"/>
  <c r="F63" i="7"/>
  <c r="C63" i="7"/>
  <c r="B63" i="7"/>
  <c r="AU62" i="7"/>
  <c r="AT62" i="7"/>
  <c r="AQ62" i="7"/>
  <c r="AP62" i="7"/>
  <c r="AM62" i="7"/>
  <c r="AL62" i="7"/>
  <c r="AI62" i="7"/>
  <c r="AH62" i="7"/>
  <c r="AE62" i="7"/>
  <c r="AD62" i="7"/>
  <c r="AA62" i="7"/>
  <c r="Z62" i="7"/>
  <c r="W62" i="7"/>
  <c r="V62" i="7"/>
  <c r="S62" i="7"/>
  <c r="R62" i="7"/>
  <c r="O62" i="7"/>
  <c r="N62" i="7"/>
  <c r="K62" i="7"/>
  <c r="J62" i="7"/>
  <c r="G62" i="7"/>
  <c r="F62" i="7"/>
  <c r="C62" i="7"/>
  <c r="B62" i="7"/>
  <c r="AU61" i="7"/>
  <c r="AT61" i="7"/>
  <c r="AQ61" i="7"/>
  <c r="AP61" i="7"/>
  <c r="AM61" i="7"/>
  <c r="AL61" i="7"/>
  <c r="AI61" i="7"/>
  <c r="AH61" i="7"/>
  <c r="AE61" i="7"/>
  <c r="AD61" i="7"/>
  <c r="AA61" i="7"/>
  <c r="Z61" i="7"/>
  <c r="W61" i="7"/>
  <c r="V61" i="7"/>
  <c r="S61" i="7"/>
  <c r="R61" i="7"/>
  <c r="O61" i="7"/>
  <c r="N61" i="7"/>
  <c r="K61" i="7"/>
  <c r="J61" i="7"/>
  <c r="G61" i="7"/>
  <c r="F61" i="7"/>
  <c r="C61" i="7"/>
  <c r="B61" i="7"/>
  <c r="AU60" i="7"/>
  <c r="AT60" i="7"/>
  <c r="AQ60" i="7"/>
  <c r="AP60" i="7"/>
  <c r="AM60" i="7"/>
  <c r="AL60" i="7"/>
  <c r="AI60" i="7"/>
  <c r="AH60" i="7"/>
  <c r="AE60" i="7"/>
  <c r="AD60" i="7"/>
  <c r="AA60" i="7"/>
  <c r="Z60" i="7"/>
  <c r="W60" i="7"/>
  <c r="V60" i="7"/>
  <c r="S60" i="7"/>
  <c r="R60" i="7"/>
  <c r="O60" i="7"/>
  <c r="N60" i="7"/>
  <c r="K60" i="7"/>
  <c r="J60" i="7"/>
  <c r="G60" i="7"/>
  <c r="F60" i="7"/>
  <c r="C60" i="7"/>
  <c r="B60" i="7"/>
  <c r="AU59" i="7"/>
  <c r="AT59" i="7"/>
  <c r="AQ59" i="7"/>
  <c r="AP59" i="7"/>
  <c r="AM59" i="7"/>
  <c r="AL59" i="7"/>
  <c r="AI59" i="7"/>
  <c r="AH59" i="7"/>
  <c r="AE59" i="7"/>
  <c r="AD59" i="7"/>
  <c r="AA59" i="7"/>
  <c r="Z59" i="7"/>
  <c r="W59" i="7"/>
  <c r="V59" i="7"/>
  <c r="S59" i="7"/>
  <c r="R59" i="7"/>
  <c r="O59" i="7"/>
  <c r="N59" i="7"/>
  <c r="K59" i="7"/>
  <c r="J59" i="7"/>
  <c r="G59" i="7"/>
  <c r="F59" i="7"/>
  <c r="C59" i="7"/>
  <c r="B59" i="7"/>
  <c r="AU58" i="7"/>
  <c r="AT58" i="7"/>
  <c r="AQ58" i="7"/>
  <c r="AP58" i="7"/>
  <c r="AM58" i="7"/>
  <c r="AL58" i="7"/>
  <c r="AI58" i="7"/>
  <c r="AH58" i="7"/>
  <c r="AE58" i="7"/>
  <c r="AD58" i="7"/>
  <c r="AA58" i="7"/>
  <c r="Z58" i="7"/>
  <c r="W58" i="7"/>
  <c r="V58" i="7"/>
  <c r="S58" i="7"/>
  <c r="R58" i="7"/>
  <c r="O58" i="7"/>
  <c r="N58" i="7"/>
  <c r="K58" i="7"/>
  <c r="J58" i="7"/>
  <c r="G58" i="7"/>
  <c r="F58" i="7"/>
  <c r="C58" i="7"/>
  <c r="B58" i="7"/>
  <c r="AU57" i="7"/>
  <c r="AT57" i="7"/>
  <c r="AQ57" i="7"/>
  <c r="AP57" i="7"/>
  <c r="AM57" i="7"/>
  <c r="AL57" i="7"/>
  <c r="AI57" i="7"/>
  <c r="AH57" i="7"/>
  <c r="AE57" i="7"/>
  <c r="AD57" i="7"/>
  <c r="AA57" i="7"/>
  <c r="Z57" i="7"/>
  <c r="W57" i="7"/>
  <c r="V57" i="7"/>
  <c r="S57" i="7"/>
  <c r="R57" i="7"/>
  <c r="O57" i="7"/>
  <c r="N57" i="7"/>
  <c r="K57" i="7"/>
  <c r="J57" i="7"/>
  <c r="G57" i="7"/>
  <c r="F57" i="7"/>
  <c r="C57" i="7"/>
  <c r="B57" i="7"/>
  <c r="AU56" i="7"/>
  <c r="AT56" i="7"/>
  <c r="AQ56" i="7"/>
  <c r="AP56" i="7"/>
  <c r="AM56" i="7"/>
  <c r="AL56" i="7"/>
  <c r="AI56" i="7"/>
  <c r="AH56" i="7"/>
  <c r="AE56" i="7"/>
  <c r="AD56" i="7"/>
  <c r="AA56" i="7"/>
  <c r="Z56" i="7"/>
  <c r="W56" i="7"/>
  <c r="V56" i="7"/>
  <c r="S56" i="7"/>
  <c r="R56" i="7"/>
  <c r="O56" i="7"/>
  <c r="N56" i="7"/>
  <c r="K56" i="7"/>
  <c r="J56" i="7"/>
  <c r="G56" i="7"/>
  <c r="F56" i="7"/>
  <c r="C56" i="7"/>
  <c r="B56" i="7"/>
  <c r="AU55" i="7"/>
  <c r="AT55" i="7"/>
  <c r="AQ55" i="7"/>
  <c r="AP55" i="7"/>
  <c r="AM55" i="7"/>
  <c r="AL55" i="7"/>
  <c r="AI55" i="7"/>
  <c r="AH55" i="7"/>
  <c r="AE55" i="7"/>
  <c r="AD55" i="7"/>
  <c r="AA55" i="7"/>
  <c r="Z55" i="7"/>
  <c r="W55" i="7"/>
  <c r="V55" i="7"/>
  <c r="S55" i="7"/>
  <c r="R55" i="7"/>
  <c r="O55" i="7"/>
  <c r="N55" i="7"/>
  <c r="K55" i="7"/>
  <c r="J55" i="7"/>
  <c r="G55" i="7"/>
  <c r="F55" i="7"/>
  <c r="C55" i="7"/>
  <c r="B55" i="7"/>
  <c r="AU54" i="7"/>
  <c r="AT54" i="7"/>
  <c r="AQ54" i="7"/>
  <c r="AP54" i="7"/>
  <c r="AM54" i="7"/>
  <c r="AL54" i="7"/>
  <c r="AI54" i="7"/>
  <c r="AH54" i="7"/>
  <c r="AE54" i="7"/>
  <c r="AD54" i="7"/>
  <c r="AA54" i="7"/>
  <c r="Z54" i="7"/>
  <c r="W54" i="7"/>
  <c r="V54" i="7"/>
  <c r="S54" i="7"/>
  <c r="R54" i="7"/>
  <c r="O54" i="7"/>
  <c r="N54" i="7"/>
  <c r="K54" i="7"/>
  <c r="J54" i="7"/>
  <c r="G54" i="7"/>
  <c r="F54" i="7"/>
  <c r="C54" i="7"/>
  <c r="B54" i="7"/>
  <c r="AU53" i="7"/>
  <c r="AT53" i="7"/>
  <c r="AQ53" i="7"/>
  <c r="AP53" i="7"/>
  <c r="AM53" i="7"/>
  <c r="AL53" i="7"/>
  <c r="AI53" i="7"/>
  <c r="AH53" i="7"/>
  <c r="AE53" i="7"/>
  <c r="AD53" i="7"/>
  <c r="AA53" i="7"/>
  <c r="Z53" i="7"/>
  <c r="W53" i="7"/>
  <c r="V53" i="7"/>
  <c r="S53" i="7"/>
  <c r="R53" i="7"/>
  <c r="O53" i="7"/>
  <c r="N53" i="7"/>
  <c r="K53" i="7"/>
  <c r="J53" i="7"/>
  <c r="G53" i="7"/>
  <c r="F53" i="7"/>
  <c r="C53" i="7"/>
  <c r="B53" i="7"/>
  <c r="AU52" i="7"/>
  <c r="AT52" i="7"/>
  <c r="AQ52" i="7"/>
  <c r="AP52" i="7"/>
  <c r="AM52" i="7"/>
  <c r="AL52" i="7"/>
  <c r="AI52" i="7"/>
  <c r="AH52" i="7"/>
  <c r="AE52" i="7"/>
  <c r="AD52" i="7"/>
  <c r="AA52" i="7"/>
  <c r="Z52" i="7"/>
  <c r="W52" i="7"/>
  <c r="V52" i="7"/>
  <c r="S52" i="7"/>
  <c r="R52" i="7"/>
  <c r="O52" i="7"/>
  <c r="N52" i="7"/>
  <c r="K52" i="7"/>
  <c r="J52" i="7"/>
  <c r="G52" i="7"/>
  <c r="F52" i="7"/>
  <c r="C52" i="7"/>
  <c r="B52" i="7"/>
  <c r="AU51" i="7"/>
  <c r="AT51" i="7"/>
  <c r="AQ51" i="7"/>
  <c r="AP51" i="7"/>
  <c r="AM51" i="7"/>
  <c r="AL51" i="7"/>
  <c r="AI51" i="7"/>
  <c r="AH51" i="7"/>
  <c r="AE51" i="7"/>
  <c r="AD51" i="7"/>
  <c r="AA51" i="7"/>
  <c r="Z51" i="7"/>
  <c r="W51" i="7"/>
  <c r="V51" i="7"/>
  <c r="S51" i="7"/>
  <c r="R51" i="7"/>
  <c r="O51" i="7"/>
  <c r="N51" i="7"/>
  <c r="K51" i="7"/>
  <c r="J51" i="7"/>
  <c r="G51" i="7"/>
  <c r="F51" i="7"/>
  <c r="C51" i="7"/>
  <c r="B51" i="7"/>
  <c r="AU50" i="7"/>
  <c r="AT50" i="7"/>
  <c r="AQ50" i="7"/>
  <c r="AP50" i="7"/>
  <c r="AM50" i="7"/>
  <c r="AL50" i="7"/>
  <c r="AI50" i="7"/>
  <c r="AH50" i="7"/>
  <c r="AE50" i="7"/>
  <c r="AD50" i="7"/>
  <c r="AA50" i="7"/>
  <c r="Z50" i="7"/>
  <c r="W50" i="7"/>
  <c r="V50" i="7"/>
  <c r="S50" i="7"/>
  <c r="R50" i="7"/>
  <c r="O50" i="7"/>
  <c r="N50" i="7"/>
  <c r="K50" i="7"/>
  <c r="J50" i="7"/>
  <c r="G50" i="7"/>
  <c r="F50" i="7"/>
  <c r="C50" i="7"/>
  <c r="B50" i="7"/>
  <c r="AU49" i="7"/>
  <c r="AT49" i="7"/>
  <c r="AQ49" i="7"/>
  <c r="AP49" i="7"/>
  <c r="AM49" i="7"/>
  <c r="AL49" i="7"/>
  <c r="AI49" i="7"/>
  <c r="AH49" i="7"/>
  <c r="AE49" i="7"/>
  <c r="AD49" i="7"/>
  <c r="AA49" i="7"/>
  <c r="Z49" i="7"/>
  <c r="W49" i="7"/>
  <c r="V49" i="7"/>
  <c r="S49" i="7"/>
  <c r="R49" i="7"/>
  <c r="O49" i="7"/>
  <c r="N49" i="7"/>
  <c r="K49" i="7"/>
  <c r="J49" i="7"/>
  <c r="G49" i="7"/>
  <c r="F49" i="7"/>
  <c r="C49" i="7"/>
  <c r="B49" i="7"/>
  <c r="AU48" i="7"/>
  <c r="AT48" i="7"/>
  <c r="AQ48" i="7"/>
  <c r="AP48" i="7"/>
  <c r="AM48" i="7"/>
  <c r="AL48" i="7"/>
  <c r="AI48" i="7"/>
  <c r="AH48" i="7"/>
  <c r="AE48" i="7"/>
  <c r="AD48" i="7"/>
  <c r="AA48" i="7"/>
  <c r="Z48" i="7"/>
  <c r="W48" i="7"/>
  <c r="V48" i="7"/>
  <c r="S48" i="7"/>
  <c r="R48" i="7"/>
  <c r="O48" i="7"/>
  <c r="N48" i="7"/>
  <c r="K48" i="7"/>
  <c r="J48" i="7"/>
  <c r="G48" i="7"/>
  <c r="F48" i="7"/>
  <c r="C48" i="7"/>
  <c r="B48" i="7"/>
  <c r="AU47" i="7"/>
  <c r="AT47" i="7"/>
  <c r="AQ47" i="7"/>
  <c r="AP47" i="7"/>
  <c r="AM47" i="7"/>
  <c r="AL47" i="7"/>
  <c r="AI47" i="7"/>
  <c r="AH47" i="7"/>
  <c r="AE47" i="7"/>
  <c r="AD47" i="7"/>
  <c r="AA47" i="7"/>
  <c r="Z47" i="7"/>
  <c r="W47" i="7"/>
  <c r="V47" i="7"/>
  <c r="S47" i="7"/>
  <c r="R47" i="7"/>
  <c r="O47" i="7"/>
  <c r="N47" i="7"/>
  <c r="K47" i="7"/>
  <c r="J47" i="7"/>
  <c r="G47" i="7"/>
  <c r="F47" i="7"/>
  <c r="C47" i="7"/>
  <c r="B47" i="7"/>
  <c r="AU46" i="7"/>
  <c r="AT46" i="7"/>
  <c r="AQ46" i="7"/>
  <c r="AP46" i="7"/>
  <c r="AM46" i="7"/>
  <c r="AL46" i="7"/>
  <c r="AI46" i="7"/>
  <c r="AH46" i="7"/>
  <c r="AE46" i="7"/>
  <c r="AD46" i="7"/>
  <c r="AA46" i="7"/>
  <c r="Z46" i="7"/>
  <c r="W46" i="7"/>
  <c r="V46" i="7"/>
  <c r="S46" i="7"/>
  <c r="R46" i="7"/>
  <c r="O46" i="7"/>
  <c r="N46" i="7"/>
  <c r="K46" i="7"/>
  <c r="J46" i="7"/>
  <c r="G46" i="7"/>
  <c r="F46" i="7"/>
  <c r="C46" i="7"/>
  <c r="B46" i="7"/>
  <c r="AU45" i="7"/>
  <c r="AT45" i="7"/>
  <c r="AQ45" i="7"/>
  <c r="AP45" i="7"/>
  <c r="AM45" i="7"/>
  <c r="AL45" i="7"/>
  <c r="AI45" i="7"/>
  <c r="AH45" i="7"/>
  <c r="AE45" i="7"/>
  <c r="AD45" i="7"/>
  <c r="AA45" i="7"/>
  <c r="Z45" i="7"/>
  <c r="W45" i="7"/>
  <c r="V45" i="7"/>
  <c r="S45" i="7"/>
  <c r="R45" i="7"/>
  <c r="O45" i="7"/>
  <c r="N45" i="7"/>
  <c r="K45" i="7"/>
  <c r="J45" i="7"/>
  <c r="G45" i="7"/>
  <c r="F45" i="7"/>
  <c r="C45" i="7"/>
  <c r="B45" i="7"/>
  <c r="AU44" i="7"/>
  <c r="AT44" i="7"/>
  <c r="AQ44" i="7"/>
  <c r="AP44" i="7"/>
  <c r="AM44" i="7"/>
  <c r="AL44" i="7"/>
  <c r="AI44" i="7"/>
  <c r="AH44" i="7"/>
  <c r="AE44" i="7"/>
  <c r="AD44" i="7"/>
  <c r="AA44" i="7"/>
  <c r="Z44" i="7"/>
  <c r="W44" i="7"/>
  <c r="V44" i="7"/>
  <c r="S44" i="7"/>
  <c r="R44" i="7"/>
  <c r="O44" i="7"/>
  <c r="N44" i="7"/>
  <c r="K44" i="7"/>
  <c r="J44" i="7"/>
  <c r="G44" i="7"/>
  <c r="F44" i="7"/>
  <c r="C44" i="7"/>
  <c r="B44" i="7"/>
  <c r="AU43" i="7"/>
  <c r="AT43" i="7"/>
  <c r="AQ43" i="7"/>
  <c r="AP43" i="7"/>
  <c r="AM43" i="7"/>
  <c r="AL43" i="7"/>
  <c r="AI43" i="7"/>
  <c r="AH43" i="7"/>
  <c r="AE43" i="7"/>
  <c r="AD43" i="7"/>
  <c r="AA43" i="7"/>
  <c r="Z43" i="7"/>
  <c r="W43" i="7"/>
  <c r="V43" i="7"/>
  <c r="S43" i="7"/>
  <c r="R43" i="7"/>
  <c r="O43" i="7"/>
  <c r="N43" i="7"/>
  <c r="K43" i="7"/>
  <c r="J43" i="7"/>
  <c r="G43" i="7"/>
  <c r="F43" i="7"/>
  <c r="C43" i="7"/>
  <c r="B43" i="7"/>
  <c r="AU42" i="7"/>
  <c r="AT42" i="7"/>
  <c r="AQ42" i="7"/>
  <c r="AP42" i="7"/>
  <c r="AM42" i="7"/>
  <c r="AL42" i="7"/>
  <c r="AI42" i="7"/>
  <c r="AH42" i="7"/>
  <c r="AE42" i="7"/>
  <c r="AD42" i="7"/>
  <c r="AA42" i="7"/>
  <c r="Z42" i="7"/>
  <c r="W42" i="7"/>
  <c r="V42" i="7"/>
  <c r="S42" i="7"/>
  <c r="R42" i="7"/>
  <c r="O42" i="7"/>
  <c r="N42" i="7"/>
  <c r="K42" i="7"/>
  <c r="J42" i="7"/>
  <c r="G42" i="7"/>
  <c r="F42" i="7"/>
  <c r="C42" i="7"/>
  <c r="B42" i="7"/>
  <c r="AU41" i="7"/>
  <c r="AT41" i="7"/>
  <c r="AQ41" i="7"/>
  <c r="AP41" i="7"/>
  <c r="AM41" i="7"/>
  <c r="AL41" i="7"/>
  <c r="AI41" i="7"/>
  <c r="AH41" i="7"/>
  <c r="AE41" i="7"/>
  <c r="AD41" i="7"/>
  <c r="AA41" i="7"/>
  <c r="Z41" i="7"/>
  <c r="W41" i="7"/>
  <c r="V41" i="7"/>
  <c r="S41" i="7"/>
  <c r="R41" i="7"/>
  <c r="O41" i="7"/>
  <c r="N41" i="7"/>
  <c r="K41" i="7"/>
  <c r="J41" i="7"/>
  <c r="G41" i="7"/>
  <c r="F41" i="7"/>
  <c r="C41" i="7"/>
  <c r="B41" i="7"/>
  <c r="AU40" i="7"/>
  <c r="AT40" i="7"/>
  <c r="AQ40" i="7"/>
  <c r="AP40" i="7"/>
  <c r="AM40" i="7"/>
  <c r="AL40" i="7"/>
  <c r="AI40" i="7"/>
  <c r="AH40" i="7"/>
  <c r="AE40" i="7"/>
  <c r="AD40" i="7"/>
  <c r="AA40" i="7"/>
  <c r="Z40" i="7"/>
  <c r="W40" i="7"/>
  <c r="V40" i="7"/>
  <c r="S40" i="7"/>
  <c r="R40" i="7"/>
  <c r="O40" i="7"/>
  <c r="N40" i="7"/>
  <c r="K40" i="7"/>
  <c r="J40" i="7"/>
  <c r="G40" i="7"/>
  <c r="F40" i="7"/>
  <c r="C40" i="7"/>
  <c r="B40" i="7"/>
  <c r="AU39" i="7"/>
  <c r="AT39" i="7"/>
  <c r="AQ39" i="7"/>
  <c r="AP39" i="7"/>
  <c r="AM39" i="7"/>
  <c r="AL39" i="7"/>
  <c r="AI39" i="7"/>
  <c r="AH39" i="7"/>
  <c r="AE39" i="7"/>
  <c r="AD39" i="7"/>
  <c r="AA39" i="7"/>
  <c r="Z39" i="7"/>
  <c r="W39" i="7"/>
  <c r="V39" i="7"/>
  <c r="S39" i="7"/>
  <c r="R39" i="7"/>
  <c r="O39" i="7"/>
  <c r="N39" i="7"/>
  <c r="K39" i="7"/>
  <c r="J39" i="7"/>
  <c r="G39" i="7"/>
  <c r="F39" i="7"/>
  <c r="C39" i="7"/>
  <c r="B39" i="7"/>
  <c r="AU38" i="7"/>
  <c r="AT38" i="7"/>
  <c r="AQ38" i="7"/>
  <c r="AP38" i="7"/>
  <c r="AM38" i="7"/>
  <c r="AL38" i="7"/>
  <c r="AI38" i="7"/>
  <c r="AH38" i="7"/>
  <c r="AE38" i="7"/>
  <c r="AD38" i="7"/>
  <c r="AA38" i="7"/>
  <c r="Z38" i="7"/>
  <c r="W38" i="7"/>
  <c r="V38" i="7"/>
  <c r="S38" i="7"/>
  <c r="R38" i="7"/>
  <c r="O38" i="7"/>
  <c r="N38" i="7"/>
  <c r="K38" i="7"/>
  <c r="J38" i="7"/>
  <c r="G38" i="7"/>
  <c r="F38" i="7"/>
  <c r="C38" i="7"/>
  <c r="B38" i="7"/>
  <c r="AU37" i="7"/>
  <c r="AT37" i="7"/>
  <c r="AQ37" i="7"/>
  <c r="AP37" i="7"/>
  <c r="AM37" i="7"/>
  <c r="AL37" i="7"/>
  <c r="AI37" i="7"/>
  <c r="AH37" i="7"/>
  <c r="AE37" i="7"/>
  <c r="AD37" i="7"/>
  <c r="AA37" i="7"/>
  <c r="Z37" i="7"/>
  <c r="W37" i="7"/>
  <c r="V37" i="7"/>
  <c r="S37" i="7"/>
  <c r="R37" i="7"/>
  <c r="O37" i="7"/>
  <c r="N37" i="7"/>
  <c r="K37" i="7"/>
  <c r="J37" i="7"/>
  <c r="G37" i="7"/>
  <c r="F37" i="7"/>
  <c r="C37" i="7"/>
  <c r="B37" i="7"/>
  <c r="AU36" i="7"/>
  <c r="AT36" i="7"/>
  <c r="AQ36" i="7"/>
  <c r="AP36" i="7"/>
  <c r="AM36" i="7"/>
  <c r="AL36" i="7"/>
  <c r="AI36" i="7"/>
  <c r="AH36" i="7"/>
  <c r="AE36" i="7"/>
  <c r="AD36" i="7"/>
  <c r="AA36" i="7"/>
  <c r="Z36" i="7"/>
  <c r="W36" i="7"/>
  <c r="V36" i="7"/>
  <c r="S36" i="7"/>
  <c r="R36" i="7"/>
  <c r="O36" i="7"/>
  <c r="N36" i="7"/>
  <c r="K36" i="7"/>
  <c r="J36" i="7"/>
  <c r="G36" i="7"/>
  <c r="F36" i="7"/>
  <c r="C36" i="7"/>
  <c r="B36" i="7"/>
  <c r="AU35" i="7"/>
  <c r="AT35" i="7"/>
  <c r="AQ35" i="7"/>
  <c r="AP35" i="7"/>
  <c r="AM35" i="7"/>
  <c r="AL35" i="7"/>
  <c r="AI35" i="7"/>
  <c r="AH35" i="7"/>
  <c r="AE35" i="7"/>
  <c r="AD35" i="7"/>
  <c r="AA35" i="7"/>
  <c r="Z35" i="7"/>
  <c r="W35" i="7"/>
  <c r="V35" i="7"/>
  <c r="S35" i="7"/>
  <c r="R35" i="7"/>
  <c r="O35" i="7"/>
  <c r="N35" i="7"/>
  <c r="K35" i="7"/>
  <c r="J35" i="7"/>
  <c r="G35" i="7"/>
  <c r="F35" i="7"/>
  <c r="C35" i="7"/>
  <c r="B35" i="7"/>
  <c r="AU34" i="7"/>
  <c r="AT34" i="7"/>
  <c r="AQ34" i="7"/>
  <c r="AP34" i="7"/>
  <c r="AM34" i="7"/>
  <c r="AL34" i="7"/>
  <c r="AI34" i="7"/>
  <c r="AH34" i="7"/>
  <c r="AE34" i="7"/>
  <c r="AD34" i="7"/>
  <c r="AA34" i="7"/>
  <c r="Z34" i="7"/>
  <c r="W34" i="7"/>
  <c r="V34" i="7"/>
  <c r="S34" i="7"/>
  <c r="R34" i="7"/>
  <c r="O34" i="7"/>
  <c r="N34" i="7"/>
  <c r="K34" i="7"/>
  <c r="J34" i="7"/>
  <c r="G34" i="7"/>
  <c r="F34" i="7"/>
  <c r="C34" i="7"/>
  <c r="B34" i="7"/>
  <c r="AU33" i="7"/>
  <c r="AT33" i="7"/>
  <c r="AQ33" i="7"/>
  <c r="AP33" i="7"/>
  <c r="AM33" i="7"/>
  <c r="AL33" i="7"/>
  <c r="AI33" i="7"/>
  <c r="AH33" i="7"/>
  <c r="AE33" i="7"/>
  <c r="AD33" i="7"/>
  <c r="AA33" i="7"/>
  <c r="Z33" i="7"/>
  <c r="W33" i="7"/>
  <c r="V33" i="7"/>
  <c r="S33" i="7"/>
  <c r="R33" i="7"/>
  <c r="O33" i="7"/>
  <c r="N33" i="7"/>
  <c r="K33" i="7"/>
  <c r="J33" i="7"/>
  <c r="G33" i="7"/>
  <c r="F33" i="7"/>
  <c r="C33" i="7"/>
  <c r="B33" i="7"/>
  <c r="AU32" i="7"/>
  <c r="AT32" i="7"/>
  <c r="AQ32" i="7"/>
  <c r="AP32" i="7"/>
  <c r="AM32" i="7"/>
  <c r="AL32" i="7"/>
  <c r="AI32" i="7"/>
  <c r="AH32" i="7"/>
  <c r="AE32" i="7"/>
  <c r="AD32" i="7"/>
  <c r="AA32" i="7"/>
  <c r="Z32" i="7"/>
  <c r="W32" i="7"/>
  <c r="V32" i="7"/>
  <c r="S32" i="7"/>
  <c r="R32" i="7"/>
  <c r="O32" i="7"/>
  <c r="N32" i="7"/>
  <c r="K32" i="7"/>
  <c r="J32" i="7"/>
  <c r="G32" i="7"/>
  <c r="F32" i="7"/>
  <c r="C32" i="7"/>
  <c r="B32" i="7"/>
  <c r="AU31" i="7"/>
  <c r="AT31" i="7"/>
  <c r="AQ31" i="7"/>
  <c r="AP31" i="7"/>
  <c r="AM31" i="7"/>
  <c r="AL31" i="7"/>
  <c r="AI31" i="7"/>
  <c r="AH31" i="7"/>
  <c r="AE31" i="7"/>
  <c r="AD31" i="7"/>
  <c r="AA31" i="7"/>
  <c r="Z31" i="7"/>
  <c r="W31" i="7"/>
  <c r="V31" i="7"/>
  <c r="S31" i="7"/>
  <c r="R31" i="7"/>
  <c r="O31" i="7"/>
  <c r="N31" i="7"/>
  <c r="K31" i="7"/>
  <c r="J31" i="7"/>
  <c r="G31" i="7"/>
  <c r="F31" i="7"/>
  <c r="C31" i="7"/>
  <c r="B31" i="7"/>
  <c r="AU30" i="7"/>
  <c r="AT30" i="7"/>
  <c r="AQ30" i="7"/>
  <c r="AP30" i="7"/>
  <c r="AM30" i="7"/>
  <c r="AL30" i="7"/>
  <c r="AI30" i="7"/>
  <c r="AH30" i="7"/>
  <c r="AE30" i="7"/>
  <c r="AD30" i="7"/>
  <c r="AA30" i="7"/>
  <c r="Z30" i="7"/>
  <c r="W30" i="7"/>
  <c r="V30" i="7"/>
  <c r="S30" i="7"/>
  <c r="R30" i="7"/>
  <c r="O30" i="7"/>
  <c r="N30" i="7"/>
  <c r="K30" i="7"/>
  <c r="J30" i="7"/>
  <c r="G30" i="7"/>
  <c r="F30" i="7"/>
  <c r="C30" i="7"/>
  <c r="B30" i="7"/>
  <c r="AU29" i="7"/>
  <c r="AT29" i="7"/>
  <c r="AQ29" i="7"/>
  <c r="AP29" i="7"/>
  <c r="AM29" i="7"/>
  <c r="AL29" i="7"/>
  <c r="AI29" i="7"/>
  <c r="AH29" i="7"/>
  <c r="AE29" i="7"/>
  <c r="AD29" i="7"/>
  <c r="AA29" i="7"/>
  <c r="Z29" i="7"/>
  <c r="W29" i="7"/>
  <c r="V29" i="7"/>
  <c r="S29" i="7"/>
  <c r="R29" i="7"/>
  <c r="O29" i="7"/>
  <c r="N29" i="7"/>
  <c r="K29" i="7"/>
  <c r="J29" i="7"/>
  <c r="G29" i="7"/>
  <c r="F29" i="7"/>
  <c r="C29" i="7"/>
  <c r="B29" i="7"/>
  <c r="AU28" i="7"/>
  <c r="AT28" i="7"/>
  <c r="AQ28" i="7"/>
  <c r="AP28" i="7"/>
  <c r="AM28" i="7"/>
  <c r="AL28" i="7"/>
  <c r="AI28" i="7"/>
  <c r="AH28" i="7"/>
  <c r="AE28" i="7"/>
  <c r="AD28" i="7"/>
  <c r="AA28" i="7"/>
  <c r="Z28" i="7"/>
  <c r="W28" i="7"/>
  <c r="V28" i="7"/>
  <c r="S28" i="7"/>
  <c r="R28" i="7"/>
  <c r="O28" i="7"/>
  <c r="N28" i="7"/>
  <c r="K28" i="7"/>
  <c r="J28" i="7"/>
  <c r="G28" i="7"/>
  <c r="F28" i="7"/>
  <c r="C28" i="7"/>
  <c r="B28" i="7"/>
  <c r="AU27" i="7"/>
  <c r="AT27" i="7"/>
  <c r="AQ27" i="7"/>
  <c r="AP27" i="7"/>
  <c r="AM27" i="7"/>
  <c r="AL27" i="7"/>
  <c r="AI27" i="7"/>
  <c r="AH27" i="7"/>
  <c r="AE27" i="7"/>
  <c r="AD27" i="7"/>
  <c r="AA27" i="7"/>
  <c r="Z27" i="7"/>
  <c r="W27" i="7"/>
  <c r="V27" i="7"/>
  <c r="S27" i="7"/>
  <c r="R27" i="7"/>
  <c r="O27" i="7"/>
  <c r="N27" i="7"/>
  <c r="K27" i="7"/>
  <c r="J27" i="7"/>
  <c r="G27" i="7"/>
  <c r="F27" i="7"/>
  <c r="C27" i="7"/>
  <c r="B27" i="7"/>
  <c r="AU26" i="7"/>
  <c r="AT26" i="7"/>
  <c r="AQ26" i="7"/>
  <c r="AP26" i="7"/>
  <c r="AM26" i="7"/>
  <c r="AL26" i="7"/>
  <c r="AI26" i="7"/>
  <c r="AH26" i="7"/>
  <c r="AE26" i="7"/>
  <c r="AD26" i="7"/>
  <c r="AA26" i="7"/>
  <c r="Z26" i="7"/>
  <c r="W26" i="7"/>
  <c r="V26" i="7"/>
  <c r="S26" i="7"/>
  <c r="R26" i="7"/>
  <c r="O26" i="7"/>
  <c r="N26" i="7"/>
  <c r="K26" i="7"/>
  <c r="J26" i="7"/>
  <c r="G26" i="7"/>
  <c r="F26" i="7"/>
  <c r="C26" i="7"/>
  <c r="B26" i="7"/>
  <c r="AU25" i="7"/>
  <c r="AT25" i="7"/>
  <c r="AQ25" i="7"/>
  <c r="AP25" i="7"/>
  <c r="AM25" i="7"/>
  <c r="AL25" i="7"/>
  <c r="AI25" i="7"/>
  <c r="AH25" i="7"/>
  <c r="AE25" i="7"/>
  <c r="AD25" i="7"/>
  <c r="AA25" i="7"/>
  <c r="Z25" i="7"/>
  <c r="W25" i="7"/>
  <c r="V25" i="7"/>
  <c r="S25" i="7"/>
  <c r="R25" i="7"/>
  <c r="O25" i="7"/>
  <c r="N25" i="7"/>
  <c r="K25" i="7"/>
  <c r="J25" i="7"/>
  <c r="G25" i="7"/>
  <c r="F25" i="7"/>
  <c r="C25" i="7"/>
  <c r="B25" i="7"/>
  <c r="AU24" i="7"/>
  <c r="AT24" i="7"/>
  <c r="AQ24" i="7"/>
  <c r="AP24" i="7"/>
  <c r="AM24" i="7"/>
  <c r="AL24" i="7"/>
  <c r="AI24" i="7"/>
  <c r="AH24" i="7"/>
  <c r="AE24" i="7"/>
  <c r="AD24" i="7"/>
  <c r="AA24" i="7"/>
  <c r="Z24" i="7"/>
  <c r="W24" i="7"/>
  <c r="V24" i="7"/>
  <c r="S24" i="7"/>
  <c r="R24" i="7"/>
  <c r="O24" i="7"/>
  <c r="N24" i="7"/>
  <c r="K24" i="7"/>
  <c r="J24" i="7"/>
  <c r="G24" i="7"/>
  <c r="F24" i="7"/>
  <c r="C24" i="7"/>
  <c r="B24" i="7"/>
  <c r="AU23" i="7"/>
  <c r="AT23" i="7"/>
  <c r="AQ23" i="7"/>
  <c r="AP23" i="7"/>
  <c r="AM23" i="7"/>
  <c r="AL23" i="7"/>
  <c r="AI23" i="7"/>
  <c r="AH23" i="7"/>
  <c r="AE23" i="7"/>
  <c r="AD23" i="7"/>
  <c r="AA23" i="7"/>
  <c r="Z23" i="7"/>
  <c r="W23" i="7"/>
  <c r="V23" i="7"/>
  <c r="S23" i="7"/>
  <c r="R23" i="7"/>
  <c r="O23" i="7"/>
  <c r="N23" i="7"/>
  <c r="K23" i="7"/>
  <c r="J23" i="7"/>
  <c r="G23" i="7"/>
  <c r="F23" i="7"/>
  <c r="C23" i="7"/>
  <c r="B23" i="7"/>
  <c r="AU22" i="7"/>
  <c r="AT22" i="7"/>
  <c r="AQ22" i="7"/>
  <c r="AP22" i="7"/>
  <c r="AM22" i="7"/>
  <c r="AL22" i="7"/>
  <c r="AI22" i="7"/>
  <c r="AH22" i="7"/>
  <c r="AE22" i="7"/>
  <c r="AD22" i="7"/>
  <c r="AA22" i="7"/>
  <c r="Z22" i="7"/>
  <c r="W22" i="7"/>
  <c r="V22" i="7"/>
  <c r="S22" i="7"/>
  <c r="R22" i="7"/>
  <c r="O22" i="7"/>
  <c r="N22" i="7"/>
  <c r="K22" i="7"/>
  <c r="J22" i="7"/>
  <c r="G22" i="7"/>
  <c r="F22" i="7"/>
  <c r="C22" i="7"/>
  <c r="B22" i="7"/>
  <c r="AU21" i="7"/>
  <c r="AT21" i="7"/>
  <c r="AQ21" i="7"/>
  <c r="AP21" i="7"/>
  <c r="AM21" i="7"/>
  <c r="AL21" i="7"/>
  <c r="AI21" i="7"/>
  <c r="AH21" i="7"/>
  <c r="AE21" i="7"/>
  <c r="AD21" i="7"/>
  <c r="AA21" i="7"/>
  <c r="Z21" i="7"/>
  <c r="W21" i="7"/>
  <c r="V21" i="7"/>
  <c r="S21" i="7"/>
  <c r="R21" i="7"/>
  <c r="O21" i="7"/>
  <c r="N21" i="7"/>
  <c r="K21" i="7"/>
  <c r="J21" i="7"/>
  <c r="G21" i="7"/>
  <c r="F21" i="7"/>
  <c r="C21" i="7"/>
  <c r="B21" i="7"/>
  <c r="AU20" i="7"/>
  <c r="AT20" i="7"/>
  <c r="AQ20" i="7"/>
  <c r="AP20" i="7"/>
  <c r="AM20" i="7"/>
  <c r="AL20" i="7"/>
  <c r="AI20" i="7"/>
  <c r="AH20" i="7"/>
  <c r="AE20" i="7"/>
  <c r="AD20" i="7"/>
  <c r="AA20" i="7"/>
  <c r="Z20" i="7"/>
  <c r="W20" i="7"/>
  <c r="V20" i="7"/>
  <c r="S20" i="7"/>
  <c r="R20" i="7"/>
  <c r="O20" i="7"/>
  <c r="N20" i="7"/>
  <c r="K20" i="7"/>
  <c r="J20" i="7"/>
  <c r="G20" i="7"/>
  <c r="F20" i="7"/>
  <c r="C20" i="7"/>
  <c r="B20" i="7"/>
  <c r="AU19" i="7"/>
  <c r="AT19" i="7"/>
  <c r="AQ19" i="7"/>
  <c r="AP19" i="7"/>
  <c r="AM19" i="7"/>
  <c r="AL19" i="7"/>
  <c r="AI19" i="7"/>
  <c r="AH19" i="7"/>
  <c r="AE19" i="7"/>
  <c r="AD19" i="7"/>
  <c r="AA19" i="7"/>
  <c r="Z19" i="7"/>
  <c r="W19" i="7"/>
  <c r="V19" i="7"/>
  <c r="S19" i="7"/>
  <c r="R19" i="7"/>
  <c r="O19" i="7"/>
  <c r="N19" i="7"/>
  <c r="K19" i="7"/>
  <c r="J19" i="7"/>
  <c r="G19" i="7"/>
  <c r="F19" i="7"/>
  <c r="C19" i="7"/>
  <c r="B19" i="7"/>
  <c r="AU18" i="7"/>
  <c r="AT18" i="7"/>
  <c r="AQ18" i="7"/>
  <c r="AP18" i="7"/>
  <c r="AM18" i="7"/>
  <c r="AL18" i="7"/>
  <c r="AI18" i="7"/>
  <c r="AH18" i="7"/>
  <c r="AE18" i="7"/>
  <c r="AD18" i="7"/>
  <c r="AA18" i="7"/>
  <c r="Z18" i="7"/>
  <c r="W18" i="7"/>
  <c r="V18" i="7"/>
  <c r="S18" i="7"/>
  <c r="R18" i="7"/>
  <c r="O18" i="7"/>
  <c r="N18" i="7"/>
  <c r="K18" i="7"/>
  <c r="J18" i="7"/>
  <c r="G18" i="7"/>
  <c r="F18" i="7"/>
  <c r="C18" i="7"/>
  <c r="B18" i="7"/>
  <c r="AU17" i="7"/>
  <c r="AT17" i="7"/>
  <c r="AQ17" i="7"/>
  <c r="AP17" i="7"/>
  <c r="AM17" i="7"/>
  <c r="AL17" i="7"/>
  <c r="AI17" i="7"/>
  <c r="AH17" i="7"/>
  <c r="AE17" i="7"/>
  <c r="AD17" i="7"/>
  <c r="AA17" i="7"/>
  <c r="Z17" i="7"/>
  <c r="W17" i="7"/>
  <c r="V17" i="7"/>
  <c r="S17" i="7"/>
  <c r="R17" i="7"/>
  <c r="O17" i="7"/>
  <c r="N17" i="7"/>
  <c r="K17" i="7"/>
  <c r="J17" i="7"/>
  <c r="G17" i="7"/>
  <c r="F17" i="7"/>
  <c r="C17" i="7"/>
  <c r="B17" i="7"/>
  <c r="AU16" i="7"/>
  <c r="AT16" i="7"/>
  <c r="AQ16" i="7"/>
  <c r="AP16" i="7"/>
  <c r="AM16" i="7"/>
  <c r="AL16" i="7"/>
  <c r="AI16" i="7"/>
  <c r="AH16" i="7"/>
  <c r="AE16" i="7"/>
  <c r="AD16" i="7"/>
  <c r="AA16" i="7"/>
  <c r="Z16" i="7"/>
  <c r="W16" i="7"/>
  <c r="V16" i="7"/>
  <c r="S16" i="7"/>
  <c r="R16" i="7"/>
  <c r="O16" i="7"/>
  <c r="N16" i="7"/>
  <c r="K16" i="7"/>
  <c r="J16" i="7"/>
  <c r="G16" i="7"/>
  <c r="F16" i="7"/>
  <c r="C16" i="7"/>
  <c r="B16" i="7"/>
  <c r="AU15" i="7"/>
  <c r="AT15" i="7"/>
  <c r="AQ15" i="7"/>
  <c r="AP15" i="7"/>
  <c r="AM15" i="7"/>
  <c r="AL15" i="7"/>
  <c r="AI15" i="7"/>
  <c r="AH15" i="7"/>
  <c r="AE15" i="7"/>
  <c r="AD15" i="7"/>
  <c r="AA15" i="7"/>
  <c r="Z15" i="7"/>
  <c r="W15" i="7"/>
  <c r="V15" i="7"/>
  <c r="S15" i="7"/>
  <c r="R15" i="7"/>
  <c r="O15" i="7"/>
  <c r="N15" i="7"/>
  <c r="K15" i="7"/>
  <c r="J15" i="7"/>
  <c r="G15" i="7"/>
  <c r="F15" i="7"/>
  <c r="C15" i="7"/>
  <c r="B15" i="7"/>
  <c r="AU14" i="7"/>
  <c r="AT14" i="7"/>
  <c r="AQ14" i="7"/>
  <c r="AP14" i="7"/>
  <c r="AM14" i="7"/>
  <c r="AL14" i="7"/>
  <c r="AI14" i="7"/>
  <c r="AH14" i="7"/>
  <c r="AE14" i="7"/>
  <c r="AD14" i="7"/>
  <c r="AA14" i="7"/>
  <c r="Z14" i="7"/>
  <c r="W14" i="7"/>
  <c r="V14" i="7"/>
  <c r="S14" i="7"/>
  <c r="R14" i="7"/>
  <c r="O14" i="7"/>
  <c r="N14" i="7"/>
  <c r="K14" i="7"/>
  <c r="J14" i="7"/>
  <c r="G14" i="7"/>
  <c r="F14" i="7"/>
  <c r="C14" i="7"/>
  <c r="B14" i="7"/>
  <c r="AU13" i="7"/>
  <c r="AT13" i="7"/>
  <c r="AQ13" i="7"/>
  <c r="AP13" i="7"/>
  <c r="AM13" i="7"/>
  <c r="AL13" i="7"/>
  <c r="AI13" i="7"/>
  <c r="AH13" i="7"/>
  <c r="AE13" i="7"/>
  <c r="AD13" i="7"/>
  <c r="AA13" i="7"/>
  <c r="Z13" i="7"/>
  <c r="W13" i="7"/>
  <c r="V13" i="7"/>
  <c r="S13" i="7"/>
  <c r="R13" i="7"/>
  <c r="O13" i="7"/>
  <c r="N13" i="7"/>
  <c r="K13" i="7"/>
  <c r="J13" i="7"/>
  <c r="G13" i="7"/>
  <c r="F13" i="7"/>
  <c r="C13" i="7"/>
  <c r="B13" i="7"/>
  <c r="AU12" i="7"/>
  <c r="AT12" i="7"/>
  <c r="AQ12" i="7"/>
  <c r="AP12" i="7"/>
  <c r="AM12" i="7"/>
  <c r="AL12" i="7"/>
  <c r="AI12" i="7"/>
  <c r="AH12" i="7"/>
  <c r="AE12" i="7"/>
  <c r="AD12" i="7"/>
  <c r="AA12" i="7"/>
  <c r="Z12" i="7"/>
  <c r="W12" i="7"/>
  <c r="V12" i="7"/>
  <c r="S12" i="7"/>
  <c r="R12" i="7"/>
  <c r="O12" i="7"/>
  <c r="N12" i="7"/>
  <c r="K12" i="7"/>
  <c r="J12" i="7"/>
  <c r="G12" i="7"/>
  <c r="F12" i="7"/>
  <c r="C12" i="7"/>
  <c r="B12" i="7"/>
  <c r="AU11" i="7"/>
  <c r="AT11" i="7"/>
  <c r="AQ11" i="7"/>
  <c r="AP11" i="7"/>
  <c r="AM11" i="7"/>
  <c r="AL11" i="7"/>
  <c r="AI11" i="7"/>
  <c r="AH11" i="7"/>
  <c r="AE11" i="7"/>
  <c r="AD11" i="7"/>
  <c r="AA11" i="7"/>
  <c r="Z11" i="7"/>
  <c r="W11" i="7"/>
  <c r="V11" i="7"/>
  <c r="S11" i="7"/>
  <c r="R11" i="7"/>
  <c r="O11" i="7"/>
  <c r="N11" i="7"/>
  <c r="K11" i="7"/>
  <c r="J11" i="7"/>
  <c r="G11" i="7"/>
  <c r="F11" i="7"/>
  <c r="C11" i="7"/>
  <c r="B11" i="7"/>
  <c r="AU10" i="7"/>
  <c r="AT10" i="7"/>
  <c r="AQ10" i="7"/>
  <c r="AP10" i="7"/>
  <c r="AM10" i="7"/>
  <c r="AL10" i="7"/>
  <c r="AI10" i="7"/>
  <c r="AH10" i="7"/>
  <c r="AE10" i="7"/>
  <c r="AD10" i="7"/>
  <c r="AA10" i="7"/>
  <c r="Z10" i="7"/>
  <c r="W10" i="7"/>
  <c r="V10" i="7"/>
  <c r="S10" i="7"/>
  <c r="R10" i="7"/>
  <c r="O10" i="7"/>
  <c r="N10" i="7"/>
  <c r="K10" i="7"/>
  <c r="J10" i="7"/>
  <c r="G10" i="7"/>
  <c r="F10" i="7"/>
  <c r="C10" i="7"/>
  <c r="B10" i="7"/>
  <c r="AU9" i="7"/>
  <c r="AT9" i="7"/>
  <c r="AQ9" i="7"/>
  <c r="AP9" i="7"/>
  <c r="AM9" i="7"/>
  <c r="AL9" i="7"/>
  <c r="AI9" i="7"/>
  <c r="AH9" i="7"/>
  <c r="AE9" i="7"/>
  <c r="AD9" i="7"/>
  <c r="AA9" i="7"/>
  <c r="Z9" i="7"/>
  <c r="W9" i="7"/>
  <c r="V9" i="7"/>
  <c r="S9" i="7"/>
  <c r="R9" i="7"/>
  <c r="O9" i="7"/>
  <c r="N9" i="7"/>
  <c r="K9" i="7"/>
  <c r="J9" i="7"/>
  <c r="G9" i="7"/>
  <c r="F9" i="7"/>
  <c r="C9" i="7"/>
  <c r="B9" i="7"/>
  <c r="AU8" i="7"/>
  <c r="AT8" i="7"/>
  <c r="AQ8" i="7"/>
  <c r="AP8" i="7"/>
  <c r="AM8" i="7"/>
  <c r="AL8" i="7"/>
  <c r="AI8" i="7"/>
  <c r="AH8" i="7"/>
  <c r="AE8" i="7"/>
  <c r="AD8" i="7"/>
  <c r="AA8" i="7"/>
  <c r="Z8" i="7"/>
  <c r="W8" i="7"/>
  <c r="V8" i="7"/>
  <c r="S8" i="7"/>
  <c r="R8" i="7"/>
  <c r="O8" i="7"/>
  <c r="N8" i="7"/>
  <c r="K8" i="7"/>
  <c r="J8" i="7"/>
  <c r="G8" i="7"/>
  <c r="F8" i="7"/>
  <c r="C8" i="7"/>
  <c r="B8" i="7"/>
  <c r="AU7" i="7"/>
  <c r="AT7" i="7"/>
  <c r="AQ7" i="7"/>
  <c r="AP7" i="7"/>
  <c r="AM7" i="7"/>
  <c r="AL7" i="7"/>
  <c r="AI7" i="7"/>
  <c r="AH7" i="7"/>
  <c r="AE7" i="7"/>
  <c r="AD7" i="7"/>
  <c r="AA7" i="7"/>
  <c r="Z7" i="7"/>
  <c r="W7" i="7"/>
  <c r="V7" i="7"/>
  <c r="S7" i="7"/>
  <c r="R7" i="7"/>
  <c r="O7" i="7"/>
  <c r="N7" i="7"/>
  <c r="K7" i="7"/>
  <c r="J7" i="7"/>
  <c r="G7" i="7"/>
  <c r="F7" i="7"/>
  <c r="C7" i="7"/>
  <c r="B7" i="7"/>
  <c r="AU6" i="7"/>
  <c r="AT6" i="7"/>
  <c r="AQ6" i="7"/>
  <c r="AP6" i="7"/>
  <c r="AM6" i="7"/>
  <c r="AL6" i="7"/>
  <c r="AI6" i="7"/>
  <c r="AH6" i="7"/>
  <c r="AE6" i="7"/>
  <c r="AD6" i="7"/>
  <c r="AA6" i="7"/>
  <c r="Z6" i="7"/>
  <c r="W6" i="7"/>
  <c r="V6" i="7"/>
  <c r="S6" i="7"/>
  <c r="R6" i="7"/>
  <c r="O6" i="7"/>
  <c r="N6" i="7"/>
  <c r="K6" i="7"/>
  <c r="J6" i="7"/>
  <c r="G6" i="7"/>
  <c r="F6" i="7"/>
  <c r="C6" i="7"/>
  <c r="B6" i="7"/>
  <c r="AU5" i="7"/>
  <c r="AT5" i="7"/>
  <c r="AQ5" i="7"/>
  <c r="AP5" i="7"/>
  <c r="AM5" i="7"/>
  <c r="AL5" i="7"/>
  <c r="AI5" i="7"/>
  <c r="AH5" i="7"/>
  <c r="AE5" i="7"/>
  <c r="AD5" i="7"/>
  <c r="AA5" i="7"/>
  <c r="Z5" i="7"/>
  <c r="W5" i="7"/>
  <c r="V5" i="7"/>
  <c r="S5" i="7"/>
  <c r="R5" i="7"/>
  <c r="O5" i="7"/>
  <c r="N5" i="7"/>
  <c r="K5" i="7"/>
  <c r="J5" i="7"/>
  <c r="G5" i="7"/>
  <c r="F5" i="7"/>
  <c r="C5" i="7"/>
  <c r="B5" i="7"/>
  <c r="AU4" i="7"/>
  <c r="AT4" i="7"/>
  <c r="AQ4" i="7"/>
  <c r="AP4" i="7"/>
  <c r="AM4" i="7"/>
  <c r="AL4" i="7"/>
  <c r="AI4" i="7"/>
  <c r="AH4" i="7"/>
  <c r="AE4" i="7"/>
  <c r="AD4" i="7"/>
  <c r="AA4" i="7"/>
  <c r="Z4" i="7"/>
  <c r="W4" i="7"/>
  <c r="V4" i="7"/>
  <c r="S4" i="7"/>
  <c r="R4" i="7"/>
  <c r="O4" i="7"/>
  <c r="N4" i="7"/>
  <c r="K4" i="7"/>
  <c r="J4" i="7"/>
  <c r="G4" i="7"/>
  <c r="F4" i="7"/>
  <c r="C4" i="7"/>
  <c r="B4" i="7"/>
  <c r="AU3" i="7"/>
  <c r="AT3" i="7"/>
  <c r="AQ3" i="7"/>
  <c r="AP3" i="7"/>
  <c r="AM3" i="7"/>
  <c r="AL3" i="7"/>
  <c r="AI3" i="7"/>
  <c r="AH3" i="7"/>
  <c r="AE3" i="7"/>
  <c r="AD3" i="7"/>
  <c r="AA3" i="7"/>
  <c r="Z3" i="7"/>
  <c r="W3" i="7"/>
  <c r="V3" i="7"/>
  <c r="S3" i="7"/>
  <c r="R3" i="7"/>
  <c r="O3" i="7"/>
  <c r="N3" i="7"/>
  <c r="K3" i="7"/>
  <c r="J3" i="7"/>
  <c r="G3" i="7"/>
  <c r="F3" i="7"/>
  <c r="C3" i="7"/>
  <c r="B3" i="7"/>
  <c r="E2" i="7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3" i="1"/>
  <c r="G1" i="1"/>
  <c r="M262" i="1"/>
  <c r="N262" i="1"/>
  <c r="E264" i="1"/>
  <c r="M264" i="1"/>
  <c r="N264" i="1"/>
  <c r="D265" i="1"/>
  <c r="M266" i="1"/>
  <c r="N266" i="1"/>
  <c r="D267" i="1"/>
  <c r="N268" i="1"/>
  <c r="D269" i="1"/>
  <c r="M269" i="1"/>
  <c r="D271" i="1"/>
  <c r="M271" i="1"/>
  <c r="D272" i="1"/>
  <c r="M273" i="1"/>
  <c r="D274" i="1"/>
  <c r="M275" i="1"/>
  <c r="D276" i="1"/>
  <c r="E276" i="1"/>
  <c r="M277" i="1"/>
  <c r="D278" i="1"/>
  <c r="E278" i="1"/>
  <c r="M279" i="1"/>
  <c r="D280" i="1"/>
  <c r="E280" i="1"/>
  <c r="M281" i="1"/>
  <c r="D282" i="1"/>
  <c r="N282" i="1"/>
  <c r="D4" i="1"/>
  <c r="M5" i="1"/>
  <c r="N5" i="1"/>
  <c r="D6" i="1"/>
  <c r="E7" i="1"/>
  <c r="F7" i="1"/>
  <c r="M7" i="1"/>
  <c r="M8" i="1"/>
  <c r="D9" i="1"/>
  <c r="E9" i="1"/>
  <c r="F9" i="1"/>
  <c r="M3" i="1"/>
  <c r="F3" i="1"/>
  <c r="E3" i="1"/>
  <c r="N1" i="1"/>
  <c r="N169" i="1" s="1"/>
  <c r="M1" i="1"/>
  <c r="M169" i="1" s="1"/>
  <c r="L1" i="1"/>
  <c r="L166" i="1" s="1"/>
  <c r="K1" i="1"/>
  <c r="K168" i="1" s="1"/>
  <c r="J1" i="1"/>
  <c r="J263" i="1" s="1"/>
  <c r="I1" i="1"/>
  <c r="I170" i="1" s="1"/>
  <c r="H1" i="1"/>
  <c r="F1" i="1"/>
  <c r="F169" i="1" s="1"/>
  <c r="E1" i="1"/>
  <c r="E167" i="1" s="1"/>
  <c r="D1" i="1"/>
  <c r="D167" i="1" s="1"/>
  <c r="C1" i="1"/>
  <c r="C168" i="1" s="1"/>
  <c r="B1" i="1"/>
  <c r="B170" i="1" s="1"/>
  <c r="AW2" i="4"/>
  <c r="AS2" i="4"/>
  <c r="AO2" i="4"/>
  <c r="AK2" i="4"/>
  <c r="AG2" i="4"/>
  <c r="AC2" i="4"/>
  <c r="Y2" i="4"/>
  <c r="U2" i="4"/>
  <c r="Q2" i="4"/>
  <c r="M2" i="4"/>
  <c r="I2" i="4"/>
  <c r="E2" i="4"/>
  <c r="AU3" i="4"/>
  <c r="AT3" i="4"/>
  <c r="AQ3" i="4"/>
  <c r="AP3" i="4"/>
  <c r="AM3" i="4"/>
  <c r="AL3" i="4"/>
  <c r="AI3" i="4"/>
  <c r="AH3" i="4"/>
  <c r="AE3" i="4"/>
  <c r="AD3" i="4"/>
  <c r="AA3" i="4"/>
  <c r="Z3" i="4"/>
  <c r="W3" i="4"/>
  <c r="V3" i="4"/>
  <c r="S3" i="4"/>
  <c r="R3" i="4"/>
  <c r="O3" i="4"/>
  <c r="N3" i="4"/>
  <c r="K3" i="4"/>
  <c r="J3" i="4"/>
  <c r="G3" i="4"/>
  <c r="F3" i="4"/>
  <c r="C3" i="4"/>
  <c r="B3" i="4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N205" i="2"/>
  <c r="N204" i="2"/>
  <c r="N203" i="2"/>
  <c r="N202" i="2"/>
  <c r="N201" i="2"/>
  <c r="N200" i="2"/>
  <c r="N199" i="2"/>
  <c r="N198" i="2"/>
  <c r="N197" i="2"/>
  <c r="N196" i="2"/>
  <c r="P195" i="2"/>
  <c r="N195" i="2"/>
  <c r="P194" i="2"/>
  <c r="N194" i="2"/>
  <c r="P193" i="2"/>
  <c r="N193" i="2"/>
  <c r="P192" i="2"/>
  <c r="N192" i="2"/>
  <c r="P191" i="2"/>
  <c r="N191" i="2"/>
  <c r="P190" i="2"/>
  <c r="N190" i="2"/>
  <c r="P189" i="2"/>
  <c r="N189" i="2"/>
  <c r="P188" i="2"/>
  <c r="N188" i="2"/>
  <c r="P187" i="2"/>
  <c r="N187" i="2"/>
  <c r="P186" i="2"/>
  <c r="N186" i="2"/>
  <c r="P185" i="2"/>
  <c r="N185" i="2"/>
  <c r="P184" i="2"/>
  <c r="N184" i="2"/>
  <c r="P183" i="2"/>
  <c r="N183" i="2"/>
  <c r="P182" i="2"/>
  <c r="N182" i="2"/>
  <c r="P181" i="2"/>
  <c r="N181" i="2"/>
  <c r="P180" i="2"/>
  <c r="N180" i="2"/>
  <c r="P179" i="2"/>
  <c r="N179" i="2"/>
  <c r="P178" i="2"/>
  <c r="N178" i="2"/>
  <c r="P177" i="2"/>
  <c r="N177" i="2"/>
  <c r="P176" i="2"/>
  <c r="N176" i="2"/>
  <c r="P175" i="2"/>
  <c r="N175" i="2"/>
  <c r="P174" i="2"/>
  <c r="N174" i="2"/>
  <c r="P173" i="2"/>
  <c r="N173" i="2"/>
  <c r="P172" i="2"/>
  <c r="N172" i="2"/>
  <c r="P171" i="2"/>
  <c r="N171" i="2"/>
  <c r="P170" i="2"/>
  <c r="N170" i="2"/>
  <c r="P169" i="2"/>
  <c r="N169" i="2"/>
  <c r="P168" i="2"/>
  <c r="N168" i="2"/>
  <c r="P167" i="2"/>
  <c r="N167" i="2"/>
  <c r="P166" i="2"/>
  <c r="N166" i="2"/>
  <c r="P165" i="2"/>
  <c r="N165" i="2"/>
  <c r="P164" i="2"/>
  <c r="N164" i="2"/>
  <c r="P163" i="2"/>
  <c r="N163" i="2"/>
  <c r="P162" i="2"/>
  <c r="N162" i="2"/>
  <c r="P161" i="2"/>
  <c r="N161" i="2"/>
  <c r="P160" i="2"/>
  <c r="N160" i="2"/>
  <c r="P159" i="2"/>
  <c r="N159" i="2"/>
  <c r="P158" i="2"/>
  <c r="N158" i="2"/>
  <c r="P157" i="2"/>
  <c r="N157" i="2"/>
  <c r="P156" i="2"/>
  <c r="N156" i="2"/>
  <c r="P155" i="2"/>
  <c r="N155" i="2"/>
  <c r="P154" i="2"/>
  <c r="N154" i="2"/>
  <c r="P153" i="2"/>
  <c r="N153" i="2"/>
  <c r="P152" i="2"/>
  <c r="N152" i="2"/>
  <c r="P151" i="2"/>
  <c r="N151" i="2"/>
  <c r="P150" i="2"/>
  <c r="N150" i="2"/>
  <c r="P149" i="2"/>
  <c r="N149" i="2"/>
  <c r="P148" i="2"/>
  <c r="N148" i="2"/>
  <c r="P147" i="2"/>
  <c r="N147" i="2"/>
  <c r="P146" i="2"/>
  <c r="N146" i="2"/>
  <c r="P145" i="2"/>
  <c r="N145" i="2"/>
  <c r="P144" i="2"/>
  <c r="N144" i="2"/>
  <c r="P143" i="2"/>
  <c r="N143" i="2"/>
  <c r="P142" i="2"/>
  <c r="N142" i="2"/>
  <c r="P141" i="2"/>
  <c r="N141" i="2"/>
  <c r="P140" i="2"/>
  <c r="N140" i="2"/>
  <c r="P139" i="2"/>
  <c r="N139" i="2"/>
  <c r="P138" i="2"/>
  <c r="N138" i="2"/>
  <c r="P137" i="2"/>
  <c r="N137" i="2"/>
  <c r="P136" i="2"/>
  <c r="N136" i="2"/>
  <c r="P135" i="2"/>
  <c r="N135" i="2"/>
  <c r="P134" i="2"/>
  <c r="N134" i="2"/>
  <c r="P133" i="2"/>
  <c r="N133" i="2"/>
  <c r="P132" i="2"/>
  <c r="N132" i="2"/>
  <c r="P131" i="2"/>
  <c r="N131" i="2"/>
  <c r="P130" i="2"/>
  <c r="N130" i="2"/>
  <c r="P129" i="2"/>
  <c r="N129" i="2"/>
  <c r="P128" i="2"/>
  <c r="N128" i="2"/>
  <c r="P127" i="2"/>
  <c r="N127" i="2"/>
  <c r="P126" i="2"/>
  <c r="N126" i="2"/>
  <c r="P125" i="2"/>
  <c r="N125" i="2"/>
  <c r="P124" i="2"/>
  <c r="N124" i="2"/>
  <c r="P123" i="2"/>
  <c r="N123" i="2"/>
  <c r="P122" i="2"/>
  <c r="N122" i="2"/>
  <c r="P121" i="2"/>
  <c r="N121" i="2"/>
  <c r="P120" i="2"/>
  <c r="N120" i="2"/>
  <c r="P119" i="2"/>
  <c r="N119" i="2"/>
  <c r="P118" i="2"/>
  <c r="N118" i="2"/>
  <c r="P117" i="2"/>
  <c r="N117" i="2"/>
  <c r="P116" i="2"/>
  <c r="N116" i="2"/>
  <c r="P115" i="2"/>
  <c r="N115" i="2"/>
  <c r="P114" i="2"/>
  <c r="N114" i="2"/>
  <c r="J114" i="2"/>
  <c r="P113" i="2"/>
  <c r="N113" i="2"/>
  <c r="J113" i="2"/>
  <c r="P112" i="2"/>
  <c r="N112" i="2"/>
  <c r="J112" i="2"/>
  <c r="P111" i="2"/>
  <c r="N111" i="2"/>
  <c r="J111" i="2"/>
  <c r="P110" i="2"/>
  <c r="N110" i="2"/>
  <c r="J110" i="2"/>
  <c r="P109" i="2"/>
  <c r="N109" i="2"/>
  <c r="J109" i="2"/>
  <c r="P108" i="2"/>
  <c r="N108" i="2"/>
  <c r="J108" i="2"/>
  <c r="P107" i="2"/>
  <c r="N107" i="2"/>
  <c r="J107" i="2"/>
  <c r="P106" i="2"/>
  <c r="N106" i="2"/>
  <c r="J106" i="2"/>
  <c r="P105" i="2"/>
  <c r="N105" i="2"/>
  <c r="J105" i="2"/>
  <c r="P104" i="2"/>
  <c r="N104" i="2"/>
  <c r="J104" i="2"/>
  <c r="P103" i="2"/>
  <c r="N103" i="2"/>
  <c r="J103" i="2"/>
  <c r="P102" i="2"/>
  <c r="N102" i="2"/>
  <c r="J102" i="2"/>
  <c r="P101" i="2"/>
  <c r="N101" i="2"/>
  <c r="J101" i="2"/>
  <c r="P100" i="2"/>
  <c r="N100" i="2"/>
  <c r="J100" i="2"/>
  <c r="P99" i="2"/>
  <c r="N99" i="2"/>
  <c r="J99" i="2"/>
  <c r="P98" i="2"/>
  <c r="N98" i="2"/>
  <c r="J98" i="2"/>
  <c r="P97" i="2"/>
  <c r="N97" i="2"/>
  <c r="J97" i="2"/>
  <c r="P96" i="2"/>
  <c r="N96" i="2"/>
  <c r="J96" i="2"/>
  <c r="P95" i="2"/>
  <c r="N95" i="2"/>
  <c r="J95" i="2"/>
  <c r="P94" i="2"/>
  <c r="N94" i="2"/>
  <c r="J94" i="2"/>
  <c r="P93" i="2"/>
  <c r="N93" i="2"/>
  <c r="J93" i="2"/>
  <c r="P92" i="2"/>
  <c r="N92" i="2"/>
  <c r="J92" i="2"/>
  <c r="P91" i="2"/>
  <c r="N91" i="2"/>
  <c r="J91" i="2"/>
  <c r="P90" i="2"/>
  <c r="N90" i="2"/>
  <c r="J90" i="2"/>
  <c r="P89" i="2"/>
  <c r="N89" i="2"/>
  <c r="J89" i="2"/>
  <c r="P88" i="2"/>
  <c r="N88" i="2"/>
  <c r="J88" i="2"/>
  <c r="P87" i="2"/>
  <c r="N87" i="2"/>
  <c r="J87" i="2"/>
  <c r="P86" i="2"/>
  <c r="N86" i="2"/>
  <c r="J86" i="2"/>
  <c r="P85" i="2"/>
  <c r="N85" i="2"/>
  <c r="J85" i="2"/>
  <c r="P84" i="2"/>
  <c r="N84" i="2"/>
  <c r="J84" i="2"/>
  <c r="P83" i="2"/>
  <c r="N83" i="2"/>
  <c r="J83" i="2"/>
  <c r="P82" i="2"/>
  <c r="N82" i="2"/>
  <c r="J82" i="2"/>
  <c r="P81" i="2"/>
  <c r="N81" i="2"/>
  <c r="J81" i="2"/>
  <c r="P80" i="2"/>
  <c r="N80" i="2"/>
  <c r="J80" i="2"/>
  <c r="P79" i="2"/>
  <c r="N79" i="2"/>
  <c r="J79" i="2"/>
  <c r="P78" i="2"/>
  <c r="N78" i="2"/>
  <c r="J78" i="2"/>
  <c r="I78" i="2"/>
  <c r="H78" i="2"/>
  <c r="P77" i="2"/>
  <c r="N77" i="2"/>
  <c r="J77" i="2"/>
  <c r="I77" i="2"/>
  <c r="H77" i="2"/>
  <c r="P76" i="2"/>
  <c r="N76" i="2"/>
  <c r="J76" i="2"/>
  <c r="I76" i="2"/>
  <c r="H76" i="2"/>
  <c r="P75" i="2"/>
  <c r="N75" i="2"/>
  <c r="M75" i="2"/>
  <c r="J75" i="2"/>
  <c r="I75" i="2"/>
  <c r="H75" i="2"/>
  <c r="P74" i="2"/>
  <c r="N74" i="2"/>
  <c r="M74" i="2"/>
  <c r="J74" i="2"/>
  <c r="I74" i="2"/>
  <c r="H74" i="2"/>
  <c r="P73" i="2"/>
  <c r="N73" i="2"/>
  <c r="M73" i="2"/>
  <c r="J73" i="2"/>
  <c r="I73" i="2"/>
  <c r="H73" i="2"/>
  <c r="P72" i="2"/>
  <c r="N72" i="2"/>
  <c r="M72" i="2"/>
  <c r="J72" i="2"/>
  <c r="I72" i="2"/>
  <c r="H72" i="2"/>
  <c r="P71" i="2"/>
  <c r="N71" i="2"/>
  <c r="M71" i="2"/>
  <c r="J71" i="2"/>
  <c r="I71" i="2"/>
  <c r="H71" i="2"/>
  <c r="P70" i="2"/>
  <c r="N70" i="2"/>
  <c r="M70" i="2"/>
  <c r="J70" i="2"/>
  <c r="I70" i="2"/>
  <c r="H70" i="2"/>
  <c r="P69" i="2"/>
  <c r="N69" i="2"/>
  <c r="M69" i="2"/>
  <c r="J69" i="2"/>
  <c r="I69" i="2"/>
  <c r="H69" i="2"/>
  <c r="P68" i="2"/>
  <c r="N68" i="2"/>
  <c r="M68" i="2"/>
  <c r="J68" i="2"/>
  <c r="I68" i="2"/>
  <c r="H68" i="2"/>
  <c r="P67" i="2"/>
  <c r="N67" i="2"/>
  <c r="M67" i="2"/>
  <c r="J67" i="2"/>
  <c r="I67" i="2"/>
  <c r="H67" i="2"/>
  <c r="P66" i="2"/>
  <c r="N66" i="2"/>
  <c r="M66" i="2"/>
  <c r="J66" i="2"/>
  <c r="I66" i="2"/>
  <c r="H66" i="2"/>
  <c r="P65" i="2"/>
  <c r="N65" i="2"/>
  <c r="M65" i="2"/>
  <c r="J65" i="2"/>
  <c r="I65" i="2"/>
  <c r="H65" i="2"/>
  <c r="P64" i="2"/>
  <c r="N64" i="2"/>
  <c r="M64" i="2"/>
  <c r="J64" i="2"/>
  <c r="I64" i="2"/>
  <c r="H64" i="2"/>
  <c r="P63" i="2"/>
  <c r="N63" i="2"/>
  <c r="M63" i="2"/>
  <c r="J63" i="2"/>
  <c r="I63" i="2"/>
  <c r="H63" i="2"/>
  <c r="P62" i="2"/>
  <c r="N62" i="2"/>
  <c r="M62" i="2"/>
  <c r="J62" i="2"/>
  <c r="I62" i="2"/>
  <c r="H62" i="2"/>
  <c r="P61" i="2"/>
  <c r="N61" i="2"/>
  <c r="M61" i="2"/>
  <c r="J61" i="2"/>
  <c r="I61" i="2"/>
  <c r="H61" i="2"/>
  <c r="P60" i="2"/>
  <c r="N60" i="2"/>
  <c r="M60" i="2"/>
  <c r="J60" i="2"/>
  <c r="I60" i="2"/>
  <c r="H60" i="2"/>
  <c r="P59" i="2"/>
  <c r="N59" i="2"/>
  <c r="M59" i="2"/>
  <c r="J59" i="2"/>
  <c r="I59" i="2"/>
  <c r="H59" i="2"/>
  <c r="P58" i="2"/>
  <c r="N58" i="2"/>
  <c r="M58" i="2"/>
  <c r="J58" i="2"/>
  <c r="I58" i="2"/>
  <c r="H58" i="2"/>
  <c r="P57" i="2"/>
  <c r="N57" i="2"/>
  <c r="M57" i="2"/>
  <c r="J57" i="2"/>
  <c r="I57" i="2"/>
  <c r="H57" i="2"/>
  <c r="P56" i="2"/>
  <c r="N56" i="2"/>
  <c r="M56" i="2"/>
  <c r="J56" i="2"/>
  <c r="I56" i="2"/>
  <c r="H56" i="2"/>
  <c r="P55" i="2"/>
  <c r="N55" i="2"/>
  <c r="M55" i="2"/>
  <c r="J55" i="2"/>
  <c r="I55" i="2"/>
  <c r="H55" i="2"/>
  <c r="P54" i="2"/>
  <c r="N54" i="2"/>
  <c r="M54" i="2"/>
  <c r="J54" i="2"/>
  <c r="I54" i="2"/>
  <c r="H54" i="2"/>
  <c r="P53" i="2"/>
  <c r="N53" i="2"/>
  <c r="M53" i="2"/>
  <c r="J53" i="2"/>
  <c r="I53" i="2"/>
  <c r="H53" i="2"/>
  <c r="P52" i="2"/>
  <c r="N52" i="2"/>
  <c r="M52" i="2"/>
  <c r="J52" i="2"/>
  <c r="I52" i="2"/>
  <c r="H52" i="2"/>
  <c r="P51" i="2"/>
  <c r="N51" i="2"/>
  <c r="M51" i="2"/>
  <c r="J51" i="2"/>
  <c r="I51" i="2"/>
  <c r="H51" i="2"/>
  <c r="P50" i="2"/>
  <c r="N50" i="2"/>
  <c r="M50" i="2"/>
  <c r="J50" i="2"/>
  <c r="I50" i="2"/>
  <c r="H50" i="2"/>
  <c r="P49" i="2"/>
  <c r="N49" i="2"/>
  <c r="M49" i="2"/>
  <c r="J49" i="2"/>
  <c r="I49" i="2"/>
  <c r="H49" i="2"/>
  <c r="P48" i="2"/>
  <c r="N48" i="2"/>
  <c r="M48" i="2"/>
  <c r="J48" i="2"/>
  <c r="I48" i="2"/>
  <c r="H48" i="2"/>
  <c r="P47" i="2"/>
  <c r="N47" i="2"/>
  <c r="M47" i="2"/>
  <c r="J47" i="2"/>
  <c r="I47" i="2"/>
  <c r="H47" i="2"/>
  <c r="P46" i="2"/>
  <c r="N46" i="2"/>
  <c r="M46" i="2"/>
  <c r="J46" i="2"/>
  <c r="I46" i="2"/>
  <c r="H46" i="2"/>
  <c r="P45" i="2"/>
  <c r="N45" i="2"/>
  <c r="M45" i="2"/>
  <c r="J45" i="2"/>
  <c r="I45" i="2"/>
  <c r="H45" i="2"/>
  <c r="P44" i="2"/>
  <c r="N44" i="2"/>
  <c r="M44" i="2"/>
  <c r="J44" i="2"/>
  <c r="I44" i="2"/>
  <c r="H44" i="2"/>
  <c r="P43" i="2"/>
  <c r="N43" i="2"/>
  <c r="M43" i="2"/>
  <c r="J43" i="2"/>
  <c r="I43" i="2"/>
  <c r="H43" i="2"/>
  <c r="P42" i="2"/>
  <c r="N42" i="2"/>
  <c r="M42" i="2"/>
  <c r="J42" i="2"/>
  <c r="I42" i="2"/>
  <c r="H42" i="2"/>
  <c r="P41" i="2"/>
  <c r="N41" i="2"/>
  <c r="M41" i="2"/>
  <c r="J41" i="2"/>
  <c r="I41" i="2"/>
  <c r="H41" i="2"/>
  <c r="P40" i="2"/>
  <c r="N40" i="2"/>
  <c r="M40" i="2"/>
  <c r="J40" i="2"/>
  <c r="I40" i="2"/>
  <c r="H40" i="2"/>
  <c r="P39" i="2"/>
  <c r="N39" i="2"/>
  <c r="M39" i="2"/>
  <c r="J39" i="2"/>
  <c r="I39" i="2"/>
  <c r="H39" i="2"/>
  <c r="P38" i="2"/>
  <c r="N38" i="2"/>
  <c r="M38" i="2"/>
  <c r="J38" i="2"/>
  <c r="I38" i="2"/>
  <c r="H38" i="2"/>
  <c r="P37" i="2"/>
  <c r="N37" i="2"/>
  <c r="M37" i="2"/>
  <c r="J37" i="2"/>
  <c r="I37" i="2"/>
  <c r="H37" i="2"/>
  <c r="P36" i="2"/>
  <c r="N36" i="2"/>
  <c r="M36" i="2"/>
  <c r="J36" i="2"/>
  <c r="I36" i="2"/>
  <c r="H36" i="2"/>
  <c r="P35" i="2"/>
  <c r="N35" i="2"/>
  <c r="M35" i="2"/>
  <c r="J35" i="2"/>
  <c r="I35" i="2"/>
  <c r="H35" i="2"/>
  <c r="P34" i="2"/>
  <c r="N34" i="2"/>
  <c r="M34" i="2"/>
  <c r="J34" i="2"/>
  <c r="I34" i="2"/>
  <c r="H34" i="2"/>
  <c r="P33" i="2"/>
  <c r="N33" i="2"/>
  <c r="M33" i="2"/>
  <c r="J33" i="2"/>
  <c r="I33" i="2"/>
  <c r="H33" i="2"/>
  <c r="P32" i="2"/>
  <c r="N32" i="2"/>
  <c r="M32" i="2"/>
  <c r="J32" i="2"/>
  <c r="I32" i="2"/>
  <c r="H32" i="2"/>
  <c r="P31" i="2"/>
  <c r="N31" i="2"/>
  <c r="M31" i="2"/>
  <c r="J31" i="2"/>
  <c r="I31" i="2"/>
  <c r="H31" i="2"/>
  <c r="P30" i="2"/>
  <c r="N30" i="2"/>
  <c r="M30" i="2"/>
  <c r="J30" i="2"/>
  <c r="I30" i="2"/>
  <c r="H30" i="2"/>
  <c r="P29" i="2"/>
  <c r="N29" i="2"/>
  <c r="M29" i="2"/>
  <c r="J29" i="2"/>
  <c r="I29" i="2"/>
  <c r="H29" i="2"/>
  <c r="P28" i="2"/>
  <c r="N28" i="2"/>
  <c r="M28" i="2"/>
  <c r="J28" i="2"/>
  <c r="I28" i="2"/>
  <c r="H28" i="2"/>
  <c r="P27" i="2"/>
  <c r="N27" i="2"/>
  <c r="M27" i="2"/>
  <c r="J27" i="2"/>
  <c r="I27" i="2"/>
  <c r="H27" i="2"/>
  <c r="P26" i="2"/>
  <c r="N26" i="2"/>
  <c r="M26" i="2"/>
  <c r="J26" i="2"/>
  <c r="I26" i="2"/>
  <c r="H26" i="2"/>
  <c r="P25" i="2"/>
  <c r="N25" i="2"/>
  <c r="M25" i="2"/>
  <c r="J25" i="2"/>
  <c r="I25" i="2"/>
  <c r="H25" i="2"/>
  <c r="P24" i="2"/>
  <c r="N24" i="2"/>
  <c r="M24" i="2"/>
  <c r="J24" i="2"/>
  <c r="I24" i="2"/>
  <c r="H24" i="2"/>
  <c r="P23" i="2"/>
  <c r="N23" i="2"/>
  <c r="M23" i="2"/>
  <c r="J23" i="2"/>
  <c r="I23" i="2"/>
  <c r="H23" i="2"/>
  <c r="P22" i="2"/>
  <c r="N22" i="2"/>
  <c r="M22" i="2"/>
  <c r="J22" i="2"/>
  <c r="I22" i="2"/>
  <c r="H22" i="2"/>
  <c r="P21" i="2"/>
  <c r="N21" i="2"/>
  <c r="M21" i="2"/>
  <c r="J21" i="2"/>
  <c r="I21" i="2"/>
  <c r="H21" i="2"/>
  <c r="P20" i="2"/>
  <c r="N20" i="2"/>
  <c r="M20" i="2"/>
  <c r="J20" i="2"/>
  <c r="I20" i="2"/>
  <c r="H20" i="2"/>
  <c r="P19" i="2"/>
  <c r="N19" i="2"/>
  <c r="M19" i="2"/>
  <c r="J19" i="2"/>
  <c r="I19" i="2"/>
  <c r="H19" i="2"/>
  <c r="P18" i="2"/>
  <c r="N18" i="2"/>
  <c r="M18" i="2"/>
  <c r="J18" i="2"/>
  <c r="I18" i="2"/>
  <c r="H18" i="2"/>
  <c r="P17" i="2"/>
  <c r="N17" i="2"/>
  <c r="M17" i="2"/>
  <c r="J17" i="2"/>
  <c r="I17" i="2"/>
  <c r="H17" i="2"/>
  <c r="P16" i="2"/>
  <c r="N16" i="2"/>
  <c r="M16" i="2"/>
  <c r="J16" i="2"/>
  <c r="I16" i="2"/>
  <c r="H16" i="2"/>
  <c r="P15" i="2"/>
  <c r="N15" i="2"/>
  <c r="M15" i="2"/>
  <c r="J15" i="2"/>
  <c r="I15" i="2"/>
  <c r="H15" i="2"/>
  <c r="P14" i="2"/>
  <c r="N14" i="2"/>
  <c r="M14" i="2"/>
  <c r="J14" i="2"/>
  <c r="I14" i="2"/>
  <c r="H14" i="2"/>
  <c r="P13" i="2"/>
  <c r="N13" i="2"/>
  <c r="M13" i="2"/>
  <c r="J13" i="2"/>
  <c r="I13" i="2"/>
  <c r="H13" i="2"/>
  <c r="P12" i="2"/>
  <c r="N12" i="2"/>
  <c r="M12" i="2"/>
  <c r="J12" i="2"/>
  <c r="I12" i="2"/>
  <c r="H12" i="2"/>
  <c r="P11" i="2"/>
  <c r="N11" i="2"/>
  <c r="M11" i="2"/>
  <c r="J11" i="2"/>
  <c r="I11" i="2"/>
  <c r="H11" i="2"/>
  <c r="P10" i="2"/>
  <c r="N10" i="2"/>
  <c r="M10" i="2"/>
  <c r="J10" i="2"/>
  <c r="I10" i="2"/>
  <c r="H10" i="2"/>
  <c r="P9" i="2"/>
  <c r="N9" i="2"/>
  <c r="M9" i="2"/>
  <c r="J9" i="2"/>
  <c r="I9" i="2"/>
  <c r="H9" i="2"/>
  <c r="P8" i="2"/>
  <c r="N8" i="2"/>
  <c r="M8" i="2"/>
  <c r="J8" i="2"/>
  <c r="I8" i="2"/>
  <c r="H8" i="2"/>
  <c r="P7" i="2"/>
  <c r="N7" i="2"/>
  <c r="M7" i="2"/>
  <c r="J7" i="2"/>
  <c r="I7" i="2"/>
  <c r="H7" i="2"/>
  <c r="P6" i="2"/>
  <c r="N6" i="2"/>
  <c r="M6" i="2"/>
  <c r="J6" i="2"/>
  <c r="I6" i="2"/>
  <c r="H6" i="2"/>
  <c r="P5" i="2"/>
  <c r="N5" i="2"/>
  <c r="M5" i="2"/>
  <c r="J5" i="2"/>
  <c r="I5" i="2"/>
  <c r="H5" i="2"/>
  <c r="P4" i="2"/>
  <c r="O4" i="2"/>
  <c r="N4" i="2"/>
  <c r="M4" i="2"/>
  <c r="J4" i="2"/>
  <c r="I4" i="2"/>
  <c r="H4" i="2"/>
  <c r="C4" i="4"/>
  <c r="AE283" i="4"/>
  <c r="AD283" i="4"/>
  <c r="AE282" i="4"/>
  <c r="AD282" i="4"/>
  <c r="AG282" i="4" s="1"/>
  <c r="AE281" i="4"/>
  <c r="AD281" i="4"/>
  <c r="AE280" i="4"/>
  <c r="AD280" i="4"/>
  <c r="AG280" i="4" s="1"/>
  <c r="AE279" i="4"/>
  <c r="AD279" i="4"/>
  <c r="AE278" i="4"/>
  <c r="AD278" i="4"/>
  <c r="AG278" i="4" s="1"/>
  <c r="AE277" i="4"/>
  <c r="AD277" i="4"/>
  <c r="AE276" i="4"/>
  <c r="AD276" i="4"/>
  <c r="AG276" i="4" s="1"/>
  <c r="AE275" i="4"/>
  <c r="AD275" i="4"/>
  <c r="AE274" i="4"/>
  <c r="AD274" i="4"/>
  <c r="AG274" i="4" s="1"/>
  <c r="AE273" i="4"/>
  <c r="AD273" i="4"/>
  <c r="AE272" i="4"/>
  <c r="AD272" i="4"/>
  <c r="AG272" i="4" s="1"/>
  <c r="AE271" i="4"/>
  <c r="AD271" i="4"/>
  <c r="AG270" i="4"/>
  <c r="AE270" i="4"/>
  <c r="AD270" i="4"/>
  <c r="AF270" i="4" s="1"/>
  <c r="AE269" i="4"/>
  <c r="AD269" i="4"/>
  <c r="AE268" i="4"/>
  <c r="AD268" i="4"/>
  <c r="AG268" i="4" s="1"/>
  <c r="AE267" i="4"/>
  <c r="AD267" i="4"/>
  <c r="AE266" i="4"/>
  <c r="AF266" i="4" s="1"/>
  <c r="AD266" i="4"/>
  <c r="AG266" i="4" s="1"/>
  <c r="AE265" i="4"/>
  <c r="AD265" i="4"/>
  <c r="AE264" i="4"/>
  <c r="AD264" i="4"/>
  <c r="AG264" i="4" s="1"/>
  <c r="AE263" i="4"/>
  <c r="AD263" i="4"/>
  <c r="AE262" i="4"/>
  <c r="AD262" i="4"/>
  <c r="AG262" i="4" s="1"/>
  <c r="AE261" i="4"/>
  <c r="AD261" i="4"/>
  <c r="AE260" i="4"/>
  <c r="AD260" i="4"/>
  <c r="AG260" i="4" s="1"/>
  <c r="AE259" i="4"/>
  <c r="AD259" i="4"/>
  <c r="AE258" i="4"/>
  <c r="AD258" i="4"/>
  <c r="AG258" i="4" s="1"/>
  <c r="AE257" i="4"/>
  <c r="AD257" i="4"/>
  <c r="AE256" i="4"/>
  <c r="AD256" i="4"/>
  <c r="AG256" i="4" s="1"/>
  <c r="AE255" i="4"/>
  <c r="AD255" i="4"/>
  <c r="AE254" i="4"/>
  <c r="AD254" i="4"/>
  <c r="AG254" i="4" s="1"/>
  <c r="AE253" i="4"/>
  <c r="AD253" i="4"/>
  <c r="AE252" i="4"/>
  <c r="AD252" i="4"/>
  <c r="AG252" i="4" s="1"/>
  <c r="AE251" i="4"/>
  <c r="AD251" i="4"/>
  <c r="AE250" i="4"/>
  <c r="AD250" i="4"/>
  <c r="AG250" i="4" s="1"/>
  <c r="AE249" i="4"/>
  <c r="AD249" i="4"/>
  <c r="AE248" i="4"/>
  <c r="AD248" i="4"/>
  <c r="AG248" i="4" s="1"/>
  <c r="AE247" i="4"/>
  <c r="AD247" i="4"/>
  <c r="AG246" i="4"/>
  <c r="AE246" i="4"/>
  <c r="AF246" i="4" s="1"/>
  <c r="AD246" i="4"/>
  <c r="AE245" i="4"/>
  <c r="AD245" i="4"/>
  <c r="AE244" i="4"/>
  <c r="AD244" i="4"/>
  <c r="AE243" i="4"/>
  <c r="AD243" i="4"/>
  <c r="AE242" i="4"/>
  <c r="AD242" i="4"/>
  <c r="AE241" i="4"/>
  <c r="AD241" i="4"/>
  <c r="AE240" i="4"/>
  <c r="AD240" i="4"/>
  <c r="AE239" i="4"/>
  <c r="AD239" i="4"/>
  <c r="AE238" i="4"/>
  <c r="AD238" i="4"/>
  <c r="AE237" i="4"/>
  <c r="AD237" i="4"/>
  <c r="AE236" i="4"/>
  <c r="AD236" i="4"/>
  <c r="AE235" i="4"/>
  <c r="AD235" i="4"/>
  <c r="AE234" i="4"/>
  <c r="AD234" i="4"/>
  <c r="AE233" i="4"/>
  <c r="AD233" i="4"/>
  <c r="AE232" i="4"/>
  <c r="AD232" i="4"/>
  <c r="AE231" i="4"/>
  <c r="AD231" i="4"/>
  <c r="AE230" i="4"/>
  <c r="AD230" i="4"/>
  <c r="AE229" i="4"/>
  <c r="AD229" i="4"/>
  <c r="AE228" i="4"/>
  <c r="AD228" i="4"/>
  <c r="AE227" i="4"/>
  <c r="AD227" i="4"/>
  <c r="AE226" i="4"/>
  <c r="AD226" i="4"/>
  <c r="AE225" i="4"/>
  <c r="AD225" i="4"/>
  <c r="AE224" i="4"/>
  <c r="AD224" i="4"/>
  <c r="AE223" i="4"/>
  <c r="AD223" i="4"/>
  <c r="AE222" i="4"/>
  <c r="AD222" i="4"/>
  <c r="AE221" i="4"/>
  <c r="AD221" i="4"/>
  <c r="AE220" i="4"/>
  <c r="AD220" i="4"/>
  <c r="AE219" i="4"/>
  <c r="AD219" i="4"/>
  <c r="AE218" i="4"/>
  <c r="AD218" i="4"/>
  <c r="AE217" i="4"/>
  <c r="AD217" i="4"/>
  <c r="AE216" i="4"/>
  <c r="AD216" i="4"/>
  <c r="AE215" i="4"/>
  <c r="AD215" i="4"/>
  <c r="AF214" i="4"/>
  <c r="AE214" i="4"/>
  <c r="AD214" i="4"/>
  <c r="AE213" i="4"/>
  <c r="AD213" i="4"/>
  <c r="AE212" i="4"/>
  <c r="AD212" i="4"/>
  <c r="AF212" i="4" s="1"/>
  <c r="AE211" i="4"/>
  <c r="AD211" i="4"/>
  <c r="AE210" i="4"/>
  <c r="AD210" i="4"/>
  <c r="AE209" i="4"/>
  <c r="AD209" i="4"/>
  <c r="AE208" i="4"/>
  <c r="AD208" i="4"/>
  <c r="AE207" i="4"/>
  <c r="AD207" i="4"/>
  <c r="AE206" i="4"/>
  <c r="AD206" i="4"/>
  <c r="AE205" i="4"/>
  <c r="AD205" i="4"/>
  <c r="AE204" i="4"/>
  <c r="AD204" i="4"/>
  <c r="AF204" i="4" s="1"/>
  <c r="AE203" i="4"/>
  <c r="AD203" i="4"/>
  <c r="AE202" i="4"/>
  <c r="AD202" i="4"/>
  <c r="AE201" i="4"/>
  <c r="AD201" i="4"/>
  <c r="AE200" i="4"/>
  <c r="AD200" i="4"/>
  <c r="AE199" i="4"/>
  <c r="AD199" i="4"/>
  <c r="AE198" i="4"/>
  <c r="AD198" i="4"/>
  <c r="AE197" i="4"/>
  <c r="AD197" i="4"/>
  <c r="AE196" i="4"/>
  <c r="AD196" i="4"/>
  <c r="AE195" i="4"/>
  <c r="AD195" i="4"/>
  <c r="AE194" i="4"/>
  <c r="AF194" i="4" s="1"/>
  <c r="AD194" i="4"/>
  <c r="AE193" i="4"/>
  <c r="AD193" i="4"/>
  <c r="AE192" i="4"/>
  <c r="AD192" i="4"/>
  <c r="AE191" i="4"/>
  <c r="AD191" i="4"/>
  <c r="AE190" i="4"/>
  <c r="AD190" i="4"/>
  <c r="AE189" i="4"/>
  <c r="AD189" i="4"/>
  <c r="AE188" i="4"/>
  <c r="AD188" i="4"/>
  <c r="AE187" i="4"/>
  <c r="AD187" i="4"/>
  <c r="AE186" i="4"/>
  <c r="AD186" i="4"/>
  <c r="AE185" i="4"/>
  <c r="AD185" i="4"/>
  <c r="AE184" i="4"/>
  <c r="AD184" i="4"/>
  <c r="AE183" i="4"/>
  <c r="AD183" i="4"/>
  <c r="AE182" i="4"/>
  <c r="AD182" i="4"/>
  <c r="AE181" i="4"/>
  <c r="AD181" i="4"/>
  <c r="AE180" i="4"/>
  <c r="AD180" i="4"/>
  <c r="AE179" i="4"/>
  <c r="AD179" i="4"/>
  <c r="AE178" i="4"/>
  <c r="AD178" i="4"/>
  <c r="AE177" i="4"/>
  <c r="AD177" i="4"/>
  <c r="AE176" i="4"/>
  <c r="AD176" i="4"/>
  <c r="AE175" i="4"/>
  <c r="AD175" i="4"/>
  <c r="AE174" i="4"/>
  <c r="AD174" i="4"/>
  <c r="AE173" i="4"/>
  <c r="AD173" i="4"/>
  <c r="AE172" i="4"/>
  <c r="AD172" i="4"/>
  <c r="AE171" i="4"/>
  <c r="AD171" i="4"/>
  <c r="AE170" i="4"/>
  <c r="AD170" i="4"/>
  <c r="AE169" i="4"/>
  <c r="AD169" i="4"/>
  <c r="AE168" i="4"/>
  <c r="AD168" i="4"/>
  <c r="AE167" i="4"/>
  <c r="AD167" i="4"/>
  <c r="AE166" i="4"/>
  <c r="AD166" i="4"/>
  <c r="AE165" i="4"/>
  <c r="AD165" i="4"/>
  <c r="AE164" i="4"/>
  <c r="AD164" i="4"/>
  <c r="AE163" i="4"/>
  <c r="AD163" i="4"/>
  <c r="AE162" i="4"/>
  <c r="AF162" i="4" s="1"/>
  <c r="AD162" i="4"/>
  <c r="AE161" i="4"/>
  <c r="AD161" i="4"/>
  <c r="AE160" i="4"/>
  <c r="AD160" i="4"/>
  <c r="AE159" i="4"/>
  <c r="AD159" i="4"/>
  <c r="AF158" i="4"/>
  <c r="AE158" i="4"/>
  <c r="AD158" i="4"/>
  <c r="AE157" i="4"/>
  <c r="AD157" i="4"/>
  <c r="AE156" i="4"/>
  <c r="AD156" i="4"/>
  <c r="AE155" i="4"/>
  <c r="AD155" i="4"/>
  <c r="AE154" i="4"/>
  <c r="AF154" i="4" s="1"/>
  <c r="AD154" i="4"/>
  <c r="AE153" i="4"/>
  <c r="AD153" i="4"/>
  <c r="AE152" i="4"/>
  <c r="AD152" i="4"/>
  <c r="AE151" i="4"/>
  <c r="AD151" i="4"/>
  <c r="AE150" i="4"/>
  <c r="AF150" i="4" s="1"/>
  <c r="AD150" i="4"/>
  <c r="AE149" i="4"/>
  <c r="AD149" i="4"/>
  <c r="AE148" i="4"/>
  <c r="AD148" i="4"/>
  <c r="AE147" i="4"/>
  <c r="AD147" i="4"/>
  <c r="AE146" i="4"/>
  <c r="AD146" i="4"/>
  <c r="AE145" i="4"/>
  <c r="AD145" i="4"/>
  <c r="AE144" i="4"/>
  <c r="AD144" i="4"/>
  <c r="AE143" i="4"/>
  <c r="AD143" i="4"/>
  <c r="AE142" i="4"/>
  <c r="AD142" i="4"/>
  <c r="AE141" i="4"/>
  <c r="AD141" i="4"/>
  <c r="AE140" i="4"/>
  <c r="AD140" i="4"/>
  <c r="AE139" i="4"/>
  <c r="AD139" i="4"/>
  <c r="AE138" i="4"/>
  <c r="AF138" i="4" s="1"/>
  <c r="AD138" i="4"/>
  <c r="AE137" i="4"/>
  <c r="AD137" i="4"/>
  <c r="AE136" i="4"/>
  <c r="AD136" i="4"/>
  <c r="AE135" i="4"/>
  <c r="AD135" i="4"/>
  <c r="AE134" i="4"/>
  <c r="AD134" i="4"/>
  <c r="AE133" i="4"/>
  <c r="AD133" i="4"/>
  <c r="AE132" i="4"/>
  <c r="AD132" i="4"/>
  <c r="AE131" i="4"/>
  <c r="AD131" i="4"/>
  <c r="AE130" i="4"/>
  <c r="AD130" i="4"/>
  <c r="AE129" i="4"/>
  <c r="AD129" i="4"/>
  <c r="AE128" i="4"/>
  <c r="AD128" i="4"/>
  <c r="AE127" i="4"/>
  <c r="AD127" i="4"/>
  <c r="AE126" i="4"/>
  <c r="AD126" i="4"/>
  <c r="AE125" i="4"/>
  <c r="AD125" i="4"/>
  <c r="AE124" i="4"/>
  <c r="AD124" i="4"/>
  <c r="AE123" i="4"/>
  <c r="AD123" i="4"/>
  <c r="AE122" i="4"/>
  <c r="AF122" i="4" s="1"/>
  <c r="AD122" i="4"/>
  <c r="AE121" i="4"/>
  <c r="AD121" i="4"/>
  <c r="AE120" i="4"/>
  <c r="AD120" i="4"/>
  <c r="AE119" i="4"/>
  <c r="AD119" i="4"/>
  <c r="AE118" i="4"/>
  <c r="AD118" i="4"/>
  <c r="AE117" i="4"/>
  <c r="AD117" i="4"/>
  <c r="AE116" i="4"/>
  <c r="AD116" i="4"/>
  <c r="AE115" i="4"/>
  <c r="AD115" i="4"/>
  <c r="AE114" i="4"/>
  <c r="AD114" i="4"/>
  <c r="AE113" i="4"/>
  <c r="AF113" i="4" s="1"/>
  <c r="AD113" i="4"/>
  <c r="AE112" i="4"/>
  <c r="AF112" i="4" s="1"/>
  <c r="AD112" i="4"/>
  <c r="AE111" i="4"/>
  <c r="AD111" i="4"/>
  <c r="AE110" i="4"/>
  <c r="AF110" i="4" s="1"/>
  <c r="AD110" i="4"/>
  <c r="AE109" i="4"/>
  <c r="AD109" i="4"/>
  <c r="AE108" i="4"/>
  <c r="AF108" i="4" s="1"/>
  <c r="AD108" i="4"/>
  <c r="AE107" i="4"/>
  <c r="AF107" i="4" s="1"/>
  <c r="AD107" i="4"/>
  <c r="AE106" i="4"/>
  <c r="AD106" i="4"/>
  <c r="AE105" i="4"/>
  <c r="AD105" i="4"/>
  <c r="AE104" i="4"/>
  <c r="AF104" i="4" s="1"/>
  <c r="AD104" i="4"/>
  <c r="AE103" i="4"/>
  <c r="AF103" i="4" s="1"/>
  <c r="AD103" i="4"/>
  <c r="AE102" i="4"/>
  <c r="AD102" i="4"/>
  <c r="AE101" i="4"/>
  <c r="AF101" i="4" s="1"/>
  <c r="AD101" i="4"/>
  <c r="AE100" i="4"/>
  <c r="AF100" i="4" s="1"/>
  <c r="AD100" i="4"/>
  <c r="AE99" i="4"/>
  <c r="AD99" i="4"/>
  <c r="AE98" i="4"/>
  <c r="AD98" i="4"/>
  <c r="AE97" i="4"/>
  <c r="AF97" i="4" s="1"/>
  <c r="AD97" i="4"/>
  <c r="AE96" i="4"/>
  <c r="AF96" i="4" s="1"/>
  <c r="AD96" i="4"/>
  <c r="AE95" i="4"/>
  <c r="AD95" i="4"/>
  <c r="AE94" i="4"/>
  <c r="AF94" i="4" s="1"/>
  <c r="AD94" i="4"/>
  <c r="AE93" i="4"/>
  <c r="AD93" i="4"/>
  <c r="AE92" i="4"/>
  <c r="AF92" i="4" s="1"/>
  <c r="AD92" i="4"/>
  <c r="AE91" i="4"/>
  <c r="AF91" i="4" s="1"/>
  <c r="AD91" i="4"/>
  <c r="AE90" i="4"/>
  <c r="AD90" i="4"/>
  <c r="AE89" i="4"/>
  <c r="AD89" i="4"/>
  <c r="AE88" i="4"/>
  <c r="AF88" i="4" s="1"/>
  <c r="AD88" i="4"/>
  <c r="AF87" i="4"/>
  <c r="AE87" i="4"/>
  <c r="AD87" i="4"/>
  <c r="AE86" i="4"/>
  <c r="AD86" i="4"/>
  <c r="AE85" i="4"/>
  <c r="AF85" i="4" s="1"/>
  <c r="AD85" i="4"/>
  <c r="AE84" i="4"/>
  <c r="AF84" i="4" s="1"/>
  <c r="AD84" i="4"/>
  <c r="AE83" i="4"/>
  <c r="AD83" i="4"/>
  <c r="AE82" i="4"/>
  <c r="AD82" i="4"/>
  <c r="AE81" i="4"/>
  <c r="AF81" i="4" s="1"/>
  <c r="AD81" i="4"/>
  <c r="AE80" i="4"/>
  <c r="AF80" i="4" s="1"/>
  <c r="AD80" i="4"/>
  <c r="AE79" i="4"/>
  <c r="AD79" i="4"/>
  <c r="AE78" i="4"/>
  <c r="AF78" i="4" s="1"/>
  <c r="AD78" i="4"/>
  <c r="AE77" i="4"/>
  <c r="AD77" i="4"/>
  <c r="AE76" i="4"/>
  <c r="AF76" i="4" s="1"/>
  <c r="AD76" i="4"/>
  <c r="AE75" i="4"/>
  <c r="AF75" i="4" s="1"/>
  <c r="AD75" i="4"/>
  <c r="AE74" i="4"/>
  <c r="AD74" i="4"/>
  <c r="AE73" i="4"/>
  <c r="AD73" i="4"/>
  <c r="AE72" i="4"/>
  <c r="AF72" i="4" s="1"/>
  <c r="AD72" i="4"/>
  <c r="AE71" i="4"/>
  <c r="AF71" i="4" s="1"/>
  <c r="AD71" i="4"/>
  <c r="AE70" i="4"/>
  <c r="AD70" i="4"/>
  <c r="AE69" i="4"/>
  <c r="AD69" i="4"/>
  <c r="AE68" i="4"/>
  <c r="AF68" i="4" s="1"/>
  <c r="AD68" i="4"/>
  <c r="AE67" i="4"/>
  <c r="AD67" i="4"/>
  <c r="AE66" i="4"/>
  <c r="AD66" i="4"/>
  <c r="AE65" i="4"/>
  <c r="AF65" i="4" s="1"/>
  <c r="AD65" i="4"/>
  <c r="AE64" i="4"/>
  <c r="AF64" i="4" s="1"/>
  <c r="AD64" i="4"/>
  <c r="AE63" i="4"/>
  <c r="AD63" i="4"/>
  <c r="AE62" i="4"/>
  <c r="AF62" i="4" s="1"/>
  <c r="AD62" i="4"/>
  <c r="AE61" i="4"/>
  <c r="AD61" i="4"/>
  <c r="AE60" i="4"/>
  <c r="AF60" i="4" s="1"/>
  <c r="AD60" i="4"/>
  <c r="AE59" i="4"/>
  <c r="AF59" i="4" s="1"/>
  <c r="AD59" i="4"/>
  <c r="AE58" i="4"/>
  <c r="AD58" i="4"/>
  <c r="AE57" i="4"/>
  <c r="AD57" i="4"/>
  <c r="AE56" i="4"/>
  <c r="AF56" i="4" s="1"/>
  <c r="AD56" i="4"/>
  <c r="AE55" i="4"/>
  <c r="AF55" i="4" s="1"/>
  <c r="AD55" i="4"/>
  <c r="AE54" i="4"/>
  <c r="AD54" i="4"/>
  <c r="AE53" i="4"/>
  <c r="AD53" i="4"/>
  <c r="AE52" i="4"/>
  <c r="AF52" i="4" s="1"/>
  <c r="AD52" i="4"/>
  <c r="AE51" i="4"/>
  <c r="AD51" i="4"/>
  <c r="AE50" i="4"/>
  <c r="AD50" i="4"/>
  <c r="AE49" i="4"/>
  <c r="AF49" i="4" s="1"/>
  <c r="AD49" i="4"/>
  <c r="AE48" i="4"/>
  <c r="AD48" i="4"/>
  <c r="AE47" i="4"/>
  <c r="AD47" i="4"/>
  <c r="AE46" i="4"/>
  <c r="AF46" i="4" s="1"/>
  <c r="AD46" i="4"/>
  <c r="AE45" i="4"/>
  <c r="AD45" i="4"/>
  <c r="AE44" i="4"/>
  <c r="AD44" i="4"/>
  <c r="AF43" i="4"/>
  <c r="AE43" i="4"/>
  <c r="AD43" i="4"/>
  <c r="AE42" i="4"/>
  <c r="AD42" i="4"/>
  <c r="AE41" i="4"/>
  <c r="AD41" i="4"/>
  <c r="AE40" i="4"/>
  <c r="AF40" i="4" s="1"/>
  <c r="AD40" i="4"/>
  <c r="AE39" i="4"/>
  <c r="AD39" i="4"/>
  <c r="AE38" i="4"/>
  <c r="AD38" i="4"/>
  <c r="AE37" i="4"/>
  <c r="AF37" i="4" s="1"/>
  <c r="AD37" i="4"/>
  <c r="AE36" i="4"/>
  <c r="AD36" i="4"/>
  <c r="AE35" i="4"/>
  <c r="AD35" i="4"/>
  <c r="AE34" i="4"/>
  <c r="AD34" i="4"/>
  <c r="AE33" i="4"/>
  <c r="AD33" i="4"/>
  <c r="AE32" i="4"/>
  <c r="AF32" i="4" s="1"/>
  <c r="AD32" i="4"/>
  <c r="AE31" i="4"/>
  <c r="AD31" i="4"/>
  <c r="AE30" i="4"/>
  <c r="AD30" i="4"/>
  <c r="AE29" i="4"/>
  <c r="AF29" i="4" s="1"/>
  <c r="AD29" i="4"/>
  <c r="AE28" i="4"/>
  <c r="AD28" i="4"/>
  <c r="AE27" i="4"/>
  <c r="AD27" i="4"/>
  <c r="AF26" i="4"/>
  <c r="AE26" i="4"/>
  <c r="AD26" i="4"/>
  <c r="AE25" i="4"/>
  <c r="AF25" i="4" s="1"/>
  <c r="AD25" i="4"/>
  <c r="AE24" i="4"/>
  <c r="AF24" i="4" s="1"/>
  <c r="AD24" i="4"/>
  <c r="AE23" i="4"/>
  <c r="AF23" i="4" s="1"/>
  <c r="AD23" i="4"/>
  <c r="AE22" i="4"/>
  <c r="AF22" i="4" s="1"/>
  <c r="AD22" i="4"/>
  <c r="AE21" i="4"/>
  <c r="AF21" i="4" s="1"/>
  <c r="AD21" i="4"/>
  <c r="AE20" i="4"/>
  <c r="AF20" i="4" s="1"/>
  <c r="AD20" i="4"/>
  <c r="AE19" i="4"/>
  <c r="AF19" i="4" s="1"/>
  <c r="AD19" i="4"/>
  <c r="AE18" i="4"/>
  <c r="AF18" i="4" s="1"/>
  <c r="AD18" i="4"/>
  <c r="AE17" i="4"/>
  <c r="AF17" i="4" s="1"/>
  <c r="AD17" i="4"/>
  <c r="AE16" i="4"/>
  <c r="AF16" i="4" s="1"/>
  <c r="AD16" i="4"/>
  <c r="AE15" i="4"/>
  <c r="AD15" i="4"/>
  <c r="AE14" i="4"/>
  <c r="AF14" i="4" s="1"/>
  <c r="AD14" i="4"/>
  <c r="AE13" i="4"/>
  <c r="AD13" i="4"/>
  <c r="AE12" i="4"/>
  <c r="AD12" i="4"/>
  <c r="AE11" i="4"/>
  <c r="AF11" i="4" s="1"/>
  <c r="AD11" i="4"/>
  <c r="AE10" i="4"/>
  <c r="AD10" i="4"/>
  <c r="AE9" i="4"/>
  <c r="AD9" i="4"/>
  <c r="AE8" i="4"/>
  <c r="AF8" i="4" s="1"/>
  <c r="AD8" i="4"/>
  <c r="AE7" i="4"/>
  <c r="AD7" i="4"/>
  <c r="AE6" i="4"/>
  <c r="AD6" i="4"/>
  <c r="AE5" i="4"/>
  <c r="AF5" i="4" s="1"/>
  <c r="AD5" i="4"/>
  <c r="AE4" i="4"/>
  <c r="AD4" i="4"/>
  <c r="AU283" i="4"/>
  <c r="AT283" i="4"/>
  <c r="AU282" i="4"/>
  <c r="AT282" i="4"/>
  <c r="AW282" i="4" s="1"/>
  <c r="AU281" i="4"/>
  <c r="AT281" i="4"/>
  <c r="AU280" i="4"/>
  <c r="AT280" i="4"/>
  <c r="AW280" i="4" s="1"/>
  <c r="AU279" i="4"/>
  <c r="AT279" i="4"/>
  <c r="AU278" i="4"/>
  <c r="AT278" i="4"/>
  <c r="AW278" i="4" s="1"/>
  <c r="AU277" i="4"/>
  <c r="AT277" i="4"/>
  <c r="AU276" i="4"/>
  <c r="AT276" i="4"/>
  <c r="AU275" i="4"/>
  <c r="AT275" i="4"/>
  <c r="AU274" i="4"/>
  <c r="AT274" i="4"/>
  <c r="AU273" i="4"/>
  <c r="AT273" i="4"/>
  <c r="AU272" i="4"/>
  <c r="AT272" i="4"/>
  <c r="AU271" i="4"/>
  <c r="AT271" i="4"/>
  <c r="AU270" i="4"/>
  <c r="AT270" i="4"/>
  <c r="AU269" i="4"/>
  <c r="AT269" i="4"/>
  <c r="AU268" i="4"/>
  <c r="AT268" i="4"/>
  <c r="AU267" i="4"/>
  <c r="AT267" i="4"/>
  <c r="AU266" i="4"/>
  <c r="AT266" i="4"/>
  <c r="AU265" i="4"/>
  <c r="AT265" i="4"/>
  <c r="AU264" i="4"/>
  <c r="AT264" i="4"/>
  <c r="AU263" i="4"/>
  <c r="AT263" i="4"/>
  <c r="AU262" i="4"/>
  <c r="AT262" i="4"/>
  <c r="AU261" i="4"/>
  <c r="AT261" i="4"/>
  <c r="AU260" i="4"/>
  <c r="AT260" i="4"/>
  <c r="AU259" i="4"/>
  <c r="AT259" i="4"/>
  <c r="AU258" i="4"/>
  <c r="AT258" i="4"/>
  <c r="AU257" i="4"/>
  <c r="AT257" i="4"/>
  <c r="AU256" i="4"/>
  <c r="AT256" i="4"/>
  <c r="AU255" i="4"/>
  <c r="AT255" i="4"/>
  <c r="AU254" i="4"/>
  <c r="AT254" i="4"/>
  <c r="AU253" i="4"/>
  <c r="AT253" i="4"/>
  <c r="AU252" i="4"/>
  <c r="AT252" i="4"/>
  <c r="AU251" i="4"/>
  <c r="AT251" i="4"/>
  <c r="AU250" i="4"/>
  <c r="AT250" i="4"/>
  <c r="AU249" i="4"/>
  <c r="AT249" i="4"/>
  <c r="AU248" i="4"/>
  <c r="AT248" i="4"/>
  <c r="AU247" i="4"/>
  <c r="AT247" i="4"/>
  <c r="AU246" i="4"/>
  <c r="AT246" i="4"/>
  <c r="AU245" i="4"/>
  <c r="AT245" i="4"/>
  <c r="AU244" i="4"/>
  <c r="AT244" i="4"/>
  <c r="AU243" i="4"/>
  <c r="AT243" i="4"/>
  <c r="AU242" i="4"/>
  <c r="AT242" i="4"/>
  <c r="AU241" i="4"/>
  <c r="AT241" i="4"/>
  <c r="AU240" i="4"/>
  <c r="AT240" i="4"/>
  <c r="AU239" i="4"/>
  <c r="AT239" i="4"/>
  <c r="AU238" i="4"/>
  <c r="AT238" i="4"/>
  <c r="AU237" i="4"/>
  <c r="AT237" i="4"/>
  <c r="AU236" i="4"/>
  <c r="AT236" i="4"/>
  <c r="AU235" i="4"/>
  <c r="AT235" i="4"/>
  <c r="AU234" i="4"/>
  <c r="AT234" i="4"/>
  <c r="AU233" i="4"/>
  <c r="AT233" i="4"/>
  <c r="AU232" i="4"/>
  <c r="AT232" i="4"/>
  <c r="AU231" i="4"/>
  <c r="AT231" i="4"/>
  <c r="AU230" i="4"/>
  <c r="AT230" i="4"/>
  <c r="AU229" i="4"/>
  <c r="AT229" i="4"/>
  <c r="AU228" i="4"/>
  <c r="AT228" i="4"/>
  <c r="AU227" i="4"/>
  <c r="AT227" i="4"/>
  <c r="AU226" i="4"/>
  <c r="AT226" i="4"/>
  <c r="AU225" i="4"/>
  <c r="AT225" i="4"/>
  <c r="AU224" i="4"/>
  <c r="AT224" i="4"/>
  <c r="AU223" i="4"/>
  <c r="AT223" i="4"/>
  <c r="AU222" i="4"/>
  <c r="AT222" i="4"/>
  <c r="AU221" i="4"/>
  <c r="AT221" i="4"/>
  <c r="AU220" i="4"/>
  <c r="AT220" i="4"/>
  <c r="AU219" i="4"/>
  <c r="AT219" i="4"/>
  <c r="AU218" i="4"/>
  <c r="AT218" i="4"/>
  <c r="AU217" i="4"/>
  <c r="AT217" i="4"/>
  <c r="AU216" i="4"/>
  <c r="AT216" i="4"/>
  <c r="AU215" i="4"/>
  <c r="AT215" i="4"/>
  <c r="AU214" i="4"/>
  <c r="AT214" i="4"/>
  <c r="AU213" i="4"/>
  <c r="AT213" i="4"/>
  <c r="AU212" i="4"/>
  <c r="AT212" i="4"/>
  <c r="AU211" i="4"/>
  <c r="AT211" i="4"/>
  <c r="AU210" i="4"/>
  <c r="AT210" i="4"/>
  <c r="AU209" i="4"/>
  <c r="AT209" i="4"/>
  <c r="AU208" i="4"/>
  <c r="AT208" i="4"/>
  <c r="AU207" i="4"/>
  <c r="AT207" i="4"/>
  <c r="AU206" i="4"/>
  <c r="AT206" i="4"/>
  <c r="AU205" i="4"/>
  <c r="AT205" i="4"/>
  <c r="AU204" i="4"/>
  <c r="AT204" i="4"/>
  <c r="AU203" i="4"/>
  <c r="AT203" i="4"/>
  <c r="AU202" i="4"/>
  <c r="AT202" i="4"/>
  <c r="AU201" i="4"/>
  <c r="AT201" i="4"/>
  <c r="AU200" i="4"/>
  <c r="AT200" i="4"/>
  <c r="AU199" i="4"/>
  <c r="AT199" i="4"/>
  <c r="AU198" i="4"/>
  <c r="AT198" i="4"/>
  <c r="AU197" i="4"/>
  <c r="AT197" i="4"/>
  <c r="AU196" i="4"/>
  <c r="AT196" i="4"/>
  <c r="AU195" i="4"/>
  <c r="AT195" i="4"/>
  <c r="AU194" i="4"/>
  <c r="AT194" i="4"/>
  <c r="AU193" i="4"/>
  <c r="AT193" i="4"/>
  <c r="AU192" i="4"/>
  <c r="AT192" i="4"/>
  <c r="AU191" i="4"/>
  <c r="AT191" i="4"/>
  <c r="AU190" i="4"/>
  <c r="AT190" i="4"/>
  <c r="AU189" i="4"/>
  <c r="AT189" i="4"/>
  <c r="AU188" i="4"/>
  <c r="AT188" i="4"/>
  <c r="AU187" i="4"/>
  <c r="AT187" i="4"/>
  <c r="AU186" i="4"/>
  <c r="AT186" i="4"/>
  <c r="AU185" i="4"/>
  <c r="AT185" i="4"/>
  <c r="AU184" i="4"/>
  <c r="AT184" i="4"/>
  <c r="AU183" i="4"/>
  <c r="AT183" i="4"/>
  <c r="AU182" i="4"/>
  <c r="AT182" i="4"/>
  <c r="AU181" i="4"/>
  <c r="AT181" i="4"/>
  <c r="AU180" i="4"/>
  <c r="AT180" i="4"/>
  <c r="AU179" i="4"/>
  <c r="AT179" i="4"/>
  <c r="AU178" i="4"/>
  <c r="AT178" i="4"/>
  <c r="AU177" i="4"/>
  <c r="AT177" i="4"/>
  <c r="AU176" i="4"/>
  <c r="AT176" i="4"/>
  <c r="AU175" i="4"/>
  <c r="AT175" i="4"/>
  <c r="AU174" i="4"/>
  <c r="AT174" i="4"/>
  <c r="AU173" i="4"/>
  <c r="AT173" i="4"/>
  <c r="AU172" i="4"/>
  <c r="AT172" i="4"/>
  <c r="AU171" i="4"/>
  <c r="AT171" i="4"/>
  <c r="AU170" i="4"/>
  <c r="AT170" i="4"/>
  <c r="AU169" i="4"/>
  <c r="AT169" i="4"/>
  <c r="AU168" i="4"/>
  <c r="AT168" i="4"/>
  <c r="AU167" i="4"/>
  <c r="AT167" i="4"/>
  <c r="AU166" i="4"/>
  <c r="AT166" i="4"/>
  <c r="AU165" i="4"/>
  <c r="AT165" i="4"/>
  <c r="AU164" i="4"/>
  <c r="AT164" i="4"/>
  <c r="AU163" i="4"/>
  <c r="AT163" i="4"/>
  <c r="AU162" i="4"/>
  <c r="AT162" i="4"/>
  <c r="AU161" i="4"/>
  <c r="AT161" i="4"/>
  <c r="AU160" i="4"/>
  <c r="AT160" i="4"/>
  <c r="AU159" i="4"/>
  <c r="AT159" i="4"/>
  <c r="AU158" i="4"/>
  <c r="AT158" i="4"/>
  <c r="AU157" i="4"/>
  <c r="AT157" i="4"/>
  <c r="AU156" i="4"/>
  <c r="AT156" i="4"/>
  <c r="AU155" i="4"/>
  <c r="AT155" i="4"/>
  <c r="AU154" i="4"/>
  <c r="AT154" i="4"/>
  <c r="AU153" i="4"/>
  <c r="AT153" i="4"/>
  <c r="AU152" i="4"/>
  <c r="AT152" i="4"/>
  <c r="AU151" i="4"/>
  <c r="AT151" i="4"/>
  <c r="AU150" i="4"/>
  <c r="AT150" i="4"/>
  <c r="AU149" i="4"/>
  <c r="AT149" i="4"/>
  <c r="AU148" i="4"/>
  <c r="AT148" i="4"/>
  <c r="AU147" i="4"/>
  <c r="AT147" i="4"/>
  <c r="AU146" i="4"/>
  <c r="AT146" i="4"/>
  <c r="AU145" i="4"/>
  <c r="AT145" i="4"/>
  <c r="AU144" i="4"/>
  <c r="AT144" i="4"/>
  <c r="AU143" i="4"/>
  <c r="AT143" i="4"/>
  <c r="AU142" i="4"/>
  <c r="AT142" i="4"/>
  <c r="AU141" i="4"/>
  <c r="AT141" i="4"/>
  <c r="AU140" i="4"/>
  <c r="AT140" i="4"/>
  <c r="AU139" i="4"/>
  <c r="AT139" i="4"/>
  <c r="AU138" i="4"/>
  <c r="AT138" i="4"/>
  <c r="AU137" i="4"/>
  <c r="AT137" i="4"/>
  <c r="AU136" i="4"/>
  <c r="AT136" i="4"/>
  <c r="AU135" i="4"/>
  <c r="AT135" i="4"/>
  <c r="AU134" i="4"/>
  <c r="AT134" i="4"/>
  <c r="AU133" i="4"/>
  <c r="AT133" i="4"/>
  <c r="AU132" i="4"/>
  <c r="AT132" i="4"/>
  <c r="AU131" i="4"/>
  <c r="AT131" i="4"/>
  <c r="AU130" i="4"/>
  <c r="AT130" i="4"/>
  <c r="AU129" i="4"/>
  <c r="AT129" i="4"/>
  <c r="AU128" i="4"/>
  <c r="AT128" i="4"/>
  <c r="AU127" i="4"/>
  <c r="AT127" i="4"/>
  <c r="AU126" i="4"/>
  <c r="AT126" i="4"/>
  <c r="AU125" i="4"/>
  <c r="AT125" i="4"/>
  <c r="AU124" i="4"/>
  <c r="AT124" i="4"/>
  <c r="AU123" i="4"/>
  <c r="AT123" i="4"/>
  <c r="AU122" i="4"/>
  <c r="AT122" i="4"/>
  <c r="AU121" i="4"/>
  <c r="AT121" i="4"/>
  <c r="AU120" i="4"/>
  <c r="AT120" i="4"/>
  <c r="AU119" i="4"/>
  <c r="AT119" i="4"/>
  <c r="AU118" i="4"/>
  <c r="AT118" i="4"/>
  <c r="AU117" i="4"/>
  <c r="AT117" i="4"/>
  <c r="AU116" i="4"/>
  <c r="AT116" i="4"/>
  <c r="AU115" i="4"/>
  <c r="AT115" i="4"/>
  <c r="AU114" i="4"/>
  <c r="AT114" i="4"/>
  <c r="AU113" i="4"/>
  <c r="AT113" i="4"/>
  <c r="AU112" i="4"/>
  <c r="AT112" i="4"/>
  <c r="AU111" i="4"/>
  <c r="AT111" i="4"/>
  <c r="AU110" i="4"/>
  <c r="AT110" i="4"/>
  <c r="AU109" i="4"/>
  <c r="AT109" i="4"/>
  <c r="AU108" i="4"/>
  <c r="AT108" i="4"/>
  <c r="AU107" i="4"/>
  <c r="AT107" i="4"/>
  <c r="AU106" i="4"/>
  <c r="AT106" i="4"/>
  <c r="AU105" i="4"/>
  <c r="AT105" i="4"/>
  <c r="AU104" i="4"/>
  <c r="AT104" i="4"/>
  <c r="AU103" i="4"/>
  <c r="AT103" i="4"/>
  <c r="AU102" i="4"/>
  <c r="AT102" i="4"/>
  <c r="AU101" i="4"/>
  <c r="AT101" i="4"/>
  <c r="AU100" i="4"/>
  <c r="AT100" i="4"/>
  <c r="AU99" i="4"/>
  <c r="AT99" i="4"/>
  <c r="AU98" i="4"/>
  <c r="AT98" i="4"/>
  <c r="AU97" i="4"/>
  <c r="AT97" i="4"/>
  <c r="AU96" i="4"/>
  <c r="AT96" i="4"/>
  <c r="AU95" i="4"/>
  <c r="AT95" i="4"/>
  <c r="AU94" i="4"/>
  <c r="AT94" i="4"/>
  <c r="AU93" i="4"/>
  <c r="AT93" i="4"/>
  <c r="AU92" i="4"/>
  <c r="AT92" i="4"/>
  <c r="AU91" i="4"/>
  <c r="AT91" i="4"/>
  <c r="AU90" i="4"/>
  <c r="AT90" i="4"/>
  <c r="AU89" i="4"/>
  <c r="AT89" i="4"/>
  <c r="AU88" i="4"/>
  <c r="AT88" i="4"/>
  <c r="AU87" i="4"/>
  <c r="AT87" i="4"/>
  <c r="AU86" i="4"/>
  <c r="AT86" i="4"/>
  <c r="AU85" i="4"/>
  <c r="AT85" i="4"/>
  <c r="AU84" i="4"/>
  <c r="AT84" i="4"/>
  <c r="AU83" i="4"/>
  <c r="AT83" i="4"/>
  <c r="AU82" i="4"/>
  <c r="AT82" i="4"/>
  <c r="AU81" i="4"/>
  <c r="AT81" i="4"/>
  <c r="AU80" i="4"/>
  <c r="AT80" i="4"/>
  <c r="AU79" i="4"/>
  <c r="AT79" i="4"/>
  <c r="AU78" i="4"/>
  <c r="AT78" i="4"/>
  <c r="AU77" i="4"/>
  <c r="AT77" i="4"/>
  <c r="AU76" i="4"/>
  <c r="AT76" i="4"/>
  <c r="AU75" i="4"/>
  <c r="AT75" i="4"/>
  <c r="AU74" i="4"/>
  <c r="AT74" i="4"/>
  <c r="AU73" i="4"/>
  <c r="AT73" i="4"/>
  <c r="AU72" i="4"/>
  <c r="AT72" i="4"/>
  <c r="AU71" i="4"/>
  <c r="AT71" i="4"/>
  <c r="AU70" i="4"/>
  <c r="AT70" i="4"/>
  <c r="AU69" i="4"/>
  <c r="AT69" i="4"/>
  <c r="AU68" i="4"/>
  <c r="AT68" i="4"/>
  <c r="AU67" i="4"/>
  <c r="AT67" i="4"/>
  <c r="AU66" i="4"/>
  <c r="AT66" i="4"/>
  <c r="AU65" i="4"/>
  <c r="AT65" i="4"/>
  <c r="AU64" i="4"/>
  <c r="AT64" i="4"/>
  <c r="AU63" i="4"/>
  <c r="AT63" i="4"/>
  <c r="AU62" i="4"/>
  <c r="AT62" i="4"/>
  <c r="AU61" i="4"/>
  <c r="AT61" i="4"/>
  <c r="AU60" i="4"/>
  <c r="AT60" i="4"/>
  <c r="AU59" i="4"/>
  <c r="AT59" i="4"/>
  <c r="AU58" i="4"/>
  <c r="AT58" i="4"/>
  <c r="AU57" i="4"/>
  <c r="AT57" i="4"/>
  <c r="AU56" i="4"/>
  <c r="AT56" i="4"/>
  <c r="AU55" i="4"/>
  <c r="AT55" i="4"/>
  <c r="AU54" i="4"/>
  <c r="AT54" i="4"/>
  <c r="AU53" i="4"/>
  <c r="AT53" i="4"/>
  <c r="AU52" i="4"/>
  <c r="AT52" i="4"/>
  <c r="AU51" i="4"/>
  <c r="AT51" i="4"/>
  <c r="AU50" i="4"/>
  <c r="AT50" i="4"/>
  <c r="AU49" i="4"/>
  <c r="AT49" i="4"/>
  <c r="AU48" i="4"/>
  <c r="AT48" i="4"/>
  <c r="AU47" i="4"/>
  <c r="AT47" i="4"/>
  <c r="AU46" i="4"/>
  <c r="AT46" i="4"/>
  <c r="AU45" i="4"/>
  <c r="AT45" i="4"/>
  <c r="AU44" i="4"/>
  <c r="AT44" i="4"/>
  <c r="AU43" i="4"/>
  <c r="AT43" i="4"/>
  <c r="AU42" i="4"/>
  <c r="AT42" i="4"/>
  <c r="AU41" i="4"/>
  <c r="AT41" i="4"/>
  <c r="AU40" i="4"/>
  <c r="AT40" i="4"/>
  <c r="AU39" i="4"/>
  <c r="AT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AU17" i="4"/>
  <c r="AT17" i="4"/>
  <c r="AU16" i="4"/>
  <c r="AT16" i="4"/>
  <c r="AU15" i="4"/>
  <c r="AT15" i="4"/>
  <c r="AU14" i="4"/>
  <c r="AT14" i="4"/>
  <c r="AU13" i="4"/>
  <c r="AT13" i="4"/>
  <c r="AU12" i="4"/>
  <c r="AT12" i="4"/>
  <c r="AU11" i="4"/>
  <c r="AT11" i="4"/>
  <c r="AU10" i="4"/>
  <c r="AT10" i="4"/>
  <c r="AU9" i="4"/>
  <c r="AT9" i="4"/>
  <c r="AU8" i="4"/>
  <c r="AT8" i="4"/>
  <c r="AU7" i="4"/>
  <c r="AT7" i="4"/>
  <c r="AU6" i="4"/>
  <c r="AT6" i="4"/>
  <c r="AU5" i="4"/>
  <c r="AT5" i="4"/>
  <c r="AU4" i="4"/>
  <c r="AT4" i="4"/>
  <c r="AQ283" i="4"/>
  <c r="AP283" i="4"/>
  <c r="AS283" i="4" s="1"/>
  <c r="AQ282" i="4"/>
  <c r="AP282" i="4"/>
  <c r="AS282" i="4" s="1"/>
  <c r="AQ281" i="4"/>
  <c r="AP281" i="4"/>
  <c r="AQ280" i="4"/>
  <c r="AP280" i="4"/>
  <c r="AS280" i="4" s="1"/>
  <c r="AQ279" i="4"/>
  <c r="AP279" i="4"/>
  <c r="AQ278" i="4"/>
  <c r="AP278" i="4"/>
  <c r="AQ277" i="4"/>
  <c r="AP277" i="4"/>
  <c r="AQ276" i="4"/>
  <c r="AP276" i="4"/>
  <c r="AS276" i="4" s="1"/>
  <c r="AQ275" i="4"/>
  <c r="AP275" i="4"/>
  <c r="AQ274" i="4"/>
  <c r="AP274" i="4"/>
  <c r="AS274" i="4" s="1"/>
  <c r="AQ273" i="4"/>
  <c r="AP273" i="4"/>
  <c r="AQ272" i="4"/>
  <c r="AP272" i="4"/>
  <c r="AS272" i="4" s="1"/>
  <c r="AQ271" i="4"/>
  <c r="AP271" i="4"/>
  <c r="AQ270" i="4"/>
  <c r="AP270" i="4"/>
  <c r="AQ269" i="4"/>
  <c r="AP269" i="4"/>
  <c r="AQ268" i="4"/>
  <c r="AP268" i="4"/>
  <c r="AS268" i="4" s="1"/>
  <c r="AQ267" i="4"/>
  <c r="AP267" i="4"/>
  <c r="AQ266" i="4"/>
  <c r="AP266" i="4"/>
  <c r="AQ265" i="4"/>
  <c r="AP265" i="4"/>
  <c r="AQ264" i="4"/>
  <c r="AP264" i="4"/>
  <c r="AS264" i="4" s="1"/>
  <c r="AQ263" i="4"/>
  <c r="AP263" i="4"/>
  <c r="AQ262" i="4"/>
  <c r="AP262" i="4"/>
  <c r="AS262" i="4" s="1"/>
  <c r="AQ261" i="4"/>
  <c r="AP261" i="4"/>
  <c r="AQ260" i="4"/>
  <c r="AP260" i="4"/>
  <c r="AS260" i="4" s="1"/>
  <c r="AQ259" i="4"/>
  <c r="AP259" i="4"/>
  <c r="AQ258" i="4"/>
  <c r="AP258" i="4"/>
  <c r="AQ257" i="4"/>
  <c r="AP257" i="4"/>
  <c r="AQ256" i="4"/>
  <c r="AP256" i="4"/>
  <c r="AS256" i="4" s="1"/>
  <c r="AQ255" i="4"/>
  <c r="AP255" i="4"/>
  <c r="AQ254" i="4"/>
  <c r="AP254" i="4"/>
  <c r="AQ253" i="4"/>
  <c r="AP253" i="4"/>
  <c r="AQ252" i="4"/>
  <c r="AP252" i="4"/>
  <c r="AS252" i="4" s="1"/>
  <c r="AQ251" i="4"/>
  <c r="AP251" i="4"/>
  <c r="AQ250" i="4"/>
  <c r="AP250" i="4"/>
  <c r="AQ249" i="4"/>
  <c r="AP249" i="4"/>
  <c r="AQ248" i="4"/>
  <c r="AP248" i="4"/>
  <c r="AS248" i="4" s="1"/>
  <c r="AQ247" i="4"/>
  <c r="AP247" i="4"/>
  <c r="AQ246" i="4"/>
  <c r="AP246" i="4"/>
  <c r="AQ245" i="4"/>
  <c r="AP245" i="4"/>
  <c r="AQ244" i="4"/>
  <c r="AP244" i="4"/>
  <c r="AS244" i="4" s="1"/>
  <c r="AQ243" i="4"/>
  <c r="AP243" i="4"/>
  <c r="AQ242" i="4"/>
  <c r="AP242" i="4"/>
  <c r="AQ241" i="4"/>
  <c r="AP241" i="4"/>
  <c r="AQ240" i="4"/>
  <c r="AP240" i="4"/>
  <c r="AS240" i="4" s="1"/>
  <c r="AQ239" i="4"/>
  <c r="AP239" i="4"/>
  <c r="AQ238" i="4"/>
  <c r="AP238" i="4"/>
  <c r="AQ237" i="4"/>
  <c r="AP237" i="4"/>
  <c r="AQ236" i="4"/>
  <c r="AP236" i="4"/>
  <c r="AS236" i="4" s="1"/>
  <c r="AQ235" i="4"/>
  <c r="AP235" i="4"/>
  <c r="AQ234" i="4"/>
  <c r="AP234" i="4"/>
  <c r="AQ233" i="4"/>
  <c r="AP233" i="4"/>
  <c r="AQ232" i="4"/>
  <c r="AP232" i="4"/>
  <c r="AS232" i="4" s="1"/>
  <c r="AQ231" i="4"/>
  <c r="AP231" i="4"/>
  <c r="AQ230" i="4"/>
  <c r="AP230" i="4"/>
  <c r="AQ229" i="4"/>
  <c r="AP229" i="4"/>
  <c r="AQ228" i="4"/>
  <c r="AP228" i="4"/>
  <c r="AS228" i="4" s="1"/>
  <c r="AQ227" i="4"/>
  <c r="AP227" i="4"/>
  <c r="AQ226" i="4"/>
  <c r="AP226" i="4"/>
  <c r="AQ225" i="4"/>
  <c r="AP225" i="4"/>
  <c r="AQ224" i="4"/>
  <c r="AP224" i="4"/>
  <c r="AS224" i="4" s="1"/>
  <c r="AQ223" i="4"/>
  <c r="AP223" i="4"/>
  <c r="AQ222" i="4"/>
  <c r="AP222" i="4"/>
  <c r="AS222" i="4" s="1"/>
  <c r="AQ221" i="4"/>
  <c r="AP221" i="4"/>
  <c r="AQ220" i="4"/>
  <c r="AP220" i="4"/>
  <c r="AQ219" i="4"/>
  <c r="AP219" i="4"/>
  <c r="AQ218" i="4"/>
  <c r="AP218" i="4"/>
  <c r="AQ217" i="4"/>
  <c r="AP217" i="4"/>
  <c r="AQ216" i="4"/>
  <c r="AP216" i="4"/>
  <c r="AS216" i="4" s="1"/>
  <c r="AQ215" i="4"/>
  <c r="AP215" i="4"/>
  <c r="AQ214" i="4"/>
  <c r="AP214" i="4"/>
  <c r="AQ213" i="4"/>
  <c r="AP213" i="4"/>
  <c r="AQ212" i="4"/>
  <c r="AP212" i="4"/>
  <c r="AS212" i="4" s="1"/>
  <c r="AQ211" i="4"/>
  <c r="AP211" i="4"/>
  <c r="AQ210" i="4"/>
  <c r="AP210" i="4"/>
  <c r="AQ209" i="4"/>
  <c r="AP209" i="4"/>
  <c r="AQ208" i="4"/>
  <c r="AP208" i="4"/>
  <c r="AQ207" i="4"/>
  <c r="AP207" i="4"/>
  <c r="AQ206" i="4"/>
  <c r="AP206" i="4"/>
  <c r="AQ205" i="4"/>
  <c r="AP205" i="4"/>
  <c r="AQ204" i="4"/>
  <c r="AP204" i="4"/>
  <c r="AQ203" i="4"/>
  <c r="AP203" i="4"/>
  <c r="AQ202" i="4"/>
  <c r="AP202" i="4"/>
  <c r="AQ201" i="4"/>
  <c r="AP201" i="4"/>
  <c r="AQ200" i="4"/>
  <c r="AP200" i="4"/>
  <c r="AQ199" i="4"/>
  <c r="AP199" i="4"/>
  <c r="AQ198" i="4"/>
  <c r="AP198" i="4"/>
  <c r="AQ197" i="4"/>
  <c r="AP197" i="4"/>
  <c r="AQ196" i="4"/>
  <c r="AP196" i="4"/>
  <c r="AQ195" i="4"/>
  <c r="AP195" i="4"/>
  <c r="AQ194" i="4"/>
  <c r="AP194" i="4"/>
  <c r="AQ193" i="4"/>
  <c r="AP193" i="4"/>
  <c r="AQ192" i="4"/>
  <c r="AP192" i="4"/>
  <c r="AQ191" i="4"/>
  <c r="AP191" i="4"/>
  <c r="AQ190" i="4"/>
  <c r="AP190" i="4"/>
  <c r="AQ189" i="4"/>
  <c r="AP189" i="4"/>
  <c r="AQ188" i="4"/>
  <c r="AP188" i="4"/>
  <c r="AQ187" i="4"/>
  <c r="AP187" i="4"/>
  <c r="AQ186" i="4"/>
  <c r="AP186" i="4"/>
  <c r="AQ185" i="4"/>
  <c r="AP185" i="4"/>
  <c r="AQ184" i="4"/>
  <c r="AP184" i="4"/>
  <c r="AQ183" i="4"/>
  <c r="AP183" i="4"/>
  <c r="AQ182" i="4"/>
  <c r="AP182" i="4"/>
  <c r="AQ181" i="4"/>
  <c r="AP181" i="4"/>
  <c r="AQ180" i="4"/>
  <c r="AP180" i="4"/>
  <c r="AQ179" i="4"/>
  <c r="AP179" i="4"/>
  <c r="AQ178" i="4"/>
  <c r="AP178" i="4"/>
  <c r="AQ177" i="4"/>
  <c r="AP177" i="4"/>
  <c r="AQ176" i="4"/>
  <c r="AP176" i="4"/>
  <c r="AQ175" i="4"/>
  <c r="AP175" i="4"/>
  <c r="AQ174" i="4"/>
  <c r="AP174" i="4"/>
  <c r="AQ173" i="4"/>
  <c r="AP173" i="4"/>
  <c r="AQ172" i="4"/>
  <c r="AP172" i="4"/>
  <c r="AQ171" i="4"/>
  <c r="AP171" i="4"/>
  <c r="AQ170" i="4"/>
  <c r="AP170" i="4"/>
  <c r="AQ169" i="4"/>
  <c r="AP169" i="4"/>
  <c r="AQ168" i="4"/>
  <c r="AP168" i="4"/>
  <c r="AQ167" i="4"/>
  <c r="AP167" i="4"/>
  <c r="AQ166" i="4"/>
  <c r="AP166" i="4"/>
  <c r="AQ165" i="4"/>
  <c r="AP165" i="4"/>
  <c r="AQ164" i="4"/>
  <c r="AP164" i="4"/>
  <c r="AQ163" i="4"/>
  <c r="AP163" i="4"/>
  <c r="AQ162" i="4"/>
  <c r="AP162" i="4"/>
  <c r="AQ161" i="4"/>
  <c r="AP161" i="4"/>
  <c r="AQ160" i="4"/>
  <c r="AP160" i="4"/>
  <c r="AQ159" i="4"/>
  <c r="AP159" i="4"/>
  <c r="AQ158" i="4"/>
  <c r="AP158" i="4"/>
  <c r="AQ157" i="4"/>
  <c r="AP157" i="4"/>
  <c r="AQ156" i="4"/>
  <c r="AP156" i="4"/>
  <c r="AQ155" i="4"/>
  <c r="AP155" i="4"/>
  <c r="AQ154" i="4"/>
  <c r="AP154" i="4"/>
  <c r="AQ153" i="4"/>
  <c r="AP153" i="4"/>
  <c r="AQ152" i="4"/>
  <c r="AP152" i="4"/>
  <c r="AQ151" i="4"/>
  <c r="AP151" i="4"/>
  <c r="AQ150" i="4"/>
  <c r="AP150" i="4"/>
  <c r="AQ149" i="4"/>
  <c r="AP149" i="4"/>
  <c r="AQ148" i="4"/>
  <c r="AP148" i="4"/>
  <c r="AQ147" i="4"/>
  <c r="AP147" i="4"/>
  <c r="AQ146" i="4"/>
  <c r="AP146" i="4"/>
  <c r="AQ145" i="4"/>
  <c r="AP145" i="4"/>
  <c r="AQ144" i="4"/>
  <c r="AP144" i="4"/>
  <c r="AQ143" i="4"/>
  <c r="AP143" i="4"/>
  <c r="AQ142" i="4"/>
  <c r="AP142" i="4"/>
  <c r="AQ141" i="4"/>
  <c r="AP141" i="4"/>
  <c r="AQ140" i="4"/>
  <c r="AP140" i="4"/>
  <c r="AQ139" i="4"/>
  <c r="AP139" i="4"/>
  <c r="AQ138" i="4"/>
  <c r="AP138" i="4"/>
  <c r="AQ137" i="4"/>
  <c r="AP137" i="4"/>
  <c r="AQ136" i="4"/>
  <c r="AP136" i="4"/>
  <c r="AQ135" i="4"/>
  <c r="AP135" i="4"/>
  <c r="AQ134" i="4"/>
  <c r="AP134" i="4"/>
  <c r="AQ133" i="4"/>
  <c r="AP133" i="4"/>
  <c r="AQ132" i="4"/>
  <c r="AP132" i="4"/>
  <c r="AQ131" i="4"/>
  <c r="AP131" i="4"/>
  <c r="AQ130" i="4"/>
  <c r="AP130" i="4"/>
  <c r="AQ129" i="4"/>
  <c r="AP129" i="4"/>
  <c r="AQ128" i="4"/>
  <c r="AP128" i="4"/>
  <c r="AQ127" i="4"/>
  <c r="AP127" i="4"/>
  <c r="AQ126" i="4"/>
  <c r="AP126" i="4"/>
  <c r="AQ125" i="4"/>
  <c r="AP125" i="4"/>
  <c r="AQ124" i="4"/>
  <c r="AP124" i="4"/>
  <c r="AQ123" i="4"/>
  <c r="AP123" i="4"/>
  <c r="AQ122" i="4"/>
  <c r="AP122" i="4"/>
  <c r="AQ121" i="4"/>
  <c r="AP121" i="4"/>
  <c r="AQ120" i="4"/>
  <c r="AP120" i="4"/>
  <c r="AQ119" i="4"/>
  <c r="AP119" i="4"/>
  <c r="AQ118" i="4"/>
  <c r="AP118" i="4"/>
  <c r="AQ117" i="4"/>
  <c r="AP117" i="4"/>
  <c r="AQ116" i="4"/>
  <c r="AP116" i="4"/>
  <c r="AQ115" i="4"/>
  <c r="AP115" i="4"/>
  <c r="AQ114" i="4"/>
  <c r="AP114" i="4"/>
  <c r="AQ113" i="4"/>
  <c r="AP113" i="4"/>
  <c r="AQ112" i="4"/>
  <c r="AP112" i="4"/>
  <c r="AQ111" i="4"/>
  <c r="AP111" i="4"/>
  <c r="AQ110" i="4"/>
  <c r="AP110" i="4"/>
  <c r="AQ109" i="4"/>
  <c r="AP109" i="4"/>
  <c r="AQ108" i="4"/>
  <c r="AP108" i="4"/>
  <c r="AQ107" i="4"/>
  <c r="AP107" i="4"/>
  <c r="AQ106" i="4"/>
  <c r="AP106" i="4"/>
  <c r="AQ105" i="4"/>
  <c r="AP105" i="4"/>
  <c r="AQ104" i="4"/>
  <c r="AP104" i="4"/>
  <c r="AQ103" i="4"/>
  <c r="AP103" i="4"/>
  <c r="AQ102" i="4"/>
  <c r="AP102" i="4"/>
  <c r="AQ101" i="4"/>
  <c r="AP101" i="4"/>
  <c r="AQ100" i="4"/>
  <c r="AP100" i="4"/>
  <c r="AQ99" i="4"/>
  <c r="AP99" i="4"/>
  <c r="AQ98" i="4"/>
  <c r="AP98" i="4"/>
  <c r="AQ97" i="4"/>
  <c r="AP97" i="4"/>
  <c r="AQ96" i="4"/>
  <c r="AP96" i="4"/>
  <c r="AQ95" i="4"/>
  <c r="AP95" i="4"/>
  <c r="AQ94" i="4"/>
  <c r="AP94" i="4"/>
  <c r="AQ93" i="4"/>
  <c r="AP93" i="4"/>
  <c r="AQ92" i="4"/>
  <c r="AP92" i="4"/>
  <c r="AQ91" i="4"/>
  <c r="AP91" i="4"/>
  <c r="AQ90" i="4"/>
  <c r="AP90" i="4"/>
  <c r="AQ89" i="4"/>
  <c r="AP89" i="4"/>
  <c r="AQ88" i="4"/>
  <c r="AP88" i="4"/>
  <c r="AQ87" i="4"/>
  <c r="AP87" i="4"/>
  <c r="AQ86" i="4"/>
  <c r="AP86" i="4"/>
  <c r="AQ85" i="4"/>
  <c r="AP85" i="4"/>
  <c r="AQ84" i="4"/>
  <c r="AP84" i="4"/>
  <c r="AQ83" i="4"/>
  <c r="AP83" i="4"/>
  <c r="AQ82" i="4"/>
  <c r="AP82" i="4"/>
  <c r="AQ81" i="4"/>
  <c r="AP81" i="4"/>
  <c r="AQ80" i="4"/>
  <c r="AP80" i="4"/>
  <c r="AQ79" i="4"/>
  <c r="AP79" i="4"/>
  <c r="AQ78" i="4"/>
  <c r="AP78" i="4"/>
  <c r="AQ77" i="4"/>
  <c r="AP77" i="4"/>
  <c r="AQ76" i="4"/>
  <c r="AP76" i="4"/>
  <c r="AQ75" i="4"/>
  <c r="AP75" i="4"/>
  <c r="AQ74" i="4"/>
  <c r="AP74" i="4"/>
  <c r="AQ73" i="4"/>
  <c r="AP73" i="4"/>
  <c r="AQ72" i="4"/>
  <c r="AP72" i="4"/>
  <c r="AQ71" i="4"/>
  <c r="AP71" i="4"/>
  <c r="AQ70" i="4"/>
  <c r="AP70" i="4"/>
  <c r="AQ69" i="4"/>
  <c r="AP69" i="4"/>
  <c r="AQ68" i="4"/>
  <c r="AP68" i="4"/>
  <c r="AQ67" i="4"/>
  <c r="AP67" i="4"/>
  <c r="AQ66" i="4"/>
  <c r="AP66" i="4"/>
  <c r="AQ65" i="4"/>
  <c r="AP65" i="4"/>
  <c r="AQ64" i="4"/>
  <c r="AP64" i="4"/>
  <c r="AQ63" i="4"/>
  <c r="AP63" i="4"/>
  <c r="AQ62" i="4"/>
  <c r="AP62" i="4"/>
  <c r="AQ61" i="4"/>
  <c r="AP61" i="4"/>
  <c r="AQ60" i="4"/>
  <c r="AP60" i="4"/>
  <c r="AQ59" i="4"/>
  <c r="AP59" i="4"/>
  <c r="AQ58" i="4"/>
  <c r="AP58" i="4"/>
  <c r="AQ57" i="4"/>
  <c r="AP57" i="4"/>
  <c r="AQ56" i="4"/>
  <c r="AP56" i="4"/>
  <c r="AQ55" i="4"/>
  <c r="AP55" i="4"/>
  <c r="AQ54" i="4"/>
  <c r="AP54" i="4"/>
  <c r="AQ53" i="4"/>
  <c r="AP53" i="4"/>
  <c r="AQ52" i="4"/>
  <c r="AP52" i="4"/>
  <c r="AQ51" i="4"/>
  <c r="AP51" i="4"/>
  <c r="AQ50" i="4"/>
  <c r="AP50" i="4"/>
  <c r="AQ49" i="4"/>
  <c r="AP49" i="4"/>
  <c r="AQ48" i="4"/>
  <c r="AP48" i="4"/>
  <c r="AQ47" i="4"/>
  <c r="AP47" i="4"/>
  <c r="AQ46" i="4"/>
  <c r="AP46" i="4"/>
  <c r="AQ45" i="4"/>
  <c r="AP45" i="4"/>
  <c r="AQ44" i="4"/>
  <c r="AP44" i="4"/>
  <c r="AQ43" i="4"/>
  <c r="AP43" i="4"/>
  <c r="AQ42" i="4"/>
  <c r="AP42" i="4"/>
  <c r="AQ41" i="4"/>
  <c r="AP41" i="4"/>
  <c r="AQ40" i="4"/>
  <c r="AP40" i="4"/>
  <c r="AQ39" i="4"/>
  <c r="AP39" i="4"/>
  <c r="AQ38" i="4"/>
  <c r="AP38" i="4"/>
  <c r="AQ37" i="4"/>
  <c r="AP37" i="4"/>
  <c r="AQ36" i="4"/>
  <c r="AP36" i="4"/>
  <c r="AQ35" i="4"/>
  <c r="AP35" i="4"/>
  <c r="AQ34" i="4"/>
  <c r="AP34" i="4"/>
  <c r="AQ33" i="4"/>
  <c r="AP33" i="4"/>
  <c r="AQ32" i="4"/>
  <c r="AP32" i="4"/>
  <c r="AQ31" i="4"/>
  <c r="AP31" i="4"/>
  <c r="AQ30" i="4"/>
  <c r="AP30" i="4"/>
  <c r="AQ29" i="4"/>
  <c r="AP29" i="4"/>
  <c r="AQ28" i="4"/>
  <c r="AP28" i="4"/>
  <c r="AQ27" i="4"/>
  <c r="AP27" i="4"/>
  <c r="AQ26" i="4"/>
  <c r="AP26" i="4"/>
  <c r="AQ25" i="4"/>
  <c r="AP25" i="4"/>
  <c r="AQ24" i="4"/>
  <c r="AP24" i="4"/>
  <c r="AQ23" i="4"/>
  <c r="AP23" i="4"/>
  <c r="AQ22" i="4"/>
  <c r="AP22" i="4"/>
  <c r="AQ21" i="4"/>
  <c r="AP21" i="4"/>
  <c r="AQ20" i="4"/>
  <c r="AP20" i="4"/>
  <c r="AQ19" i="4"/>
  <c r="AP19" i="4"/>
  <c r="AQ18" i="4"/>
  <c r="AP18" i="4"/>
  <c r="AQ17" i="4"/>
  <c r="AP17" i="4"/>
  <c r="AQ16" i="4"/>
  <c r="AP16" i="4"/>
  <c r="AQ15" i="4"/>
  <c r="AP15" i="4"/>
  <c r="AQ14" i="4"/>
  <c r="AP14" i="4"/>
  <c r="AQ13" i="4"/>
  <c r="AP13" i="4"/>
  <c r="AQ12" i="4"/>
  <c r="AP12" i="4"/>
  <c r="AQ11" i="4"/>
  <c r="AP11" i="4"/>
  <c r="AQ10" i="4"/>
  <c r="AP10" i="4"/>
  <c r="AQ9" i="4"/>
  <c r="AP9" i="4"/>
  <c r="AQ8" i="4"/>
  <c r="AP8" i="4"/>
  <c r="AQ7" i="4"/>
  <c r="AP7" i="4"/>
  <c r="AQ6" i="4"/>
  <c r="AP6" i="4"/>
  <c r="AQ5" i="4"/>
  <c r="AP5" i="4"/>
  <c r="AQ4" i="4"/>
  <c r="AP4" i="4"/>
  <c r="AM283" i="4"/>
  <c r="AL283" i="4"/>
  <c r="AM282" i="4"/>
  <c r="AL282" i="4"/>
  <c r="AO282" i="4" s="1"/>
  <c r="AM281" i="4"/>
  <c r="AL281" i="4"/>
  <c r="AM280" i="4"/>
  <c r="AL280" i="4"/>
  <c r="AO280" i="4" s="1"/>
  <c r="AM279" i="4"/>
  <c r="AL279" i="4"/>
  <c r="AM278" i="4"/>
  <c r="AL278" i="4"/>
  <c r="AO278" i="4" s="1"/>
  <c r="AM277" i="4"/>
  <c r="AL277" i="4"/>
  <c r="AM276" i="4"/>
  <c r="AL276" i="4"/>
  <c r="AM275" i="4"/>
  <c r="AL275" i="4"/>
  <c r="AM274" i="4"/>
  <c r="AL274" i="4"/>
  <c r="AO274" i="4" s="1"/>
  <c r="AM273" i="4"/>
  <c r="AL273" i="4"/>
  <c r="AM272" i="4"/>
  <c r="AL272" i="4"/>
  <c r="AO272" i="4" s="1"/>
  <c r="AM271" i="4"/>
  <c r="AL271" i="4"/>
  <c r="AM270" i="4"/>
  <c r="AL270" i="4"/>
  <c r="AM269" i="4"/>
  <c r="AL269" i="4"/>
  <c r="AM268" i="4"/>
  <c r="AL268" i="4"/>
  <c r="AO268" i="4" s="1"/>
  <c r="AM267" i="4"/>
  <c r="AL267" i="4"/>
  <c r="AM266" i="4"/>
  <c r="AL266" i="4"/>
  <c r="AO266" i="4" s="1"/>
  <c r="AM265" i="4"/>
  <c r="AL265" i="4"/>
  <c r="AM264" i="4"/>
  <c r="AL264" i="4"/>
  <c r="AO264" i="4" s="1"/>
  <c r="AM263" i="4"/>
  <c r="AL263" i="4"/>
  <c r="AM262" i="4"/>
  <c r="AL262" i="4"/>
  <c r="AO262" i="4" s="1"/>
  <c r="AM261" i="4"/>
  <c r="AL261" i="4"/>
  <c r="AM260" i="4"/>
  <c r="AL260" i="4"/>
  <c r="AM259" i="4"/>
  <c r="AL259" i="4"/>
  <c r="AM258" i="4"/>
  <c r="AL258" i="4"/>
  <c r="AO258" i="4" s="1"/>
  <c r="AM257" i="4"/>
  <c r="AL257" i="4"/>
  <c r="AM256" i="4"/>
  <c r="AL256" i="4"/>
  <c r="AO256" i="4" s="1"/>
  <c r="AM255" i="4"/>
  <c r="AL255" i="4"/>
  <c r="AM254" i="4"/>
  <c r="AL254" i="4"/>
  <c r="AM253" i="4"/>
  <c r="AL253" i="4"/>
  <c r="AM252" i="4"/>
  <c r="AL252" i="4"/>
  <c r="AO252" i="4" s="1"/>
  <c r="AM251" i="4"/>
  <c r="AL251" i="4"/>
  <c r="AM250" i="4"/>
  <c r="AL250" i="4"/>
  <c r="AO250" i="4" s="1"/>
  <c r="AM249" i="4"/>
  <c r="AL249" i="4"/>
  <c r="AM248" i="4"/>
  <c r="AL248" i="4"/>
  <c r="AO248" i="4" s="1"/>
  <c r="AM247" i="4"/>
  <c r="AL247" i="4"/>
  <c r="AM246" i="4"/>
  <c r="AL246" i="4"/>
  <c r="AO246" i="4" s="1"/>
  <c r="AM245" i="4"/>
  <c r="AL245" i="4"/>
  <c r="AM244" i="4"/>
  <c r="AL244" i="4"/>
  <c r="AM243" i="4"/>
  <c r="AL243" i="4"/>
  <c r="AM242" i="4"/>
  <c r="AL242" i="4"/>
  <c r="AO242" i="4" s="1"/>
  <c r="AM241" i="4"/>
  <c r="AL241" i="4"/>
  <c r="AM240" i="4"/>
  <c r="AL240" i="4"/>
  <c r="AO240" i="4" s="1"/>
  <c r="AM239" i="4"/>
  <c r="AL239" i="4"/>
  <c r="AM238" i="4"/>
  <c r="AL238" i="4"/>
  <c r="AO238" i="4" s="1"/>
  <c r="AM237" i="4"/>
  <c r="AL237" i="4"/>
  <c r="AM236" i="4"/>
  <c r="AL236" i="4"/>
  <c r="AM235" i="4"/>
  <c r="AL235" i="4"/>
  <c r="AM234" i="4"/>
  <c r="AL234" i="4"/>
  <c r="AO234" i="4" s="1"/>
  <c r="AM233" i="4"/>
  <c r="AL233" i="4"/>
  <c r="AM232" i="4"/>
  <c r="AL232" i="4"/>
  <c r="AO232" i="4" s="1"/>
  <c r="AM231" i="4"/>
  <c r="AL231" i="4"/>
  <c r="AM230" i="4"/>
  <c r="AL230" i="4"/>
  <c r="AO230" i="4" s="1"/>
  <c r="AM229" i="4"/>
  <c r="AL229" i="4"/>
  <c r="AM228" i="4"/>
  <c r="AL228" i="4"/>
  <c r="AM227" i="4"/>
  <c r="AL227" i="4"/>
  <c r="AM226" i="4"/>
  <c r="AL226" i="4"/>
  <c r="AO226" i="4" s="1"/>
  <c r="AM225" i="4"/>
  <c r="AL225" i="4"/>
  <c r="AM224" i="4"/>
  <c r="AL224" i="4"/>
  <c r="AO224" i="4" s="1"/>
  <c r="AM223" i="4"/>
  <c r="AL223" i="4"/>
  <c r="AO222" i="4"/>
  <c r="AM222" i="4"/>
  <c r="AN222" i="4" s="1"/>
  <c r="AL222" i="4"/>
  <c r="AM221" i="4"/>
  <c r="AL221" i="4"/>
  <c r="AM220" i="4"/>
  <c r="AL220" i="4"/>
  <c r="AM219" i="4"/>
  <c r="AL219" i="4"/>
  <c r="AM218" i="4"/>
  <c r="AL218" i="4"/>
  <c r="AO218" i="4" s="1"/>
  <c r="AM217" i="4"/>
  <c r="AL217" i="4"/>
  <c r="AM216" i="4"/>
  <c r="AL216" i="4"/>
  <c r="AO216" i="4" s="1"/>
  <c r="AM215" i="4"/>
  <c r="AL215" i="4"/>
  <c r="AM214" i="4"/>
  <c r="AL214" i="4"/>
  <c r="AM213" i="4"/>
  <c r="AL213" i="4"/>
  <c r="AM212" i="4"/>
  <c r="AL212" i="4"/>
  <c r="AO212" i="4" s="1"/>
  <c r="AM211" i="4"/>
  <c r="AL211" i="4"/>
  <c r="AM210" i="4"/>
  <c r="AL210" i="4"/>
  <c r="AM209" i="4"/>
  <c r="AL209" i="4"/>
  <c r="AM208" i="4"/>
  <c r="AL208" i="4"/>
  <c r="AM207" i="4"/>
  <c r="AL207" i="4"/>
  <c r="AM206" i="4"/>
  <c r="AL206" i="4"/>
  <c r="AM205" i="4"/>
  <c r="AL205" i="4"/>
  <c r="AM204" i="4"/>
  <c r="AL204" i="4"/>
  <c r="AM203" i="4"/>
  <c r="AL203" i="4"/>
  <c r="AM202" i="4"/>
  <c r="AL202" i="4"/>
  <c r="AM201" i="4"/>
  <c r="AL201" i="4"/>
  <c r="AM200" i="4"/>
  <c r="AL200" i="4"/>
  <c r="AM199" i="4"/>
  <c r="AL199" i="4"/>
  <c r="AM198" i="4"/>
  <c r="AL198" i="4"/>
  <c r="AM197" i="4"/>
  <c r="AL197" i="4"/>
  <c r="AM196" i="4"/>
  <c r="AL196" i="4"/>
  <c r="AM195" i="4"/>
  <c r="AL195" i="4"/>
  <c r="AM194" i="4"/>
  <c r="AL194" i="4"/>
  <c r="AM193" i="4"/>
  <c r="AL193" i="4"/>
  <c r="AM192" i="4"/>
  <c r="AL192" i="4"/>
  <c r="AM191" i="4"/>
  <c r="AL191" i="4"/>
  <c r="AM190" i="4"/>
  <c r="AL190" i="4"/>
  <c r="AM189" i="4"/>
  <c r="AL189" i="4"/>
  <c r="AM188" i="4"/>
  <c r="AL188" i="4"/>
  <c r="AM187" i="4"/>
  <c r="AL187" i="4"/>
  <c r="AM186" i="4"/>
  <c r="AL186" i="4"/>
  <c r="AM185" i="4"/>
  <c r="AL185" i="4"/>
  <c r="AM184" i="4"/>
  <c r="AL184" i="4"/>
  <c r="AM183" i="4"/>
  <c r="AL183" i="4"/>
  <c r="AM182" i="4"/>
  <c r="AL182" i="4"/>
  <c r="AM181" i="4"/>
  <c r="AL181" i="4"/>
  <c r="AM180" i="4"/>
  <c r="AL180" i="4"/>
  <c r="AM179" i="4"/>
  <c r="AL179" i="4"/>
  <c r="AM178" i="4"/>
  <c r="AL178" i="4"/>
  <c r="AM177" i="4"/>
  <c r="AL177" i="4"/>
  <c r="AM176" i="4"/>
  <c r="AL176" i="4"/>
  <c r="AM175" i="4"/>
  <c r="AL175" i="4"/>
  <c r="AM174" i="4"/>
  <c r="AL174" i="4"/>
  <c r="AM173" i="4"/>
  <c r="AL173" i="4"/>
  <c r="AM172" i="4"/>
  <c r="AL172" i="4"/>
  <c r="AM171" i="4"/>
  <c r="AL171" i="4"/>
  <c r="AM170" i="4"/>
  <c r="AL170" i="4"/>
  <c r="AM169" i="4"/>
  <c r="AL169" i="4"/>
  <c r="AM168" i="4"/>
  <c r="AL168" i="4"/>
  <c r="AM167" i="4"/>
  <c r="AL167" i="4"/>
  <c r="AM166" i="4"/>
  <c r="AL166" i="4"/>
  <c r="AM165" i="4"/>
  <c r="AL165" i="4"/>
  <c r="AM164" i="4"/>
  <c r="AL164" i="4"/>
  <c r="AM163" i="4"/>
  <c r="AL163" i="4"/>
  <c r="AM162" i="4"/>
  <c r="AL162" i="4"/>
  <c r="AM161" i="4"/>
  <c r="AL161" i="4"/>
  <c r="AM160" i="4"/>
  <c r="AL160" i="4"/>
  <c r="AM159" i="4"/>
  <c r="AL159" i="4"/>
  <c r="AM158" i="4"/>
  <c r="AL158" i="4"/>
  <c r="AM157" i="4"/>
  <c r="AL157" i="4"/>
  <c r="AM156" i="4"/>
  <c r="AL156" i="4"/>
  <c r="AM155" i="4"/>
  <c r="AL155" i="4"/>
  <c r="AM154" i="4"/>
  <c r="AL154" i="4"/>
  <c r="AM153" i="4"/>
  <c r="AL153" i="4"/>
  <c r="AM152" i="4"/>
  <c r="AL152" i="4"/>
  <c r="AM151" i="4"/>
  <c r="AL151" i="4"/>
  <c r="AM150" i="4"/>
  <c r="AL150" i="4"/>
  <c r="AM149" i="4"/>
  <c r="AL149" i="4"/>
  <c r="AM148" i="4"/>
  <c r="AL148" i="4"/>
  <c r="AM147" i="4"/>
  <c r="AL147" i="4"/>
  <c r="AM146" i="4"/>
  <c r="AL146" i="4"/>
  <c r="AM145" i="4"/>
  <c r="AL145" i="4"/>
  <c r="AM144" i="4"/>
  <c r="AL144" i="4"/>
  <c r="AM143" i="4"/>
  <c r="AL143" i="4"/>
  <c r="AM142" i="4"/>
  <c r="AL142" i="4"/>
  <c r="AM141" i="4"/>
  <c r="AL141" i="4"/>
  <c r="AM140" i="4"/>
  <c r="AL140" i="4"/>
  <c r="AM139" i="4"/>
  <c r="AL139" i="4"/>
  <c r="AM138" i="4"/>
  <c r="AL138" i="4"/>
  <c r="AM137" i="4"/>
  <c r="AL137" i="4"/>
  <c r="AM136" i="4"/>
  <c r="AL136" i="4"/>
  <c r="AM135" i="4"/>
  <c r="AL135" i="4"/>
  <c r="AM134" i="4"/>
  <c r="AL134" i="4"/>
  <c r="AM133" i="4"/>
  <c r="AL133" i="4"/>
  <c r="AM132" i="4"/>
  <c r="AL132" i="4"/>
  <c r="AM131" i="4"/>
  <c r="AL131" i="4"/>
  <c r="AM130" i="4"/>
  <c r="AL130" i="4"/>
  <c r="AM129" i="4"/>
  <c r="AL129" i="4"/>
  <c r="AM128" i="4"/>
  <c r="AL128" i="4"/>
  <c r="AM127" i="4"/>
  <c r="AL127" i="4"/>
  <c r="AM126" i="4"/>
  <c r="AL126" i="4"/>
  <c r="AM125" i="4"/>
  <c r="AL125" i="4"/>
  <c r="AM124" i="4"/>
  <c r="AL124" i="4"/>
  <c r="AM123" i="4"/>
  <c r="AL123" i="4"/>
  <c r="AM122" i="4"/>
  <c r="AL122" i="4"/>
  <c r="AM121" i="4"/>
  <c r="AL121" i="4"/>
  <c r="AM120" i="4"/>
  <c r="AL120" i="4"/>
  <c r="AM119" i="4"/>
  <c r="AL119" i="4"/>
  <c r="AM118" i="4"/>
  <c r="AL118" i="4"/>
  <c r="AM117" i="4"/>
  <c r="AL117" i="4"/>
  <c r="AM116" i="4"/>
  <c r="AL116" i="4"/>
  <c r="AM115" i="4"/>
  <c r="AL115" i="4"/>
  <c r="AM114" i="4"/>
  <c r="AL114" i="4"/>
  <c r="AM113" i="4"/>
  <c r="AL113" i="4"/>
  <c r="AM112" i="4"/>
  <c r="AL112" i="4"/>
  <c r="AM111" i="4"/>
  <c r="AL111" i="4"/>
  <c r="AM110" i="4"/>
  <c r="AL110" i="4"/>
  <c r="AM109" i="4"/>
  <c r="AL109" i="4"/>
  <c r="AM108" i="4"/>
  <c r="AL108" i="4"/>
  <c r="AM107" i="4"/>
  <c r="AL107" i="4"/>
  <c r="AM106" i="4"/>
  <c r="AL106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6" i="4"/>
  <c r="AL96" i="4"/>
  <c r="AM95" i="4"/>
  <c r="AL95" i="4"/>
  <c r="AM94" i="4"/>
  <c r="AL94" i="4"/>
  <c r="AM93" i="4"/>
  <c r="AL93" i="4"/>
  <c r="AM92" i="4"/>
  <c r="AL92" i="4"/>
  <c r="AM91" i="4"/>
  <c r="AL91" i="4"/>
  <c r="AM90" i="4"/>
  <c r="AL90" i="4"/>
  <c r="AM89" i="4"/>
  <c r="AL89" i="4"/>
  <c r="AM88" i="4"/>
  <c r="AL88" i="4"/>
  <c r="AM87" i="4"/>
  <c r="AL87" i="4"/>
  <c r="AM86" i="4"/>
  <c r="AL86" i="4"/>
  <c r="AM85" i="4"/>
  <c r="AL85" i="4"/>
  <c r="AM84" i="4"/>
  <c r="AL84" i="4"/>
  <c r="AM83" i="4"/>
  <c r="AL83" i="4"/>
  <c r="AM82" i="4"/>
  <c r="AL82" i="4"/>
  <c r="AM81" i="4"/>
  <c r="AL81" i="4"/>
  <c r="AM80" i="4"/>
  <c r="AL80" i="4"/>
  <c r="AM79" i="4"/>
  <c r="AL79" i="4"/>
  <c r="AM78" i="4"/>
  <c r="AL78" i="4"/>
  <c r="AM77" i="4"/>
  <c r="AL77" i="4"/>
  <c r="AM76" i="4"/>
  <c r="AL76" i="4"/>
  <c r="AM75" i="4"/>
  <c r="AL75" i="4"/>
  <c r="AM74" i="4"/>
  <c r="AL74" i="4"/>
  <c r="AM73" i="4"/>
  <c r="AL73" i="4"/>
  <c r="AM72" i="4"/>
  <c r="AL72" i="4"/>
  <c r="AM71" i="4"/>
  <c r="AL71" i="4"/>
  <c r="AM70" i="4"/>
  <c r="AL70" i="4"/>
  <c r="AM69" i="4"/>
  <c r="AL69" i="4"/>
  <c r="AM68" i="4"/>
  <c r="AL68" i="4"/>
  <c r="AM67" i="4"/>
  <c r="AL67" i="4"/>
  <c r="AM66" i="4"/>
  <c r="AL66" i="4"/>
  <c r="AM65" i="4"/>
  <c r="AL65" i="4"/>
  <c r="AM64" i="4"/>
  <c r="AL64" i="4"/>
  <c r="AM63" i="4"/>
  <c r="AL63" i="4"/>
  <c r="AM62" i="4"/>
  <c r="AL62" i="4"/>
  <c r="AM61" i="4"/>
  <c r="AL61" i="4"/>
  <c r="AM60" i="4"/>
  <c r="AL60" i="4"/>
  <c r="AM59" i="4"/>
  <c r="AL59" i="4"/>
  <c r="AM58" i="4"/>
  <c r="AL58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49" i="4"/>
  <c r="AL49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36" i="4"/>
  <c r="AL36" i="4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M15" i="4"/>
  <c r="AL15" i="4"/>
  <c r="AM14" i="4"/>
  <c r="AL14" i="4"/>
  <c r="AM13" i="4"/>
  <c r="AL13" i="4"/>
  <c r="AM12" i="4"/>
  <c r="AL12" i="4"/>
  <c r="AM11" i="4"/>
  <c r="AL11" i="4"/>
  <c r="AM10" i="4"/>
  <c r="AL10" i="4"/>
  <c r="AM9" i="4"/>
  <c r="AL9" i="4"/>
  <c r="AM8" i="4"/>
  <c r="AL8" i="4"/>
  <c r="AM7" i="4"/>
  <c r="AL7" i="4"/>
  <c r="AM6" i="4"/>
  <c r="AL6" i="4"/>
  <c r="AM5" i="4"/>
  <c r="AL5" i="4"/>
  <c r="AM4" i="4"/>
  <c r="AL4" i="4"/>
  <c r="AI283" i="4"/>
  <c r="AH283" i="4"/>
  <c r="AI282" i="4"/>
  <c r="AH282" i="4"/>
  <c r="AK282" i="4" s="1"/>
  <c r="AI281" i="4"/>
  <c r="AH281" i="4"/>
  <c r="AI280" i="4"/>
  <c r="AH280" i="4"/>
  <c r="AK280" i="4" s="1"/>
  <c r="AI279" i="4"/>
  <c r="AH279" i="4"/>
  <c r="AI278" i="4"/>
  <c r="AH278" i="4"/>
  <c r="AK278" i="4" s="1"/>
  <c r="AI277" i="4"/>
  <c r="AH277" i="4"/>
  <c r="AI276" i="4"/>
  <c r="AH276" i="4"/>
  <c r="AK276" i="4" s="1"/>
  <c r="AI275" i="4"/>
  <c r="AH275" i="4"/>
  <c r="AI274" i="4"/>
  <c r="AH274" i="4"/>
  <c r="AK274" i="4" s="1"/>
  <c r="AI273" i="4"/>
  <c r="AH273" i="4"/>
  <c r="AI272" i="4"/>
  <c r="AH272" i="4"/>
  <c r="AK272" i="4" s="1"/>
  <c r="AI271" i="4"/>
  <c r="AH271" i="4"/>
  <c r="AI270" i="4"/>
  <c r="AH270" i="4"/>
  <c r="AK270" i="4" s="1"/>
  <c r="AI269" i="4"/>
  <c r="AH269" i="4"/>
  <c r="AI268" i="4"/>
  <c r="AH268" i="4"/>
  <c r="AK268" i="4" s="1"/>
  <c r="AI267" i="4"/>
  <c r="AH267" i="4"/>
  <c r="AI266" i="4"/>
  <c r="AH266" i="4"/>
  <c r="AK266" i="4" s="1"/>
  <c r="AI265" i="4"/>
  <c r="AH265" i="4"/>
  <c r="AI264" i="4"/>
  <c r="AH264" i="4"/>
  <c r="AK264" i="4" s="1"/>
  <c r="AI263" i="4"/>
  <c r="AH263" i="4"/>
  <c r="AI262" i="4"/>
  <c r="AH262" i="4"/>
  <c r="AK262" i="4" s="1"/>
  <c r="AI261" i="4"/>
  <c r="AH261" i="4"/>
  <c r="AI260" i="4"/>
  <c r="AH260" i="4"/>
  <c r="AK260" i="4" s="1"/>
  <c r="AI259" i="4"/>
  <c r="AH259" i="4"/>
  <c r="AI258" i="4"/>
  <c r="AH258" i="4"/>
  <c r="AK258" i="4" s="1"/>
  <c r="AI257" i="4"/>
  <c r="AH257" i="4"/>
  <c r="AI256" i="4"/>
  <c r="AH256" i="4"/>
  <c r="AK256" i="4" s="1"/>
  <c r="AI255" i="4"/>
  <c r="AH255" i="4"/>
  <c r="AI254" i="4"/>
  <c r="AH254" i="4"/>
  <c r="AK254" i="4" s="1"/>
  <c r="AI253" i="4"/>
  <c r="AH253" i="4"/>
  <c r="AI252" i="4"/>
  <c r="AH252" i="4"/>
  <c r="AK252" i="4" s="1"/>
  <c r="AI251" i="4"/>
  <c r="AH251" i="4"/>
  <c r="AI250" i="4"/>
  <c r="AH250" i="4"/>
  <c r="AK250" i="4" s="1"/>
  <c r="AI249" i="4"/>
  <c r="AH249" i="4"/>
  <c r="AI248" i="4"/>
  <c r="AH248" i="4"/>
  <c r="AK248" i="4" s="1"/>
  <c r="AI247" i="4"/>
  <c r="AH247" i="4"/>
  <c r="AI246" i="4"/>
  <c r="AH246" i="4"/>
  <c r="AK246" i="4" s="1"/>
  <c r="AI245" i="4"/>
  <c r="AH245" i="4"/>
  <c r="AI244" i="4"/>
  <c r="AH244" i="4"/>
  <c r="AK244" i="4" s="1"/>
  <c r="AI243" i="4"/>
  <c r="AH243" i="4"/>
  <c r="AI242" i="4"/>
  <c r="AH242" i="4"/>
  <c r="AK242" i="4" s="1"/>
  <c r="AI241" i="4"/>
  <c r="AH241" i="4"/>
  <c r="AI240" i="4"/>
  <c r="AH240" i="4"/>
  <c r="AK240" i="4" s="1"/>
  <c r="AI239" i="4"/>
  <c r="AH239" i="4"/>
  <c r="AI238" i="4"/>
  <c r="AH238" i="4"/>
  <c r="AK238" i="4" s="1"/>
  <c r="AI237" i="4"/>
  <c r="AH237" i="4"/>
  <c r="AI236" i="4"/>
  <c r="AH236" i="4"/>
  <c r="AK236" i="4" s="1"/>
  <c r="AI235" i="4"/>
  <c r="AH235" i="4"/>
  <c r="AI234" i="4"/>
  <c r="AH234" i="4"/>
  <c r="AK234" i="4" s="1"/>
  <c r="AI233" i="4"/>
  <c r="AH233" i="4"/>
  <c r="AI232" i="4"/>
  <c r="AH232" i="4"/>
  <c r="AK232" i="4" s="1"/>
  <c r="AI231" i="4"/>
  <c r="AH231" i="4"/>
  <c r="AI230" i="4"/>
  <c r="AH230" i="4"/>
  <c r="AK230" i="4" s="1"/>
  <c r="AI229" i="4"/>
  <c r="AH229" i="4"/>
  <c r="AI228" i="4"/>
  <c r="AH228" i="4"/>
  <c r="AK228" i="4" s="1"/>
  <c r="AI227" i="4"/>
  <c r="AH227" i="4"/>
  <c r="AI226" i="4"/>
  <c r="AH226" i="4"/>
  <c r="AK226" i="4" s="1"/>
  <c r="AI225" i="4"/>
  <c r="AH225" i="4"/>
  <c r="AI224" i="4"/>
  <c r="AH224" i="4"/>
  <c r="AK224" i="4" s="1"/>
  <c r="AI223" i="4"/>
  <c r="AH223" i="4"/>
  <c r="AI222" i="4"/>
  <c r="AH222" i="4"/>
  <c r="AK222" i="4" s="1"/>
  <c r="AI221" i="4"/>
  <c r="AH221" i="4"/>
  <c r="AI220" i="4"/>
  <c r="AH220" i="4"/>
  <c r="AI219" i="4"/>
  <c r="AH219" i="4"/>
  <c r="AK218" i="4"/>
  <c r="AI218" i="4"/>
  <c r="AH218" i="4"/>
  <c r="AI217" i="4"/>
  <c r="AH217" i="4"/>
  <c r="AI216" i="4"/>
  <c r="AH216" i="4"/>
  <c r="AK216" i="4" s="1"/>
  <c r="AI215" i="4"/>
  <c r="AH215" i="4"/>
  <c r="AI214" i="4"/>
  <c r="AH214" i="4"/>
  <c r="AK214" i="4" s="1"/>
  <c r="AI213" i="4"/>
  <c r="AH213" i="4"/>
  <c r="AI212" i="4"/>
  <c r="AH212" i="4"/>
  <c r="AI211" i="4"/>
  <c r="AH211" i="4"/>
  <c r="AI210" i="4"/>
  <c r="AH210" i="4"/>
  <c r="AK210" i="4" s="1"/>
  <c r="AI209" i="4"/>
  <c r="AH209" i="4"/>
  <c r="AI208" i="4"/>
  <c r="AH208" i="4"/>
  <c r="AK208" i="4" s="1"/>
  <c r="AI207" i="4"/>
  <c r="AH207" i="4"/>
  <c r="AI206" i="4"/>
  <c r="AH206" i="4"/>
  <c r="AK206" i="4" s="1"/>
  <c r="AI205" i="4"/>
  <c r="AH205" i="4"/>
  <c r="AI204" i="4"/>
  <c r="AH204" i="4"/>
  <c r="AK204" i="4" s="1"/>
  <c r="AI203" i="4"/>
  <c r="AH203" i="4"/>
  <c r="AI202" i="4"/>
  <c r="AH202" i="4"/>
  <c r="AK202" i="4" s="1"/>
  <c r="AI201" i="4"/>
  <c r="AH201" i="4"/>
  <c r="AI200" i="4"/>
  <c r="AH200" i="4"/>
  <c r="AK200" i="4" s="1"/>
  <c r="AI199" i="4"/>
  <c r="AH199" i="4"/>
  <c r="AI198" i="4"/>
  <c r="AH198" i="4"/>
  <c r="AK198" i="4" s="1"/>
  <c r="AI197" i="4"/>
  <c r="AH197" i="4"/>
  <c r="AI196" i="4"/>
  <c r="AH196" i="4"/>
  <c r="AK196" i="4" s="1"/>
  <c r="AI195" i="4"/>
  <c r="AH195" i="4"/>
  <c r="AI194" i="4"/>
  <c r="AH194" i="4"/>
  <c r="AK194" i="4" s="1"/>
  <c r="AI193" i="4"/>
  <c r="AH193" i="4"/>
  <c r="AI192" i="4"/>
  <c r="AH192" i="4"/>
  <c r="AK192" i="4" s="1"/>
  <c r="AI191" i="4"/>
  <c r="AH191" i="4"/>
  <c r="AI190" i="4"/>
  <c r="AH190" i="4"/>
  <c r="AK190" i="4" s="1"/>
  <c r="AI189" i="4"/>
  <c r="AH189" i="4"/>
  <c r="AI188" i="4"/>
  <c r="AH188" i="4"/>
  <c r="AI187" i="4"/>
  <c r="AH187" i="4"/>
  <c r="AI186" i="4"/>
  <c r="AH186" i="4"/>
  <c r="AK186" i="4" s="1"/>
  <c r="AI185" i="4"/>
  <c r="AH185" i="4"/>
  <c r="AI184" i="4"/>
  <c r="AH184" i="4"/>
  <c r="AK184" i="4" s="1"/>
  <c r="AI183" i="4"/>
  <c r="AH183" i="4"/>
  <c r="AI182" i="4"/>
  <c r="AH182" i="4"/>
  <c r="AK182" i="4" s="1"/>
  <c r="AI181" i="4"/>
  <c r="AH181" i="4"/>
  <c r="AI180" i="4"/>
  <c r="AH180" i="4"/>
  <c r="AI179" i="4"/>
  <c r="AH179" i="4"/>
  <c r="AI178" i="4"/>
  <c r="AH178" i="4"/>
  <c r="AK178" i="4" s="1"/>
  <c r="AI177" i="4"/>
  <c r="AH177" i="4"/>
  <c r="AI176" i="4"/>
  <c r="AH176" i="4"/>
  <c r="AK176" i="4" s="1"/>
  <c r="AI175" i="4"/>
  <c r="AH175" i="4"/>
  <c r="AI174" i="4"/>
  <c r="AH174" i="4"/>
  <c r="AK174" i="4" s="1"/>
  <c r="AI173" i="4"/>
  <c r="AH173" i="4"/>
  <c r="AK172" i="4"/>
  <c r="AI172" i="4"/>
  <c r="AH172" i="4"/>
  <c r="AI171" i="4"/>
  <c r="AH171" i="4"/>
  <c r="AI170" i="4"/>
  <c r="AH170" i="4"/>
  <c r="AK170" i="4" s="1"/>
  <c r="AI169" i="4"/>
  <c r="AH169" i="4"/>
  <c r="AI168" i="4"/>
  <c r="AH168" i="4"/>
  <c r="AK168" i="4" s="1"/>
  <c r="AI167" i="4"/>
  <c r="AH167" i="4"/>
  <c r="AI166" i="4"/>
  <c r="AH166" i="4"/>
  <c r="AK166" i="4" s="1"/>
  <c r="AI165" i="4"/>
  <c r="AH165" i="4"/>
  <c r="AI164" i="4"/>
  <c r="AH164" i="4"/>
  <c r="AI163" i="4"/>
  <c r="AH163" i="4"/>
  <c r="AI162" i="4"/>
  <c r="AH162" i="4"/>
  <c r="AK162" i="4" s="1"/>
  <c r="AI161" i="4"/>
  <c r="AH161" i="4"/>
  <c r="AI160" i="4"/>
  <c r="AH160" i="4"/>
  <c r="AK160" i="4" s="1"/>
  <c r="AI159" i="4"/>
  <c r="AH159" i="4"/>
  <c r="AI158" i="4"/>
  <c r="AH158" i="4"/>
  <c r="AK158" i="4" s="1"/>
  <c r="AI157" i="4"/>
  <c r="AH157" i="4"/>
  <c r="AI156" i="4"/>
  <c r="AH156" i="4"/>
  <c r="AI155" i="4"/>
  <c r="AH155" i="4"/>
  <c r="AI154" i="4"/>
  <c r="AH154" i="4"/>
  <c r="AK154" i="4" s="1"/>
  <c r="AI153" i="4"/>
  <c r="AH153" i="4"/>
  <c r="AI152" i="4"/>
  <c r="AH152" i="4"/>
  <c r="AK152" i="4" s="1"/>
  <c r="AI151" i="4"/>
  <c r="AH151" i="4"/>
  <c r="AI150" i="4"/>
  <c r="AH150" i="4"/>
  <c r="AI149" i="4"/>
  <c r="AH149" i="4"/>
  <c r="AI148" i="4"/>
  <c r="AH148" i="4"/>
  <c r="AI147" i="4"/>
  <c r="AH147" i="4"/>
  <c r="AI146" i="4"/>
  <c r="AH146" i="4"/>
  <c r="AI145" i="4"/>
  <c r="AH145" i="4"/>
  <c r="AI144" i="4"/>
  <c r="AH144" i="4"/>
  <c r="AI143" i="4"/>
  <c r="AH143" i="4"/>
  <c r="AI142" i="4"/>
  <c r="AH142" i="4"/>
  <c r="AI141" i="4"/>
  <c r="AH141" i="4"/>
  <c r="AI140" i="4"/>
  <c r="AH140" i="4"/>
  <c r="AI139" i="4"/>
  <c r="AH139" i="4"/>
  <c r="AI138" i="4"/>
  <c r="AH138" i="4"/>
  <c r="AI137" i="4"/>
  <c r="AH137" i="4"/>
  <c r="AI136" i="4"/>
  <c r="AH136" i="4"/>
  <c r="AI135" i="4"/>
  <c r="AH135" i="4"/>
  <c r="AI134" i="4"/>
  <c r="AH134" i="4"/>
  <c r="AI133" i="4"/>
  <c r="AH133" i="4"/>
  <c r="AI132" i="4"/>
  <c r="AH132" i="4"/>
  <c r="AI131" i="4"/>
  <c r="AH131" i="4"/>
  <c r="AI130" i="4"/>
  <c r="AH130" i="4"/>
  <c r="AI129" i="4"/>
  <c r="AH129" i="4"/>
  <c r="AI128" i="4"/>
  <c r="AH128" i="4"/>
  <c r="AI127" i="4"/>
  <c r="AH127" i="4"/>
  <c r="AI126" i="4"/>
  <c r="AH126" i="4"/>
  <c r="AI125" i="4"/>
  <c r="AH125" i="4"/>
  <c r="AI124" i="4"/>
  <c r="AH124" i="4"/>
  <c r="AI123" i="4"/>
  <c r="AH123" i="4"/>
  <c r="AI122" i="4"/>
  <c r="AH122" i="4"/>
  <c r="AI121" i="4"/>
  <c r="AH121" i="4"/>
  <c r="AI120" i="4"/>
  <c r="AH120" i="4"/>
  <c r="AI119" i="4"/>
  <c r="AH119" i="4"/>
  <c r="AI118" i="4"/>
  <c r="AH118" i="4"/>
  <c r="AI117" i="4"/>
  <c r="AH117" i="4"/>
  <c r="AI116" i="4"/>
  <c r="AH116" i="4"/>
  <c r="AI115" i="4"/>
  <c r="AH115" i="4"/>
  <c r="AI114" i="4"/>
  <c r="AH114" i="4"/>
  <c r="AI113" i="4"/>
  <c r="AH113" i="4"/>
  <c r="AI112" i="4"/>
  <c r="AH112" i="4"/>
  <c r="AI111" i="4"/>
  <c r="AH111" i="4"/>
  <c r="AI110" i="4"/>
  <c r="AH110" i="4"/>
  <c r="AI109" i="4"/>
  <c r="AH109" i="4"/>
  <c r="AI108" i="4"/>
  <c r="AH108" i="4"/>
  <c r="AI107" i="4"/>
  <c r="AH107" i="4"/>
  <c r="AI106" i="4"/>
  <c r="AH106" i="4"/>
  <c r="AI105" i="4"/>
  <c r="AH105" i="4"/>
  <c r="AI104" i="4"/>
  <c r="AH104" i="4"/>
  <c r="AI103" i="4"/>
  <c r="AH103" i="4"/>
  <c r="AI102" i="4"/>
  <c r="AH102" i="4"/>
  <c r="AI101" i="4"/>
  <c r="AH101" i="4"/>
  <c r="AI100" i="4"/>
  <c r="AH100" i="4"/>
  <c r="AI99" i="4"/>
  <c r="AH99" i="4"/>
  <c r="AI98" i="4"/>
  <c r="AH98" i="4"/>
  <c r="AI97" i="4"/>
  <c r="AH97" i="4"/>
  <c r="AI96" i="4"/>
  <c r="AH96" i="4"/>
  <c r="AI95" i="4"/>
  <c r="AH95" i="4"/>
  <c r="AI94" i="4"/>
  <c r="AH94" i="4"/>
  <c r="AI93" i="4"/>
  <c r="AH93" i="4"/>
  <c r="AI92" i="4"/>
  <c r="AH92" i="4"/>
  <c r="AI91" i="4"/>
  <c r="AH91" i="4"/>
  <c r="AI90" i="4"/>
  <c r="AH90" i="4"/>
  <c r="AI89" i="4"/>
  <c r="AH89" i="4"/>
  <c r="AI88" i="4"/>
  <c r="AH88" i="4"/>
  <c r="AI87" i="4"/>
  <c r="AH87" i="4"/>
  <c r="AI86" i="4"/>
  <c r="AH86" i="4"/>
  <c r="AI85" i="4"/>
  <c r="AH85" i="4"/>
  <c r="AI84" i="4"/>
  <c r="AH84" i="4"/>
  <c r="AI83" i="4"/>
  <c r="AH83" i="4"/>
  <c r="AI82" i="4"/>
  <c r="AH82" i="4"/>
  <c r="AI81" i="4"/>
  <c r="AH81" i="4"/>
  <c r="AI80" i="4"/>
  <c r="AH80" i="4"/>
  <c r="AI79" i="4"/>
  <c r="AH79" i="4"/>
  <c r="AI78" i="4"/>
  <c r="AH78" i="4"/>
  <c r="AI77" i="4"/>
  <c r="AH77" i="4"/>
  <c r="AI76" i="4"/>
  <c r="AH76" i="4"/>
  <c r="AI75" i="4"/>
  <c r="AH75" i="4"/>
  <c r="AI74" i="4"/>
  <c r="AH74" i="4"/>
  <c r="AI73" i="4"/>
  <c r="AH73" i="4"/>
  <c r="AI72" i="4"/>
  <c r="AH72" i="4"/>
  <c r="AI71" i="4"/>
  <c r="AH71" i="4"/>
  <c r="AI70" i="4"/>
  <c r="AH70" i="4"/>
  <c r="AI69" i="4"/>
  <c r="AH69" i="4"/>
  <c r="AI68" i="4"/>
  <c r="AH68" i="4"/>
  <c r="AI67" i="4"/>
  <c r="AH67" i="4"/>
  <c r="AI66" i="4"/>
  <c r="AH66" i="4"/>
  <c r="AI65" i="4"/>
  <c r="AH65" i="4"/>
  <c r="AI64" i="4"/>
  <c r="AH64" i="4"/>
  <c r="AI63" i="4"/>
  <c r="AH63" i="4"/>
  <c r="AI62" i="4"/>
  <c r="AH62" i="4"/>
  <c r="AI61" i="4"/>
  <c r="AH61" i="4"/>
  <c r="AI60" i="4"/>
  <c r="AH60" i="4"/>
  <c r="AI59" i="4"/>
  <c r="AH59" i="4"/>
  <c r="AI58" i="4"/>
  <c r="AH58" i="4"/>
  <c r="AI57" i="4"/>
  <c r="AH57" i="4"/>
  <c r="AI56" i="4"/>
  <c r="AH56" i="4"/>
  <c r="AI55" i="4"/>
  <c r="AH55" i="4"/>
  <c r="AI54" i="4"/>
  <c r="AH54" i="4"/>
  <c r="AI53" i="4"/>
  <c r="AH53" i="4"/>
  <c r="AI52" i="4"/>
  <c r="AH52" i="4"/>
  <c r="AI51" i="4"/>
  <c r="AH51" i="4"/>
  <c r="AI50" i="4"/>
  <c r="AH50" i="4"/>
  <c r="AI49" i="4"/>
  <c r="AH49" i="4"/>
  <c r="AI48" i="4"/>
  <c r="AH48" i="4"/>
  <c r="AI47" i="4"/>
  <c r="AH47" i="4"/>
  <c r="AI46" i="4"/>
  <c r="AH46" i="4"/>
  <c r="AI45" i="4"/>
  <c r="AH45" i="4"/>
  <c r="AI44" i="4"/>
  <c r="AH44" i="4"/>
  <c r="AI43" i="4"/>
  <c r="AH43" i="4"/>
  <c r="AI42" i="4"/>
  <c r="AH42" i="4"/>
  <c r="AI41" i="4"/>
  <c r="AH41" i="4"/>
  <c r="AI40" i="4"/>
  <c r="AH40" i="4"/>
  <c r="AI39" i="4"/>
  <c r="AH39" i="4"/>
  <c r="AI38" i="4"/>
  <c r="AH38" i="4"/>
  <c r="AI37" i="4"/>
  <c r="AH37" i="4"/>
  <c r="AI36" i="4"/>
  <c r="AH36" i="4"/>
  <c r="AI35" i="4"/>
  <c r="AH35" i="4"/>
  <c r="AI34" i="4"/>
  <c r="AH34" i="4"/>
  <c r="AI33" i="4"/>
  <c r="AH33" i="4"/>
  <c r="AI32" i="4"/>
  <c r="AH32" i="4"/>
  <c r="AI31" i="4"/>
  <c r="AH31" i="4"/>
  <c r="AI30" i="4"/>
  <c r="AH30" i="4"/>
  <c r="AI29" i="4"/>
  <c r="AH29" i="4"/>
  <c r="AI28" i="4"/>
  <c r="AH28" i="4"/>
  <c r="AI27" i="4"/>
  <c r="AH27" i="4"/>
  <c r="AI26" i="4"/>
  <c r="AH26" i="4"/>
  <c r="AI25" i="4"/>
  <c r="AH25" i="4"/>
  <c r="AI24" i="4"/>
  <c r="AH24" i="4"/>
  <c r="AI23" i="4"/>
  <c r="AH23" i="4"/>
  <c r="AI22" i="4"/>
  <c r="AH22" i="4"/>
  <c r="AI21" i="4"/>
  <c r="AH21" i="4"/>
  <c r="AI20" i="4"/>
  <c r="AH20" i="4"/>
  <c r="AI19" i="4"/>
  <c r="AH19" i="4"/>
  <c r="AI18" i="4"/>
  <c r="AH18" i="4"/>
  <c r="AI17" i="4"/>
  <c r="AH17" i="4"/>
  <c r="AI16" i="4"/>
  <c r="AH16" i="4"/>
  <c r="AI15" i="4"/>
  <c r="AH15" i="4"/>
  <c r="AI14" i="4"/>
  <c r="AH14" i="4"/>
  <c r="AI13" i="4"/>
  <c r="AH13" i="4"/>
  <c r="AI12" i="4"/>
  <c r="AH12" i="4"/>
  <c r="AI11" i="4"/>
  <c r="AH11" i="4"/>
  <c r="AI10" i="4"/>
  <c r="AH10" i="4"/>
  <c r="AI9" i="4"/>
  <c r="AH9" i="4"/>
  <c r="AI8" i="4"/>
  <c r="AH8" i="4"/>
  <c r="AI7" i="4"/>
  <c r="AH7" i="4"/>
  <c r="AI6" i="4"/>
  <c r="AH6" i="4"/>
  <c r="AI5" i="4"/>
  <c r="AH5" i="4"/>
  <c r="AI4" i="4"/>
  <c r="AH4" i="4"/>
  <c r="AA283" i="4"/>
  <c r="Z283" i="4"/>
  <c r="AA282" i="4"/>
  <c r="Z282" i="4"/>
  <c r="AC282" i="4" s="1"/>
  <c r="AA281" i="4"/>
  <c r="Z281" i="4"/>
  <c r="AA280" i="4"/>
  <c r="Z280" i="4"/>
  <c r="AC280" i="4" s="1"/>
  <c r="AA279" i="4"/>
  <c r="Z279" i="4"/>
  <c r="AA278" i="4"/>
  <c r="Z278" i="4"/>
  <c r="AA277" i="4"/>
  <c r="Z277" i="4"/>
  <c r="AA276" i="4"/>
  <c r="Z276" i="4"/>
  <c r="AC276" i="4" s="1"/>
  <c r="AA275" i="4"/>
  <c r="Z275" i="4"/>
  <c r="AA274" i="4"/>
  <c r="Z274" i="4"/>
  <c r="AC274" i="4" s="1"/>
  <c r="AA273" i="4"/>
  <c r="Z273" i="4"/>
  <c r="AA272" i="4"/>
  <c r="Z272" i="4"/>
  <c r="AC272" i="4" s="1"/>
  <c r="AA271" i="4"/>
  <c r="Z271" i="4"/>
  <c r="AA270" i="4"/>
  <c r="Z270" i="4"/>
  <c r="AA269" i="4"/>
  <c r="Z269" i="4"/>
  <c r="AA268" i="4"/>
  <c r="Z268" i="4"/>
  <c r="AC268" i="4" s="1"/>
  <c r="AA267" i="4"/>
  <c r="Z267" i="4"/>
  <c r="AA266" i="4"/>
  <c r="Z266" i="4"/>
  <c r="AC266" i="4" s="1"/>
  <c r="AA265" i="4"/>
  <c r="Z265" i="4"/>
  <c r="AA264" i="4"/>
  <c r="Z264" i="4"/>
  <c r="AC264" i="4" s="1"/>
  <c r="AA263" i="4"/>
  <c r="Z263" i="4"/>
  <c r="AA262" i="4"/>
  <c r="Z262" i="4"/>
  <c r="AC262" i="4" s="1"/>
  <c r="AA261" i="4"/>
  <c r="Z261" i="4"/>
  <c r="AA260" i="4"/>
  <c r="Z260" i="4"/>
  <c r="AC260" i="4" s="1"/>
  <c r="AA259" i="4"/>
  <c r="Z259" i="4"/>
  <c r="AA258" i="4"/>
  <c r="Z258" i="4"/>
  <c r="AC258" i="4" s="1"/>
  <c r="AA257" i="4"/>
  <c r="Z257" i="4"/>
  <c r="AA256" i="4"/>
  <c r="Z256" i="4"/>
  <c r="AC256" i="4" s="1"/>
  <c r="AA255" i="4"/>
  <c r="Z255" i="4"/>
  <c r="AA254" i="4"/>
  <c r="Z254" i="4"/>
  <c r="AC254" i="4" s="1"/>
  <c r="AA253" i="4"/>
  <c r="Z253" i="4"/>
  <c r="AA252" i="4"/>
  <c r="Z252" i="4"/>
  <c r="AC252" i="4" s="1"/>
  <c r="AA251" i="4"/>
  <c r="Z251" i="4"/>
  <c r="AA250" i="4"/>
  <c r="Z250" i="4"/>
  <c r="AC250" i="4" s="1"/>
  <c r="AA249" i="4"/>
  <c r="Z249" i="4"/>
  <c r="AA248" i="4"/>
  <c r="Z248" i="4"/>
  <c r="AC248" i="4" s="1"/>
  <c r="AA247" i="4"/>
  <c r="Z247" i="4"/>
  <c r="AA246" i="4"/>
  <c r="Z246" i="4"/>
  <c r="AA245" i="4"/>
  <c r="Z245" i="4"/>
  <c r="AA244" i="4"/>
  <c r="Z244" i="4"/>
  <c r="AC244" i="4" s="1"/>
  <c r="AA243" i="4"/>
  <c r="Z243" i="4"/>
  <c r="AA242" i="4"/>
  <c r="Z242" i="4"/>
  <c r="AC242" i="4" s="1"/>
  <c r="AA241" i="4"/>
  <c r="Z241" i="4"/>
  <c r="AA240" i="4"/>
  <c r="Z240" i="4"/>
  <c r="AC240" i="4" s="1"/>
  <c r="AA239" i="4"/>
  <c r="Z239" i="4"/>
  <c r="AA238" i="4"/>
  <c r="Z238" i="4"/>
  <c r="AA237" i="4"/>
  <c r="Z237" i="4"/>
  <c r="AA236" i="4"/>
  <c r="Z236" i="4"/>
  <c r="AC236" i="4" s="1"/>
  <c r="AA235" i="4"/>
  <c r="Z235" i="4"/>
  <c r="AA234" i="4"/>
  <c r="Z234" i="4"/>
  <c r="AC234" i="4" s="1"/>
  <c r="AA233" i="4"/>
  <c r="Z233" i="4"/>
  <c r="AA232" i="4"/>
  <c r="Z232" i="4"/>
  <c r="AC232" i="4" s="1"/>
  <c r="AA231" i="4"/>
  <c r="Z231" i="4"/>
  <c r="AA230" i="4"/>
  <c r="Z230" i="4"/>
  <c r="AA229" i="4"/>
  <c r="Z229" i="4"/>
  <c r="AA228" i="4"/>
  <c r="Z228" i="4"/>
  <c r="AC228" i="4" s="1"/>
  <c r="AA227" i="4"/>
  <c r="Z227" i="4"/>
  <c r="AA226" i="4"/>
  <c r="Z226" i="4"/>
  <c r="AC226" i="4" s="1"/>
  <c r="AA225" i="4"/>
  <c r="Z225" i="4"/>
  <c r="AA224" i="4"/>
  <c r="Z224" i="4"/>
  <c r="AC224" i="4" s="1"/>
  <c r="AA223" i="4"/>
  <c r="Z223" i="4"/>
  <c r="AA222" i="4"/>
  <c r="Z222" i="4"/>
  <c r="AA221" i="4"/>
  <c r="Z221" i="4"/>
  <c r="AA220" i="4"/>
  <c r="Z220" i="4"/>
  <c r="AC220" i="4" s="1"/>
  <c r="AA219" i="4"/>
  <c r="Z219" i="4"/>
  <c r="AA218" i="4"/>
  <c r="Z218" i="4"/>
  <c r="AC218" i="4" s="1"/>
  <c r="AA217" i="4"/>
  <c r="Z217" i="4"/>
  <c r="AA216" i="4"/>
  <c r="Z216" i="4"/>
  <c r="AC216" i="4" s="1"/>
  <c r="AA215" i="4"/>
  <c r="Z215" i="4"/>
  <c r="AA214" i="4"/>
  <c r="Z214" i="4"/>
  <c r="AA213" i="4"/>
  <c r="Z213" i="4"/>
  <c r="AA212" i="4"/>
  <c r="Z212" i="4"/>
  <c r="AC212" i="4" s="1"/>
  <c r="AA211" i="4"/>
  <c r="Z211" i="4"/>
  <c r="AA210" i="4"/>
  <c r="Z210" i="4"/>
  <c r="AC210" i="4" s="1"/>
  <c r="AA209" i="4"/>
  <c r="Z209" i="4"/>
  <c r="AA208" i="4"/>
  <c r="Z208" i="4"/>
  <c r="AC208" i="4" s="1"/>
  <c r="AA207" i="4"/>
  <c r="Z207" i="4"/>
  <c r="AA206" i="4"/>
  <c r="Z206" i="4"/>
  <c r="AA205" i="4"/>
  <c r="Z205" i="4"/>
  <c r="AA204" i="4"/>
  <c r="Z204" i="4"/>
  <c r="AC204" i="4" s="1"/>
  <c r="AA203" i="4"/>
  <c r="Z203" i="4"/>
  <c r="AA202" i="4"/>
  <c r="Z202" i="4"/>
  <c r="AC202" i="4" s="1"/>
  <c r="AA201" i="4"/>
  <c r="Z201" i="4"/>
  <c r="AA200" i="4"/>
  <c r="Z200" i="4"/>
  <c r="AC200" i="4" s="1"/>
  <c r="AA199" i="4"/>
  <c r="Z199" i="4"/>
  <c r="AA198" i="4"/>
  <c r="Z198" i="4"/>
  <c r="AA197" i="4"/>
  <c r="Z197" i="4"/>
  <c r="AA196" i="4"/>
  <c r="Z196" i="4"/>
  <c r="AC196" i="4" s="1"/>
  <c r="AA195" i="4"/>
  <c r="Z195" i="4"/>
  <c r="AA194" i="4"/>
  <c r="Z194" i="4"/>
  <c r="AC194" i="4" s="1"/>
  <c r="AA193" i="4"/>
  <c r="Z193" i="4"/>
  <c r="AA192" i="4"/>
  <c r="Z192" i="4"/>
  <c r="AC192" i="4" s="1"/>
  <c r="AA191" i="4"/>
  <c r="Z191" i="4"/>
  <c r="AA190" i="4"/>
  <c r="Z190" i="4"/>
  <c r="AC190" i="4" s="1"/>
  <c r="AA189" i="4"/>
  <c r="Z189" i="4"/>
  <c r="AA188" i="4"/>
  <c r="Z188" i="4"/>
  <c r="AC188" i="4" s="1"/>
  <c r="AA187" i="4"/>
  <c r="Z187" i="4"/>
  <c r="AA186" i="4"/>
  <c r="Z186" i="4"/>
  <c r="AC186" i="4" s="1"/>
  <c r="AA185" i="4"/>
  <c r="Z185" i="4"/>
  <c r="AA184" i="4"/>
  <c r="Z184" i="4"/>
  <c r="AC184" i="4" s="1"/>
  <c r="AA183" i="4"/>
  <c r="Z183" i="4"/>
  <c r="AA182" i="4"/>
  <c r="Z182" i="4"/>
  <c r="AA181" i="4"/>
  <c r="Z181" i="4"/>
  <c r="AA180" i="4"/>
  <c r="Z180" i="4"/>
  <c r="AC180" i="4" s="1"/>
  <c r="AA179" i="4"/>
  <c r="Z179" i="4"/>
  <c r="AA178" i="4"/>
  <c r="Z178" i="4"/>
  <c r="AC178" i="4" s="1"/>
  <c r="AA177" i="4"/>
  <c r="Z177" i="4"/>
  <c r="AA176" i="4"/>
  <c r="Z176" i="4"/>
  <c r="AC176" i="4" s="1"/>
  <c r="AA175" i="4"/>
  <c r="Z175" i="4"/>
  <c r="AA174" i="4"/>
  <c r="Z174" i="4"/>
  <c r="AA173" i="4"/>
  <c r="Z173" i="4"/>
  <c r="AA172" i="4"/>
  <c r="Z172" i="4"/>
  <c r="AC172" i="4" s="1"/>
  <c r="AA171" i="4"/>
  <c r="Z171" i="4"/>
  <c r="AA170" i="4"/>
  <c r="Z170" i="4"/>
  <c r="AC170" i="4" s="1"/>
  <c r="AA169" i="4"/>
  <c r="Z169" i="4"/>
  <c r="AA168" i="4"/>
  <c r="Z168" i="4"/>
  <c r="AC168" i="4" s="1"/>
  <c r="AA167" i="4"/>
  <c r="Z167" i="4"/>
  <c r="AA166" i="4"/>
  <c r="Z166" i="4"/>
  <c r="AC166" i="4" s="1"/>
  <c r="AA165" i="4"/>
  <c r="Z165" i="4"/>
  <c r="AA164" i="4"/>
  <c r="Z164" i="4"/>
  <c r="AC164" i="4" s="1"/>
  <c r="AA163" i="4"/>
  <c r="Z163" i="4"/>
  <c r="AA162" i="4"/>
  <c r="Z162" i="4"/>
  <c r="AC162" i="4" s="1"/>
  <c r="AA161" i="4"/>
  <c r="Z161" i="4"/>
  <c r="AA160" i="4"/>
  <c r="Z160" i="4"/>
  <c r="AC160" i="4" s="1"/>
  <c r="AA159" i="4"/>
  <c r="Z159" i="4"/>
  <c r="AA158" i="4"/>
  <c r="Z158" i="4"/>
  <c r="AA157" i="4"/>
  <c r="Z157" i="4"/>
  <c r="AA156" i="4"/>
  <c r="Z156" i="4"/>
  <c r="AC156" i="4" s="1"/>
  <c r="AA155" i="4"/>
  <c r="Z155" i="4"/>
  <c r="AA154" i="4"/>
  <c r="Z154" i="4"/>
  <c r="AC154" i="4" s="1"/>
  <c r="AA153" i="4"/>
  <c r="Z153" i="4"/>
  <c r="AA152" i="4"/>
  <c r="Z152" i="4"/>
  <c r="AC152" i="4" s="1"/>
  <c r="AA151" i="4"/>
  <c r="Z151" i="4"/>
  <c r="AA150" i="4"/>
  <c r="Z150" i="4"/>
  <c r="AA149" i="4"/>
  <c r="Z149" i="4"/>
  <c r="AA148" i="4"/>
  <c r="Z148" i="4"/>
  <c r="AA147" i="4"/>
  <c r="Z147" i="4"/>
  <c r="AA146" i="4"/>
  <c r="Z146" i="4"/>
  <c r="AA145" i="4"/>
  <c r="Z145" i="4"/>
  <c r="AA144" i="4"/>
  <c r="Z144" i="4"/>
  <c r="AA143" i="4"/>
  <c r="Z143" i="4"/>
  <c r="AA142" i="4"/>
  <c r="Z142" i="4"/>
  <c r="AA141" i="4"/>
  <c r="Z141" i="4"/>
  <c r="AA140" i="4"/>
  <c r="Z140" i="4"/>
  <c r="AA139" i="4"/>
  <c r="Z139" i="4"/>
  <c r="AA138" i="4"/>
  <c r="Z138" i="4"/>
  <c r="AA137" i="4"/>
  <c r="Z137" i="4"/>
  <c r="AA136" i="4"/>
  <c r="Z136" i="4"/>
  <c r="AA135" i="4"/>
  <c r="Z135" i="4"/>
  <c r="AA134" i="4"/>
  <c r="Z134" i="4"/>
  <c r="AA133" i="4"/>
  <c r="Z133" i="4"/>
  <c r="AA132" i="4"/>
  <c r="Z132" i="4"/>
  <c r="AA131" i="4"/>
  <c r="Z131" i="4"/>
  <c r="AA130" i="4"/>
  <c r="Z130" i="4"/>
  <c r="AA129" i="4"/>
  <c r="Z129" i="4"/>
  <c r="AA128" i="4"/>
  <c r="Z128" i="4"/>
  <c r="AA127" i="4"/>
  <c r="Z127" i="4"/>
  <c r="AA126" i="4"/>
  <c r="Z126" i="4"/>
  <c r="AA125" i="4"/>
  <c r="Z125" i="4"/>
  <c r="AA124" i="4"/>
  <c r="Z124" i="4"/>
  <c r="AA123" i="4"/>
  <c r="Z123" i="4"/>
  <c r="AA122" i="4"/>
  <c r="Z122" i="4"/>
  <c r="AA121" i="4"/>
  <c r="Z121" i="4"/>
  <c r="AA120" i="4"/>
  <c r="Z120" i="4"/>
  <c r="AA119" i="4"/>
  <c r="Z119" i="4"/>
  <c r="AA118" i="4"/>
  <c r="Z118" i="4"/>
  <c r="AA117" i="4"/>
  <c r="Z117" i="4"/>
  <c r="AA116" i="4"/>
  <c r="Z116" i="4"/>
  <c r="AA115" i="4"/>
  <c r="Z115" i="4"/>
  <c r="AA114" i="4"/>
  <c r="Z114" i="4"/>
  <c r="AA113" i="4"/>
  <c r="Z113" i="4"/>
  <c r="AA112" i="4"/>
  <c r="Z112" i="4"/>
  <c r="AA111" i="4"/>
  <c r="Z111" i="4"/>
  <c r="AA110" i="4"/>
  <c r="Z110" i="4"/>
  <c r="AA109" i="4"/>
  <c r="Z109" i="4"/>
  <c r="AA108" i="4"/>
  <c r="Z108" i="4"/>
  <c r="AA107" i="4"/>
  <c r="Z107" i="4"/>
  <c r="AA106" i="4"/>
  <c r="Z106" i="4"/>
  <c r="AA105" i="4"/>
  <c r="Z105" i="4"/>
  <c r="AA104" i="4"/>
  <c r="Z104" i="4"/>
  <c r="AA103" i="4"/>
  <c r="Z103" i="4"/>
  <c r="AA102" i="4"/>
  <c r="Z102" i="4"/>
  <c r="AA101" i="4"/>
  <c r="Z101" i="4"/>
  <c r="AA100" i="4"/>
  <c r="Z100" i="4"/>
  <c r="AA99" i="4"/>
  <c r="Z99" i="4"/>
  <c r="AA98" i="4"/>
  <c r="Z98" i="4"/>
  <c r="AA97" i="4"/>
  <c r="Z97" i="4"/>
  <c r="AA96" i="4"/>
  <c r="Z96" i="4"/>
  <c r="AA95" i="4"/>
  <c r="Z95" i="4"/>
  <c r="AA94" i="4"/>
  <c r="Z94" i="4"/>
  <c r="AA93" i="4"/>
  <c r="Z93" i="4"/>
  <c r="AA92" i="4"/>
  <c r="Z92" i="4"/>
  <c r="AA91" i="4"/>
  <c r="Z91" i="4"/>
  <c r="AA90" i="4"/>
  <c r="Z90" i="4"/>
  <c r="AA89" i="4"/>
  <c r="Z89" i="4"/>
  <c r="AA88" i="4"/>
  <c r="Z88" i="4"/>
  <c r="AA87" i="4"/>
  <c r="Z87" i="4"/>
  <c r="AA86" i="4"/>
  <c r="Z86" i="4"/>
  <c r="AA85" i="4"/>
  <c r="Z85" i="4"/>
  <c r="AA84" i="4"/>
  <c r="Z84" i="4"/>
  <c r="AA83" i="4"/>
  <c r="Z83" i="4"/>
  <c r="AA82" i="4"/>
  <c r="Z82" i="4"/>
  <c r="AA81" i="4"/>
  <c r="Z81" i="4"/>
  <c r="AA80" i="4"/>
  <c r="Z80" i="4"/>
  <c r="AA79" i="4"/>
  <c r="Z79" i="4"/>
  <c r="AA78" i="4"/>
  <c r="Z78" i="4"/>
  <c r="AA77" i="4"/>
  <c r="Z77" i="4"/>
  <c r="AA76" i="4"/>
  <c r="Z76" i="4"/>
  <c r="AA75" i="4"/>
  <c r="Z75" i="4"/>
  <c r="AA74" i="4"/>
  <c r="Z74" i="4"/>
  <c r="AA73" i="4"/>
  <c r="Z73" i="4"/>
  <c r="AA72" i="4"/>
  <c r="Z72" i="4"/>
  <c r="AA71" i="4"/>
  <c r="Z71" i="4"/>
  <c r="AA70" i="4"/>
  <c r="Z70" i="4"/>
  <c r="AA69" i="4"/>
  <c r="Z69" i="4"/>
  <c r="AA68" i="4"/>
  <c r="Z68" i="4"/>
  <c r="AA67" i="4"/>
  <c r="Z67" i="4"/>
  <c r="AA66" i="4"/>
  <c r="Z66" i="4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AA53" i="4"/>
  <c r="Z53" i="4"/>
  <c r="AA52" i="4"/>
  <c r="Z52" i="4"/>
  <c r="AA51" i="4"/>
  <c r="Z51" i="4"/>
  <c r="AA50" i="4"/>
  <c r="Z50" i="4"/>
  <c r="AA49" i="4"/>
  <c r="Z49" i="4"/>
  <c r="AA48" i="4"/>
  <c r="Z48" i="4"/>
  <c r="AA47" i="4"/>
  <c r="Z47" i="4"/>
  <c r="AA46" i="4"/>
  <c r="Z46" i="4"/>
  <c r="AA45" i="4"/>
  <c r="Z45" i="4"/>
  <c r="AA44" i="4"/>
  <c r="Z44" i="4"/>
  <c r="AA43" i="4"/>
  <c r="Z43" i="4"/>
  <c r="AA42" i="4"/>
  <c r="Z42" i="4"/>
  <c r="AA41" i="4"/>
  <c r="Z41" i="4"/>
  <c r="AA40" i="4"/>
  <c r="Z40" i="4"/>
  <c r="AA39" i="4"/>
  <c r="Z39" i="4"/>
  <c r="AA38" i="4"/>
  <c r="Z38" i="4"/>
  <c r="AA37" i="4"/>
  <c r="Z37" i="4"/>
  <c r="AA36" i="4"/>
  <c r="Z36" i="4"/>
  <c r="AA35" i="4"/>
  <c r="Z35" i="4"/>
  <c r="AA34" i="4"/>
  <c r="Z34" i="4"/>
  <c r="AA33" i="4"/>
  <c r="Z33" i="4"/>
  <c r="AA32" i="4"/>
  <c r="Z32" i="4"/>
  <c r="AA31" i="4"/>
  <c r="Z31" i="4"/>
  <c r="AA30" i="4"/>
  <c r="Z30" i="4"/>
  <c r="AA29" i="4"/>
  <c r="Z29" i="4"/>
  <c r="AA28" i="4"/>
  <c r="Z28" i="4"/>
  <c r="AA27" i="4"/>
  <c r="Z27" i="4"/>
  <c r="AA26" i="4"/>
  <c r="Z26" i="4"/>
  <c r="AA25" i="4"/>
  <c r="Z25" i="4"/>
  <c r="AA24" i="4"/>
  <c r="Z24" i="4"/>
  <c r="AA23" i="4"/>
  <c r="Z23" i="4"/>
  <c r="AA22" i="4"/>
  <c r="Z22" i="4"/>
  <c r="AA21" i="4"/>
  <c r="Z21" i="4"/>
  <c r="AA20" i="4"/>
  <c r="Z20" i="4"/>
  <c r="AA19" i="4"/>
  <c r="Z19" i="4"/>
  <c r="AA18" i="4"/>
  <c r="Z18" i="4"/>
  <c r="AA17" i="4"/>
  <c r="Z17" i="4"/>
  <c r="AA16" i="4"/>
  <c r="Z16" i="4"/>
  <c r="AA15" i="4"/>
  <c r="Z15" i="4"/>
  <c r="AA14" i="4"/>
  <c r="Z14" i="4"/>
  <c r="AA13" i="4"/>
  <c r="Z13" i="4"/>
  <c r="AA12" i="4"/>
  <c r="Z12" i="4"/>
  <c r="AA11" i="4"/>
  <c r="Z11" i="4"/>
  <c r="AA10" i="4"/>
  <c r="Z10" i="4"/>
  <c r="AA9" i="4"/>
  <c r="Z9" i="4"/>
  <c r="AA8" i="4"/>
  <c r="Z8" i="4"/>
  <c r="AA7" i="4"/>
  <c r="Z7" i="4"/>
  <c r="AA6" i="4"/>
  <c r="Z6" i="4"/>
  <c r="AA5" i="4"/>
  <c r="Z5" i="4"/>
  <c r="AA4" i="4"/>
  <c r="Z4" i="4"/>
  <c r="C283" i="4"/>
  <c r="B283" i="4"/>
  <c r="C282" i="4"/>
  <c r="B282" i="4"/>
  <c r="E282" i="4" s="1"/>
  <c r="C281" i="4"/>
  <c r="B281" i="4"/>
  <c r="C280" i="4"/>
  <c r="B280" i="4"/>
  <c r="E280" i="4" s="1"/>
  <c r="C279" i="4"/>
  <c r="B279" i="4"/>
  <c r="C278" i="4"/>
  <c r="B278" i="4"/>
  <c r="E278" i="4" s="1"/>
  <c r="C277" i="4"/>
  <c r="B277" i="4"/>
  <c r="C276" i="4"/>
  <c r="B276" i="4"/>
  <c r="E276" i="4" s="1"/>
  <c r="C275" i="4"/>
  <c r="B275" i="4"/>
  <c r="C274" i="4"/>
  <c r="B274" i="4"/>
  <c r="E274" i="4" s="1"/>
  <c r="C273" i="4"/>
  <c r="B273" i="4"/>
  <c r="C272" i="4"/>
  <c r="B272" i="4"/>
  <c r="E272" i="4" s="1"/>
  <c r="C271" i="4"/>
  <c r="B271" i="4"/>
  <c r="C270" i="4"/>
  <c r="B270" i="4"/>
  <c r="E270" i="4" s="1"/>
  <c r="C269" i="4"/>
  <c r="B269" i="4"/>
  <c r="C268" i="4"/>
  <c r="B268" i="4"/>
  <c r="E268" i="4" s="1"/>
  <c r="C267" i="4"/>
  <c r="B267" i="4"/>
  <c r="C266" i="4"/>
  <c r="B266" i="4"/>
  <c r="E266" i="4" s="1"/>
  <c r="C265" i="4"/>
  <c r="B265" i="4"/>
  <c r="C264" i="4"/>
  <c r="B264" i="4"/>
  <c r="E264" i="4" s="1"/>
  <c r="C263" i="4"/>
  <c r="B263" i="4"/>
  <c r="C262" i="4"/>
  <c r="B262" i="4"/>
  <c r="E262" i="4" s="1"/>
  <c r="C261" i="4"/>
  <c r="B261" i="4"/>
  <c r="C260" i="4"/>
  <c r="B260" i="4"/>
  <c r="E260" i="4" s="1"/>
  <c r="C259" i="4"/>
  <c r="B259" i="4"/>
  <c r="C258" i="4"/>
  <c r="B258" i="4"/>
  <c r="E258" i="4" s="1"/>
  <c r="C257" i="4"/>
  <c r="B257" i="4"/>
  <c r="C256" i="4"/>
  <c r="B256" i="4"/>
  <c r="E256" i="4" s="1"/>
  <c r="C255" i="4"/>
  <c r="B255" i="4"/>
  <c r="C254" i="4"/>
  <c r="B254" i="4"/>
  <c r="C253" i="4"/>
  <c r="B253" i="4"/>
  <c r="C252" i="4"/>
  <c r="B252" i="4"/>
  <c r="E252" i="4" s="1"/>
  <c r="C251" i="4"/>
  <c r="B251" i="4"/>
  <c r="C250" i="4"/>
  <c r="B250" i="4"/>
  <c r="E250" i="4" s="1"/>
  <c r="C249" i="4"/>
  <c r="B249" i="4"/>
  <c r="C248" i="4"/>
  <c r="B248" i="4"/>
  <c r="E248" i="4" s="1"/>
  <c r="C247" i="4"/>
  <c r="B247" i="4"/>
  <c r="C246" i="4"/>
  <c r="B246" i="4"/>
  <c r="E246" i="4" s="1"/>
  <c r="C245" i="4"/>
  <c r="B245" i="4"/>
  <c r="C244" i="4"/>
  <c r="B244" i="4"/>
  <c r="E244" i="4" s="1"/>
  <c r="C243" i="4"/>
  <c r="B243" i="4"/>
  <c r="C242" i="4"/>
  <c r="B242" i="4"/>
  <c r="E242" i="4" s="1"/>
  <c r="C241" i="4"/>
  <c r="B241" i="4"/>
  <c r="C240" i="4"/>
  <c r="B240" i="4"/>
  <c r="E240" i="4" s="1"/>
  <c r="C239" i="4"/>
  <c r="B239" i="4"/>
  <c r="E238" i="4"/>
  <c r="C238" i="4"/>
  <c r="B238" i="4"/>
  <c r="C237" i="4"/>
  <c r="B237" i="4"/>
  <c r="C236" i="4"/>
  <c r="B236" i="4"/>
  <c r="E236" i="4" s="1"/>
  <c r="C235" i="4"/>
  <c r="B235" i="4"/>
  <c r="C234" i="4"/>
  <c r="B234" i="4"/>
  <c r="E234" i="4" s="1"/>
  <c r="C233" i="4"/>
  <c r="B233" i="4"/>
  <c r="C232" i="4"/>
  <c r="B232" i="4"/>
  <c r="E232" i="4" s="1"/>
  <c r="C231" i="4"/>
  <c r="B231" i="4"/>
  <c r="E230" i="4"/>
  <c r="C230" i="4"/>
  <c r="B230" i="4"/>
  <c r="C229" i="4"/>
  <c r="B229" i="4"/>
  <c r="C228" i="4"/>
  <c r="B228" i="4"/>
  <c r="E228" i="4" s="1"/>
  <c r="C227" i="4"/>
  <c r="B227" i="4"/>
  <c r="C226" i="4"/>
  <c r="B226" i="4"/>
  <c r="E226" i="4" s="1"/>
  <c r="C225" i="4"/>
  <c r="B225" i="4"/>
  <c r="C224" i="4"/>
  <c r="B224" i="4"/>
  <c r="E224" i="4" s="1"/>
  <c r="C223" i="4"/>
  <c r="B223" i="4"/>
  <c r="C222" i="4"/>
  <c r="B222" i="4"/>
  <c r="C221" i="4"/>
  <c r="B221" i="4"/>
  <c r="C220" i="4"/>
  <c r="B220" i="4"/>
  <c r="E220" i="4" s="1"/>
  <c r="C219" i="4"/>
  <c r="B219" i="4"/>
  <c r="C218" i="4"/>
  <c r="B218" i="4"/>
  <c r="E218" i="4" s="1"/>
  <c r="C217" i="4"/>
  <c r="B217" i="4"/>
  <c r="C216" i="4"/>
  <c r="B216" i="4"/>
  <c r="E216" i="4" s="1"/>
  <c r="C215" i="4"/>
  <c r="B215" i="4"/>
  <c r="C214" i="4"/>
  <c r="B214" i="4"/>
  <c r="E214" i="4" s="1"/>
  <c r="C213" i="4"/>
  <c r="B213" i="4"/>
  <c r="C212" i="4"/>
  <c r="B212" i="4"/>
  <c r="E212" i="4" s="1"/>
  <c r="C211" i="4"/>
  <c r="B211" i="4"/>
  <c r="C210" i="4"/>
  <c r="B210" i="4"/>
  <c r="E210" i="4" s="1"/>
  <c r="C209" i="4"/>
  <c r="B209" i="4"/>
  <c r="C208" i="4"/>
  <c r="B208" i="4"/>
  <c r="E208" i="4" s="1"/>
  <c r="C207" i="4"/>
  <c r="B207" i="4"/>
  <c r="C206" i="4"/>
  <c r="B206" i="4"/>
  <c r="E206" i="4" s="1"/>
  <c r="C205" i="4"/>
  <c r="B205" i="4"/>
  <c r="C204" i="4"/>
  <c r="B204" i="4"/>
  <c r="E204" i="4" s="1"/>
  <c r="C203" i="4"/>
  <c r="B203" i="4"/>
  <c r="C202" i="4"/>
  <c r="B202" i="4"/>
  <c r="E202" i="4" s="1"/>
  <c r="C201" i="4"/>
  <c r="B201" i="4"/>
  <c r="C200" i="4"/>
  <c r="B200" i="4"/>
  <c r="E200" i="4" s="1"/>
  <c r="C199" i="4"/>
  <c r="B199" i="4"/>
  <c r="C198" i="4"/>
  <c r="B198" i="4"/>
  <c r="E198" i="4" s="1"/>
  <c r="C197" i="4"/>
  <c r="B197" i="4"/>
  <c r="C196" i="4"/>
  <c r="B196" i="4"/>
  <c r="C195" i="4"/>
  <c r="B195" i="4"/>
  <c r="C194" i="4"/>
  <c r="B194" i="4"/>
  <c r="E194" i="4" s="1"/>
  <c r="C193" i="4"/>
  <c r="B193" i="4"/>
  <c r="C192" i="4"/>
  <c r="B192" i="4"/>
  <c r="E192" i="4" s="1"/>
  <c r="C191" i="4"/>
  <c r="B191" i="4"/>
  <c r="C190" i="4"/>
  <c r="B190" i="4"/>
  <c r="C189" i="4"/>
  <c r="B189" i="4"/>
  <c r="C188" i="4"/>
  <c r="B188" i="4"/>
  <c r="C187" i="4"/>
  <c r="B187" i="4"/>
  <c r="C186" i="4"/>
  <c r="B186" i="4"/>
  <c r="E186" i="4" s="1"/>
  <c r="C185" i="4"/>
  <c r="B185" i="4"/>
  <c r="C184" i="4"/>
  <c r="B184" i="4"/>
  <c r="E184" i="4" s="1"/>
  <c r="C183" i="4"/>
  <c r="B183" i="4"/>
  <c r="C182" i="4"/>
  <c r="B182" i="4"/>
  <c r="E182" i="4" s="1"/>
  <c r="C181" i="4"/>
  <c r="B181" i="4"/>
  <c r="C180" i="4"/>
  <c r="B180" i="4"/>
  <c r="C179" i="4"/>
  <c r="B179" i="4"/>
  <c r="C178" i="4"/>
  <c r="B178" i="4"/>
  <c r="E178" i="4" s="1"/>
  <c r="C177" i="4"/>
  <c r="B177" i="4"/>
  <c r="C176" i="4"/>
  <c r="B176" i="4"/>
  <c r="E176" i="4" s="1"/>
  <c r="C175" i="4"/>
  <c r="B175" i="4"/>
  <c r="E174" i="4"/>
  <c r="C174" i="4"/>
  <c r="B174" i="4"/>
  <c r="C173" i="4"/>
  <c r="B173" i="4"/>
  <c r="C172" i="4"/>
  <c r="B172" i="4"/>
  <c r="C171" i="4"/>
  <c r="B171" i="4"/>
  <c r="C170" i="4"/>
  <c r="B170" i="4"/>
  <c r="E170" i="4" s="1"/>
  <c r="C169" i="4"/>
  <c r="B169" i="4"/>
  <c r="C168" i="4"/>
  <c r="B168" i="4"/>
  <c r="E168" i="4" s="1"/>
  <c r="C167" i="4"/>
  <c r="B167" i="4"/>
  <c r="C166" i="4"/>
  <c r="D166" i="4" s="1"/>
  <c r="B166" i="4"/>
  <c r="E166" i="4" s="1"/>
  <c r="C165" i="4"/>
  <c r="B165" i="4"/>
  <c r="C164" i="4"/>
  <c r="B164" i="4"/>
  <c r="C163" i="4"/>
  <c r="B163" i="4"/>
  <c r="C162" i="4"/>
  <c r="B162" i="4"/>
  <c r="E162" i="4" s="1"/>
  <c r="C161" i="4"/>
  <c r="B161" i="4"/>
  <c r="C160" i="4"/>
  <c r="B160" i="4"/>
  <c r="E160" i="4" s="1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C116" i="4"/>
  <c r="B116" i="4"/>
  <c r="C115" i="4"/>
  <c r="B115" i="4"/>
  <c r="C114" i="4"/>
  <c r="B114" i="4"/>
  <c r="C113" i="4"/>
  <c r="B113" i="4"/>
  <c r="C112" i="4"/>
  <c r="B112" i="4"/>
  <c r="C111" i="4"/>
  <c r="B111" i="4"/>
  <c r="C110" i="4"/>
  <c r="B110" i="4"/>
  <c r="C109" i="4"/>
  <c r="B109" i="4"/>
  <c r="C108" i="4"/>
  <c r="B108" i="4"/>
  <c r="C107" i="4"/>
  <c r="B107" i="4"/>
  <c r="C106" i="4"/>
  <c r="B106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D86" i="4" s="1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D78" i="4" s="1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D70" i="4" s="1"/>
  <c r="C69" i="4"/>
  <c r="B69" i="4"/>
  <c r="C68" i="4"/>
  <c r="B68" i="4"/>
  <c r="C67" i="4"/>
  <c r="B67" i="4"/>
  <c r="C66" i="4"/>
  <c r="B66" i="4"/>
  <c r="D66" i="4" s="1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D58" i="4" s="1"/>
  <c r="C57" i="4"/>
  <c r="B57" i="4"/>
  <c r="C56" i="4"/>
  <c r="D56" i="4" s="1"/>
  <c r="B56" i="4"/>
  <c r="C55" i="4"/>
  <c r="B55" i="4"/>
  <c r="C54" i="4"/>
  <c r="B54" i="4"/>
  <c r="D54" i="4" s="1"/>
  <c r="C53" i="4"/>
  <c r="B53" i="4"/>
  <c r="C52" i="4"/>
  <c r="B52" i="4"/>
  <c r="C51" i="4"/>
  <c r="B51" i="4"/>
  <c r="C50" i="4"/>
  <c r="B50" i="4"/>
  <c r="D50" i="4" s="1"/>
  <c r="C49" i="4"/>
  <c r="B49" i="4"/>
  <c r="C48" i="4"/>
  <c r="B48" i="4"/>
  <c r="C47" i="4"/>
  <c r="B47" i="4"/>
  <c r="C46" i="4"/>
  <c r="B46" i="4"/>
  <c r="D46" i="4" s="1"/>
  <c r="C45" i="4"/>
  <c r="B45" i="4"/>
  <c r="C44" i="4"/>
  <c r="D44" i="4" s="1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D34" i="4" s="1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D24" i="4" s="1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B4" i="4"/>
  <c r="G283" i="4"/>
  <c r="F283" i="4"/>
  <c r="I283" i="4" s="1"/>
  <c r="G282" i="4"/>
  <c r="F282" i="4"/>
  <c r="I282" i="4" s="1"/>
  <c r="G281" i="4"/>
  <c r="F281" i="4"/>
  <c r="G280" i="4"/>
  <c r="F280" i="4"/>
  <c r="I280" i="4" s="1"/>
  <c r="G279" i="4"/>
  <c r="F279" i="4"/>
  <c r="G278" i="4"/>
  <c r="F278" i="4"/>
  <c r="I278" i="4" s="1"/>
  <c r="G277" i="4"/>
  <c r="F277" i="4"/>
  <c r="G276" i="4"/>
  <c r="F276" i="4"/>
  <c r="I276" i="4" s="1"/>
  <c r="G275" i="4"/>
  <c r="F275" i="4"/>
  <c r="G274" i="4"/>
  <c r="F274" i="4"/>
  <c r="I274" i="4" s="1"/>
  <c r="G273" i="4"/>
  <c r="F273" i="4"/>
  <c r="G272" i="4"/>
  <c r="F272" i="4"/>
  <c r="G271" i="4"/>
  <c r="F271" i="4"/>
  <c r="G270" i="4"/>
  <c r="F270" i="4"/>
  <c r="I270" i="4" s="1"/>
  <c r="G269" i="4"/>
  <c r="F269" i="4"/>
  <c r="G268" i="4"/>
  <c r="F268" i="4"/>
  <c r="I268" i="4" s="1"/>
  <c r="G267" i="4"/>
  <c r="F267" i="4"/>
  <c r="G266" i="4"/>
  <c r="F266" i="4"/>
  <c r="I266" i="4" s="1"/>
  <c r="G265" i="4"/>
  <c r="F265" i="4"/>
  <c r="G264" i="4"/>
  <c r="F264" i="4"/>
  <c r="I264" i="4" s="1"/>
  <c r="G263" i="4"/>
  <c r="F263" i="4"/>
  <c r="G262" i="4"/>
  <c r="F262" i="4"/>
  <c r="G261" i="4"/>
  <c r="F261" i="4"/>
  <c r="G260" i="4"/>
  <c r="F260" i="4"/>
  <c r="I260" i="4" s="1"/>
  <c r="G259" i="4"/>
  <c r="F259" i="4"/>
  <c r="G258" i="4"/>
  <c r="F258" i="4"/>
  <c r="I258" i="4" s="1"/>
  <c r="G257" i="4"/>
  <c r="F257" i="4"/>
  <c r="G256" i="4"/>
  <c r="F256" i="4"/>
  <c r="G255" i="4"/>
  <c r="F255" i="4"/>
  <c r="G254" i="4"/>
  <c r="F254" i="4"/>
  <c r="I254" i="4" s="1"/>
  <c r="G253" i="4"/>
  <c r="F253" i="4"/>
  <c r="G252" i="4"/>
  <c r="F252" i="4"/>
  <c r="I252" i="4" s="1"/>
  <c r="G251" i="4"/>
  <c r="F251" i="4"/>
  <c r="G250" i="4"/>
  <c r="F250" i="4"/>
  <c r="I250" i="4" s="1"/>
  <c r="G249" i="4"/>
  <c r="F249" i="4"/>
  <c r="G248" i="4"/>
  <c r="F248" i="4"/>
  <c r="I248" i="4" s="1"/>
  <c r="G247" i="4"/>
  <c r="F247" i="4"/>
  <c r="G246" i="4"/>
  <c r="F246" i="4"/>
  <c r="I246" i="4" s="1"/>
  <c r="G245" i="4"/>
  <c r="F245" i="4"/>
  <c r="G244" i="4"/>
  <c r="F244" i="4"/>
  <c r="I244" i="4" s="1"/>
  <c r="G243" i="4"/>
  <c r="F243" i="4"/>
  <c r="G242" i="4"/>
  <c r="F242" i="4"/>
  <c r="I242" i="4" s="1"/>
  <c r="G241" i="4"/>
  <c r="F241" i="4"/>
  <c r="G240" i="4"/>
  <c r="F240" i="4"/>
  <c r="I240" i="4" s="1"/>
  <c r="G239" i="4"/>
  <c r="F239" i="4"/>
  <c r="G238" i="4"/>
  <c r="H238" i="4" s="1"/>
  <c r="F238" i="4"/>
  <c r="I238" i="4" s="1"/>
  <c r="G237" i="4"/>
  <c r="F237" i="4"/>
  <c r="G236" i="4"/>
  <c r="F236" i="4"/>
  <c r="I236" i="4" s="1"/>
  <c r="G235" i="4"/>
  <c r="F235" i="4"/>
  <c r="G234" i="4"/>
  <c r="F234" i="4"/>
  <c r="I234" i="4" s="1"/>
  <c r="G233" i="4"/>
  <c r="F233" i="4"/>
  <c r="G232" i="4"/>
  <c r="F232" i="4"/>
  <c r="G231" i="4"/>
  <c r="F231" i="4"/>
  <c r="G230" i="4"/>
  <c r="F230" i="4"/>
  <c r="I230" i="4" s="1"/>
  <c r="G229" i="4"/>
  <c r="F229" i="4"/>
  <c r="G228" i="4"/>
  <c r="F228" i="4"/>
  <c r="I228" i="4" s="1"/>
  <c r="G227" i="4"/>
  <c r="F227" i="4"/>
  <c r="G226" i="4"/>
  <c r="F226" i="4"/>
  <c r="I226" i="4" s="1"/>
  <c r="G225" i="4"/>
  <c r="F225" i="4"/>
  <c r="G224" i="4"/>
  <c r="F224" i="4"/>
  <c r="I224" i="4" s="1"/>
  <c r="G223" i="4"/>
  <c r="F223" i="4"/>
  <c r="G222" i="4"/>
  <c r="F222" i="4"/>
  <c r="G221" i="4"/>
  <c r="F221" i="4"/>
  <c r="G220" i="4"/>
  <c r="F220" i="4"/>
  <c r="I220" i="4" s="1"/>
  <c r="G219" i="4"/>
  <c r="F219" i="4"/>
  <c r="G218" i="4"/>
  <c r="F218" i="4"/>
  <c r="I218" i="4" s="1"/>
  <c r="G217" i="4"/>
  <c r="F217" i="4"/>
  <c r="G216" i="4"/>
  <c r="F216" i="4"/>
  <c r="I216" i="4" s="1"/>
  <c r="G215" i="4"/>
  <c r="F215" i="4"/>
  <c r="G214" i="4"/>
  <c r="F214" i="4"/>
  <c r="I214" i="4" s="1"/>
  <c r="G213" i="4"/>
  <c r="F213" i="4"/>
  <c r="G212" i="4"/>
  <c r="F212" i="4"/>
  <c r="I212" i="4" s="1"/>
  <c r="G211" i="4"/>
  <c r="F211" i="4"/>
  <c r="G210" i="4"/>
  <c r="F210" i="4"/>
  <c r="I210" i="4" s="1"/>
  <c r="G209" i="4"/>
  <c r="F209" i="4"/>
  <c r="G208" i="4"/>
  <c r="F208" i="4"/>
  <c r="G207" i="4"/>
  <c r="F207" i="4"/>
  <c r="G206" i="4"/>
  <c r="F206" i="4"/>
  <c r="I206" i="4" s="1"/>
  <c r="G205" i="4"/>
  <c r="F205" i="4"/>
  <c r="G204" i="4"/>
  <c r="F204" i="4"/>
  <c r="I204" i="4" s="1"/>
  <c r="G203" i="4"/>
  <c r="F203" i="4"/>
  <c r="G202" i="4"/>
  <c r="F202" i="4"/>
  <c r="I202" i="4" s="1"/>
  <c r="G201" i="4"/>
  <c r="F201" i="4"/>
  <c r="G200" i="4"/>
  <c r="F200" i="4"/>
  <c r="I200" i="4" s="1"/>
  <c r="G199" i="4"/>
  <c r="F199" i="4"/>
  <c r="G198" i="4"/>
  <c r="F198" i="4"/>
  <c r="G197" i="4"/>
  <c r="F197" i="4"/>
  <c r="G196" i="4"/>
  <c r="F196" i="4"/>
  <c r="I196" i="4" s="1"/>
  <c r="G195" i="4"/>
  <c r="F195" i="4"/>
  <c r="G194" i="4"/>
  <c r="F194" i="4"/>
  <c r="I194" i="4" s="1"/>
  <c r="G193" i="4"/>
  <c r="F193" i="4"/>
  <c r="G192" i="4"/>
  <c r="F192" i="4"/>
  <c r="G191" i="4"/>
  <c r="F191" i="4"/>
  <c r="G190" i="4"/>
  <c r="F190" i="4"/>
  <c r="I190" i="4" s="1"/>
  <c r="G189" i="4"/>
  <c r="F189" i="4"/>
  <c r="G188" i="4"/>
  <c r="F188" i="4"/>
  <c r="I188" i="4" s="1"/>
  <c r="G187" i="4"/>
  <c r="F187" i="4"/>
  <c r="G186" i="4"/>
  <c r="F186" i="4"/>
  <c r="I186" i="4" s="1"/>
  <c r="G185" i="4"/>
  <c r="F185" i="4"/>
  <c r="G184" i="4"/>
  <c r="F184" i="4"/>
  <c r="I184" i="4" s="1"/>
  <c r="G183" i="4"/>
  <c r="F183" i="4"/>
  <c r="G182" i="4"/>
  <c r="F182" i="4"/>
  <c r="I182" i="4" s="1"/>
  <c r="G181" i="4"/>
  <c r="F181" i="4"/>
  <c r="G180" i="4"/>
  <c r="F180" i="4"/>
  <c r="I180" i="4" s="1"/>
  <c r="G179" i="4"/>
  <c r="F179" i="4"/>
  <c r="G178" i="4"/>
  <c r="F178" i="4"/>
  <c r="I178" i="4" s="1"/>
  <c r="G177" i="4"/>
  <c r="F177" i="4"/>
  <c r="G176" i="4"/>
  <c r="H176" i="4" s="1"/>
  <c r="F176" i="4"/>
  <c r="I176" i="4" s="1"/>
  <c r="G175" i="4"/>
  <c r="F175" i="4"/>
  <c r="G174" i="4"/>
  <c r="F174" i="4"/>
  <c r="I174" i="4" s="1"/>
  <c r="G173" i="4"/>
  <c r="F173" i="4"/>
  <c r="G172" i="4"/>
  <c r="F172" i="4"/>
  <c r="I172" i="4" s="1"/>
  <c r="G171" i="4"/>
  <c r="F171" i="4"/>
  <c r="G170" i="4"/>
  <c r="F170" i="4"/>
  <c r="I170" i="4" s="1"/>
  <c r="G169" i="4"/>
  <c r="F169" i="4"/>
  <c r="G168" i="4"/>
  <c r="F168" i="4"/>
  <c r="G167" i="4"/>
  <c r="F167" i="4"/>
  <c r="G166" i="4"/>
  <c r="F166" i="4"/>
  <c r="I166" i="4" s="1"/>
  <c r="G165" i="4"/>
  <c r="F165" i="4"/>
  <c r="G164" i="4"/>
  <c r="F164" i="4"/>
  <c r="I164" i="4" s="1"/>
  <c r="G163" i="4"/>
  <c r="F163" i="4"/>
  <c r="G162" i="4"/>
  <c r="F162" i="4"/>
  <c r="I162" i="4" s="1"/>
  <c r="G161" i="4"/>
  <c r="F161" i="4"/>
  <c r="G160" i="4"/>
  <c r="F160" i="4"/>
  <c r="I160" i="4" s="1"/>
  <c r="G159" i="4"/>
  <c r="F159" i="4"/>
  <c r="G158" i="4"/>
  <c r="F158" i="4"/>
  <c r="G157" i="4"/>
  <c r="F157" i="4"/>
  <c r="G156" i="4"/>
  <c r="F156" i="4"/>
  <c r="I156" i="4" s="1"/>
  <c r="G155" i="4"/>
  <c r="F155" i="4"/>
  <c r="G154" i="4"/>
  <c r="F154" i="4"/>
  <c r="G153" i="4"/>
  <c r="F153" i="4"/>
  <c r="G152" i="4"/>
  <c r="F152" i="4"/>
  <c r="G151" i="4"/>
  <c r="F151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H134" i="4" s="1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K283" i="4"/>
  <c r="J283" i="4"/>
  <c r="M283" i="4" s="1"/>
  <c r="K282" i="4"/>
  <c r="J282" i="4"/>
  <c r="M282" i="4" s="1"/>
  <c r="K281" i="4"/>
  <c r="J281" i="4"/>
  <c r="K280" i="4"/>
  <c r="J280" i="4"/>
  <c r="M280" i="4" s="1"/>
  <c r="K279" i="4"/>
  <c r="J279" i="4"/>
  <c r="K278" i="4"/>
  <c r="J278" i="4"/>
  <c r="M278" i="4" s="1"/>
  <c r="K277" i="4"/>
  <c r="J277" i="4"/>
  <c r="K276" i="4"/>
  <c r="J276" i="4"/>
  <c r="K275" i="4"/>
  <c r="J275" i="4"/>
  <c r="K274" i="4"/>
  <c r="J274" i="4"/>
  <c r="M274" i="4" s="1"/>
  <c r="K273" i="4"/>
  <c r="J273" i="4"/>
  <c r="K272" i="4"/>
  <c r="J272" i="4"/>
  <c r="M272" i="4" s="1"/>
  <c r="K271" i="4"/>
  <c r="J271" i="4"/>
  <c r="K270" i="4"/>
  <c r="J270" i="4"/>
  <c r="M270" i="4" s="1"/>
  <c r="K269" i="4"/>
  <c r="J269" i="4"/>
  <c r="K268" i="4"/>
  <c r="J268" i="4"/>
  <c r="K267" i="4"/>
  <c r="J267" i="4"/>
  <c r="K266" i="4"/>
  <c r="J266" i="4"/>
  <c r="M266" i="4" s="1"/>
  <c r="K265" i="4"/>
  <c r="J265" i="4"/>
  <c r="K264" i="4"/>
  <c r="J264" i="4"/>
  <c r="M264" i="4" s="1"/>
  <c r="K263" i="4"/>
  <c r="J263" i="4"/>
  <c r="K262" i="4"/>
  <c r="J262" i="4"/>
  <c r="K261" i="4"/>
  <c r="J261" i="4"/>
  <c r="K260" i="4"/>
  <c r="J260" i="4"/>
  <c r="M260" i="4" s="1"/>
  <c r="K259" i="4"/>
  <c r="J259" i="4"/>
  <c r="K258" i="4"/>
  <c r="J258" i="4"/>
  <c r="M258" i="4" s="1"/>
  <c r="K257" i="4"/>
  <c r="J257" i="4"/>
  <c r="K256" i="4"/>
  <c r="J256" i="4"/>
  <c r="M256" i="4" s="1"/>
  <c r="K255" i="4"/>
  <c r="J255" i="4"/>
  <c r="M254" i="4"/>
  <c r="K254" i="4"/>
  <c r="J254" i="4"/>
  <c r="K253" i="4"/>
  <c r="J253" i="4"/>
  <c r="K252" i="4"/>
  <c r="J252" i="4"/>
  <c r="K251" i="4"/>
  <c r="J251" i="4"/>
  <c r="K250" i="4"/>
  <c r="J250" i="4"/>
  <c r="M250" i="4" s="1"/>
  <c r="K249" i="4"/>
  <c r="J249" i="4"/>
  <c r="K248" i="4"/>
  <c r="J248" i="4"/>
  <c r="M248" i="4" s="1"/>
  <c r="K247" i="4"/>
  <c r="J247" i="4"/>
  <c r="K246" i="4"/>
  <c r="J246" i="4"/>
  <c r="M246" i="4" s="1"/>
  <c r="K245" i="4"/>
  <c r="J245" i="4"/>
  <c r="K244" i="4"/>
  <c r="J244" i="4"/>
  <c r="K243" i="4"/>
  <c r="J243" i="4"/>
  <c r="K242" i="4"/>
  <c r="J242" i="4"/>
  <c r="M242" i="4" s="1"/>
  <c r="K241" i="4"/>
  <c r="J241" i="4"/>
  <c r="K240" i="4"/>
  <c r="J240" i="4"/>
  <c r="M240" i="4" s="1"/>
  <c r="K239" i="4"/>
  <c r="J239" i="4"/>
  <c r="K238" i="4"/>
  <c r="J238" i="4"/>
  <c r="K237" i="4"/>
  <c r="J237" i="4"/>
  <c r="K236" i="4"/>
  <c r="J236" i="4"/>
  <c r="M236" i="4" s="1"/>
  <c r="K235" i="4"/>
  <c r="J235" i="4"/>
  <c r="K234" i="4"/>
  <c r="J234" i="4"/>
  <c r="M234" i="4" s="1"/>
  <c r="K233" i="4"/>
  <c r="J233" i="4"/>
  <c r="K232" i="4"/>
  <c r="J232" i="4"/>
  <c r="M232" i="4" s="1"/>
  <c r="K231" i="4"/>
  <c r="J231" i="4"/>
  <c r="K230" i="4"/>
  <c r="J230" i="4"/>
  <c r="M230" i="4" s="1"/>
  <c r="K229" i="4"/>
  <c r="J229" i="4"/>
  <c r="K228" i="4"/>
  <c r="J228" i="4"/>
  <c r="K227" i="4"/>
  <c r="J227" i="4"/>
  <c r="K226" i="4"/>
  <c r="J226" i="4"/>
  <c r="M226" i="4" s="1"/>
  <c r="K225" i="4"/>
  <c r="J225" i="4"/>
  <c r="K224" i="4"/>
  <c r="J224" i="4"/>
  <c r="M224" i="4" s="1"/>
  <c r="K223" i="4"/>
  <c r="J223" i="4"/>
  <c r="K222" i="4"/>
  <c r="J222" i="4"/>
  <c r="K221" i="4"/>
  <c r="J221" i="4"/>
  <c r="K220" i="4"/>
  <c r="J220" i="4"/>
  <c r="M220" i="4" s="1"/>
  <c r="K219" i="4"/>
  <c r="J219" i="4"/>
  <c r="K218" i="4"/>
  <c r="J218" i="4"/>
  <c r="M218" i="4" s="1"/>
  <c r="K217" i="4"/>
  <c r="J217" i="4"/>
  <c r="K216" i="4"/>
  <c r="J216" i="4"/>
  <c r="M216" i="4" s="1"/>
  <c r="K215" i="4"/>
  <c r="J215" i="4"/>
  <c r="K214" i="4"/>
  <c r="J214" i="4"/>
  <c r="M214" i="4" s="1"/>
  <c r="K213" i="4"/>
  <c r="J213" i="4"/>
  <c r="K212" i="4"/>
  <c r="J212" i="4"/>
  <c r="K211" i="4"/>
  <c r="J211" i="4"/>
  <c r="K210" i="4"/>
  <c r="J210" i="4"/>
  <c r="M210" i="4" s="1"/>
  <c r="K209" i="4"/>
  <c r="J209" i="4"/>
  <c r="K208" i="4"/>
  <c r="J208" i="4"/>
  <c r="M208" i="4" s="1"/>
  <c r="K207" i="4"/>
  <c r="J207" i="4"/>
  <c r="K206" i="4"/>
  <c r="J206" i="4"/>
  <c r="K205" i="4"/>
  <c r="J205" i="4"/>
  <c r="K204" i="4"/>
  <c r="J204" i="4"/>
  <c r="M204" i="4" s="1"/>
  <c r="K203" i="4"/>
  <c r="J203" i="4"/>
  <c r="K202" i="4"/>
  <c r="J202" i="4"/>
  <c r="M202" i="4" s="1"/>
  <c r="K201" i="4"/>
  <c r="J201" i="4"/>
  <c r="K200" i="4"/>
  <c r="J200" i="4"/>
  <c r="M200" i="4" s="1"/>
  <c r="K199" i="4"/>
  <c r="J199" i="4"/>
  <c r="K198" i="4"/>
  <c r="J198" i="4"/>
  <c r="M198" i="4" s="1"/>
  <c r="K197" i="4"/>
  <c r="J197" i="4"/>
  <c r="K196" i="4"/>
  <c r="J196" i="4"/>
  <c r="K195" i="4"/>
  <c r="J195" i="4"/>
  <c r="K194" i="4"/>
  <c r="J194" i="4"/>
  <c r="M194" i="4" s="1"/>
  <c r="K193" i="4"/>
  <c r="J193" i="4"/>
  <c r="K192" i="4"/>
  <c r="J192" i="4"/>
  <c r="M192" i="4" s="1"/>
  <c r="K191" i="4"/>
  <c r="J191" i="4"/>
  <c r="K190" i="4"/>
  <c r="J190" i="4"/>
  <c r="K189" i="4"/>
  <c r="J189" i="4"/>
  <c r="M188" i="4"/>
  <c r="K188" i="4"/>
  <c r="J188" i="4"/>
  <c r="K187" i="4"/>
  <c r="J187" i="4"/>
  <c r="K186" i="4"/>
  <c r="J186" i="4"/>
  <c r="M186" i="4" s="1"/>
  <c r="K185" i="4"/>
  <c r="J185" i="4"/>
  <c r="K184" i="4"/>
  <c r="J184" i="4"/>
  <c r="M184" i="4" s="1"/>
  <c r="K183" i="4"/>
  <c r="J183" i="4"/>
  <c r="K182" i="4"/>
  <c r="J182" i="4"/>
  <c r="M182" i="4" s="1"/>
  <c r="K181" i="4"/>
  <c r="J181" i="4"/>
  <c r="K180" i="4"/>
  <c r="J180" i="4"/>
  <c r="K179" i="4"/>
  <c r="J179" i="4"/>
  <c r="K178" i="4"/>
  <c r="J178" i="4"/>
  <c r="M178" i="4" s="1"/>
  <c r="K177" i="4"/>
  <c r="J177" i="4"/>
  <c r="K176" i="4"/>
  <c r="J176" i="4"/>
  <c r="M176" i="4" s="1"/>
  <c r="K175" i="4"/>
  <c r="J175" i="4"/>
  <c r="M174" i="4"/>
  <c r="K174" i="4"/>
  <c r="J174" i="4"/>
  <c r="K173" i="4"/>
  <c r="J173" i="4"/>
  <c r="K172" i="4"/>
  <c r="J172" i="4"/>
  <c r="M172" i="4" s="1"/>
  <c r="K171" i="4"/>
  <c r="J171" i="4"/>
  <c r="K170" i="4"/>
  <c r="J170" i="4"/>
  <c r="M170" i="4" s="1"/>
  <c r="K169" i="4"/>
  <c r="J169" i="4"/>
  <c r="K168" i="4"/>
  <c r="J168" i="4"/>
  <c r="M168" i="4" s="1"/>
  <c r="K167" i="4"/>
  <c r="J167" i="4"/>
  <c r="K166" i="4"/>
  <c r="J166" i="4"/>
  <c r="M166" i="4" s="1"/>
  <c r="K165" i="4"/>
  <c r="J165" i="4"/>
  <c r="K164" i="4"/>
  <c r="J164" i="4"/>
  <c r="K163" i="4"/>
  <c r="J163" i="4"/>
  <c r="M162" i="4"/>
  <c r="K162" i="4"/>
  <c r="J162" i="4"/>
  <c r="K161" i="4"/>
  <c r="J161" i="4"/>
  <c r="K160" i="4"/>
  <c r="J160" i="4"/>
  <c r="M160" i="4" s="1"/>
  <c r="K159" i="4"/>
  <c r="J159" i="4"/>
  <c r="K158" i="4"/>
  <c r="J158" i="4"/>
  <c r="K157" i="4"/>
  <c r="J157" i="4"/>
  <c r="K156" i="4"/>
  <c r="J156" i="4"/>
  <c r="M156" i="4" s="1"/>
  <c r="K155" i="4"/>
  <c r="J155" i="4"/>
  <c r="K154" i="4"/>
  <c r="J154" i="4"/>
  <c r="K153" i="4"/>
  <c r="J153" i="4"/>
  <c r="K152" i="4"/>
  <c r="J152" i="4"/>
  <c r="K151" i="4"/>
  <c r="J151" i="4"/>
  <c r="K150" i="4"/>
  <c r="J150" i="4"/>
  <c r="K149" i="4"/>
  <c r="J149" i="4"/>
  <c r="K148" i="4"/>
  <c r="J148" i="4"/>
  <c r="K147" i="4"/>
  <c r="J147" i="4"/>
  <c r="K146" i="4"/>
  <c r="J146" i="4"/>
  <c r="K145" i="4"/>
  <c r="J145" i="4"/>
  <c r="K144" i="4"/>
  <c r="J144" i="4"/>
  <c r="K143" i="4"/>
  <c r="J143" i="4"/>
  <c r="K142" i="4"/>
  <c r="J142" i="4"/>
  <c r="K141" i="4"/>
  <c r="J141" i="4"/>
  <c r="K140" i="4"/>
  <c r="J140" i="4"/>
  <c r="K139" i="4"/>
  <c r="J139" i="4"/>
  <c r="K138" i="4"/>
  <c r="J138" i="4"/>
  <c r="K137" i="4"/>
  <c r="J137" i="4"/>
  <c r="K136" i="4"/>
  <c r="J136" i="4"/>
  <c r="K135" i="4"/>
  <c r="J135" i="4"/>
  <c r="K134" i="4"/>
  <c r="J134" i="4"/>
  <c r="K133" i="4"/>
  <c r="J133" i="4"/>
  <c r="K132" i="4"/>
  <c r="J132" i="4"/>
  <c r="K131" i="4"/>
  <c r="J131" i="4"/>
  <c r="K130" i="4"/>
  <c r="J130" i="4"/>
  <c r="K129" i="4"/>
  <c r="J129" i="4"/>
  <c r="K128" i="4"/>
  <c r="J128" i="4"/>
  <c r="K127" i="4"/>
  <c r="J127" i="4"/>
  <c r="K126" i="4"/>
  <c r="J126" i="4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118" i="4"/>
  <c r="J118" i="4"/>
  <c r="K117" i="4"/>
  <c r="J117" i="4"/>
  <c r="K116" i="4"/>
  <c r="J116" i="4"/>
  <c r="K115" i="4"/>
  <c r="J115" i="4"/>
  <c r="K114" i="4"/>
  <c r="J114" i="4"/>
  <c r="K113" i="4"/>
  <c r="J113" i="4"/>
  <c r="K112" i="4"/>
  <c r="J112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K39" i="4"/>
  <c r="J39" i="4"/>
  <c r="K38" i="4"/>
  <c r="J38" i="4"/>
  <c r="K37" i="4"/>
  <c r="J37" i="4"/>
  <c r="K36" i="4"/>
  <c r="J36" i="4"/>
  <c r="K35" i="4"/>
  <c r="J35" i="4"/>
  <c r="K34" i="4"/>
  <c r="J34" i="4"/>
  <c r="K33" i="4"/>
  <c r="J33" i="4"/>
  <c r="K32" i="4"/>
  <c r="J32" i="4"/>
  <c r="K31" i="4"/>
  <c r="J31" i="4"/>
  <c r="K30" i="4"/>
  <c r="J30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O283" i="4"/>
  <c r="N283" i="4"/>
  <c r="O282" i="4"/>
  <c r="N282" i="4"/>
  <c r="Q282" i="4" s="1"/>
  <c r="O281" i="4"/>
  <c r="N281" i="4"/>
  <c r="O280" i="4"/>
  <c r="N280" i="4"/>
  <c r="Q280" i="4" s="1"/>
  <c r="O279" i="4"/>
  <c r="N279" i="4"/>
  <c r="O278" i="4"/>
  <c r="N278" i="4"/>
  <c r="Q278" i="4" s="1"/>
  <c r="O277" i="4"/>
  <c r="N277" i="4"/>
  <c r="O276" i="4"/>
  <c r="N276" i="4"/>
  <c r="O275" i="4"/>
  <c r="N275" i="4"/>
  <c r="O274" i="4"/>
  <c r="N274" i="4"/>
  <c r="Q274" i="4" s="1"/>
  <c r="O273" i="4"/>
  <c r="N273" i="4"/>
  <c r="O272" i="4"/>
  <c r="N272" i="4"/>
  <c r="Q272" i="4" s="1"/>
  <c r="O271" i="4"/>
  <c r="N271" i="4"/>
  <c r="O270" i="4"/>
  <c r="N270" i="4"/>
  <c r="Q270" i="4" s="1"/>
  <c r="O269" i="4"/>
  <c r="N269" i="4"/>
  <c r="O268" i="4"/>
  <c r="N268" i="4"/>
  <c r="O267" i="4"/>
  <c r="N267" i="4"/>
  <c r="O266" i="4"/>
  <c r="N266" i="4"/>
  <c r="Q266" i="4" s="1"/>
  <c r="O265" i="4"/>
  <c r="N265" i="4"/>
  <c r="O264" i="4"/>
  <c r="N264" i="4"/>
  <c r="Q264" i="4" s="1"/>
  <c r="O263" i="4"/>
  <c r="N263" i="4"/>
  <c r="O262" i="4"/>
  <c r="N262" i="4"/>
  <c r="Q262" i="4" s="1"/>
  <c r="O261" i="4"/>
  <c r="N261" i="4"/>
  <c r="O260" i="4"/>
  <c r="N260" i="4"/>
  <c r="O259" i="4"/>
  <c r="N259" i="4"/>
  <c r="O258" i="4"/>
  <c r="N258" i="4"/>
  <c r="Q258" i="4" s="1"/>
  <c r="O257" i="4"/>
  <c r="N257" i="4"/>
  <c r="O256" i="4"/>
  <c r="N256" i="4"/>
  <c r="Q256" i="4" s="1"/>
  <c r="O255" i="4"/>
  <c r="N255" i="4"/>
  <c r="O254" i="4"/>
  <c r="N254" i="4"/>
  <c r="Q254" i="4" s="1"/>
  <c r="O253" i="4"/>
  <c r="N253" i="4"/>
  <c r="O252" i="4"/>
  <c r="N252" i="4"/>
  <c r="O251" i="4"/>
  <c r="N251" i="4"/>
  <c r="O250" i="4"/>
  <c r="N250" i="4"/>
  <c r="Q250" i="4" s="1"/>
  <c r="O249" i="4"/>
  <c r="N249" i="4"/>
  <c r="O248" i="4"/>
  <c r="N248" i="4"/>
  <c r="Q248" i="4" s="1"/>
  <c r="O247" i="4"/>
  <c r="N247" i="4"/>
  <c r="O246" i="4"/>
  <c r="N246" i="4"/>
  <c r="O245" i="4"/>
  <c r="N245" i="4"/>
  <c r="O244" i="4"/>
  <c r="N244" i="4"/>
  <c r="O243" i="4"/>
  <c r="N243" i="4"/>
  <c r="O242" i="4"/>
  <c r="N242" i="4"/>
  <c r="Q242" i="4" s="1"/>
  <c r="O241" i="4"/>
  <c r="N241" i="4"/>
  <c r="O240" i="4"/>
  <c r="N240" i="4"/>
  <c r="Q240" i="4" s="1"/>
  <c r="O239" i="4"/>
  <c r="N239" i="4"/>
  <c r="O238" i="4"/>
  <c r="N238" i="4"/>
  <c r="O237" i="4"/>
  <c r="N237" i="4"/>
  <c r="O236" i="4"/>
  <c r="N236" i="4"/>
  <c r="O235" i="4"/>
  <c r="N235" i="4"/>
  <c r="O234" i="4"/>
  <c r="N234" i="4"/>
  <c r="Q234" i="4" s="1"/>
  <c r="O233" i="4"/>
  <c r="N233" i="4"/>
  <c r="O232" i="4"/>
  <c r="N232" i="4"/>
  <c r="Q232" i="4" s="1"/>
  <c r="O231" i="4"/>
  <c r="N231" i="4"/>
  <c r="O230" i="4"/>
  <c r="N230" i="4"/>
  <c r="Q230" i="4" s="1"/>
  <c r="O229" i="4"/>
  <c r="N229" i="4"/>
  <c r="O228" i="4"/>
  <c r="N228" i="4"/>
  <c r="O227" i="4"/>
  <c r="N227" i="4"/>
  <c r="O226" i="4"/>
  <c r="N226" i="4"/>
  <c r="Q226" i="4" s="1"/>
  <c r="O225" i="4"/>
  <c r="N225" i="4"/>
  <c r="O224" i="4"/>
  <c r="N224" i="4"/>
  <c r="Q224" i="4" s="1"/>
  <c r="O223" i="4"/>
  <c r="N223" i="4"/>
  <c r="O222" i="4"/>
  <c r="N222" i="4"/>
  <c r="Q222" i="4" s="1"/>
  <c r="O221" i="4"/>
  <c r="N221" i="4"/>
  <c r="O220" i="4"/>
  <c r="N220" i="4"/>
  <c r="O219" i="4"/>
  <c r="N219" i="4"/>
  <c r="O218" i="4"/>
  <c r="N218" i="4"/>
  <c r="Q218" i="4" s="1"/>
  <c r="O217" i="4"/>
  <c r="N217" i="4"/>
  <c r="O216" i="4"/>
  <c r="N216" i="4"/>
  <c r="Q216" i="4" s="1"/>
  <c r="O215" i="4"/>
  <c r="N215" i="4"/>
  <c r="O214" i="4"/>
  <c r="N214" i="4"/>
  <c r="Q214" i="4" s="1"/>
  <c r="O213" i="4"/>
  <c r="N213" i="4"/>
  <c r="O212" i="4"/>
  <c r="N212" i="4"/>
  <c r="O211" i="4"/>
  <c r="N211" i="4"/>
  <c r="O210" i="4"/>
  <c r="N210" i="4"/>
  <c r="Q210" i="4" s="1"/>
  <c r="O209" i="4"/>
  <c r="N209" i="4"/>
  <c r="O208" i="4"/>
  <c r="N208" i="4"/>
  <c r="O207" i="4"/>
  <c r="N207" i="4"/>
  <c r="O206" i="4"/>
  <c r="N206" i="4"/>
  <c r="Q206" i="4" s="1"/>
  <c r="O205" i="4"/>
  <c r="N205" i="4"/>
  <c r="O204" i="4"/>
  <c r="N204" i="4"/>
  <c r="Q204" i="4" s="1"/>
  <c r="O203" i="4"/>
  <c r="N203" i="4"/>
  <c r="O202" i="4"/>
  <c r="N202" i="4"/>
  <c r="Q202" i="4" s="1"/>
  <c r="O201" i="4"/>
  <c r="N201" i="4"/>
  <c r="O200" i="4"/>
  <c r="N200" i="4"/>
  <c r="O199" i="4"/>
  <c r="N199" i="4"/>
  <c r="O198" i="4"/>
  <c r="N198" i="4"/>
  <c r="Q198" i="4" s="1"/>
  <c r="O197" i="4"/>
  <c r="N197" i="4"/>
  <c r="O196" i="4"/>
  <c r="N196" i="4"/>
  <c r="Q196" i="4" s="1"/>
  <c r="O195" i="4"/>
  <c r="N195" i="4"/>
  <c r="O194" i="4"/>
  <c r="N194" i="4"/>
  <c r="Q194" i="4" s="1"/>
  <c r="O193" i="4"/>
  <c r="N193" i="4"/>
  <c r="O192" i="4"/>
  <c r="N192" i="4"/>
  <c r="O191" i="4"/>
  <c r="N191" i="4"/>
  <c r="O190" i="4"/>
  <c r="N190" i="4"/>
  <c r="Q190" i="4" s="1"/>
  <c r="O189" i="4"/>
  <c r="N189" i="4"/>
  <c r="O188" i="4"/>
  <c r="N188" i="4"/>
  <c r="Q188" i="4" s="1"/>
  <c r="O187" i="4"/>
  <c r="N187" i="4"/>
  <c r="O186" i="4"/>
  <c r="N186" i="4"/>
  <c r="Q186" i="4" s="1"/>
  <c r="O185" i="4"/>
  <c r="N185" i="4"/>
  <c r="O184" i="4"/>
  <c r="N184" i="4"/>
  <c r="O183" i="4"/>
  <c r="N183" i="4"/>
  <c r="O182" i="4"/>
  <c r="N182" i="4"/>
  <c r="O181" i="4"/>
  <c r="N181" i="4"/>
  <c r="O180" i="4"/>
  <c r="N180" i="4"/>
  <c r="Q180" i="4" s="1"/>
  <c r="O179" i="4"/>
  <c r="N179" i="4"/>
  <c r="O178" i="4"/>
  <c r="N178" i="4"/>
  <c r="Q178" i="4" s="1"/>
  <c r="O177" i="4"/>
  <c r="N177" i="4"/>
  <c r="O176" i="4"/>
  <c r="N176" i="4"/>
  <c r="O175" i="4"/>
  <c r="N175" i="4"/>
  <c r="O174" i="4"/>
  <c r="N174" i="4"/>
  <c r="O173" i="4"/>
  <c r="N173" i="4"/>
  <c r="O172" i="4"/>
  <c r="N172" i="4"/>
  <c r="Q172" i="4" s="1"/>
  <c r="O171" i="4"/>
  <c r="N171" i="4"/>
  <c r="O170" i="4"/>
  <c r="N170" i="4"/>
  <c r="Q170" i="4" s="1"/>
  <c r="O169" i="4"/>
  <c r="N169" i="4"/>
  <c r="O168" i="4"/>
  <c r="N168" i="4"/>
  <c r="O167" i="4"/>
  <c r="N167" i="4"/>
  <c r="O166" i="4"/>
  <c r="N166" i="4"/>
  <c r="Q166" i="4" s="1"/>
  <c r="O165" i="4"/>
  <c r="N165" i="4"/>
  <c r="O164" i="4"/>
  <c r="N164" i="4"/>
  <c r="Q164" i="4" s="1"/>
  <c r="O163" i="4"/>
  <c r="N163" i="4"/>
  <c r="O162" i="4"/>
  <c r="N162" i="4"/>
  <c r="Q162" i="4" s="1"/>
  <c r="O161" i="4"/>
  <c r="N161" i="4"/>
  <c r="Q161" i="4" s="1"/>
  <c r="O160" i="4"/>
  <c r="N160" i="4"/>
  <c r="O159" i="4"/>
  <c r="N159" i="4"/>
  <c r="Q159" i="4" s="1"/>
  <c r="O158" i="4"/>
  <c r="N158" i="4"/>
  <c r="Q158" i="4" s="1"/>
  <c r="O157" i="4"/>
  <c r="N157" i="4"/>
  <c r="Q157" i="4" s="1"/>
  <c r="O156" i="4"/>
  <c r="N156" i="4"/>
  <c r="O155" i="4"/>
  <c r="N155" i="4"/>
  <c r="O154" i="4"/>
  <c r="N154" i="4"/>
  <c r="O153" i="4"/>
  <c r="N153" i="4"/>
  <c r="O152" i="4"/>
  <c r="N152" i="4"/>
  <c r="O151" i="4"/>
  <c r="N151" i="4"/>
  <c r="O150" i="4"/>
  <c r="N150" i="4"/>
  <c r="O149" i="4"/>
  <c r="N149" i="4"/>
  <c r="O148" i="4"/>
  <c r="N148" i="4"/>
  <c r="O147" i="4"/>
  <c r="N147" i="4"/>
  <c r="O146" i="4"/>
  <c r="N146" i="4"/>
  <c r="O145" i="4"/>
  <c r="N145" i="4"/>
  <c r="O144" i="4"/>
  <c r="N144" i="4"/>
  <c r="O143" i="4"/>
  <c r="N143" i="4"/>
  <c r="O142" i="4"/>
  <c r="N142" i="4"/>
  <c r="O141" i="4"/>
  <c r="N141" i="4"/>
  <c r="O140" i="4"/>
  <c r="N140" i="4"/>
  <c r="O139" i="4"/>
  <c r="N139" i="4"/>
  <c r="O138" i="4"/>
  <c r="N138" i="4"/>
  <c r="O137" i="4"/>
  <c r="N137" i="4"/>
  <c r="O136" i="4"/>
  <c r="N136" i="4"/>
  <c r="O135" i="4"/>
  <c r="N135" i="4"/>
  <c r="O134" i="4"/>
  <c r="N134" i="4"/>
  <c r="O133" i="4"/>
  <c r="N133" i="4"/>
  <c r="O132" i="4"/>
  <c r="N132" i="4"/>
  <c r="O131" i="4"/>
  <c r="N131" i="4"/>
  <c r="O130" i="4"/>
  <c r="N130" i="4"/>
  <c r="O129" i="4"/>
  <c r="N129" i="4"/>
  <c r="O128" i="4"/>
  <c r="N128" i="4"/>
  <c r="O127" i="4"/>
  <c r="N127" i="4"/>
  <c r="O126" i="4"/>
  <c r="N126" i="4"/>
  <c r="O125" i="4"/>
  <c r="N125" i="4"/>
  <c r="O124" i="4"/>
  <c r="N124" i="4"/>
  <c r="O123" i="4"/>
  <c r="N123" i="4"/>
  <c r="O122" i="4"/>
  <c r="N122" i="4"/>
  <c r="O121" i="4"/>
  <c r="N121" i="4"/>
  <c r="O120" i="4"/>
  <c r="N120" i="4"/>
  <c r="O119" i="4"/>
  <c r="N119" i="4"/>
  <c r="O118" i="4"/>
  <c r="N118" i="4"/>
  <c r="O117" i="4"/>
  <c r="N117" i="4"/>
  <c r="O116" i="4"/>
  <c r="N116" i="4"/>
  <c r="O115" i="4"/>
  <c r="N115" i="4"/>
  <c r="O114" i="4"/>
  <c r="N114" i="4"/>
  <c r="O113" i="4"/>
  <c r="N113" i="4"/>
  <c r="O112" i="4"/>
  <c r="N112" i="4"/>
  <c r="O111" i="4"/>
  <c r="N111" i="4"/>
  <c r="O110" i="4"/>
  <c r="N110" i="4"/>
  <c r="O109" i="4"/>
  <c r="N109" i="4"/>
  <c r="O108" i="4"/>
  <c r="N108" i="4"/>
  <c r="O107" i="4"/>
  <c r="N107" i="4"/>
  <c r="O106" i="4"/>
  <c r="N106" i="4"/>
  <c r="O105" i="4"/>
  <c r="N105" i="4"/>
  <c r="O104" i="4"/>
  <c r="N104" i="4"/>
  <c r="O103" i="4"/>
  <c r="N103" i="4"/>
  <c r="O102" i="4"/>
  <c r="N102" i="4"/>
  <c r="O101" i="4"/>
  <c r="N101" i="4"/>
  <c r="O100" i="4"/>
  <c r="N100" i="4"/>
  <c r="O99" i="4"/>
  <c r="N99" i="4"/>
  <c r="O98" i="4"/>
  <c r="N98" i="4"/>
  <c r="O97" i="4"/>
  <c r="N97" i="4"/>
  <c r="O96" i="4"/>
  <c r="N96" i="4"/>
  <c r="O95" i="4"/>
  <c r="N95" i="4"/>
  <c r="O94" i="4"/>
  <c r="N94" i="4"/>
  <c r="O93" i="4"/>
  <c r="N93" i="4"/>
  <c r="O92" i="4"/>
  <c r="N92" i="4"/>
  <c r="O91" i="4"/>
  <c r="N91" i="4"/>
  <c r="O90" i="4"/>
  <c r="N90" i="4"/>
  <c r="O89" i="4"/>
  <c r="N89" i="4"/>
  <c r="O88" i="4"/>
  <c r="N88" i="4"/>
  <c r="O87" i="4"/>
  <c r="N87" i="4"/>
  <c r="O86" i="4"/>
  <c r="N86" i="4"/>
  <c r="O85" i="4"/>
  <c r="N85" i="4"/>
  <c r="O84" i="4"/>
  <c r="N84" i="4"/>
  <c r="O83" i="4"/>
  <c r="N83" i="4"/>
  <c r="O82" i="4"/>
  <c r="N82" i="4"/>
  <c r="O81" i="4"/>
  <c r="N81" i="4"/>
  <c r="O80" i="4"/>
  <c r="N80" i="4"/>
  <c r="O79" i="4"/>
  <c r="N79" i="4"/>
  <c r="O78" i="4"/>
  <c r="N78" i="4"/>
  <c r="O77" i="4"/>
  <c r="N77" i="4"/>
  <c r="O76" i="4"/>
  <c r="N76" i="4"/>
  <c r="O75" i="4"/>
  <c r="N75" i="4"/>
  <c r="O74" i="4"/>
  <c r="N74" i="4"/>
  <c r="O73" i="4"/>
  <c r="N73" i="4"/>
  <c r="O72" i="4"/>
  <c r="N72" i="4"/>
  <c r="O71" i="4"/>
  <c r="N71" i="4"/>
  <c r="O70" i="4"/>
  <c r="N70" i="4"/>
  <c r="O69" i="4"/>
  <c r="N69" i="4"/>
  <c r="O68" i="4"/>
  <c r="N68" i="4"/>
  <c r="O67" i="4"/>
  <c r="N67" i="4"/>
  <c r="O66" i="4"/>
  <c r="N66" i="4"/>
  <c r="O65" i="4"/>
  <c r="N65" i="4"/>
  <c r="O64" i="4"/>
  <c r="N64" i="4"/>
  <c r="O63" i="4"/>
  <c r="N63" i="4"/>
  <c r="O62" i="4"/>
  <c r="N62" i="4"/>
  <c r="O61" i="4"/>
  <c r="N61" i="4"/>
  <c r="O60" i="4"/>
  <c r="N60" i="4"/>
  <c r="O59" i="4"/>
  <c r="N59" i="4"/>
  <c r="O58" i="4"/>
  <c r="N58" i="4"/>
  <c r="O57" i="4"/>
  <c r="N57" i="4"/>
  <c r="O56" i="4"/>
  <c r="N56" i="4"/>
  <c r="O55" i="4"/>
  <c r="N55" i="4"/>
  <c r="O54" i="4"/>
  <c r="N54" i="4"/>
  <c r="O53" i="4"/>
  <c r="N53" i="4"/>
  <c r="O52" i="4"/>
  <c r="N52" i="4"/>
  <c r="O51" i="4"/>
  <c r="N51" i="4"/>
  <c r="O50" i="4"/>
  <c r="N50" i="4"/>
  <c r="O49" i="4"/>
  <c r="N49" i="4"/>
  <c r="O48" i="4"/>
  <c r="N48" i="4"/>
  <c r="O47" i="4"/>
  <c r="N47" i="4"/>
  <c r="O46" i="4"/>
  <c r="N46" i="4"/>
  <c r="O45" i="4"/>
  <c r="N45" i="4"/>
  <c r="O44" i="4"/>
  <c r="N44" i="4"/>
  <c r="O43" i="4"/>
  <c r="N43" i="4"/>
  <c r="O42" i="4"/>
  <c r="N42" i="4"/>
  <c r="O41" i="4"/>
  <c r="N41" i="4"/>
  <c r="O40" i="4"/>
  <c r="N40" i="4"/>
  <c r="O39" i="4"/>
  <c r="N39" i="4"/>
  <c r="O38" i="4"/>
  <c r="N38" i="4"/>
  <c r="O37" i="4"/>
  <c r="N37" i="4"/>
  <c r="O36" i="4"/>
  <c r="N36" i="4"/>
  <c r="O35" i="4"/>
  <c r="N35" i="4"/>
  <c r="O34" i="4"/>
  <c r="N34" i="4"/>
  <c r="O33" i="4"/>
  <c r="N33" i="4"/>
  <c r="O32" i="4"/>
  <c r="N32" i="4"/>
  <c r="O31" i="4"/>
  <c r="N31" i="4"/>
  <c r="O30" i="4"/>
  <c r="N30" i="4"/>
  <c r="O29" i="4"/>
  <c r="N29" i="4"/>
  <c r="O28" i="4"/>
  <c r="N28" i="4"/>
  <c r="O27" i="4"/>
  <c r="N27" i="4"/>
  <c r="O26" i="4"/>
  <c r="N26" i="4"/>
  <c r="O25" i="4"/>
  <c r="N25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O5" i="4"/>
  <c r="N5" i="4"/>
  <c r="O4" i="4"/>
  <c r="N4" i="4"/>
  <c r="S283" i="4"/>
  <c r="R283" i="4"/>
  <c r="S282" i="4"/>
  <c r="R282" i="4"/>
  <c r="U282" i="4" s="1"/>
  <c r="S281" i="4"/>
  <c r="R281" i="4"/>
  <c r="S280" i="4"/>
  <c r="R280" i="4"/>
  <c r="U280" i="4" s="1"/>
  <c r="S279" i="4"/>
  <c r="R279" i="4"/>
  <c r="S278" i="4"/>
  <c r="R278" i="4"/>
  <c r="U278" i="4" s="1"/>
  <c r="S277" i="4"/>
  <c r="R277" i="4"/>
  <c r="S276" i="4"/>
  <c r="R276" i="4"/>
  <c r="U276" i="4" s="1"/>
  <c r="S275" i="4"/>
  <c r="R275" i="4"/>
  <c r="S274" i="4"/>
  <c r="R274" i="4"/>
  <c r="U274" i="4" s="1"/>
  <c r="S273" i="4"/>
  <c r="R273" i="4"/>
  <c r="S272" i="4"/>
  <c r="R272" i="4"/>
  <c r="U272" i="4" s="1"/>
  <c r="S271" i="4"/>
  <c r="R271" i="4"/>
  <c r="S270" i="4"/>
  <c r="R270" i="4"/>
  <c r="U270" i="4" s="1"/>
  <c r="S269" i="4"/>
  <c r="R269" i="4"/>
  <c r="S268" i="4"/>
  <c r="R268" i="4"/>
  <c r="U268" i="4" s="1"/>
  <c r="S267" i="4"/>
  <c r="R267" i="4"/>
  <c r="S266" i="4"/>
  <c r="R266" i="4"/>
  <c r="U266" i="4" s="1"/>
  <c r="S265" i="4"/>
  <c r="R265" i="4"/>
  <c r="S264" i="4"/>
  <c r="R264" i="4"/>
  <c r="U264" i="4" s="1"/>
  <c r="S263" i="4"/>
  <c r="R263" i="4"/>
  <c r="S262" i="4"/>
  <c r="R262" i="4"/>
  <c r="U262" i="4" s="1"/>
  <c r="S261" i="4"/>
  <c r="R261" i="4"/>
  <c r="S260" i="4"/>
  <c r="R260" i="4"/>
  <c r="U260" i="4" s="1"/>
  <c r="S259" i="4"/>
  <c r="R259" i="4"/>
  <c r="S258" i="4"/>
  <c r="R258" i="4"/>
  <c r="U258" i="4" s="1"/>
  <c r="S257" i="4"/>
  <c r="R257" i="4"/>
  <c r="S256" i="4"/>
  <c r="R256" i="4"/>
  <c r="U256" i="4" s="1"/>
  <c r="S255" i="4"/>
  <c r="R255" i="4"/>
  <c r="S254" i="4"/>
  <c r="R254" i="4"/>
  <c r="U254" i="4" s="1"/>
  <c r="S253" i="4"/>
  <c r="R253" i="4"/>
  <c r="S252" i="4"/>
  <c r="R252" i="4"/>
  <c r="U252" i="4" s="1"/>
  <c r="S251" i="4"/>
  <c r="R251" i="4"/>
  <c r="S250" i="4"/>
  <c r="R250" i="4"/>
  <c r="U250" i="4" s="1"/>
  <c r="S249" i="4"/>
  <c r="R249" i="4"/>
  <c r="S248" i="4"/>
  <c r="R248" i="4"/>
  <c r="U248" i="4" s="1"/>
  <c r="S247" i="4"/>
  <c r="R247" i="4"/>
  <c r="S246" i="4"/>
  <c r="R246" i="4"/>
  <c r="U246" i="4" s="1"/>
  <c r="S245" i="4"/>
  <c r="R245" i="4"/>
  <c r="S244" i="4"/>
  <c r="R244" i="4"/>
  <c r="U244" i="4" s="1"/>
  <c r="S243" i="4"/>
  <c r="R243" i="4"/>
  <c r="S242" i="4"/>
  <c r="R242" i="4"/>
  <c r="U242" i="4" s="1"/>
  <c r="S241" i="4"/>
  <c r="R241" i="4"/>
  <c r="S240" i="4"/>
  <c r="R240" i="4"/>
  <c r="U240" i="4" s="1"/>
  <c r="S239" i="4"/>
  <c r="R239" i="4"/>
  <c r="S238" i="4"/>
  <c r="R238" i="4"/>
  <c r="U238" i="4" s="1"/>
  <c r="S237" i="4"/>
  <c r="R237" i="4"/>
  <c r="S236" i="4"/>
  <c r="R236" i="4"/>
  <c r="U236" i="4" s="1"/>
  <c r="S235" i="4"/>
  <c r="R235" i="4"/>
  <c r="S234" i="4"/>
  <c r="R234" i="4"/>
  <c r="U234" i="4" s="1"/>
  <c r="S233" i="4"/>
  <c r="R233" i="4"/>
  <c r="S232" i="4"/>
  <c r="R232" i="4"/>
  <c r="U232" i="4" s="1"/>
  <c r="S231" i="4"/>
  <c r="R231" i="4"/>
  <c r="S230" i="4"/>
  <c r="R230" i="4"/>
  <c r="U230" i="4" s="1"/>
  <c r="S229" i="4"/>
  <c r="R229" i="4"/>
  <c r="S228" i="4"/>
  <c r="R228" i="4"/>
  <c r="U228" i="4" s="1"/>
  <c r="S227" i="4"/>
  <c r="R227" i="4"/>
  <c r="S226" i="4"/>
  <c r="R226" i="4"/>
  <c r="U226" i="4" s="1"/>
  <c r="S225" i="4"/>
  <c r="R225" i="4"/>
  <c r="S224" i="4"/>
  <c r="R224" i="4"/>
  <c r="U224" i="4" s="1"/>
  <c r="S223" i="4"/>
  <c r="R223" i="4"/>
  <c r="S222" i="4"/>
  <c r="R222" i="4"/>
  <c r="U222" i="4" s="1"/>
  <c r="S221" i="4"/>
  <c r="R221" i="4"/>
  <c r="S220" i="4"/>
  <c r="R220" i="4"/>
  <c r="U220" i="4" s="1"/>
  <c r="S219" i="4"/>
  <c r="R219" i="4"/>
  <c r="S218" i="4"/>
  <c r="R218" i="4"/>
  <c r="U218" i="4" s="1"/>
  <c r="S217" i="4"/>
  <c r="R217" i="4"/>
  <c r="S216" i="4"/>
  <c r="R216" i="4"/>
  <c r="U216" i="4" s="1"/>
  <c r="S215" i="4"/>
  <c r="R215" i="4"/>
  <c r="S214" i="4"/>
  <c r="R214" i="4"/>
  <c r="U214" i="4" s="1"/>
  <c r="S213" i="4"/>
  <c r="R213" i="4"/>
  <c r="S212" i="4"/>
  <c r="R212" i="4"/>
  <c r="U212" i="4" s="1"/>
  <c r="S211" i="4"/>
  <c r="R211" i="4"/>
  <c r="S210" i="4"/>
  <c r="R210" i="4"/>
  <c r="U210" i="4" s="1"/>
  <c r="S209" i="4"/>
  <c r="R209" i="4"/>
  <c r="S208" i="4"/>
  <c r="R208" i="4"/>
  <c r="U208" i="4" s="1"/>
  <c r="S207" i="4"/>
  <c r="R207" i="4"/>
  <c r="S206" i="4"/>
  <c r="R206" i="4"/>
  <c r="U206" i="4" s="1"/>
  <c r="S205" i="4"/>
  <c r="R205" i="4"/>
  <c r="S204" i="4"/>
  <c r="R204" i="4"/>
  <c r="U204" i="4" s="1"/>
  <c r="S203" i="4"/>
  <c r="R203" i="4"/>
  <c r="S202" i="4"/>
  <c r="R202" i="4"/>
  <c r="U202" i="4" s="1"/>
  <c r="S201" i="4"/>
  <c r="R201" i="4"/>
  <c r="S200" i="4"/>
  <c r="R200" i="4"/>
  <c r="U200" i="4" s="1"/>
  <c r="S199" i="4"/>
  <c r="R199" i="4"/>
  <c r="S198" i="4"/>
  <c r="R198" i="4"/>
  <c r="U198" i="4" s="1"/>
  <c r="S197" i="4"/>
  <c r="R197" i="4"/>
  <c r="S196" i="4"/>
  <c r="R196" i="4"/>
  <c r="U196" i="4" s="1"/>
  <c r="S195" i="4"/>
  <c r="R195" i="4"/>
  <c r="S194" i="4"/>
  <c r="R194" i="4"/>
  <c r="U194" i="4" s="1"/>
  <c r="S193" i="4"/>
  <c r="R193" i="4"/>
  <c r="S192" i="4"/>
  <c r="R192" i="4"/>
  <c r="U192" i="4" s="1"/>
  <c r="S191" i="4"/>
  <c r="R191" i="4"/>
  <c r="S190" i="4"/>
  <c r="R190" i="4"/>
  <c r="U190" i="4" s="1"/>
  <c r="S189" i="4"/>
  <c r="R189" i="4"/>
  <c r="S188" i="4"/>
  <c r="R188" i="4"/>
  <c r="U188" i="4" s="1"/>
  <c r="S187" i="4"/>
  <c r="R187" i="4"/>
  <c r="S186" i="4"/>
  <c r="R186" i="4"/>
  <c r="U186" i="4" s="1"/>
  <c r="S185" i="4"/>
  <c r="R185" i="4"/>
  <c r="S184" i="4"/>
  <c r="R184" i="4"/>
  <c r="U184" i="4" s="1"/>
  <c r="S183" i="4"/>
  <c r="R183" i="4"/>
  <c r="S182" i="4"/>
  <c r="R182" i="4"/>
  <c r="U182" i="4" s="1"/>
  <c r="S181" i="4"/>
  <c r="R181" i="4"/>
  <c r="S180" i="4"/>
  <c r="R180" i="4"/>
  <c r="U180" i="4" s="1"/>
  <c r="S179" i="4"/>
  <c r="R179" i="4"/>
  <c r="S178" i="4"/>
  <c r="R178" i="4"/>
  <c r="U178" i="4" s="1"/>
  <c r="S177" i="4"/>
  <c r="R177" i="4"/>
  <c r="S176" i="4"/>
  <c r="R176" i="4"/>
  <c r="U176" i="4" s="1"/>
  <c r="S175" i="4"/>
  <c r="R175" i="4"/>
  <c r="S174" i="4"/>
  <c r="R174" i="4"/>
  <c r="U174" i="4" s="1"/>
  <c r="S173" i="4"/>
  <c r="R173" i="4"/>
  <c r="S172" i="4"/>
  <c r="R172" i="4"/>
  <c r="S171" i="4"/>
  <c r="R171" i="4"/>
  <c r="S170" i="4"/>
  <c r="R170" i="4"/>
  <c r="U170" i="4" s="1"/>
  <c r="S169" i="4"/>
  <c r="R169" i="4"/>
  <c r="S168" i="4"/>
  <c r="R168" i="4"/>
  <c r="U168" i="4" s="1"/>
  <c r="S167" i="4"/>
  <c r="R167" i="4"/>
  <c r="S166" i="4"/>
  <c r="R166" i="4"/>
  <c r="U166" i="4" s="1"/>
  <c r="S165" i="4"/>
  <c r="R165" i="4"/>
  <c r="S164" i="4"/>
  <c r="R164" i="4"/>
  <c r="U164" i="4" s="1"/>
  <c r="S163" i="4"/>
  <c r="R163" i="4"/>
  <c r="S162" i="4"/>
  <c r="R162" i="4"/>
  <c r="U162" i="4" s="1"/>
  <c r="S161" i="4"/>
  <c r="R161" i="4"/>
  <c r="S160" i="4"/>
  <c r="R160" i="4"/>
  <c r="U160" i="4" s="1"/>
  <c r="S159" i="4"/>
  <c r="R159" i="4"/>
  <c r="S158" i="4"/>
  <c r="R158" i="4"/>
  <c r="U158" i="4" s="1"/>
  <c r="S157" i="4"/>
  <c r="R157" i="4"/>
  <c r="S156" i="4"/>
  <c r="R156" i="4"/>
  <c r="U156" i="4" s="1"/>
  <c r="S155" i="4"/>
  <c r="R155" i="4"/>
  <c r="S154" i="4"/>
  <c r="R154" i="4"/>
  <c r="U154" i="4" s="1"/>
  <c r="S153" i="4"/>
  <c r="R153" i="4"/>
  <c r="S152" i="4"/>
  <c r="R152" i="4"/>
  <c r="U152" i="4" s="1"/>
  <c r="S151" i="4"/>
  <c r="R151" i="4"/>
  <c r="S150" i="4"/>
  <c r="R150" i="4"/>
  <c r="U150" i="4" s="1"/>
  <c r="S149" i="4"/>
  <c r="R149" i="4"/>
  <c r="S148" i="4"/>
  <c r="R148" i="4"/>
  <c r="U148" i="4" s="1"/>
  <c r="S147" i="4"/>
  <c r="R147" i="4"/>
  <c r="S146" i="4"/>
  <c r="R146" i="4"/>
  <c r="U146" i="4" s="1"/>
  <c r="S145" i="4"/>
  <c r="R145" i="4"/>
  <c r="S144" i="4"/>
  <c r="R144" i="4"/>
  <c r="U144" i="4" s="1"/>
  <c r="S143" i="4"/>
  <c r="R143" i="4"/>
  <c r="S142" i="4"/>
  <c r="R142" i="4"/>
  <c r="U142" i="4" s="1"/>
  <c r="S141" i="4"/>
  <c r="R141" i="4"/>
  <c r="S140" i="4"/>
  <c r="R140" i="4"/>
  <c r="U140" i="4" s="1"/>
  <c r="S139" i="4"/>
  <c r="R139" i="4"/>
  <c r="S138" i="4"/>
  <c r="R138" i="4"/>
  <c r="U138" i="4" s="1"/>
  <c r="S137" i="4"/>
  <c r="R137" i="4"/>
  <c r="S136" i="4"/>
  <c r="R136" i="4"/>
  <c r="U136" i="4" s="1"/>
  <c r="S135" i="4"/>
  <c r="R135" i="4"/>
  <c r="S134" i="4"/>
  <c r="R134" i="4"/>
  <c r="S133" i="4"/>
  <c r="R133" i="4"/>
  <c r="S132" i="4"/>
  <c r="R132" i="4"/>
  <c r="S131" i="4"/>
  <c r="R131" i="4"/>
  <c r="S130" i="4"/>
  <c r="R130" i="4"/>
  <c r="S129" i="4"/>
  <c r="R129" i="4"/>
  <c r="S128" i="4"/>
  <c r="R128" i="4"/>
  <c r="S127" i="4"/>
  <c r="R127" i="4"/>
  <c r="S126" i="4"/>
  <c r="R126" i="4"/>
  <c r="S125" i="4"/>
  <c r="R125" i="4"/>
  <c r="S124" i="4"/>
  <c r="R124" i="4"/>
  <c r="S123" i="4"/>
  <c r="R123" i="4"/>
  <c r="S122" i="4"/>
  <c r="R122" i="4"/>
  <c r="S121" i="4"/>
  <c r="R121" i="4"/>
  <c r="S120" i="4"/>
  <c r="R120" i="4"/>
  <c r="S119" i="4"/>
  <c r="R119" i="4"/>
  <c r="S118" i="4"/>
  <c r="R118" i="4"/>
  <c r="S117" i="4"/>
  <c r="R117" i="4"/>
  <c r="S116" i="4"/>
  <c r="R116" i="4"/>
  <c r="S115" i="4"/>
  <c r="R115" i="4"/>
  <c r="S114" i="4"/>
  <c r="R114" i="4"/>
  <c r="S113" i="4"/>
  <c r="R113" i="4"/>
  <c r="S112" i="4"/>
  <c r="R112" i="4"/>
  <c r="S111" i="4"/>
  <c r="R111" i="4"/>
  <c r="S110" i="4"/>
  <c r="R110" i="4"/>
  <c r="S109" i="4"/>
  <c r="R109" i="4"/>
  <c r="S108" i="4"/>
  <c r="R108" i="4"/>
  <c r="S107" i="4"/>
  <c r="R107" i="4"/>
  <c r="S106" i="4"/>
  <c r="R106" i="4"/>
  <c r="S105" i="4"/>
  <c r="R105" i="4"/>
  <c r="S104" i="4"/>
  <c r="R104" i="4"/>
  <c r="S103" i="4"/>
  <c r="R103" i="4"/>
  <c r="S102" i="4"/>
  <c r="R102" i="4"/>
  <c r="S101" i="4"/>
  <c r="R101" i="4"/>
  <c r="S100" i="4"/>
  <c r="R100" i="4"/>
  <c r="S99" i="4"/>
  <c r="R99" i="4"/>
  <c r="S98" i="4"/>
  <c r="R98" i="4"/>
  <c r="S97" i="4"/>
  <c r="R97" i="4"/>
  <c r="S96" i="4"/>
  <c r="R96" i="4"/>
  <c r="S95" i="4"/>
  <c r="R95" i="4"/>
  <c r="S94" i="4"/>
  <c r="R94" i="4"/>
  <c r="S93" i="4"/>
  <c r="R93" i="4"/>
  <c r="S92" i="4"/>
  <c r="R92" i="4"/>
  <c r="S91" i="4"/>
  <c r="R91" i="4"/>
  <c r="S90" i="4"/>
  <c r="R90" i="4"/>
  <c r="S89" i="4"/>
  <c r="R89" i="4"/>
  <c r="S88" i="4"/>
  <c r="R88" i="4"/>
  <c r="S87" i="4"/>
  <c r="R87" i="4"/>
  <c r="S86" i="4"/>
  <c r="R86" i="4"/>
  <c r="S85" i="4"/>
  <c r="R85" i="4"/>
  <c r="S84" i="4"/>
  <c r="R84" i="4"/>
  <c r="S83" i="4"/>
  <c r="R83" i="4"/>
  <c r="S82" i="4"/>
  <c r="R82" i="4"/>
  <c r="S81" i="4"/>
  <c r="R81" i="4"/>
  <c r="S80" i="4"/>
  <c r="R80" i="4"/>
  <c r="S79" i="4"/>
  <c r="R79" i="4"/>
  <c r="S78" i="4"/>
  <c r="R78" i="4"/>
  <c r="S77" i="4"/>
  <c r="R77" i="4"/>
  <c r="S76" i="4"/>
  <c r="R76" i="4"/>
  <c r="S75" i="4"/>
  <c r="R75" i="4"/>
  <c r="S74" i="4"/>
  <c r="R74" i="4"/>
  <c r="S73" i="4"/>
  <c r="R73" i="4"/>
  <c r="S72" i="4"/>
  <c r="R72" i="4"/>
  <c r="S71" i="4"/>
  <c r="R71" i="4"/>
  <c r="S70" i="4"/>
  <c r="R70" i="4"/>
  <c r="S69" i="4"/>
  <c r="R69" i="4"/>
  <c r="S68" i="4"/>
  <c r="R68" i="4"/>
  <c r="S67" i="4"/>
  <c r="R67" i="4"/>
  <c r="S66" i="4"/>
  <c r="R66" i="4"/>
  <c r="S65" i="4"/>
  <c r="R65" i="4"/>
  <c r="S64" i="4"/>
  <c r="R64" i="4"/>
  <c r="S63" i="4"/>
  <c r="R63" i="4"/>
  <c r="S62" i="4"/>
  <c r="R62" i="4"/>
  <c r="S61" i="4"/>
  <c r="R61" i="4"/>
  <c r="S60" i="4"/>
  <c r="R60" i="4"/>
  <c r="S59" i="4"/>
  <c r="R59" i="4"/>
  <c r="S58" i="4"/>
  <c r="R58" i="4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S48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S5" i="4"/>
  <c r="R5" i="4"/>
  <c r="S4" i="4"/>
  <c r="R4" i="4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W63" i="4" s="1"/>
  <c r="Q62" i="2"/>
  <c r="Q61" i="2"/>
  <c r="Q60" i="2"/>
  <c r="Q59" i="2"/>
  <c r="Q58" i="2"/>
  <c r="Q57" i="2"/>
  <c r="Q56" i="2"/>
  <c r="Q55" i="2"/>
  <c r="W55" i="4" s="1"/>
  <c r="Q54" i="2"/>
  <c r="Q53" i="2"/>
  <c r="Q52" i="2"/>
  <c r="Q51" i="2"/>
  <c r="Q283" i="2" a="1"/>
  <c r="Q283" i="2" s="1"/>
  <c r="W283" i="4" s="1"/>
  <c r="Q282" i="2" a="1"/>
  <c r="Q282" i="2" s="1"/>
  <c r="Q281" i="2" a="1"/>
  <c r="Q281" i="2" s="1"/>
  <c r="Q280" i="2" a="1"/>
  <c r="Q280" i="2" s="1"/>
  <c r="W280" i="4" s="1"/>
  <c r="Q279" i="2" a="1"/>
  <c r="Q279" i="2" s="1"/>
  <c r="W279" i="4" s="1"/>
  <c r="Q278" i="2" a="1"/>
  <c r="Q278" i="2" s="1"/>
  <c r="W278" i="4" s="1"/>
  <c r="Q277" i="2" a="1"/>
  <c r="Q277" i="2" s="1"/>
  <c r="W277" i="4" s="1"/>
  <c r="Q276" i="2" a="1"/>
  <c r="Q276" i="2" s="1"/>
  <c r="W276" i="4" s="1"/>
  <c r="Q275" i="2" a="1"/>
  <c r="Q275" i="2" s="1"/>
  <c r="W275" i="4" s="1"/>
  <c r="Q274" i="2" a="1"/>
  <c r="Q274" i="2" s="1"/>
  <c r="W274" i="4" s="1"/>
  <c r="Q273" i="2" a="1"/>
  <c r="Q273" i="2" s="1"/>
  <c r="W273" i="4" s="1"/>
  <c r="Q272" i="2" a="1"/>
  <c r="Q272" i="2" s="1"/>
  <c r="W272" i="4" s="1"/>
  <c r="Q271" i="2" a="1"/>
  <c r="Q271" i="2" s="1"/>
  <c r="Q270" i="2" a="1"/>
  <c r="Q270" i="2" s="1"/>
  <c r="W270" i="4" s="1"/>
  <c r="Q269" i="2" a="1"/>
  <c r="Q269" i="2" s="1"/>
  <c r="Q268" i="2" a="1"/>
  <c r="Q268" i="2" s="1"/>
  <c r="W268" i="4" s="1"/>
  <c r="Q267" i="2" a="1"/>
  <c r="Q267" i="2" s="1"/>
  <c r="W267" i="4" s="1"/>
  <c r="Q266" i="2" a="1"/>
  <c r="Q266" i="2" s="1"/>
  <c r="W266" i="4" s="1"/>
  <c r="Q265" i="2" a="1"/>
  <c r="Q265" i="2" s="1"/>
  <c r="W265" i="4" s="1"/>
  <c r="Q264" i="2" a="1"/>
  <c r="Q264" i="2" s="1"/>
  <c r="W264" i="4" s="1"/>
  <c r="Q263" i="2" a="1"/>
  <c r="Q263" i="2" s="1"/>
  <c r="W263" i="4" s="1"/>
  <c r="Q262" i="2" a="1"/>
  <c r="Q262" i="2" s="1"/>
  <c r="W262" i="4" s="1"/>
  <c r="Q261" i="2" a="1"/>
  <c r="Q261" i="2" s="1"/>
  <c r="Q260" i="2" a="1"/>
  <c r="Q260" i="2" s="1"/>
  <c r="W260" i="4" s="1"/>
  <c r="Q259" i="2" a="1"/>
  <c r="Q259" i="2" s="1"/>
  <c r="W259" i="4" s="1"/>
  <c r="Q258" i="2" a="1"/>
  <c r="Q258" i="2" s="1"/>
  <c r="W258" i="4" s="1"/>
  <c r="Q257" i="2" a="1"/>
  <c r="Q257" i="2" s="1"/>
  <c r="W257" i="4" s="1"/>
  <c r="Q256" i="2" a="1"/>
  <c r="Q256" i="2" s="1"/>
  <c r="W256" i="4" s="1"/>
  <c r="Q255" i="2" a="1"/>
  <c r="Q255" i="2" s="1"/>
  <c r="W255" i="4" s="1"/>
  <c r="Q254" i="2" a="1"/>
  <c r="Q254" i="2" s="1"/>
  <c r="W254" i="4" s="1"/>
  <c r="Q253" i="2" a="1"/>
  <c r="Q253" i="2" s="1"/>
  <c r="Q252" i="2" a="1"/>
  <c r="Q252" i="2" s="1"/>
  <c r="W252" i="4" s="1"/>
  <c r="Q251" i="2" a="1"/>
  <c r="Q251" i="2" s="1"/>
  <c r="W251" i="4" s="1"/>
  <c r="Q250" i="2" a="1"/>
  <c r="Q250" i="2" s="1"/>
  <c r="W250" i="4" s="1"/>
  <c r="Q249" i="2" a="1"/>
  <c r="Q249" i="2" s="1"/>
  <c r="W249" i="4" s="1"/>
  <c r="Q248" i="2" a="1"/>
  <c r="Q248" i="2" s="1"/>
  <c r="W248" i="4" s="1"/>
  <c r="Q247" i="2" a="1"/>
  <c r="Q247" i="2" s="1"/>
  <c r="W247" i="4" s="1"/>
  <c r="Q246" i="2" a="1"/>
  <c r="Q246" i="2" s="1"/>
  <c r="W246" i="4" s="1"/>
  <c r="Q245" i="2" a="1"/>
  <c r="Q245" i="2" s="1"/>
  <c r="W245" i="4" s="1"/>
  <c r="Q244" i="2" a="1"/>
  <c r="Q244" i="2" s="1"/>
  <c r="W244" i="4" s="1"/>
  <c r="Q243" i="2" a="1"/>
  <c r="Q243" i="2" s="1"/>
  <c r="Q242" i="2" a="1"/>
  <c r="Q242" i="2" s="1"/>
  <c r="W242" i="4" s="1"/>
  <c r="Q241" i="2" a="1"/>
  <c r="Q241" i="2" s="1"/>
  <c r="W241" i="4" s="1"/>
  <c r="Q240" i="2" a="1"/>
  <c r="Q240" i="2" s="1"/>
  <c r="W240" i="4" s="1"/>
  <c r="Q239" i="2" a="1"/>
  <c r="Q239" i="2" s="1"/>
  <c r="W239" i="4" s="1"/>
  <c r="Q238" i="2" a="1"/>
  <c r="Q238" i="2" s="1"/>
  <c r="Q237" i="2" a="1"/>
  <c r="Q237" i="2" s="1"/>
  <c r="Q236" i="2" a="1"/>
  <c r="Q236" i="2" s="1"/>
  <c r="W236" i="4" s="1"/>
  <c r="Q235" i="2" a="1"/>
  <c r="Q235" i="2" s="1"/>
  <c r="W235" i="4" s="1"/>
  <c r="Q234" i="2" a="1"/>
  <c r="Q234" i="2" s="1"/>
  <c r="W234" i="4" s="1"/>
  <c r="Q233" i="2" a="1"/>
  <c r="Q233" i="2" s="1"/>
  <c r="W233" i="4" s="1"/>
  <c r="Q232" i="2" a="1"/>
  <c r="Q232" i="2" s="1"/>
  <c r="W232" i="4" s="1"/>
  <c r="Q231" i="2" a="1"/>
  <c r="Q231" i="2" s="1"/>
  <c r="W231" i="4" s="1"/>
  <c r="Q230" i="2" a="1"/>
  <c r="Q230" i="2" s="1"/>
  <c r="Q229" i="2" a="1"/>
  <c r="Q229" i="2" s="1"/>
  <c r="W229" i="4" s="1"/>
  <c r="Q228" i="2" a="1"/>
  <c r="Q228" i="2" s="1"/>
  <c r="Q227" i="2" a="1"/>
  <c r="Q227" i="2" s="1"/>
  <c r="W227" i="4" s="1"/>
  <c r="Q226" i="2" a="1"/>
  <c r="Q226" i="2" s="1"/>
  <c r="W226" i="4" s="1"/>
  <c r="Q225" i="2" a="1"/>
  <c r="Q225" i="2" s="1"/>
  <c r="W225" i="4" s="1"/>
  <c r="Q224" i="2" a="1"/>
  <c r="Q224" i="2" s="1"/>
  <c r="W224" i="4" s="1"/>
  <c r="Q223" i="2" a="1"/>
  <c r="Q223" i="2" s="1"/>
  <c r="W223" i="4" s="1"/>
  <c r="Q222" i="2" a="1"/>
  <c r="Q222" i="2" s="1"/>
  <c r="W222" i="4" s="1"/>
  <c r="Q221" i="2" a="1"/>
  <c r="Q221" i="2" s="1"/>
  <c r="Q220" i="2" a="1"/>
  <c r="Q220" i="2" s="1"/>
  <c r="W220" i="4" s="1"/>
  <c r="Q219" i="2" a="1"/>
  <c r="Q219" i="2" s="1"/>
  <c r="W219" i="4" s="1"/>
  <c r="Q218" i="2" a="1"/>
  <c r="Q218" i="2" s="1"/>
  <c r="W218" i="4" s="1"/>
  <c r="Q217" i="2" a="1"/>
  <c r="Q217" i="2" s="1"/>
  <c r="W217" i="4" s="1"/>
  <c r="Q216" i="2" a="1"/>
  <c r="Q216" i="2" s="1"/>
  <c r="W216" i="4" s="1"/>
  <c r="Q215" i="2" a="1"/>
  <c r="Q215" i="2" s="1"/>
  <c r="W215" i="4" s="1"/>
  <c r="Q214" i="2" a="1"/>
  <c r="Q214" i="2" s="1"/>
  <c r="Q213" i="2" a="1"/>
  <c r="Q213" i="2" s="1"/>
  <c r="W213" i="4" s="1"/>
  <c r="Q212" i="2" a="1"/>
  <c r="Q212" i="2" s="1"/>
  <c r="W212" i="4" s="1"/>
  <c r="Q211" i="2" a="1"/>
  <c r="Q211" i="2" s="1"/>
  <c r="W211" i="4" s="1"/>
  <c r="Q210" i="2" a="1"/>
  <c r="Q210" i="2" s="1"/>
  <c r="W210" i="4" s="1"/>
  <c r="Q209" i="2" a="1"/>
  <c r="Q209" i="2" s="1"/>
  <c r="W209" i="4" s="1"/>
  <c r="Q208" i="2" a="1"/>
  <c r="Q208" i="2" s="1"/>
  <c r="W208" i="4" s="1"/>
  <c r="Q207" i="2" a="1"/>
  <c r="Q207" i="2" s="1"/>
  <c r="W207" i="4" s="1"/>
  <c r="Q206" i="2" a="1"/>
  <c r="Q206" i="2" s="1"/>
  <c r="W206" i="4" s="1"/>
  <c r="Q205" i="2" a="1"/>
  <c r="Q205" i="2" s="1"/>
  <c r="W205" i="4" s="1"/>
  <c r="Q204" i="2" a="1"/>
  <c r="Q204" i="2" s="1"/>
  <c r="W204" i="4" s="1"/>
  <c r="Q203" i="2" a="1"/>
  <c r="Q203" i="2" s="1"/>
  <c r="W203" i="4" s="1"/>
  <c r="Q202" i="2" a="1"/>
  <c r="Q202" i="2" s="1"/>
  <c r="W202" i="4" s="1"/>
  <c r="Q201" i="2" a="1"/>
  <c r="Q201" i="2" s="1"/>
  <c r="W201" i="4" s="1"/>
  <c r="Q200" i="2" a="1"/>
  <c r="Q200" i="2" s="1"/>
  <c r="W200" i="4" s="1"/>
  <c r="Q199" i="2" a="1"/>
  <c r="Q199" i="2" s="1"/>
  <c r="W199" i="4" s="1"/>
  <c r="Q198" i="2" a="1"/>
  <c r="Q198" i="2" s="1"/>
  <c r="Q197" i="2" a="1"/>
  <c r="Q197" i="2" s="1"/>
  <c r="Q196" i="2" a="1"/>
  <c r="Q196" i="2" s="1"/>
  <c r="W196" i="4" s="1"/>
  <c r="Q195" i="2" a="1"/>
  <c r="Q195" i="2" s="1"/>
  <c r="W195" i="4" s="1"/>
  <c r="Q194" i="2" a="1"/>
  <c r="Q194" i="2" s="1"/>
  <c r="W194" i="4" s="1"/>
  <c r="Q193" i="2" a="1"/>
  <c r="Q193" i="2" s="1"/>
  <c r="W193" i="4" s="1"/>
  <c r="Q192" i="2" a="1"/>
  <c r="Q192" i="2" s="1"/>
  <c r="W192" i="4" s="1"/>
  <c r="Q191" i="2" a="1"/>
  <c r="Q191" i="2" s="1"/>
  <c r="W191" i="4" s="1"/>
  <c r="Q190" i="2" a="1"/>
  <c r="Q190" i="2" s="1"/>
  <c r="Q189" i="2" a="1"/>
  <c r="Q189" i="2" s="1"/>
  <c r="W189" i="4" s="1"/>
  <c r="Q188" i="2" a="1"/>
  <c r="Q188" i="2" s="1"/>
  <c r="W188" i="4" s="1"/>
  <c r="Q187" i="2" a="1"/>
  <c r="Q187" i="2" s="1"/>
  <c r="W187" i="4" s="1"/>
  <c r="Q186" i="2" a="1"/>
  <c r="Q186" i="2" s="1"/>
  <c r="W186" i="4" s="1"/>
  <c r="Q185" i="2" a="1"/>
  <c r="Q185" i="2" s="1"/>
  <c r="W185" i="4" s="1"/>
  <c r="Q184" i="2" a="1"/>
  <c r="Q184" i="2" s="1"/>
  <c r="W184" i="4" s="1"/>
  <c r="Q183" i="2" a="1"/>
  <c r="Q183" i="2" s="1"/>
  <c r="W183" i="4" s="1"/>
  <c r="Q182" i="2" a="1"/>
  <c r="Q182" i="2" s="1"/>
  <c r="Q181" i="2" a="1"/>
  <c r="Q181" i="2" s="1"/>
  <c r="Q180" i="2" a="1"/>
  <c r="Q180" i="2" s="1"/>
  <c r="Q179" i="2" a="1"/>
  <c r="Q179" i="2" s="1"/>
  <c r="W179" i="4" s="1"/>
  <c r="Q178" i="2" a="1"/>
  <c r="Q178" i="2" s="1"/>
  <c r="W178" i="4" s="1"/>
  <c r="Q177" i="2" a="1"/>
  <c r="Q177" i="2" s="1"/>
  <c r="W177" i="4" s="1"/>
  <c r="Q176" i="2" a="1"/>
  <c r="Q176" i="2" s="1"/>
  <c r="W176" i="4" s="1"/>
  <c r="Q175" i="2" a="1"/>
  <c r="Q175" i="2" s="1"/>
  <c r="W175" i="4" s="1"/>
  <c r="Q174" i="2" a="1"/>
  <c r="Q174" i="2" s="1"/>
  <c r="Q173" i="2" a="1"/>
  <c r="Q173" i="2" s="1"/>
  <c r="Q172" i="2" a="1"/>
  <c r="Q172" i="2" s="1"/>
  <c r="W172" i="4" s="1"/>
  <c r="Q171" i="2" a="1"/>
  <c r="Q171" i="2" s="1"/>
  <c r="W171" i="4" s="1"/>
  <c r="Q170" i="2" a="1"/>
  <c r="Q170" i="2" s="1"/>
  <c r="W170" i="4" s="1"/>
  <c r="Q169" i="2" a="1"/>
  <c r="Q169" i="2" s="1"/>
  <c r="W169" i="4" s="1"/>
  <c r="Q168" i="2" a="1"/>
  <c r="Q168" i="2" s="1"/>
  <c r="W168" i="4" s="1"/>
  <c r="Q167" i="2" a="1"/>
  <c r="Q167" i="2" s="1"/>
  <c r="W167" i="4" s="1"/>
  <c r="Q166" i="2" a="1"/>
  <c r="Q166" i="2" s="1"/>
  <c r="Q165" i="2" a="1"/>
  <c r="Q165" i="2" s="1"/>
  <c r="W165" i="4" s="1"/>
  <c r="Q164" i="2" a="1"/>
  <c r="Q164" i="2" s="1"/>
  <c r="Q163" i="2" a="1"/>
  <c r="Q163" i="2" s="1"/>
  <c r="W163" i="4" s="1"/>
  <c r="Q162" i="2" a="1"/>
  <c r="Q162" i="2" s="1"/>
  <c r="W162" i="4" s="1"/>
  <c r="Q161" i="2" a="1"/>
  <c r="Q161" i="2" s="1"/>
  <c r="W161" i="4" s="1"/>
  <c r="Q160" i="2" a="1"/>
  <c r="Q160" i="2" s="1"/>
  <c r="W160" i="4" s="1"/>
  <c r="Q159" i="2" a="1"/>
  <c r="Q159" i="2" s="1"/>
  <c r="W159" i="4" s="1"/>
  <c r="Q158" i="2" a="1"/>
  <c r="Q158" i="2" s="1"/>
  <c r="W158" i="4" s="1"/>
  <c r="Q157" i="2" a="1"/>
  <c r="Q157" i="2" s="1"/>
  <c r="Q156" i="2" a="1"/>
  <c r="Q156" i="2" s="1"/>
  <c r="W156" i="4" s="1"/>
  <c r="Q155" i="2" a="1"/>
  <c r="Q155" i="2" s="1"/>
  <c r="W155" i="4" s="1"/>
  <c r="Q154" i="2" a="1"/>
  <c r="Q154" i="2" s="1"/>
  <c r="W154" i="4" s="1"/>
  <c r="Q153" i="2" a="1"/>
  <c r="Q153" i="2" s="1"/>
  <c r="W153" i="4" s="1"/>
  <c r="Q152" i="2" a="1"/>
  <c r="Q152" i="2" s="1"/>
  <c r="W152" i="4" s="1"/>
  <c r="Q151" i="2" a="1"/>
  <c r="Q151" i="2" s="1"/>
  <c r="W151" i="4" s="1"/>
  <c r="Q150" i="2" a="1"/>
  <c r="Q150" i="2" s="1"/>
  <c r="Q149" i="2" a="1"/>
  <c r="Q149" i="2" s="1"/>
  <c r="W149" i="4" s="1"/>
  <c r="Q148" i="2" a="1"/>
  <c r="Q148" i="2" s="1"/>
  <c r="W148" i="4" s="1"/>
  <c r="Q147" i="2" a="1"/>
  <c r="Q147" i="2" s="1"/>
  <c r="W147" i="4" s="1"/>
  <c r="Q146" i="2" a="1"/>
  <c r="Q146" i="2" s="1"/>
  <c r="W146" i="4" s="1"/>
  <c r="Q145" i="2" a="1"/>
  <c r="Q145" i="2" s="1"/>
  <c r="W145" i="4" s="1"/>
  <c r="Q144" i="2" a="1"/>
  <c r="Q144" i="2" s="1"/>
  <c r="W144" i="4" s="1"/>
  <c r="Q143" i="2" a="1"/>
  <c r="Q143" i="2" s="1"/>
  <c r="W143" i="4" s="1"/>
  <c r="Q142" i="2" a="1"/>
  <c r="Q142" i="2" s="1"/>
  <c r="W142" i="4" s="1"/>
  <c r="Q141" i="2" a="1"/>
  <c r="Q141" i="2" s="1"/>
  <c r="W141" i="4" s="1"/>
  <c r="Q140" i="2" a="1"/>
  <c r="Q140" i="2" s="1"/>
  <c r="W140" i="4" s="1"/>
  <c r="Q139" i="2" a="1"/>
  <c r="Q139" i="2" s="1"/>
  <c r="W139" i="4" s="1"/>
  <c r="Q138" i="2" a="1"/>
  <c r="Q138" i="2" s="1"/>
  <c r="W138" i="4" s="1"/>
  <c r="Q137" i="2" a="1"/>
  <c r="Q137" i="2" s="1"/>
  <c r="W137" i="4" s="1"/>
  <c r="Q136" i="2" a="1"/>
  <c r="Q136" i="2" s="1"/>
  <c r="W136" i="4" s="1"/>
  <c r="Q135" i="2" a="1"/>
  <c r="Q135" i="2" s="1"/>
  <c r="W135" i="4" s="1"/>
  <c r="Q134" i="2" a="1"/>
  <c r="Q134" i="2" s="1"/>
  <c r="Q133" i="2" a="1"/>
  <c r="Q133" i="2" s="1"/>
  <c r="Q132" i="2" a="1"/>
  <c r="Q132" i="2" s="1"/>
  <c r="W132" i="4" s="1"/>
  <c r="Q131" i="2" a="1"/>
  <c r="Q131" i="2" s="1"/>
  <c r="W131" i="4" s="1"/>
  <c r="Q130" i="2" a="1"/>
  <c r="Q130" i="2" s="1"/>
  <c r="W130" i="4" s="1"/>
  <c r="Q129" i="2" a="1"/>
  <c r="Q129" i="2" s="1"/>
  <c r="W129" i="4" s="1"/>
  <c r="Q128" i="2" a="1"/>
  <c r="Q128" i="2" s="1"/>
  <c r="W128" i="4" s="1"/>
  <c r="Q127" i="2" a="1"/>
  <c r="Q127" i="2" s="1"/>
  <c r="W127" i="4" s="1"/>
  <c r="Q126" i="2" a="1"/>
  <c r="Q126" i="2" s="1"/>
  <c r="Q125" i="2" a="1"/>
  <c r="Q125" i="2" s="1"/>
  <c r="W125" i="4" s="1"/>
  <c r="Q124" i="2" a="1"/>
  <c r="Q124" i="2" s="1"/>
  <c r="W124" i="4" s="1"/>
  <c r="Q123" i="2" a="1"/>
  <c r="Q123" i="2" s="1"/>
  <c r="W123" i="4" s="1"/>
  <c r="Q122" i="2" a="1"/>
  <c r="Q122" i="2" s="1"/>
  <c r="W122" i="4" s="1"/>
  <c r="Q121" i="2" a="1"/>
  <c r="Q121" i="2" s="1"/>
  <c r="W121" i="4" s="1"/>
  <c r="Q120" i="2" a="1"/>
  <c r="Q120" i="2" s="1"/>
  <c r="W120" i="4" s="1"/>
  <c r="Q119" i="2" a="1"/>
  <c r="Q119" i="2" s="1"/>
  <c r="W119" i="4" s="1"/>
  <c r="Q118" i="2" a="1"/>
  <c r="Q118" i="2" s="1"/>
  <c r="Q117" i="2" a="1"/>
  <c r="Q117" i="2" s="1"/>
  <c r="Q116" i="2" a="1"/>
  <c r="Q116" i="2" s="1"/>
  <c r="Q115" i="2" a="1"/>
  <c r="Q115" i="2" s="1"/>
  <c r="W115" i="4" s="1"/>
  <c r="Q114" i="2" a="1"/>
  <c r="Q114" i="2" s="1"/>
  <c r="W114" i="4" s="1"/>
  <c r="Q113" i="2" a="1"/>
  <c r="Q113" i="2" s="1"/>
  <c r="W113" i="4" s="1"/>
  <c r="Q112" i="2" a="1"/>
  <c r="Q112" i="2" s="1"/>
  <c r="W112" i="4" s="1"/>
  <c r="Q111" i="2" a="1"/>
  <c r="Q111" i="2" s="1"/>
  <c r="W111" i="4" s="1"/>
  <c r="Q110" i="2" a="1"/>
  <c r="Q110" i="2" s="1"/>
  <c r="W110" i="4" s="1"/>
  <c r="Q109" i="2" a="1"/>
  <c r="Q109" i="2" s="1"/>
  <c r="W109" i="4" s="1"/>
  <c r="Q108" i="2" a="1"/>
  <c r="Q108" i="2" s="1"/>
  <c r="W108" i="4" s="1"/>
  <c r="Q107" i="2" a="1"/>
  <c r="Q107" i="2" s="1"/>
  <c r="W107" i="4" s="1"/>
  <c r="Q106" i="2" a="1"/>
  <c r="Q106" i="2" s="1"/>
  <c r="W106" i="4" s="1"/>
  <c r="Q105" i="2" a="1"/>
  <c r="Q105" i="2" s="1"/>
  <c r="W105" i="4" s="1"/>
  <c r="Q104" i="2" a="1"/>
  <c r="Q104" i="2" s="1"/>
  <c r="W104" i="4" s="1"/>
  <c r="Q103" i="2" a="1"/>
  <c r="Q103" i="2" s="1"/>
  <c r="W103" i="4" s="1"/>
  <c r="Q102" i="2" a="1"/>
  <c r="Q102" i="2" s="1"/>
  <c r="W102" i="4" s="1"/>
  <c r="Q101" i="2" a="1"/>
  <c r="Q101" i="2" s="1"/>
  <c r="W101" i="4" s="1"/>
  <c r="Q100" i="2" a="1"/>
  <c r="Q100" i="2" s="1"/>
  <c r="W100" i="4" s="1"/>
  <c r="Q99" i="2" a="1"/>
  <c r="Q99" i="2" s="1"/>
  <c r="W99" i="4" s="1"/>
  <c r="Q98" i="2" a="1"/>
  <c r="Q98" i="2" s="1"/>
  <c r="W98" i="4" s="1"/>
  <c r="Q97" i="2" a="1"/>
  <c r="Q97" i="2" s="1"/>
  <c r="W97" i="4" s="1"/>
  <c r="Q96" i="2" a="1"/>
  <c r="Q96" i="2" s="1"/>
  <c r="W96" i="4" s="1"/>
  <c r="Q95" i="2" a="1"/>
  <c r="Q95" i="2" s="1"/>
  <c r="W95" i="4" s="1"/>
  <c r="Q94" i="2" a="1"/>
  <c r="Q94" i="2" s="1"/>
  <c r="Q93" i="2" a="1"/>
  <c r="Q93" i="2" s="1"/>
  <c r="W93" i="4" s="1"/>
  <c r="Q92" i="2" a="1"/>
  <c r="Q92" i="2" s="1"/>
  <c r="W92" i="4" s="1"/>
  <c r="Q91" i="2" a="1"/>
  <c r="Q91" i="2" s="1"/>
  <c r="W91" i="4" s="1"/>
  <c r="Q90" i="2" a="1"/>
  <c r="Q90" i="2" s="1"/>
  <c r="W90" i="4" s="1"/>
  <c r="Q89" i="2" a="1"/>
  <c r="Q89" i="2" s="1"/>
  <c r="W89" i="4" s="1"/>
  <c r="Q88" i="2" a="1"/>
  <c r="Q88" i="2" s="1"/>
  <c r="W88" i="4" s="1"/>
  <c r="Q87" i="2" a="1"/>
  <c r="Q87" i="2" s="1"/>
  <c r="W87" i="4" s="1"/>
  <c r="Q86" i="2" a="1"/>
  <c r="Q86" i="2" s="1"/>
  <c r="Q85" i="2" a="1"/>
  <c r="Q85" i="2" s="1"/>
  <c r="W85" i="4" s="1"/>
  <c r="Q84" i="2" a="1"/>
  <c r="Q84" i="2" s="1"/>
  <c r="W84" i="4" s="1"/>
  <c r="Q83" i="2" a="1"/>
  <c r="Q83" i="2" s="1"/>
  <c r="W83" i="4" s="1"/>
  <c r="Q82" i="2" a="1"/>
  <c r="Q82" i="2" s="1"/>
  <c r="W82" i="4" s="1"/>
  <c r="Q81" i="2" a="1"/>
  <c r="Q81" i="2" s="1"/>
  <c r="W81" i="4" s="1"/>
  <c r="Q80" i="2" a="1"/>
  <c r="Q80" i="2" s="1"/>
  <c r="W80" i="4" s="1"/>
  <c r="Q79" i="2" a="1"/>
  <c r="Q79" i="2" s="1"/>
  <c r="W79" i="4" s="1"/>
  <c r="W77" i="4"/>
  <c r="W76" i="4"/>
  <c r="W73" i="4"/>
  <c r="W72" i="4"/>
  <c r="W71" i="4"/>
  <c r="W69" i="4"/>
  <c r="W68" i="4"/>
  <c r="W66" i="4"/>
  <c r="W65" i="4"/>
  <c r="W64" i="4"/>
  <c r="W61" i="4"/>
  <c r="W60" i="4"/>
  <c r="W57" i="4"/>
  <c r="W56" i="4"/>
  <c r="W53" i="4"/>
  <c r="W52" i="4"/>
  <c r="Q50" i="2"/>
  <c r="Q49" i="2"/>
  <c r="W49" i="4" s="1"/>
  <c r="Q48" i="2"/>
  <c r="Q47" i="2"/>
  <c r="Q46" i="2"/>
  <c r="Q45" i="2"/>
  <c r="W45" i="4" s="1"/>
  <c r="Q44" i="2"/>
  <c r="Q43" i="2"/>
  <c r="Q42" i="2"/>
  <c r="Q41" i="2"/>
  <c r="W41" i="4" s="1"/>
  <c r="Q40" i="2"/>
  <c r="W40" i="4" s="1"/>
  <c r="Q39" i="2"/>
  <c r="Q38" i="2"/>
  <c r="Q37" i="2"/>
  <c r="W37" i="4" s="1"/>
  <c r="Q36" i="2"/>
  <c r="Q35" i="2"/>
  <c r="Q34" i="2"/>
  <c r="Q33" i="2"/>
  <c r="W33" i="4" s="1"/>
  <c r="Q32" i="2"/>
  <c r="W32" i="4" s="1"/>
  <c r="Q31" i="2"/>
  <c r="Q30" i="2"/>
  <c r="Q29" i="2"/>
  <c r="W29" i="4" s="1"/>
  <c r="Q28" i="2"/>
  <c r="Q27" i="2"/>
  <c r="Q26" i="2"/>
  <c r="Q25" i="2"/>
  <c r="W25" i="4" s="1"/>
  <c r="Q24" i="2"/>
  <c r="W24" i="4" s="1"/>
  <c r="Q23" i="2"/>
  <c r="Q22" i="2"/>
  <c r="Q21" i="2"/>
  <c r="W21" i="4" s="1"/>
  <c r="Q20" i="2"/>
  <c r="Q19" i="2"/>
  <c r="Q18" i="2"/>
  <c r="Q17" i="2"/>
  <c r="W17" i="4" s="1"/>
  <c r="Q16" i="2"/>
  <c r="W16" i="4" s="1"/>
  <c r="Q15" i="2"/>
  <c r="W15" i="4" s="1"/>
  <c r="Q14" i="2"/>
  <c r="Q13" i="2"/>
  <c r="W13" i="4" s="1"/>
  <c r="Q12" i="2"/>
  <c r="Q11" i="2"/>
  <c r="Q10" i="2"/>
  <c r="Q9" i="2"/>
  <c r="W9" i="4" s="1"/>
  <c r="Q8" i="2"/>
  <c r="W8" i="4" s="1"/>
  <c r="Q7" i="2"/>
  <c r="W7" i="4" s="1"/>
  <c r="Q6" i="2"/>
  <c r="Q5" i="2"/>
  <c r="W5" i="4" s="1"/>
  <c r="Q4" i="2"/>
  <c r="V5" i="4"/>
  <c r="V6" i="4"/>
  <c r="W6" i="4"/>
  <c r="V7" i="4"/>
  <c r="V8" i="4"/>
  <c r="V9" i="4"/>
  <c r="V10" i="4"/>
  <c r="W10" i="4"/>
  <c r="V11" i="4"/>
  <c r="W11" i="4"/>
  <c r="V12" i="4"/>
  <c r="W12" i="4"/>
  <c r="V13" i="4"/>
  <c r="V14" i="4"/>
  <c r="W14" i="4"/>
  <c r="V15" i="4"/>
  <c r="V16" i="4"/>
  <c r="V17" i="4"/>
  <c r="V18" i="4"/>
  <c r="W18" i="4"/>
  <c r="V19" i="4"/>
  <c r="W19" i="4"/>
  <c r="V20" i="4"/>
  <c r="W20" i="4"/>
  <c r="V21" i="4"/>
  <c r="V22" i="4"/>
  <c r="W22" i="4"/>
  <c r="V23" i="4"/>
  <c r="W23" i="4"/>
  <c r="V24" i="4"/>
  <c r="V25" i="4"/>
  <c r="V26" i="4"/>
  <c r="W26" i="4"/>
  <c r="V27" i="4"/>
  <c r="W27" i="4"/>
  <c r="V28" i="4"/>
  <c r="W28" i="4"/>
  <c r="V29" i="4"/>
  <c r="V30" i="4"/>
  <c r="W30" i="4"/>
  <c r="V31" i="4"/>
  <c r="W31" i="4"/>
  <c r="V32" i="4"/>
  <c r="V33" i="4"/>
  <c r="V34" i="4"/>
  <c r="W34" i="4"/>
  <c r="V35" i="4"/>
  <c r="W35" i="4"/>
  <c r="V36" i="4"/>
  <c r="W36" i="4"/>
  <c r="V37" i="4"/>
  <c r="V38" i="4"/>
  <c r="W38" i="4"/>
  <c r="V39" i="4"/>
  <c r="W39" i="4"/>
  <c r="V40" i="4"/>
  <c r="V41" i="4"/>
  <c r="V42" i="4"/>
  <c r="W42" i="4"/>
  <c r="V43" i="4"/>
  <c r="W43" i="4"/>
  <c r="V44" i="4"/>
  <c r="W44" i="4"/>
  <c r="V45" i="4"/>
  <c r="V46" i="4"/>
  <c r="W46" i="4"/>
  <c r="V47" i="4"/>
  <c r="W47" i="4"/>
  <c r="V48" i="4"/>
  <c r="W48" i="4"/>
  <c r="V49" i="4"/>
  <c r="V50" i="4"/>
  <c r="W50" i="4"/>
  <c r="V51" i="4"/>
  <c r="W51" i="4"/>
  <c r="V52" i="4"/>
  <c r="V53" i="4"/>
  <c r="V54" i="4"/>
  <c r="W54" i="4"/>
  <c r="V55" i="4"/>
  <c r="V56" i="4"/>
  <c r="V57" i="4"/>
  <c r="V58" i="4"/>
  <c r="W58" i="4"/>
  <c r="V59" i="4"/>
  <c r="W59" i="4"/>
  <c r="V60" i="4"/>
  <c r="V61" i="4"/>
  <c r="V62" i="4"/>
  <c r="W62" i="4"/>
  <c r="V63" i="4"/>
  <c r="V64" i="4"/>
  <c r="V65" i="4"/>
  <c r="V66" i="4"/>
  <c r="V67" i="4"/>
  <c r="W67" i="4"/>
  <c r="V68" i="4"/>
  <c r="V69" i="4"/>
  <c r="V70" i="4"/>
  <c r="W70" i="4"/>
  <c r="V71" i="4"/>
  <c r="V72" i="4"/>
  <c r="V73" i="4"/>
  <c r="V74" i="4"/>
  <c r="W74" i="4"/>
  <c r="V75" i="4"/>
  <c r="W75" i="4"/>
  <c r="V76" i="4"/>
  <c r="V77" i="4"/>
  <c r="V78" i="4"/>
  <c r="W78" i="4"/>
  <c r="V79" i="4"/>
  <c r="V80" i="4"/>
  <c r="V81" i="4"/>
  <c r="V82" i="4"/>
  <c r="V83" i="4"/>
  <c r="V84" i="4"/>
  <c r="V85" i="4"/>
  <c r="V86" i="4"/>
  <c r="W86" i="4"/>
  <c r="V87" i="4"/>
  <c r="V88" i="4"/>
  <c r="V89" i="4"/>
  <c r="V90" i="4"/>
  <c r="V91" i="4"/>
  <c r="V92" i="4"/>
  <c r="V93" i="4"/>
  <c r="V94" i="4"/>
  <c r="W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W116" i="4"/>
  <c r="V117" i="4"/>
  <c r="W117" i="4"/>
  <c r="V118" i="4"/>
  <c r="W118" i="4"/>
  <c r="V119" i="4"/>
  <c r="V120" i="4"/>
  <c r="V121" i="4"/>
  <c r="V122" i="4"/>
  <c r="V123" i="4"/>
  <c r="V124" i="4"/>
  <c r="V125" i="4"/>
  <c r="V126" i="4"/>
  <c r="W126" i="4"/>
  <c r="V127" i="4"/>
  <c r="V128" i="4"/>
  <c r="V129" i="4"/>
  <c r="V130" i="4"/>
  <c r="V131" i="4"/>
  <c r="V132" i="4"/>
  <c r="V133" i="4"/>
  <c r="W133" i="4"/>
  <c r="V134" i="4"/>
  <c r="W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W150" i="4"/>
  <c r="V151" i="4"/>
  <c r="V152" i="4"/>
  <c r="V153" i="4"/>
  <c r="V154" i="4"/>
  <c r="V155" i="4"/>
  <c r="V156" i="4"/>
  <c r="V157" i="4"/>
  <c r="W157" i="4"/>
  <c r="V158" i="4"/>
  <c r="V159" i="4"/>
  <c r="V160" i="4"/>
  <c r="V161" i="4"/>
  <c r="V162" i="4"/>
  <c r="V163" i="4"/>
  <c r="V164" i="4"/>
  <c r="W164" i="4"/>
  <c r="V165" i="4"/>
  <c r="V166" i="4"/>
  <c r="W166" i="4"/>
  <c r="V167" i="4"/>
  <c r="V168" i="4"/>
  <c r="V169" i="4"/>
  <c r="V170" i="4"/>
  <c r="V171" i="4"/>
  <c r="V172" i="4"/>
  <c r="V173" i="4"/>
  <c r="W173" i="4"/>
  <c r="V174" i="4"/>
  <c r="W174" i="4"/>
  <c r="V175" i="4"/>
  <c r="V176" i="4"/>
  <c r="V177" i="4"/>
  <c r="V178" i="4"/>
  <c r="V179" i="4"/>
  <c r="V180" i="4"/>
  <c r="W180" i="4"/>
  <c r="V181" i="4"/>
  <c r="W181" i="4"/>
  <c r="V182" i="4"/>
  <c r="W182" i="4"/>
  <c r="V183" i="4"/>
  <c r="V184" i="4"/>
  <c r="V185" i="4"/>
  <c r="V186" i="4"/>
  <c r="V187" i="4"/>
  <c r="V188" i="4"/>
  <c r="V189" i="4"/>
  <c r="V190" i="4"/>
  <c r="W190" i="4"/>
  <c r="V191" i="4"/>
  <c r="V192" i="4"/>
  <c r="V193" i="4"/>
  <c r="V194" i="4"/>
  <c r="V195" i="4"/>
  <c r="V196" i="4"/>
  <c r="V197" i="4"/>
  <c r="W197" i="4"/>
  <c r="V198" i="4"/>
  <c r="W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W214" i="4"/>
  <c r="V215" i="4"/>
  <c r="V216" i="4"/>
  <c r="V217" i="4"/>
  <c r="V218" i="4"/>
  <c r="V219" i="4"/>
  <c r="V220" i="4"/>
  <c r="V221" i="4"/>
  <c r="W221" i="4"/>
  <c r="V222" i="4"/>
  <c r="V223" i="4"/>
  <c r="V224" i="4"/>
  <c r="V225" i="4"/>
  <c r="V226" i="4"/>
  <c r="V227" i="4"/>
  <c r="V228" i="4"/>
  <c r="W228" i="4"/>
  <c r="V229" i="4"/>
  <c r="V230" i="4"/>
  <c r="W230" i="4"/>
  <c r="V231" i="4"/>
  <c r="V232" i="4"/>
  <c r="V233" i="4"/>
  <c r="V234" i="4"/>
  <c r="V235" i="4"/>
  <c r="V236" i="4"/>
  <c r="V237" i="4"/>
  <c r="W237" i="4"/>
  <c r="V238" i="4"/>
  <c r="W238" i="4"/>
  <c r="V239" i="4"/>
  <c r="V240" i="4"/>
  <c r="V241" i="4"/>
  <c r="V242" i="4"/>
  <c r="V243" i="4"/>
  <c r="W243" i="4"/>
  <c r="V244" i="4"/>
  <c r="V245" i="4"/>
  <c r="V246" i="4"/>
  <c r="V247" i="4"/>
  <c r="V248" i="4"/>
  <c r="V249" i="4"/>
  <c r="V250" i="4"/>
  <c r="V251" i="4"/>
  <c r="V252" i="4"/>
  <c r="V253" i="4"/>
  <c r="W253" i="4"/>
  <c r="V254" i="4"/>
  <c r="V255" i="4"/>
  <c r="V256" i="4"/>
  <c r="V257" i="4"/>
  <c r="V258" i="4"/>
  <c r="V259" i="4"/>
  <c r="V260" i="4"/>
  <c r="V261" i="4"/>
  <c r="W261" i="4"/>
  <c r="V262" i="4"/>
  <c r="V263" i="4"/>
  <c r="V264" i="4"/>
  <c r="V265" i="4"/>
  <c r="V266" i="4"/>
  <c r="V267" i="4"/>
  <c r="V268" i="4"/>
  <c r="V269" i="4"/>
  <c r="W269" i="4"/>
  <c r="V270" i="4"/>
  <c r="V271" i="4"/>
  <c r="W271" i="4"/>
  <c r="V272" i="4"/>
  <c r="V273" i="4"/>
  <c r="V274" i="4"/>
  <c r="V275" i="4"/>
  <c r="V276" i="4"/>
  <c r="V277" i="4"/>
  <c r="V278" i="4"/>
  <c r="V279" i="4"/>
  <c r="V280" i="4"/>
  <c r="V281" i="4"/>
  <c r="W281" i="4"/>
  <c r="V282" i="4"/>
  <c r="W282" i="4"/>
  <c r="V283" i="4"/>
  <c r="W4" i="4"/>
  <c r="V4" i="4"/>
  <c r="Q52" i="3" a="1"/>
  <c r="Q52" i="3" s="1"/>
  <c r="Q53" i="3" a="1"/>
  <c r="Q53" i="3"/>
  <c r="Q54" i="3" a="1"/>
  <c r="Q54" i="3" s="1"/>
  <c r="Q55" i="3" a="1"/>
  <c r="Q55" i="3" s="1"/>
  <c r="Q56" i="3" a="1"/>
  <c r="Q56" i="3" s="1"/>
  <c r="Q57" i="3" a="1"/>
  <c r="Q57" i="3"/>
  <c r="Q58" i="3" a="1"/>
  <c r="Q58" i="3" s="1"/>
  <c r="Q59" i="3" a="1"/>
  <c r="Q59" i="3" s="1"/>
  <c r="Q60" i="3" a="1"/>
  <c r="Q60" i="3" s="1"/>
  <c r="Q61" i="3" a="1"/>
  <c r="Q61" i="3"/>
  <c r="Q62" i="3" a="1"/>
  <c r="Q62" i="3" s="1"/>
  <c r="Q63" i="3" a="1"/>
  <c r="Q63" i="3" s="1"/>
  <c r="Q64" i="3" a="1"/>
  <c r="Q64" i="3" s="1"/>
  <c r="Q65" i="3" a="1"/>
  <c r="Q65" i="3"/>
  <c r="Q66" i="3" a="1"/>
  <c r="Q66" i="3" s="1"/>
  <c r="Q67" i="3" a="1"/>
  <c r="Q67" i="3" s="1"/>
  <c r="Q68" i="3" a="1"/>
  <c r="Q68" i="3" s="1"/>
  <c r="Q69" i="3" a="1"/>
  <c r="Q69" i="3"/>
  <c r="Q70" i="3" a="1"/>
  <c r="Q70" i="3" s="1"/>
  <c r="Q71" i="3" a="1"/>
  <c r="Q71" i="3" s="1"/>
  <c r="Q72" i="3" a="1"/>
  <c r="Q72" i="3" s="1"/>
  <c r="Q73" i="3" a="1"/>
  <c r="Q73" i="3"/>
  <c r="Q74" i="3" a="1"/>
  <c r="Q74" i="3" s="1"/>
  <c r="Q75" i="3" a="1"/>
  <c r="Q75" i="3" s="1"/>
  <c r="Q76" i="3" a="1"/>
  <c r="Q76" i="3" s="1"/>
  <c r="Q77" i="3" a="1"/>
  <c r="Q77" i="3"/>
  <c r="Q78" i="3" a="1"/>
  <c r="Q78" i="3" s="1"/>
  <c r="Q79" i="3" a="1"/>
  <c r="Q79" i="3" s="1"/>
  <c r="Q80" i="3" a="1"/>
  <c r="Q80" i="3" s="1"/>
  <c r="Q81" i="3" a="1"/>
  <c r="Q81" i="3"/>
  <c r="Q82" i="3" a="1"/>
  <c r="Q82" i="3" s="1"/>
  <c r="Q83" i="3" a="1"/>
  <c r="Q83" i="3" s="1"/>
  <c r="Q84" i="3" a="1"/>
  <c r="Q84" i="3" s="1"/>
  <c r="Q85" i="3" a="1"/>
  <c r="Q85" i="3"/>
  <c r="Q86" i="3" a="1"/>
  <c r="Q86" i="3" s="1"/>
  <c r="Q87" i="3" a="1"/>
  <c r="Q87" i="3" s="1"/>
  <c r="Q88" i="3" a="1"/>
  <c r="Q88" i="3" s="1"/>
  <c r="Q89" i="3" a="1"/>
  <c r="Q89" i="3"/>
  <c r="Q90" i="3" a="1"/>
  <c r="Q90" i="3" s="1"/>
  <c r="Q91" i="3" a="1"/>
  <c r="Q91" i="3" s="1"/>
  <c r="Q92" i="3" a="1"/>
  <c r="Q92" i="3" s="1"/>
  <c r="Q93" i="3" a="1"/>
  <c r="Q93" i="3"/>
  <c r="Q94" i="3" a="1"/>
  <c r="Q94" i="3" s="1"/>
  <c r="Q95" i="3" a="1"/>
  <c r="Q95" i="3" s="1"/>
  <c r="Q96" i="3" a="1"/>
  <c r="Q96" i="3" s="1"/>
  <c r="Q97" i="3" a="1"/>
  <c r="Q97" i="3"/>
  <c r="Q98" i="3" a="1"/>
  <c r="Q98" i="3" s="1"/>
  <c r="Q99" i="3" a="1"/>
  <c r="Q99" i="3" s="1"/>
  <c r="Q100" i="3" a="1"/>
  <c r="Q100" i="3" s="1"/>
  <c r="Q101" i="3" a="1"/>
  <c r="Q101" i="3"/>
  <c r="Q102" i="3" a="1"/>
  <c r="Q102" i="3" s="1"/>
  <c r="Q103" i="3" a="1"/>
  <c r="Q103" i="3" s="1"/>
  <c r="Q104" i="3" a="1"/>
  <c r="Q104" i="3" s="1"/>
  <c r="Q105" i="3" a="1"/>
  <c r="Q105" i="3"/>
  <c r="Q106" i="3" a="1"/>
  <c r="Q106" i="3" s="1"/>
  <c r="Q107" i="3" a="1"/>
  <c r="Q107" i="3" s="1"/>
  <c r="Q108" i="3" a="1"/>
  <c r="Q108" i="3" s="1"/>
  <c r="Q109" i="3" a="1"/>
  <c r="Q109" i="3"/>
  <c r="Q110" i="3" a="1"/>
  <c r="Q110" i="3" s="1"/>
  <c r="Q111" i="3" a="1"/>
  <c r="Q111" i="3" s="1"/>
  <c r="Q112" i="3" a="1"/>
  <c r="Q112" i="3" s="1"/>
  <c r="Q113" i="3" a="1"/>
  <c r="Q113" i="3"/>
  <c r="Q114" i="3" a="1"/>
  <c r="Q114" i="3" s="1"/>
  <c r="Q115" i="3" a="1"/>
  <c r="Q115" i="3" s="1"/>
  <c r="Q116" i="3" a="1"/>
  <c r="Q116" i="3" s="1"/>
  <c r="Q117" i="3" a="1"/>
  <c r="Q117" i="3"/>
  <c r="Q118" i="3" a="1"/>
  <c r="Q118" i="3" s="1"/>
  <c r="Q119" i="3" a="1"/>
  <c r="Q119" i="3" s="1"/>
  <c r="Q120" i="3" a="1"/>
  <c r="Q120" i="3" s="1"/>
  <c r="Q121" i="3" a="1"/>
  <c r="Q121" i="3"/>
  <c r="Q122" i="3" a="1"/>
  <c r="Q122" i="3" s="1"/>
  <c r="Q123" i="3" a="1"/>
  <c r="Q123" i="3" s="1"/>
  <c r="Q124" i="3" a="1"/>
  <c r="Q124" i="3" s="1"/>
  <c r="Q125" i="3" a="1"/>
  <c r="Q125" i="3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8" i="3" a="1"/>
  <c r="Q148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 a="1"/>
  <c r="Q51" i="3" s="1"/>
  <c r="A3" i="2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J252" i="3"/>
  <c r="P251" i="3"/>
  <c r="J251" i="3"/>
  <c r="P250" i="3"/>
  <c r="J250" i="3"/>
  <c r="P249" i="3"/>
  <c r="J249" i="3"/>
  <c r="P248" i="3"/>
  <c r="J248" i="3"/>
  <c r="P247" i="3"/>
  <c r="J247" i="3"/>
  <c r="P246" i="3"/>
  <c r="J246" i="3"/>
  <c r="P245" i="3"/>
  <c r="L245" i="3"/>
  <c r="J245" i="3"/>
  <c r="P244" i="3"/>
  <c r="L244" i="3"/>
  <c r="J244" i="3"/>
  <c r="P243" i="3"/>
  <c r="L243" i="3"/>
  <c r="J243" i="3"/>
  <c r="P242" i="3"/>
  <c r="L242" i="3"/>
  <c r="J242" i="3"/>
  <c r="P241" i="3"/>
  <c r="L241" i="3"/>
  <c r="J241" i="3"/>
  <c r="P240" i="3"/>
  <c r="L240" i="3"/>
  <c r="J240" i="3"/>
  <c r="P239" i="3"/>
  <c r="L239" i="3"/>
  <c r="J239" i="3"/>
  <c r="P238" i="3"/>
  <c r="L238" i="3"/>
  <c r="J238" i="3"/>
  <c r="P237" i="3"/>
  <c r="L237" i="3"/>
  <c r="J237" i="3"/>
  <c r="P236" i="3"/>
  <c r="L236" i="3"/>
  <c r="J236" i="3"/>
  <c r="P235" i="3"/>
  <c r="L235" i="3"/>
  <c r="J235" i="3"/>
  <c r="P234" i="3"/>
  <c r="L234" i="3"/>
  <c r="J234" i="3"/>
  <c r="P233" i="3"/>
  <c r="L233" i="3"/>
  <c r="J233" i="3"/>
  <c r="P232" i="3"/>
  <c r="L232" i="3"/>
  <c r="J232" i="3"/>
  <c r="P231" i="3"/>
  <c r="L231" i="3"/>
  <c r="J231" i="3"/>
  <c r="P230" i="3"/>
  <c r="L230" i="3"/>
  <c r="J230" i="3"/>
  <c r="P229" i="3"/>
  <c r="L229" i="3"/>
  <c r="J229" i="3"/>
  <c r="P228" i="3"/>
  <c r="L228" i="3"/>
  <c r="J228" i="3"/>
  <c r="P227" i="3"/>
  <c r="L227" i="3"/>
  <c r="J227" i="3"/>
  <c r="P226" i="3"/>
  <c r="L226" i="3"/>
  <c r="J226" i="3"/>
  <c r="P225" i="3"/>
  <c r="L225" i="3"/>
  <c r="J225" i="3"/>
  <c r="P224" i="3"/>
  <c r="L224" i="3"/>
  <c r="J224" i="3"/>
  <c r="P223" i="3"/>
  <c r="L223" i="3"/>
  <c r="J223" i="3"/>
  <c r="P222" i="3"/>
  <c r="L222" i="3"/>
  <c r="J222" i="3"/>
  <c r="P221" i="3"/>
  <c r="L221" i="3"/>
  <c r="J221" i="3"/>
  <c r="P220" i="3"/>
  <c r="L220" i="3"/>
  <c r="J220" i="3"/>
  <c r="P219" i="3"/>
  <c r="L219" i="3"/>
  <c r="J219" i="3"/>
  <c r="P218" i="3"/>
  <c r="L218" i="3"/>
  <c r="J218" i="3"/>
  <c r="P217" i="3"/>
  <c r="L217" i="3"/>
  <c r="J217" i="3"/>
  <c r="P216" i="3"/>
  <c r="L216" i="3"/>
  <c r="J216" i="3"/>
  <c r="P215" i="3"/>
  <c r="L215" i="3"/>
  <c r="J215" i="3"/>
  <c r="P214" i="3"/>
  <c r="L214" i="3"/>
  <c r="J214" i="3"/>
  <c r="P213" i="3"/>
  <c r="L213" i="3"/>
  <c r="J213" i="3"/>
  <c r="P212" i="3"/>
  <c r="L212" i="3"/>
  <c r="J212" i="3"/>
  <c r="P211" i="3"/>
  <c r="L211" i="3"/>
  <c r="J211" i="3"/>
  <c r="P210" i="3"/>
  <c r="L210" i="3"/>
  <c r="J210" i="3"/>
  <c r="P209" i="3"/>
  <c r="N209" i="3"/>
  <c r="L209" i="3"/>
  <c r="J209" i="3"/>
  <c r="P208" i="3"/>
  <c r="N208" i="3"/>
  <c r="L208" i="3"/>
  <c r="J208" i="3"/>
  <c r="P207" i="3"/>
  <c r="N207" i="3"/>
  <c r="L207" i="3"/>
  <c r="J207" i="3"/>
  <c r="P206" i="3"/>
  <c r="N206" i="3"/>
  <c r="L206" i="3"/>
  <c r="J206" i="3"/>
  <c r="P205" i="3"/>
  <c r="N205" i="3"/>
  <c r="L205" i="3"/>
  <c r="J205" i="3"/>
  <c r="P204" i="3"/>
  <c r="N204" i="3"/>
  <c r="L204" i="3"/>
  <c r="J204" i="3"/>
  <c r="P203" i="3"/>
  <c r="N203" i="3"/>
  <c r="L203" i="3"/>
  <c r="J203" i="3"/>
  <c r="P202" i="3"/>
  <c r="N202" i="3"/>
  <c r="L202" i="3"/>
  <c r="J202" i="3"/>
  <c r="P201" i="3"/>
  <c r="N201" i="3"/>
  <c r="L201" i="3"/>
  <c r="J201" i="3"/>
  <c r="P200" i="3"/>
  <c r="N200" i="3"/>
  <c r="L200" i="3"/>
  <c r="J200" i="3"/>
  <c r="P199" i="3"/>
  <c r="N199" i="3"/>
  <c r="L199" i="3"/>
  <c r="J199" i="3"/>
  <c r="P198" i="3"/>
  <c r="N198" i="3"/>
  <c r="L198" i="3"/>
  <c r="J198" i="3"/>
  <c r="P197" i="3"/>
  <c r="N197" i="3"/>
  <c r="L197" i="3"/>
  <c r="J197" i="3"/>
  <c r="P196" i="3"/>
  <c r="N196" i="3"/>
  <c r="L196" i="3"/>
  <c r="J196" i="3"/>
  <c r="P195" i="3"/>
  <c r="N195" i="3"/>
  <c r="L195" i="3"/>
  <c r="J195" i="3"/>
  <c r="P194" i="3"/>
  <c r="N194" i="3"/>
  <c r="L194" i="3"/>
  <c r="J194" i="3"/>
  <c r="P193" i="3"/>
  <c r="N193" i="3"/>
  <c r="L193" i="3"/>
  <c r="J193" i="3"/>
  <c r="P192" i="3"/>
  <c r="N192" i="3"/>
  <c r="L192" i="3"/>
  <c r="J192" i="3"/>
  <c r="P191" i="3"/>
  <c r="N191" i="3"/>
  <c r="L191" i="3"/>
  <c r="J191" i="3"/>
  <c r="P190" i="3"/>
  <c r="N190" i="3"/>
  <c r="L190" i="3"/>
  <c r="J190" i="3"/>
  <c r="P189" i="3"/>
  <c r="N189" i="3"/>
  <c r="L189" i="3"/>
  <c r="J189" i="3"/>
  <c r="P188" i="3"/>
  <c r="N188" i="3"/>
  <c r="L188" i="3"/>
  <c r="J188" i="3"/>
  <c r="P187" i="3"/>
  <c r="N187" i="3"/>
  <c r="L187" i="3"/>
  <c r="J187" i="3"/>
  <c r="P186" i="3"/>
  <c r="N186" i="3"/>
  <c r="L186" i="3"/>
  <c r="J186" i="3"/>
  <c r="P185" i="3"/>
  <c r="N185" i="3"/>
  <c r="L185" i="3"/>
  <c r="J185" i="3"/>
  <c r="P184" i="3"/>
  <c r="N184" i="3"/>
  <c r="L184" i="3"/>
  <c r="J184" i="3"/>
  <c r="P183" i="3"/>
  <c r="N183" i="3"/>
  <c r="L183" i="3"/>
  <c r="J183" i="3"/>
  <c r="P182" i="3"/>
  <c r="N182" i="3"/>
  <c r="L182" i="3"/>
  <c r="J182" i="3"/>
  <c r="P181" i="3"/>
  <c r="N181" i="3"/>
  <c r="L181" i="3"/>
  <c r="J181" i="3"/>
  <c r="P180" i="3"/>
  <c r="N180" i="3"/>
  <c r="L180" i="3"/>
  <c r="J180" i="3"/>
  <c r="P179" i="3"/>
  <c r="N179" i="3"/>
  <c r="L179" i="3"/>
  <c r="J179" i="3"/>
  <c r="P178" i="3"/>
  <c r="N178" i="3"/>
  <c r="L178" i="3"/>
  <c r="J178" i="3"/>
  <c r="P177" i="3"/>
  <c r="N177" i="3"/>
  <c r="L177" i="3"/>
  <c r="J177" i="3"/>
  <c r="P176" i="3"/>
  <c r="N176" i="3"/>
  <c r="L176" i="3"/>
  <c r="J176" i="3"/>
  <c r="P175" i="3"/>
  <c r="N175" i="3"/>
  <c r="L175" i="3"/>
  <c r="J175" i="3"/>
  <c r="P174" i="3"/>
  <c r="N174" i="3"/>
  <c r="L174" i="3"/>
  <c r="J174" i="3"/>
  <c r="P173" i="3"/>
  <c r="N173" i="3"/>
  <c r="L173" i="3"/>
  <c r="J173" i="3"/>
  <c r="P172" i="3"/>
  <c r="N172" i="3"/>
  <c r="L172" i="3"/>
  <c r="J172" i="3"/>
  <c r="P171" i="3"/>
  <c r="N171" i="3"/>
  <c r="L171" i="3"/>
  <c r="J171" i="3"/>
  <c r="P170" i="3"/>
  <c r="N170" i="3"/>
  <c r="L170" i="3"/>
  <c r="J170" i="3"/>
  <c r="P169" i="3"/>
  <c r="N169" i="3"/>
  <c r="L169" i="3"/>
  <c r="J169" i="3"/>
  <c r="P168" i="3"/>
  <c r="N168" i="3"/>
  <c r="L168" i="3"/>
  <c r="J168" i="3"/>
  <c r="P167" i="3"/>
  <c r="N167" i="3"/>
  <c r="L167" i="3"/>
  <c r="J167" i="3"/>
  <c r="P166" i="3"/>
  <c r="N166" i="3"/>
  <c r="L166" i="3"/>
  <c r="J166" i="3"/>
  <c r="P165" i="3"/>
  <c r="N165" i="3"/>
  <c r="L165" i="3"/>
  <c r="J165" i="3"/>
  <c r="P164" i="3"/>
  <c r="N164" i="3"/>
  <c r="L164" i="3"/>
  <c r="J164" i="3"/>
  <c r="P163" i="3"/>
  <c r="N163" i="3"/>
  <c r="L163" i="3"/>
  <c r="J163" i="3"/>
  <c r="P162" i="3"/>
  <c r="N162" i="3"/>
  <c r="L162" i="3"/>
  <c r="J162" i="3"/>
  <c r="P161" i="3"/>
  <c r="N161" i="3"/>
  <c r="L161" i="3"/>
  <c r="J161" i="3"/>
  <c r="P160" i="3"/>
  <c r="N160" i="3"/>
  <c r="L160" i="3"/>
  <c r="J160" i="3"/>
  <c r="P159" i="3"/>
  <c r="N159" i="3"/>
  <c r="L159" i="3"/>
  <c r="J159" i="3"/>
  <c r="P158" i="3"/>
  <c r="N158" i="3"/>
  <c r="L158" i="3"/>
  <c r="J158" i="3"/>
  <c r="P157" i="3"/>
  <c r="N157" i="3"/>
  <c r="L157" i="3"/>
  <c r="J157" i="3"/>
  <c r="P156" i="3"/>
  <c r="N156" i="3"/>
  <c r="L156" i="3"/>
  <c r="J156" i="3"/>
  <c r="E156" i="3"/>
  <c r="P155" i="3"/>
  <c r="N155" i="3"/>
  <c r="L155" i="3"/>
  <c r="J155" i="3"/>
  <c r="E155" i="3"/>
  <c r="P154" i="3"/>
  <c r="N154" i="3"/>
  <c r="L154" i="3"/>
  <c r="J154" i="3"/>
  <c r="E154" i="3"/>
  <c r="D154" i="3"/>
  <c r="C154" i="3"/>
  <c r="B154" i="3"/>
  <c r="P153" i="3"/>
  <c r="N153" i="3"/>
  <c r="L153" i="3"/>
  <c r="J153" i="3"/>
  <c r="E153" i="3"/>
  <c r="D153" i="3"/>
  <c r="C153" i="3"/>
  <c r="B153" i="3"/>
  <c r="P152" i="3"/>
  <c r="N152" i="3"/>
  <c r="L152" i="3"/>
  <c r="J152" i="3"/>
  <c r="E152" i="3"/>
  <c r="D152" i="3"/>
  <c r="C152" i="3"/>
  <c r="B152" i="3"/>
  <c r="P151" i="3"/>
  <c r="N151" i="3"/>
  <c r="L151" i="3"/>
  <c r="K151" i="3"/>
  <c r="J151" i="3"/>
  <c r="E151" i="3"/>
  <c r="D151" i="3"/>
  <c r="C151" i="3"/>
  <c r="B151" i="3"/>
  <c r="P150" i="3"/>
  <c r="N150" i="3"/>
  <c r="L150" i="3"/>
  <c r="K150" i="3"/>
  <c r="J150" i="3"/>
  <c r="E150" i="3"/>
  <c r="D150" i="3"/>
  <c r="C150" i="3"/>
  <c r="B150" i="3"/>
  <c r="P149" i="3"/>
  <c r="N149" i="3"/>
  <c r="M149" i="3"/>
  <c r="L149" i="3"/>
  <c r="K149" i="3"/>
  <c r="J149" i="3"/>
  <c r="E149" i="3"/>
  <c r="D149" i="3"/>
  <c r="C149" i="3"/>
  <c r="B149" i="3"/>
  <c r="P148" i="3"/>
  <c r="N148" i="3"/>
  <c r="M148" i="3"/>
  <c r="L148" i="3"/>
  <c r="K148" i="3"/>
  <c r="J148" i="3"/>
  <c r="E148" i="3"/>
  <c r="D148" i="3"/>
  <c r="C148" i="3"/>
  <c r="B148" i="3"/>
  <c r="P147" i="3"/>
  <c r="N147" i="3"/>
  <c r="M147" i="3"/>
  <c r="L147" i="3"/>
  <c r="K147" i="3"/>
  <c r="J147" i="3"/>
  <c r="E147" i="3"/>
  <c r="D147" i="3"/>
  <c r="C147" i="3"/>
  <c r="B147" i="3"/>
  <c r="P146" i="3"/>
  <c r="N146" i="3"/>
  <c r="M146" i="3"/>
  <c r="L146" i="3"/>
  <c r="K146" i="3"/>
  <c r="J146" i="3"/>
  <c r="E146" i="3"/>
  <c r="D146" i="3"/>
  <c r="C146" i="3"/>
  <c r="B146" i="3"/>
  <c r="P145" i="3"/>
  <c r="N145" i="3"/>
  <c r="M145" i="3"/>
  <c r="L145" i="3"/>
  <c r="K145" i="3"/>
  <c r="J145" i="3"/>
  <c r="E145" i="3"/>
  <c r="D145" i="3"/>
  <c r="C145" i="3"/>
  <c r="B145" i="3"/>
  <c r="P144" i="3"/>
  <c r="N144" i="3"/>
  <c r="M144" i="3"/>
  <c r="L144" i="3"/>
  <c r="K144" i="3"/>
  <c r="J144" i="3"/>
  <c r="E144" i="3"/>
  <c r="D144" i="3"/>
  <c r="C144" i="3"/>
  <c r="B144" i="3"/>
  <c r="P143" i="3"/>
  <c r="N143" i="3"/>
  <c r="M143" i="3"/>
  <c r="L143" i="3"/>
  <c r="K143" i="3"/>
  <c r="J143" i="3"/>
  <c r="E143" i="3"/>
  <c r="D143" i="3"/>
  <c r="C143" i="3"/>
  <c r="B143" i="3"/>
  <c r="P142" i="3"/>
  <c r="N142" i="3"/>
  <c r="M142" i="3"/>
  <c r="L142" i="3"/>
  <c r="K142" i="3"/>
  <c r="J142" i="3"/>
  <c r="E142" i="3"/>
  <c r="D142" i="3"/>
  <c r="C142" i="3"/>
  <c r="B142" i="3"/>
  <c r="P141" i="3"/>
  <c r="N141" i="3"/>
  <c r="M141" i="3"/>
  <c r="L141" i="3"/>
  <c r="K141" i="3"/>
  <c r="J141" i="3"/>
  <c r="E141" i="3"/>
  <c r="D141" i="3"/>
  <c r="C141" i="3"/>
  <c r="B141" i="3"/>
  <c r="P140" i="3"/>
  <c r="N140" i="3"/>
  <c r="M140" i="3"/>
  <c r="L140" i="3"/>
  <c r="K140" i="3"/>
  <c r="J140" i="3"/>
  <c r="E140" i="3"/>
  <c r="D140" i="3"/>
  <c r="C140" i="3"/>
  <c r="B140" i="3"/>
  <c r="P139" i="3"/>
  <c r="N139" i="3"/>
  <c r="M139" i="3"/>
  <c r="L139" i="3"/>
  <c r="K139" i="3"/>
  <c r="J139" i="3"/>
  <c r="E139" i="3"/>
  <c r="D139" i="3"/>
  <c r="C139" i="3"/>
  <c r="B139" i="3"/>
  <c r="P138" i="3"/>
  <c r="N138" i="3"/>
  <c r="M138" i="3"/>
  <c r="L138" i="3"/>
  <c r="K138" i="3"/>
  <c r="J138" i="3"/>
  <c r="E138" i="3"/>
  <c r="D138" i="3"/>
  <c r="C138" i="3"/>
  <c r="B138" i="3"/>
  <c r="P137" i="3"/>
  <c r="N137" i="3"/>
  <c r="M137" i="3"/>
  <c r="L137" i="3"/>
  <c r="K137" i="3"/>
  <c r="J137" i="3"/>
  <c r="E137" i="3"/>
  <c r="D137" i="3"/>
  <c r="C137" i="3"/>
  <c r="B137" i="3"/>
  <c r="P136" i="3"/>
  <c r="N136" i="3"/>
  <c r="M136" i="3"/>
  <c r="L136" i="3"/>
  <c r="K136" i="3"/>
  <c r="J136" i="3"/>
  <c r="E136" i="3"/>
  <c r="D136" i="3"/>
  <c r="C136" i="3"/>
  <c r="B136" i="3"/>
  <c r="P135" i="3"/>
  <c r="N135" i="3"/>
  <c r="M135" i="3"/>
  <c r="L135" i="3"/>
  <c r="K135" i="3"/>
  <c r="J135" i="3"/>
  <c r="F135" i="3"/>
  <c r="E135" i="3"/>
  <c r="D135" i="3"/>
  <c r="C135" i="3"/>
  <c r="B135" i="3"/>
  <c r="P134" i="3"/>
  <c r="N134" i="3"/>
  <c r="M134" i="3"/>
  <c r="L134" i="3"/>
  <c r="K134" i="3"/>
  <c r="J134" i="3"/>
  <c r="F134" i="3"/>
  <c r="E134" i="3"/>
  <c r="D134" i="3"/>
  <c r="C134" i="3"/>
  <c r="B134" i="3"/>
  <c r="P133" i="3"/>
  <c r="N133" i="3"/>
  <c r="M133" i="3"/>
  <c r="L133" i="3"/>
  <c r="K133" i="3"/>
  <c r="J133" i="3"/>
  <c r="F133" i="3"/>
  <c r="E133" i="3"/>
  <c r="D133" i="3"/>
  <c r="C133" i="3"/>
  <c r="B133" i="3"/>
  <c r="P132" i="3"/>
  <c r="N132" i="3"/>
  <c r="M132" i="3"/>
  <c r="L132" i="3"/>
  <c r="K132" i="3"/>
  <c r="J132" i="3"/>
  <c r="F132" i="3"/>
  <c r="E132" i="3"/>
  <c r="D132" i="3"/>
  <c r="C132" i="3"/>
  <c r="B132" i="3"/>
  <c r="P131" i="3"/>
  <c r="O131" i="3"/>
  <c r="N131" i="3"/>
  <c r="M131" i="3"/>
  <c r="L131" i="3"/>
  <c r="K131" i="3"/>
  <c r="J131" i="3"/>
  <c r="F131" i="3"/>
  <c r="E131" i="3"/>
  <c r="D131" i="3"/>
  <c r="C131" i="3"/>
  <c r="B131" i="3"/>
  <c r="P130" i="3"/>
  <c r="O130" i="3"/>
  <c r="N130" i="3"/>
  <c r="M130" i="3"/>
  <c r="L130" i="3"/>
  <c r="K130" i="3"/>
  <c r="J130" i="3"/>
  <c r="F130" i="3"/>
  <c r="E130" i="3"/>
  <c r="D130" i="3"/>
  <c r="C130" i="3"/>
  <c r="B130" i="3"/>
  <c r="P129" i="3"/>
  <c r="O129" i="3"/>
  <c r="N129" i="3"/>
  <c r="M129" i="3"/>
  <c r="L129" i="3"/>
  <c r="K129" i="3"/>
  <c r="J129" i="3"/>
  <c r="F129" i="3"/>
  <c r="E129" i="3"/>
  <c r="D129" i="3"/>
  <c r="C129" i="3"/>
  <c r="B129" i="3"/>
  <c r="P128" i="3"/>
  <c r="O128" i="3"/>
  <c r="N128" i="3"/>
  <c r="M128" i="3"/>
  <c r="L128" i="3"/>
  <c r="K128" i="3"/>
  <c r="J128" i="3"/>
  <c r="F128" i="3"/>
  <c r="E128" i="3"/>
  <c r="D128" i="3"/>
  <c r="C128" i="3"/>
  <c r="B128" i="3"/>
  <c r="P127" i="3"/>
  <c r="O127" i="3"/>
  <c r="N127" i="3"/>
  <c r="M127" i="3"/>
  <c r="L127" i="3"/>
  <c r="K127" i="3"/>
  <c r="J127" i="3"/>
  <c r="F127" i="3"/>
  <c r="E127" i="3"/>
  <c r="D127" i="3"/>
  <c r="C127" i="3"/>
  <c r="B127" i="3"/>
  <c r="P126" i="3"/>
  <c r="O126" i="3"/>
  <c r="N126" i="3"/>
  <c r="M126" i="3"/>
  <c r="L126" i="3"/>
  <c r="K126" i="3"/>
  <c r="J126" i="3"/>
  <c r="F126" i="3"/>
  <c r="E126" i="3"/>
  <c r="D126" i="3"/>
  <c r="C126" i="3"/>
  <c r="B126" i="3"/>
  <c r="P125" i="3"/>
  <c r="O125" i="3"/>
  <c r="N125" i="3"/>
  <c r="M125" i="3"/>
  <c r="L125" i="3"/>
  <c r="K125" i="3"/>
  <c r="J125" i="3"/>
  <c r="F125" i="3"/>
  <c r="E125" i="3"/>
  <c r="D125" i="3"/>
  <c r="C125" i="3"/>
  <c r="B125" i="3"/>
  <c r="P124" i="3"/>
  <c r="O124" i="3"/>
  <c r="N124" i="3"/>
  <c r="M124" i="3"/>
  <c r="L124" i="3"/>
  <c r="K124" i="3"/>
  <c r="J124" i="3"/>
  <c r="F124" i="3"/>
  <c r="E124" i="3"/>
  <c r="D124" i="3"/>
  <c r="C124" i="3"/>
  <c r="B124" i="3"/>
  <c r="P123" i="3"/>
  <c r="O123" i="3"/>
  <c r="N123" i="3"/>
  <c r="M123" i="3"/>
  <c r="L123" i="3"/>
  <c r="K123" i="3"/>
  <c r="J123" i="3"/>
  <c r="F123" i="3"/>
  <c r="E123" i="3"/>
  <c r="D123" i="3"/>
  <c r="C123" i="3"/>
  <c r="B123" i="3"/>
  <c r="P122" i="3"/>
  <c r="O122" i="3"/>
  <c r="N122" i="3"/>
  <c r="M122" i="3"/>
  <c r="L122" i="3"/>
  <c r="K122" i="3"/>
  <c r="J122" i="3"/>
  <c r="F122" i="3"/>
  <c r="E122" i="3"/>
  <c r="D122" i="3"/>
  <c r="C122" i="3"/>
  <c r="B122" i="3"/>
  <c r="P121" i="3"/>
  <c r="O121" i="3"/>
  <c r="N121" i="3"/>
  <c r="M121" i="3"/>
  <c r="L121" i="3"/>
  <c r="K121" i="3"/>
  <c r="J121" i="3"/>
  <c r="F121" i="3"/>
  <c r="E121" i="3"/>
  <c r="D121" i="3"/>
  <c r="C121" i="3"/>
  <c r="B121" i="3"/>
  <c r="P120" i="3"/>
  <c r="O120" i="3"/>
  <c r="N120" i="3"/>
  <c r="M120" i="3"/>
  <c r="L120" i="3"/>
  <c r="K120" i="3"/>
  <c r="J120" i="3"/>
  <c r="F120" i="3"/>
  <c r="E120" i="3"/>
  <c r="D120" i="3"/>
  <c r="C120" i="3"/>
  <c r="B120" i="3"/>
  <c r="P119" i="3"/>
  <c r="O119" i="3"/>
  <c r="N119" i="3"/>
  <c r="M119" i="3"/>
  <c r="L119" i="3"/>
  <c r="K119" i="3"/>
  <c r="J119" i="3"/>
  <c r="F119" i="3"/>
  <c r="E119" i="3"/>
  <c r="D119" i="3"/>
  <c r="C119" i="3"/>
  <c r="B119" i="3"/>
  <c r="P118" i="3"/>
  <c r="O118" i="3"/>
  <c r="N118" i="3"/>
  <c r="M118" i="3"/>
  <c r="L118" i="3"/>
  <c r="K118" i="3"/>
  <c r="J118" i="3"/>
  <c r="G118" i="3"/>
  <c r="F118" i="3"/>
  <c r="E118" i="3"/>
  <c r="D118" i="3"/>
  <c r="C118" i="3"/>
  <c r="B118" i="3"/>
  <c r="P117" i="3"/>
  <c r="O117" i="3"/>
  <c r="N117" i="3"/>
  <c r="M117" i="3"/>
  <c r="L117" i="3"/>
  <c r="K117" i="3"/>
  <c r="J117" i="3"/>
  <c r="G117" i="3"/>
  <c r="F117" i="3"/>
  <c r="E117" i="3"/>
  <c r="D117" i="3"/>
  <c r="C117" i="3"/>
  <c r="B117" i="3"/>
  <c r="P116" i="3"/>
  <c r="O116" i="3"/>
  <c r="N116" i="3"/>
  <c r="M116" i="3"/>
  <c r="L116" i="3"/>
  <c r="K116" i="3"/>
  <c r="J116" i="3"/>
  <c r="G116" i="3"/>
  <c r="F116" i="3"/>
  <c r="E116" i="3"/>
  <c r="D116" i="3"/>
  <c r="C116" i="3"/>
  <c r="B116" i="3"/>
  <c r="P115" i="3"/>
  <c r="O115" i="3"/>
  <c r="N115" i="3"/>
  <c r="M115" i="3"/>
  <c r="L115" i="3"/>
  <c r="K115" i="3"/>
  <c r="J115" i="3"/>
  <c r="G115" i="3"/>
  <c r="F115" i="3"/>
  <c r="E115" i="3"/>
  <c r="D115" i="3"/>
  <c r="C115" i="3"/>
  <c r="B115" i="3"/>
  <c r="P114" i="3"/>
  <c r="O114" i="3"/>
  <c r="N114" i="3"/>
  <c r="M114" i="3"/>
  <c r="L114" i="3"/>
  <c r="K114" i="3"/>
  <c r="J114" i="3"/>
  <c r="G114" i="3"/>
  <c r="F114" i="3"/>
  <c r="E114" i="3"/>
  <c r="D114" i="3"/>
  <c r="C114" i="3"/>
  <c r="B114" i="3"/>
  <c r="P113" i="3"/>
  <c r="O113" i="3"/>
  <c r="N113" i="3"/>
  <c r="M113" i="3"/>
  <c r="L113" i="3"/>
  <c r="K113" i="3"/>
  <c r="J113" i="3"/>
  <c r="G113" i="3"/>
  <c r="F113" i="3"/>
  <c r="E113" i="3"/>
  <c r="D113" i="3"/>
  <c r="C113" i="3"/>
  <c r="B113" i="3"/>
  <c r="P112" i="3"/>
  <c r="O112" i="3"/>
  <c r="N112" i="3"/>
  <c r="M112" i="3"/>
  <c r="L112" i="3"/>
  <c r="K112" i="3"/>
  <c r="J112" i="3"/>
  <c r="G112" i="3"/>
  <c r="F112" i="3"/>
  <c r="E112" i="3"/>
  <c r="D112" i="3"/>
  <c r="C112" i="3"/>
  <c r="B112" i="3"/>
  <c r="P111" i="3"/>
  <c r="O111" i="3"/>
  <c r="N111" i="3"/>
  <c r="M111" i="3"/>
  <c r="L111" i="3"/>
  <c r="K111" i="3"/>
  <c r="J111" i="3"/>
  <c r="G111" i="3"/>
  <c r="F111" i="3"/>
  <c r="E111" i="3"/>
  <c r="D111" i="3"/>
  <c r="C111" i="3"/>
  <c r="B111" i="3"/>
  <c r="P110" i="3"/>
  <c r="O110" i="3"/>
  <c r="N110" i="3"/>
  <c r="M110" i="3"/>
  <c r="L110" i="3"/>
  <c r="K110" i="3"/>
  <c r="J110" i="3"/>
  <c r="G110" i="3"/>
  <c r="F110" i="3"/>
  <c r="E110" i="3"/>
  <c r="D110" i="3"/>
  <c r="C110" i="3"/>
  <c r="B110" i="3"/>
  <c r="P109" i="3"/>
  <c r="O109" i="3"/>
  <c r="N109" i="3"/>
  <c r="M109" i="3"/>
  <c r="L109" i="3"/>
  <c r="K109" i="3"/>
  <c r="J109" i="3"/>
  <c r="G109" i="3"/>
  <c r="F109" i="3"/>
  <c r="E109" i="3"/>
  <c r="D109" i="3"/>
  <c r="C109" i="3"/>
  <c r="B109" i="3"/>
  <c r="P108" i="3"/>
  <c r="O108" i="3"/>
  <c r="N108" i="3"/>
  <c r="M108" i="3"/>
  <c r="L108" i="3"/>
  <c r="K108" i="3"/>
  <c r="J108" i="3"/>
  <c r="G108" i="3"/>
  <c r="F108" i="3"/>
  <c r="E108" i="3"/>
  <c r="D108" i="3"/>
  <c r="C108" i="3"/>
  <c r="B108" i="3"/>
  <c r="P107" i="3"/>
  <c r="O107" i="3"/>
  <c r="N107" i="3"/>
  <c r="M107" i="3"/>
  <c r="L107" i="3"/>
  <c r="K107" i="3"/>
  <c r="J107" i="3"/>
  <c r="G107" i="3"/>
  <c r="F107" i="3"/>
  <c r="E107" i="3"/>
  <c r="D107" i="3"/>
  <c r="C107" i="3"/>
  <c r="B107" i="3"/>
  <c r="P106" i="3"/>
  <c r="O106" i="3"/>
  <c r="N106" i="3"/>
  <c r="M106" i="3"/>
  <c r="L106" i="3"/>
  <c r="K106" i="3"/>
  <c r="J106" i="3"/>
  <c r="G106" i="3"/>
  <c r="F106" i="3"/>
  <c r="E106" i="3"/>
  <c r="D106" i="3"/>
  <c r="C106" i="3"/>
  <c r="B106" i="3"/>
  <c r="P105" i="3"/>
  <c r="O105" i="3"/>
  <c r="N105" i="3"/>
  <c r="M105" i="3"/>
  <c r="L105" i="3"/>
  <c r="K105" i="3"/>
  <c r="J105" i="3"/>
  <c r="G105" i="3"/>
  <c r="F105" i="3"/>
  <c r="E105" i="3"/>
  <c r="D105" i="3"/>
  <c r="C105" i="3"/>
  <c r="B105" i="3"/>
  <c r="P104" i="3"/>
  <c r="O104" i="3"/>
  <c r="N104" i="3"/>
  <c r="M104" i="3"/>
  <c r="L104" i="3"/>
  <c r="K104" i="3"/>
  <c r="J104" i="3"/>
  <c r="G104" i="3"/>
  <c r="F104" i="3"/>
  <c r="E104" i="3"/>
  <c r="D104" i="3"/>
  <c r="C104" i="3"/>
  <c r="B104" i="3"/>
  <c r="P103" i="3"/>
  <c r="O103" i="3"/>
  <c r="N103" i="3"/>
  <c r="M103" i="3"/>
  <c r="L103" i="3"/>
  <c r="K103" i="3"/>
  <c r="J103" i="3"/>
  <c r="G103" i="3"/>
  <c r="F103" i="3"/>
  <c r="E103" i="3"/>
  <c r="D103" i="3"/>
  <c r="C103" i="3"/>
  <c r="B103" i="3"/>
  <c r="P102" i="3"/>
  <c r="O102" i="3"/>
  <c r="N102" i="3"/>
  <c r="M102" i="3"/>
  <c r="L102" i="3"/>
  <c r="K102" i="3"/>
  <c r="J102" i="3"/>
  <c r="G102" i="3"/>
  <c r="F102" i="3"/>
  <c r="E102" i="3"/>
  <c r="D102" i="3"/>
  <c r="C102" i="3"/>
  <c r="B102" i="3"/>
  <c r="P101" i="3"/>
  <c r="O101" i="3"/>
  <c r="N101" i="3"/>
  <c r="M101" i="3"/>
  <c r="L101" i="3"/>
  <c r="K101" i="3"/>
  <c r="J101" i="3"/>
  <c r="G101" i="3"/>
  <c r="F101" i="3"/>
  <c r="E101" i="3"/>
  <c r="D101" i="3"/>
  <c r="C101" i="3"/>
  <c r="B101" i="3"/>
  <c r="P100" i="3"/>
  <c r="O100" i="3"/>
  <c r="N100" i="3"/>
  <c r="M100" i="3"/>
  <c r="L100" i="3"/>
  <c r="K100" i="3"/>
  <c r="J100" i="3"/>
  <c r="G100" i="3"/>
  <c r="F100" i="3"/>
  <c r="E100" i="3"/>
  <c r="D100" i="3"/>
  <c r="C100" i="3"/>
  <c r="B100" i="3"/>
  <c r="P99" i="3"/>
  <c r="O99" i="3"/>
  <c r="N99" i="3"/>
  <c r="M99" i="3"/>
  <c r="L99" i="3"/>
  <c r="K99" i="3"/>
  <c r="J99" i="3"/>
  <c r="G99" i="3"/>
  <c r="F99" i="3"/>
  <c r="E99" i="3"/>
  <c r="D99" i="3"/>
  <c r="C99" i="3"/>
  <c r="B99" i="3"/>
  <c r="P98" i="3"/>
  <c r="O98" i="3"/>
  <c r="N98" i="3"/>
  <c r="M98" i="3"/>
  <c r="L98" i="3"/>
  <c r="K98" i="3"/>
  <c r="J98" i="3"/>
  <c r="G98" i="3"/>
  <c r="F98" i="3"/>
  <c r="E98" i="3"/>
  <c r="D98" i="3"/>
  <c r="C98" i="3"/>
  <c r="B98" i="3"/>
  <c r="P97" i="3"/>
  <c r="O97" i="3"/>
  <c r="N97" i="3"/>
  <c r="M97" i="3"/>
  <c r="L97" i="3"/>
  <c r="K97" i="3"/>
  <c r="J97" i="3"/>
  <c r="G97" i="3"/>
  <c r="F97" i="3"/>
  <c r="E97" i="3"/>
  <c r="D97" i="3"/>
  <c r="C97" i="3"/>
  <c r="B97" i="3"/>
  <c r="P96" i="3"/>
  <c r="O96" i="3"/>
  <c r="N96" i="3"/>
  <c r="M96" i="3"/>
  <c r="L96" i="3"/>
  <c r="K96" i="3"/>
  <c r="J96" i="3"/>
  <c r="G96" i="3"/>
  <c r="F96" i="3"/>
  <c r="E96" i="3"/>
  <c r="D96" i="3"/>
  <c r="C96" i="3"/>
  <c r="B96" i="3"/>
  <c r="P95" i="3"/>
  <c r="O95" i="3"/>
  <c r="N95" i="3"/>
  <c r="M95" i="3"/>
  <c r="L95" i="3"/>
  <c r="K95" i="3"/>
  <c r="J95" i="3"/>
  <c r="G95" i="3"/>
  <c r="F95" i="3"/>
  <c r="E95" i="3"/>
  <c r="D95" i="3"/>
  <c r="C95" i="3"/>
  <c r="B95" i="3"/>
  <c r="P94" i="3"/>
  <c r="O94" i="3"/>
  <c r="N94" i="3"/>
  <c r="M94" i="3"/>
  <c r="L94" i="3"/>
  <c r="K94" i="3"/>
  <c r="J94" i="3"/>
  <c r="G94" i="3"/>
  <c r="F94" i="3"/>
  <c r="E94" i="3"/>
  <c r="D94" i="3"/>
  <c r="C94" i="3"/>
  <c r="B94" i="3"/>
  <c r="P93" i="3"/>
  <c r="O93" i="3"/>
  <c r="N93" i="3"/>
  <c r="M93" i="3"/>
  <c r="L93" i="3"/>
  <c r="K93" i="3"/>
  <c r="J93" i="3"/>
  <c r="G93" i="3"/>
  <c r="F93" i="3"/>
  <c r="E93" i="3"/>
  <c r="D93" i="3"/>
  <c r="C93" i="3"/>
  <c r="B93" i="3"/>
  <c r="P92" i="3"/>
  <c r="O92" i="3"/>
  <c r="N92" i="3"/>
  <c r="M92" i="3"/>
  <c r="L92" i="3"/>
  <c r="K92" i="3"/>
  <c r="J92" i="3"/>
  <c r="G92" i="3"/>
  <c r="F92" i="3"/>
  <c r="E92" i="3"/>
  <c r="D92" i="3"/>
  <c r="C92" i="3"/>
  <c r="B92" i="3"/>
  <c r="P91" i="3"/>
  <c r="O91" i="3"/>
  <c r="N91" i="3"/>
  <c r="M91" i="3"/>
  <c r="L91" i="3"/>
  <c r="K91" i="3"/>
  <c r="J91" i="3"/>
  <c r="G91" i="3"/>
  <c r="F91" i="3"/>
  <c r="E91" i="3"/>
  <c r="D91" i="3"/>
  <c r="C91" i="3"/>
  <c r="B91" i="3"/>
  <c r="P90" i="3"/>
  <c r="O90" i="3"/>
  <c r="N90" i="3"/>
  <c r="M90" i="3"/>
  <c r="L90" i="3"/>
  <c r="K90" i="3"/>
  <c r="J90" i="3"/>
  <c r="G90" i="3"/>
  <c r="F90" i="3"/>
  <c r="E90" i="3"/>
  <c r="D90" i="3"/>
  <c r="C90" i="3"/>
  <c r="B90" i="3"/>
  <c r="P89" i="3"/>
  <c r="O89" i="3"/>
  <c r="N89" i="3"/>
  <c r="M89" i="3"/>
  <c r="L89" i="3"/>
  <c r="K89" i="3"/>
  <c r="J89" i="3"/>
  <c r="G89" i="3"/>
  <c r="F89" i="3"/>
  <c r="E89" i="3"/>
  <c r="D89" i="3"/>
  <c r="C89" i="3"/>
  <c r="B89" i="3"/>
  <c r="P88" i="3"/>
  <c r="O88" i="3"/>
  <c r="N88" i="3"/>
  <c r="M88" i="3"/>
  <c r="L88" i="3"/>
  <c r="K88" i="3"/>
  <c r="J88" i="3"/>
  <c r="G88" i="3"/>
  <c r="F88" i="3"/>
  <c r="E88" i="3"/>
  <c r="D88" i="3"/>
  <c r="C88" i="3"/>
  <c r="B88" i="3"/>
  <c r="P87" i="3"/>
  <c r="O87" i="3"/>
  <c r="N87" i="3"/>
  <c r="M87" i="3"/>
  <c r="L87" i="3"/>
  <c r="K87" i="3"/>
  <c r="J87" i="3"/>
  <c r="G87" i="3"/>
  <c r="F87" i="3"/>
  <c r="E87" i="3"/>
  <c r="D87" i="3"/>
  <c r="C87" i="3"/>
  <c r="B87" i="3"/>
  <c r="P86" i="3"/>
  <c r="O86" i="3"/>
  <c r="N86" i="3"/>
  <c r="M86" i="3"/>
  <c r="L86" i="3"/>
  <c r="K86" i="3"/>
  <c r="J86" i="3"/>
  <c r="G86" i="3"/>
  <c r="F86" i="3"/>
  <c r="E86" i="3"/>
  <c r="D86" i="3"/>
  <c r="C86" i="3"/>
  <c r="B86" i="3"/>
  <c r="P85" i="3"/>
  <c r="O85" i="3"/>
  <c r="N85" i="3"/>
  <c r="M85" i="3"/>
  <c r="L85" i="3"/>
  <c r="K85" i="3"/>
  <c r="J85" i="3"/>
  <c r="G85" i="3"/>
  <c r="F85" i="3"/>
  <c r="E85" i="3"/>
  <c r="D85" i="3"/>
  <c r="C85" i="3"/>
  <c r="B85" i="3"/>
  <c r="P84" i="3"/>
  <c r="O84" i="3"/>
  <c r="N84" i="3"/>
  <c r="M84" i="3"/>
  <c r="L84" i="3"/>
  <c r="K84" i="3"/>
  <c r="J84" i="3"/>
  <c r="G84" i="3"/>
  <c r="F84" i="3"/>
  <c r="E84" i="3"/>
  <c r="D84" i="3"/>
  <c r="C84" i="3"/>
  <c r="B84" i="3"/>
  <c r="P83" i="3"/>
  <c r="O83" i="3"/>
  <c r="N83" i="3"/>
  <c r="M83" i="3"/>
  <c r="L83" i="3"/>
  <c r="K83" i="3"/>
  <c r="J83" i="3"/>
  <c r="G83" i="3"/>
  <c r="F83" i="3"/>
  <c r="E83" i="3"/>
  <c r="D83" i="3"/>
  <c r="C83" i="3"/>
  <c r="B83" i="3"/>
  <c r="P82" i="3"/>
  <c r="O82" i="3"/>
  <c r="N82" i="3"/>
  <c r="M82" i="3"/>
  <c r="L82" i="3"/>
  <c r="K82" i="3"/>
  <c r="J82" i="3"/>
  <c r="G82" i="3"/>
  <c r="F82" i="3"/>
  <c r="E82" i="3"/>
  <c r="D82" i="3"/>
  <c r="C82" i="3"/>
  <c r="B82" i="3"/>
  <c r="P81" i="3"/>
  <c r="O81" i="3"/>
  <c r="N81" i="3"/>
  <c r="M81" i="3"/>
  <c r="L81" i="3"/>
  <c r="K81" i="3"/>
  <c r="J81" i="3"/>
  <c r="G81" i="3"/>
  <c r="F81" i="3"/>
  <c r="E81" i="3"/>
  <c r="D81" i="3"/>
  <c r="C81" i="3"/>
  <c r="B81" i="3"/>
  <c r="P80" i="3"/>
  <c r="O80" i="3"/>
  <c r="N80" i="3"/>
  <c r="M80" i="3"/>
  <c r="L80" i="3"/>
  <c r="K80" i="3"/>
  <c r="J80" i="3"/>
  <c r="G80" i="3"/>
  <c r="F80" i="3"/>
  <c r="E80" i="3"/>
  <c r="D80" i="3"/>
  <c r="C80" i="3"/>
  <c r="B80" i="3"/>
  <c r="P79" i="3"/>
  <c r="O79" i="3"/>
  <c r="N79" i="3"/>
  <c r="M79" i="3"/>
  <c r="L79" i="3"/>
  <c r="K79" i="3"/>
  <c r="J79" i="3"/>
  <c r="G79" i="3"/>
  <c r="F79" i="3"/>
  <c r="E79" i="3"/>
  <c r="D79" i="3"/>
  <c r="C79" i="3"/>
  <c r="B79" i="3"/>
  <c r="P78" i="3"/>
  <c r="O78" i="3"/>
  <c r="N78" i="3"/>
  <c r="M78" i="3"/>
  <c r="L78" i="3"/>
  <c r="K78" i="3"/>
  <c r="J78" i="3"/>
  <c r="G78" i="3"/>
  <c r="F78" i="3"/>
  <c r="E78" i="3"/>
  <c r="D78" i="3"/>
  <c r="C78" i="3"/>
  <c r="B78" i="3"/>
  <c r="P77" i="3"/>
  <c r="O77" i="3"/>
  <c r="N77" i="3"/>
  <c r="M77" i="3"/>
  <c r="L77" i="3"/>
  <c r="K77" i="3"/>
  <c r="J77" i="3"/>
  <c r="G77" i="3"/>
  <c r="F77" i="3"/>
  <c r="E77" i="3"/>
  <c r="D77" i="3"/>
  <c r="C77" i="3"/>
  <c r="B77" i="3"/>
  <c r="P76" i="3"/>
  <c r="O76" i="3"/>
  <c r="N76" i="3"/>
  <c r="M76" i="3"/>
  <c r="L76" i="3"/>
  <c r="K76" i="3"/>
  <c r="J76" i="3"/>
  <c r="G76" i="3"/>
  <c r="F76" i="3"/>
  <c r="E76" i="3"/>
  <c r="D76" i="3"/>
  <c r="C76" i="3"/>
  <c r="B76" i="3"/>
  <c r="P75" i="3"/>
  <c r="O75" i="3"/>
  <c r="N75" i="3"/>
  <c r="M75" i="3"/>
  <c r="L75" i="3"/>
  <c r="K75" i="3"/>
  <c r="J75" i="3"/>
  <c r="G75" i="3"/>
  <c r="F75" i="3"/>
  <c r="E75" i="3"/>
  <c r="D75" i="3"/>
  <c r="C75" i="3"/>
  <c r="B75" i="3"/>
  <c r="P74" i="3"/>
  <c r="O74" i="3"/>
  <c r="N74" i="3"/>
  <c r="M74" i="3"/>
  <c r="L74" i="3"/>
  <c r="K74" i="3"/>
  <c r="J74" i="3"/>
  <c r="G74" i="3"/>
  <c r="F74" i="3"/>
  <c r="E74" i="3"/>
  <c r="D74" i="3"/>
  <c r="C74" i="3"/>
  <c r="B74" i="3"/>
  <c r="P73" i="3"/>
  <c r="O73" i="3"/>
  <c r="N73" i="3"/>
  <c r="M73" i="3"/>
  <c r="L73" i="3"/>
  <c r="K73" i="3"/>
  <c r="J73" i="3"/>
  <c r="G73" i="3"/>
  <c r="F73" i="3"/>
  <c r="E73" i="3"/>
  <c r="D73" i="3"/>
  <c r="C73" i="3"/>
  <c r="B73" i="3"/>
  <c r="P72" i="3"/>
  <c r="O72" i="3"/>
  <c r="N72" i="3"/>
  <c r="M72" i="3"/>
  <c r="L72" i="3"/>
  <c r="K72" i="3"/>
  <c r="J72" i="3"/>
  <c r="G72" i="3"/>
  <c r="F72" i="3"/>
  <c r="E72" i="3"/>
  <c r="D72" i="3"/>
  <c r="C72" i="3"/>
  <c r="B72" i="3"/>
  <c r="P71" i="3"/>
  <c r="O71" i="3"/>
  <c r="N71" i="3"/>
  <c r="M71" i="3"/>
  <c r="L71" i="3"/>
  <c r="K71" i="3"/>
  <c r="J71" i="3"/>
  <c r="G71" i="3"/>
  <c r="F71" i="3"/>
  <c r="E71" i="3"/>
  <c r="D71" i="3"/>
  <c r="C71" i="3"/>
  <c r="B71" i="3"/>
  <c r="P70" i="3"/>
  <c r="O70" i="3"/>
  <c r="N70" i="3"/>
  <c r="M70" i="3"/>
  <c r="L70" i="3"/>
  <c r="K70" i="3"/>
  <c r="J70" i="3"/>
  <c r="G70" i="3"/>
  <c r="F70" i="3"/>
  <c r="E70" i="3"/>
  <c r="D70" i="3"/>
  <c r="C70" i="3"/>
  <c r="B70" i="3"/>
  <c r="P69" i="3"/>
  <c r="O69" i="3"/>
  <c r="N69" i="3"/>
  <c r="M69" i="3"/>
  <c r="L69" i="3"/>
  <c r="K69" i="3"/>
  <c r="J69" i="3"/>
  <c r="G69" i="3"/>
  <c r="F69" i="3"/>
  <c r="E69" i="3"/>
  <c r="D69" i="3"/>
  <c r="C69" i="3"/>
  <c r="B69" i="3"/>
  <c r="P68" i="3"/>
  <c r="O68" i="3"/>
  <c r="N68" i="3"/>
  <c r="M68" i="3"/>
  <c r="L68" i="3"/>
  <c r="K68" i="3"/>
  <c r="J68" i="3"/>
  <c r="G68" i="3"/>
  <c r="F68" i="3"/>
  <c r="E68" i="3"/>
  <c r="D68" i="3"/>
  <c r="C68" i="3"/>
  <c r="B68" i="3"/>
  <c r="P67" i="3"/>
  <c r="O67" i="3"/>
  <c r="N67" i="3"/>
  <c r="M67" i="3"/>
  <c r="L67" i="3"/>
  <c r="K67" i="3"/>
  <c r="J67" i="3"/>
  <c r="G67" i="3"/>
  <c r="F67" i="3"/>
  <c r="E67" i="3"/>
  <c r="D67" i="3"/>
  <c r="C67" i="3"/>
  <c r="B67" i="3"/>
  <c r="P66" i="3"/>
  <c r="O66" i="3"/>
  <c r="N66" i="3"/>
  <c r="M66" i="3"/>
  <c r="L66" i="3"/>
  <c r="K66" i="3"/>
  <c r="J66" i="3"/>
  <c r="G66" i="3"/>
  <c r="F66" i="3"/>
  <c r="E66" i="3"/>
  <c r="D66" i="3"/>
  <c r="C66" i="3"/>
  <c r="B66" i="3"/>
  <c r="P65" i="3"/>
  <c r="O65" i="3"/>
  <c r="N65" i="3"/>
  <c r="M65" i="3"/>
  <c r="L65" i="3"/>
  <c r="K65" i="3"/>
  <c r="J65" i="3"/>
  <c r="G65" i="3"/>
  <c r="F65" i="3"/>
  <c r="E65" i="3"/>
  <c r="D65" i="3"/>
  <c r="C65" i="3"/>
  <c r="B65" i="3"/>
  <c r="P64" i="3"/>
  <c r="O64" i="3"/>
  <c r="N64" i="3"/>
  <c r="M64" i="3"/>
  <c r="L64" i="3"/>
  <c r="K64" i="3"/>
  <c r="J64" i="3"/>
  <c r="G64" i="3"/>
  <c r="F64" i="3"/>
  <c r="E64" i="3"/>
  <c r="D64" i="3"/>
  <c r="C64" i="3"/>
  <c r="B64" i="3"/>
  <c r="P63" i="3"/>
  <c r="O63" i="3"/>
  <c r="N63" i="3"/>
  <c r="M63" i="3"/>
  <c r="L63" i="3"/>
  <c r="K63" i="3"/>
  <c r="J63" i="3"/>
  <c r="G63" i="3"/>
  <c r="F63" i="3"/>
  <c r="E63" i="3"/>
  <c r="D63" i="3"/>
  <c r="C63" i="3"/>
  <c r="B63" i="3"/>
  <c r="P62" i="3"/>
  <c r="O62" i="3"/>
  <c r="N62" i="3"/>
  <c r="M62" i="3"/>
  <c r="L62" i="3"/>
  <c r="K62" i="3"/>
  <c r="J62" i="3"/>
  <c r="G62" i="3"/>
  <c r="F62" i="3"/>
  <c r="E62" i="3"/>
  <c r="D62" i="3"/>
  <c r="C62" i="3"/>
  <c r="B62" i="3"/>
  <c r="P61" i="3"/>
  <c r="O61" i="3"/>
  <c r="N61" i="3"/>
  <c r="M61" i="3"/>
  <c r="L61" i="3"/>
  <c r="K61" i="3"/>
  <c r="J61" i="3"/>
  <c r="G61" i="3"/>
  <c r="F61" i="3"/>
  <c r="E61" i="3"/>
  <c r="D61" i="3"/>
  <c r="C61" i="3"/>
  <c r="B61" i="3"/>
  <c r="P60" i="3"/>
  <c r="O60" i="3"/>
  <c r="N60" i="3"/>
  <c r="M60" i="3"/>
  <c r="L60" i="3"/>
  <c r="K60" i="3"/>
  <c r="J60" i="3"/>
  <c r="G60" i="3"/>
  <c r="F60" i="3"/>
  <c r="E60" i="3"/>
  <c r="D60" i="3"/>
  <c r="C60" i="3"/>
  <c r="B60" i="3"/>
  <c r="P59" i="3"/>
  <c r="O59" i="3"/>
  <c r="N59" i="3"/>
  <c r="M59" i="3"/>
  <c r="L59" i="3"/>
  <c r="K59" i="3"/>
  <c r="J59" i="3"/>
  <c r="G59" i="3"/>
  <c r="F59" i="3"/>
  <c r="E59" i="3"/>
  <c r="D59" i="3"/>
  <c r="C59" i="3"/>
  <c r="B59" i="3"/>
  <c r="P58" i="3"/>
  <c r="O58" i="3"/>
  <c r="N58" i="3"/>
  <c r="M58" i="3"/>
  <c r="L58" i="3"/>
  <c r="K58" i="3"/>
  <c r="J58" i="3"/>
  <c r="G58" i="3"/>
  <c r="F58" i="3"/>
  <c r="E58" i="3"/>
  <c r="D58" i="3"/>
  <c r="C58" i="3"/>
  <c r="B58" i="3"/>
  <c r="P57" i="3"/>
  <c r="O57" i="3"/>
  <c r="N57" i="3"/>
  <c r="M57" i="3"/>
  <c r="L57" i="3"/>
  <c r="K57" i="3"/>
  <c r="J57" i="3"/>
  <c r="G57" i="3"/>
  <c r="F57" i="3"/>
  <c r="E57" i="3"/>
  <c r="D57" i="3"/>
  <c r="C57" i="3"/>
  <c r="B57" i="3"/>
  <c r="P56" i="3"/>
  <c r="O56" i="3"/>
  <c r="N56" i="3"/>
  <c r="M56" i="3"/>
  <c r="L56" i="3"/>
  <c r="K56" i="3"/>
  <c r="J56" i="3"/>
  <c r="G56" i="3"/>
  <c r="F56" i="3"/>
  <c r="E56" i="3"/>
  <c r="D56" i="3"/>
  <c r="C56" i="3"/>
  <c r="B56" i="3"/>
  <c r="P55" i="3"/>
  <c r="O55" i="3"/>
  <c r="N55" i="3"/>
  <c r="M55" i="3"/>
  <c r="L55" i="3"/>
  <c r="K55" i="3"/>
  <c r="J55" i="3"/>
  <c r="G55" i="3"/>
  <c r="F55" i="3"/>
  <c r="E55" i="3"/>
  <c r="D55" i="3"/>
  <c r="C55" i="3"/>
  <c r="B55" i="3"/>
  <c r="P54" i="3"/>
  <c r="O54" i="3"/>
  <c r="N54" i="3"/>
  <c r="M54" i="3"/>
  <c r="L54" i="3"/>
  <c r="K54" i="3"/>
  <c r="J54" i="3"/>
  <c r="G54" i="3"/>
  <c r="F54" i="3"/>
  <c r="E54" i="3"/>
  <c r="D54" i="3"/>
  <c r="C54" i="3"/>
  <c r="B54" i="3"/>
  <c r="P53" i="3"/>
  <c r="O53" i="3"/>
  <c r="N53" i="3"/>
  <c r="M53" i="3"/>
  <c r="L53" i="3"/>
  <c r="K53" i="3"/>
  <c r="J53" i="3"/>
  <c r="G53" i="3"/>
  <c r="F53" i="3"/>
  <c r="E53" i="3"/>
  <c r="D53" i="3"/>
  <c r="C53" i="3"/>
  <c r="B53" i="3"/>
  <c r="P52" i="3"/>
  <c r="O52" i="3"/>
  <c r="N52" i="3"/>
  <c r="M52" i="3"/>
  <c r="L52" i="3"/>
  <c r="K52" i="3"/>
  <c r="J52" i="3"/>
  <c r="G52" i="3"/>
  <c r="F52" i="3"/>
  <c r="E52" i="3"/>
  <c r="D52" i="3"/>
  <c r="C52" i="3"/>
  <c r="B52" i="3"/>
  <c r="P51" i="3"/>
  <c r="O51" i="3"/>
  <c r="N51" i="3"/>
  <c r="M51" i="3"/>
  <c r="L51" i="3"/>
  <c r="K51" i="3"/>
  <c r="J51" i="3"/>
  <c r="G51" i="3"/>
  <c r="F51" i="3"/>
  <c r="E51" i="3"/>
  <c r="D51" i="3"/>
  <c r="C51" i="3"/>
  <c r="B51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3" i="3"/>
  <c r="AW275" i="7" l="1"/>
  <c r="AW271" i="7"/>
  <c r="AW267" i="7"/>
  <c r="AW263" i="7"/>
  <c r="AW259" i="7"/>
  <c r="AW255" i="7"/>
  <c r="AW251" i="7"/>
  <c r="AW247" i="7"/>
  <c r="AW243" i="7"/>
  <c r="AW239" i="7"/>
  <c r="AW235" i="7"/>
  <c r="AW231" i="7"/>
  <c r="AW227" i="7"/>
  <c r="AW223" i="7"/>
  <c r="AW219" i="7"/>
  <c r="AW215" i="7"/>
  <c r="AW211" i="7"/>
  <c r="AW207" i="7"/>
  <c r="AW203" i="7"/>
  <c r="AW199" i="7"/>
  <c r="AW195" i="7"/>
  <c r="AW191" i="7"/>
  <c r="AW187" i="7"/>
  <c r="AW183" i="7"/>
  <c r="AW179" i="7"/>
  <c r="AW175" i="7"/>
  <c r="AW171" i="7"/>
  <c r="AW167" i="7"/>
  <c r="AW163" i="7"/>
  <c r="AW159" i="7"/>
  <c r="AW155" i="7"/>
  <c r="AW151" i="7"/>
  <c r="AW147" i="7"/>
  <c r="AW143" i="7"/>
  <c r="AW139" i="7"/>
  <c r="AW135" i="7"/>
  <c r="AW131" i="7"/>
  <c r="AW127" i="7"/>
  <c r="AW123" i="7"/>
  <c r="AW119" i="7"/>
  <c r="AW115" i="7"/>
  <c r="AW111" i="7"/>
  <c r="AW107" i="7"/>
  <c r="AW103" i="7"/>
  <c r="AW99" i="7"/>
  <c r="AW95" i="7"/>
  <c r="AW91" i="7"/>
  <c r="AW87" i="7"/>
  <c r="AW83" i="7"/>
  <c r="AW79" i="7"/>
  <c r="AW75" i="7"/>
  <c r="AW71" i="7"/>
  <c r="AW67" i="7"/>
  <c r="AW63" i="7"/>
  <c r="AW59" i="7"/>
  <c r="AW55" i="7"/>
  <c r="AW51" i="7"/>
  <c r="AW47" i="7"/>
  <c r="AW43" i="7"/>
  <c r="AW39" i="7"/>
  <c r="AW35" i="7"/>
  <c r="AW31" i="7"/>
  <c r="AW27" i="7"/>
  <c r="AW23" i="7"/>
  <c r="AW19" i="7"/>
  <c r="AW15" i="7"/>
  <c r="AW11" i="7"/>
  <c r="AW7" i="7"/>
  <c r="AW274" i="7"/>
  <c r="AW270" i="7"/>
  <c r="AW266" i="7"/>
  <c r="AW262" i="7"/>
  <c r="AW258" i="7"/>
  <c r="AW254" i="7"/>
  <c r="AW250" i="7"/>
  <c r="AW246" i="7"/>
  <c r="AW242" i="7"/>
  <c r="AW238" i="7"/>
  <c r="AW234" i="7"/>
  <c r="AW230" i="7"/>
  <c r="AW226" i="7"/>
  <c r="AW222" i="7"/>
  <c r="AW218" i="7"/>
  <c r="AW214" i="7"/>
  <c r="AW210" i="7"/>
  <c r="AW206" i="7"/>
  <c r="AW202" i="7"/>
  <c r="AW198" i="7"/>
  <c r="AW194" i="7"/>
  <c r="AW190" i="7"/>
  <c r="AW186" i="7"/>
  <c r="AW182" i="7"/>
  <c r="AW178" i="7"/>
  <c r="AW174" i="7"/>
  <c r="AW170" i="7"/>
  <c r="AW166" i="7"/>
  <c r="AW162" i="7"/>
  <c r="AW158" i="7"/>
  <c r="AW154" i="7"/>
  <c r="AW150" i="7"/>
  <c r="AW146" i="7"/>
  <c r="AW142" i="7"/>
  <c r="AW138" i="7"/>
  <c r="AW134" i="7"/>
  <c r="AW130" i="7"/>
  <c r="AW126" i="7"/>
  <c r="AW122" i="7"/>
  <c r="AW118" i="7"/>
  <c r="AW114" i="7"/>
  <c r="AW110" i="7"/>
  <c r="AW106" i="7"/>
  <c r="AW102" i="7"/>
  <c r="AW98" i="7"/>
  <c r="AW94" i="7"/>
  <c r="AW90" i="7"/>
  <c r="AW86" i="7"/>
  <c r="AW82" i="7"/>
  <c r="AW78" i="7"/>
  <c r="AW74" i="7"/>
  <c r="AW70" i="7"/>
  <c r="AW66" i="7"/>
  <c r="AW62" i="7"/>
  <c r="AW58" i="7"/>
  <c r="AW54" i="7"/>
  <c r="AW50" i="7"/>
  <c r="AW46" i="7"/>
  <c r="AW42" i="7"/>
  <c r="AW38" i="7"/>
  <c r="AW34" i="7"/>
  <c r="AW30" i="7"/>
  <c r="AW26" i="7"/>
  <c r="AW22" i="7"/>
  <c r="AW18" i="7"/>
  <c r="AW14" i="7"/>
  <c r="AW10" i="7"/>
  <c r="AW6" i="7"/>
  <c r="AW273" i="7"/>
  <c r="AW269" i="7"/>
  <c r="AW265" i="7"/>
  <c r="AW261" i="7"/>
  <c r="AW257" i="7"/>
  <c r="AW253" i="7"/>
  <c r="AW249" i="7"/>
  <c r="AW245" i="7"/>
  <c r="AW241" i="7"/>
  <c r="AW237" i="7"/>
  <c r="AW233" i="7"/>
  <c r="AW229" i="7"/>
  <c r="AW225" i="7"/>
  <c r="AW221" i="7"/>
  <c r="AW217" i="7"/>
  <c r="AW213" i="7"/>
  <c r="AW209" i="7"/>
  <c r="AW205" i="7"/>
  <c r="AW201" i="7"/>
  <c r="AW197" i="7"/>
  <c r="AW193" i="7"/>
  <c r="AW189" i="7"/>
  <c r="AW185" i="7"/>
  <c r="AW181" i="7"/>
  <c r="AW177" i="7"/>
  <c r="AW173" i="7"/>
  <c r="AW169" i="7"/>
  <c r="AW165" i="7"/>
  <c r="AW161" i="7"/>
  <c r="AW157" i="7"/>
  <c r="AW153" i="7"/>
  <c r="AW149" i="7"/>
  <c r="AW145" i="7"/>
  <c r="AW141" i="7"/>
  <c r="AW137" i="7"/>
  <c r="AW133" i="7"/>
  <c r="AW129" i="7"/>
  <c r="AW125" i="7"/>
  <c r="AW121" i="7"/>
  <c r="AW117" i="7"/>
  <c r="AW113" i="7"/>
  <c r="AW109" i="7"/>
  <c r="AW105" i="7"/>
  <c r="AW101" i="7"/>
  <c r="AW97" i="7"/>
  <c r="AW93" i="7"/>
  <c r="AW89" i="7"/>
  <c r="AW85" i="7"/>
  <c r="AW81" i="7"/>
  <c r="AW77" i="7"/>
  <c r="AW73" i="7"/>
  <c r="AW69" i="7"/>
  <c r="AW65" i="7"/>
  <c r="AW61" i="7"/>
  <c r="AW57" i="7"/>
  <c r="AW53" i="7"/>
  <c r="AW49" i="7"/>
  <c r="AW45" i="7"/>
  <c r="AW41" i="7"/>
  <c r="AW37" i="7"/>
  <c r="AW33" i="7"/>
  <c r="AW29" i="7"/>
  <c r="AW25" i="7"/>
  <c r="AW21" i="7"/>
  <c r="AW17" i="7"/>
  <c r="AW13" i="7"/>
  <c r="AW9" i="7"/>
  <c r="AW5" i="7"/>
  <c r="AW276" i="7"/>
  <c r="AW272" i="7"/>
  <c r="AW268" i="7"/>
  <c r="AW264" i="7"/>
  <c r="AW260" i="7"/>
  <c r="AW256" i="7"/>
  <c r="AW252" i="7"/>
  <c r="AW248" i="7"/>
  <c r="AW244" i="7"/>
  <c r="AW240" i="7"/>
  <c r="AW236" i="7"/>
  <c r="AW232" i="7"/>
  <c r="AW228" i="7"/>
  <c r="AW224" i="7"/>
  <c r="AW220" i="7"/>
  <c r="AW216" i="7"/>
  <c r="AW212" i="7"/>
  <c r="AW208" i="7"/>
  <c r="AW204" i="7"/>
  <c r="AW200" i="7"/>
  <c r="AW196" i="7"/>
  <c r="AW192" i="7"/>
  <c r="AW188" i="7"/>
  <c r="AW184" i="7"/>
  <c r="AW180" i="7"/>
  <c r="AW176" i="7"/>
  <c r="AW172" i="7"/>
  <c r="AW168" i="7"/>
  <c r="AW164" i="7"/>
  <c r="AW160" i="7"/>
  <c r="AW156" i="7"/>
  <c r="AW152" i="7"/>
  <c r="AW148" i="7"/>
  <c r="AW144" i="7"/>
  <c r="AW140" i="7"/>
  <c r="AW136" i="7"/>
  <c r="AW132" i="7"/>
  <c r="AW128" i="7"/>
  <c r="AW124" i="7"/>
  <c r="AW120" i="7"/>
  <c r="AW116" i="7"/>
  <c r="AW112" i="7"/>
  <c r="AW108" i="7"/>
  <c r="AW104" i="7"/>
  <c r="AW100" i="7"/>
  <c r="AW96" i="7"/>
  <c r="AW92" i="7"/>
  <c r="AW88" i="7"/>
  <c r="AW84" i="7"/>
  <c r="AW80" i="7"/>
  <c r="AW76" i="7"/>
  <c r="AW72" i="7"/>
  <c r="AW68" i="7"/>
  <c r="AW64" i="7"/>
  <c r="AW60" i="7"/>
  <c r="AW56" i="7"/>
  <c r="AW52" i="7"/>
  <c r="AW48" i="7"/>
  <c r="AW44" i="7"/>
  <c r="AW40" i="7"/>
  <c r="AW36" i="7"/>
  <c r="AW32" i="7"/>
  <c r="AW28" i="7"/>
  <c r="AW24" i="7"/>
  <c r="AW20" i="7"/>
  <c r="AW16" i="7"/>
  <c r="AW12" i="7"/>
  <c r="AW8" i="7"/>
  <c r="AW4" i="7"/>
  <c r="AS131" i="7"/>
  <c r="AS127" i="7"/>
  <c r="AS123" i="7"/>
  <c r="AS119" i="7"/>
  <c r="AS115" i="7"/>
  <c r="AS111" i="7"/>
  <c r="AS107" i="7"/>
  <c r="AS103" i="7"/>
  <c r="AS99" i="7"/>
  <c r="AS95" i="7"/>
  <c r="AS91" i="7"/>
  <c r="AS87" i="7"/>
  <c r="AS83" i="7"/>
  <c r="AS79" i="7"/>
  <c r="AS75" i="7"/>
  <c r="AS71" i="7"/>
  <c r="AS67" i="7"/>
  <c r="AS63" i="7"/>
  <c r="AS59" i="7"/>
  <c r="AS55" i="7"/>
  <c r="AS51" i="7"/>
  <c r="AS47" i="7"/>
  <c r="AS43" i="7"/>
  <c r="AS39" i="7"/>
  <c r="AS35" i="7"/>
  <c r="AS31" i="7"/>
  <c r="AS27" i="7"/>
  <c r="AS23" i="7"/>
  <c r="AS19" i="7"/>
  <c r="AS15" i="7"/>
  <c r="AS11" i="7"/>
  <c r="AS7" i="7"/>
  <c r="AS130" i="7"/>
  <c r="AS126" i="7"/>
  <c r="AS122" i="7"/>
  <c r="AS118" i="7"/>
  <c r="AS114" i="7"/>
  <c r="AS110" i="7"/>
  <c r="AS106" i="7"/>
  <c r="AS102" i="7"/>
  <c r="AS98" i="7"/>
  <c r="AS94" i="7"/>
  <c r="AS90" i="7"/>
  <c r="AS86" i="7"/>
  <c r="AS82" i="7"/>
  <c r="AS78" i="7"/>
  <c r="AS74" i="7"/>
  <c r="AS70" i="7"/>
  <c r="AS66" i="7"/>
  <c r="AS62" i="7"/>
  <c r="AS58" i="7"/>
  <c r="AS54" i="7"/>
  <c r="AS50" i="7"/>
  <c r="AS46" i="7"/>
  <c r="AS42" i="7"/>
  <c r="AS38" i="7"/>
  <c r="AS34" i="7"/>
  <c r="AS30" i="7"/>
  <c r="AS26" i="7"/>
  <c r="AS22" i="7"/>
  <c r="AS18" i="7"/>
  <c r="AS14" i="7"/>
  <c r="AS10" i="7"/>
  <c r="AS6" i="7"/>
  <c r="AS129" i="7"/>
  <c r="AS125" i="7"/>
  <c r="AS121" i="7"/>
  <c r="AS117" i="7"/>
  <c r="AS113" i="7"/>
  <c r="AS109" i="7"/>
  <c r="AS105" i="7"/>
  <c r="AS101" i="7"/>
  <c r="AS97" i="7"/>
  <c r="AS93" i="7"/>
  <c r="AS89" i="7"/>
  <c r="AS85" i="7"/>
  <c r="AS81" i="7"/>
  <c r="AS77" i="7"/>
  <c r="AS73" i="7"/>
  <c r="AS69" i="7"/>
  <c r="AS65" i="7"/>
  <c r="AS61" i="7"/>
  <c r="AS57" i="7"/>
  <c r="AS53" i="7"/>
  <c r="AS49" i="7"/>
  <c r="AS45" i="7"/>
  <c r="AS41" i="7"/>
  <c r="AS37" i="7"/>
  <c r="AS33" i="7"/>
  <c r="AS29" i="7"/>
  <c r="AS25" i="7"/>
  <c r="AS21" i="7"/>
  <c r="AS17" i="7"/>
  <c r="AS13" i="7"/>
  <c r="AS9" i="7"/>
  <c r="AS5" i="7"/>
  <c r="AS128" i="7"/>
  <c r="AS124" i="7"/>
  <c r="AS120" i="7"/>
  <c r="AS116" i="7"/>
  <c r="AS112" i="7"/>
  <c r="AS108" i="7"/>
  <c r="AS104" i="7"/>
  <c r="AS100" i="7"/>
  <c r="AS96" i="7"/>
  <c r="AS92" i="7"/>
  <c r="AS88" i="7"/>
  <c r="AS84" i="7"/>
  <c r="AS80" i="7"/>
  <c r="AS76" i="7"/>
  <c r="AS72" i="7"/>
  <c r="AS68" i="7"/>
  <c r="AS64" i="7"/>
  <c r="AS60" i="7"/>
  <c r="AS56" i="7"/>
  <c r="AS52" i="7"/>
  <c r="AS48" i="7"/>
  <c r="AS44" i="7"/>
  <c r="AS40" i="7"/>
  <c r="AS36" i="7"/>
  <c r="AS32" i="7"/>
  <c r="AS28" i="7"/>
  <c r="AS24" i="7"/>
  <c r="AS20" i="7"/>
  <c r="AS16" i="7"/>
  <c r="AS12" i="7"/>
  <c r="AS8" i="7"/>
  <c r="AS4" i="7"/>
  <c r="AO207" i="7"/>
  <c r="AO203" i="7"/>
  <c r="AO199" i="7"/>
  <c r="AO195" i="7"/>
  <c r="AO191" i="7"/>
  <c r="AO187" i="7"/>
  <c r="AO183" i="7"/>
  <c r="AO179" i="7"/>
  <c r="AO175" i="7"/>
  <c r="AO171" i="7"/>
  <c r="AO167" i="7"/>
  <c r="AO163" i="7"/>
  <c r="AO159" i="7"/>
  <c r="AO155" i="7"/>
  <c r="AO151" i="7"/>
  <c r="AO147" i="7"/>
  <c r="AO143" i="7"/>
  <c r="AO139" i="7"/>
  <c r="AO135" i="7"/>
  <c r="AO131" i="7"/>
  <c r="AO127" i="7"/>
  <c r="AO123" i="7"/>
  <c r="AO119" i="7"/>
  <c r="AO115" i="7"/>
  <c r="AO111" i="7"/>
  <c r="AO107" i="7"/>
  <c r="AO103" i="7"/>
  <c r="AO99" i="7"/>
  <c r="AO95" i="7"/>
  <c r="AO91" i="7"/>
  <c r="AO87" i="7"/>
  <c r="AO83" i="7"/>
  <c r="AO79" i="7"/>
  <c r="AO75" i="7"/>
  <c r="AO71" i="7"/>
  <c r="AO67" i="7"/>
  <c r="AO63" i="7"/>
  <c r="AO59" i="7"/>
  <c r="AO55" i="7"/>
  <c r="AO51" i="7"/>
  <c r="AO47" i="7"/>
  <c r="AO43" i="7"/>
  <c r="AO39" i="7"/>
  <c r="AO35" i="7"/>
  <c r="AO31" i="7"/>
  <c r="AO27" i="7"/>
  <c r="AO23" i="7"/>
  <c r="AO19" i="7"/>
  <c r="AO15" i="7"/>
  <c r="AO11" i="7"/>
  <c r="AO7" i="7"/>
  <c r="AO206" i="7"/>
  <c r="AO202" i="7"/>
  <c r="AO198" i="7"/>
  <c r="AO194" i="7"/>
  <c r="AO190" i="7"/>
  <c r="AO186" i="7"/>
  <c r="AO182" i="7"/>
  <c r="AO178" i="7"/>
  <c r="AO174" i="7"/>
  <c r="AO170" i="7"/>
  <c r="AO166" i="7"/>
  <c r="AO162" i="7"/>
  <c r="AO158" i="7"/>
  <c r="AO154" i="7"/>
  <c r="AO150" i="7"/>
  <c r="AO146" i="7"/>
  <c r="AO142" i="7"/>
  <c r="AO138" i="7"/>
  <c r="AO134" i="7"/>
  <c r="AO130" i="7"/>
  <c r="AO126" i="7"/>
  <c r="AO122" i="7"/>
  <c r="AO118" i="7"/>
  <c r="AO114" i="7"/>
  <c r="AO110" i="7"/>
  <c r="AO106" i="7"/>
  <c r="AO102" i="7"/>
  <c r="AO98" i="7"/>
  <c r="AO94" i="7"/>
  <c r="AO90" i="7"/>
  <c r="AO86" i="7"/>
  <c r="AO82" i="7"/>
  <c r="AO78" i="7"/>
  <c r="AO74" i="7"/>
  <c r="AO70" i="7"/>
  <c r="AO66" i="7"/>
  <c r="AO62" i="7"/>
  <c r="AO58" i="7"/>
  <c r="AO54" i="7"/>
  <c r="AO50" i="7"/>
  <c r="AO46" i="7"/>
  <c r="AO42" i="7"/>
  <c r="AO38" i="7"/>
  <c r="AO34" i="7"/>
  <c r="AO30" i="7"/>
  <c r="AO26" i="7"/>
  <c r="AO22" i="7"/>
  <c r="AO18" i="7"/>
  <c r="AO14" i="7"/>
  <c r="AO10" i="7"/>
  <c r="AO6" i="7"/>
  <c r="AO209" i="7"/>
  <c r="AO205" i="7"/>
  <c r="AO201" i="7"/>
  <c r="AO197" i="7"/>
  <c r="AO193" i="7"/>
  <c r="AO189" i="7"/>
  <c r="AO185" i="7"/>
  <c r="AO181" i="7"/>
  <c r="AO177" i="7"/>
  <c r="AO173" i="7"/>
  <c r="AO169" i="7"/>
  <c r="AO165" i="7"/>
  <c r="AO161" i="7"/>
  <c r="AO157" i="7"/>
  <c r="AO153" i="7"/>
  <c r="AO149" i="7"/>
  <c r="AO145" i="7"/>
  <c r="AO141" i="7"/>
  <c r="AO137" i="7"/>
  <c r="AO133" i="7"/>
  <c r="AO129" i="7"/>
  <c r="AO125" i="7"/>
  <c r="AO121" i="7"/>
  <c r="AO117" i="7"/>
  <c r="AO113" i="7"/>
  <c r="AO109" i="7"/>
  <c r="AO105" i="7"/>
  <c r="AO101" i="7"/>
  <c r="AO97" i="7"/>
  <c r="AO93" i="7"/>
  <c r="AO89" i="7"/>
  <c r="AO85" i="7"/>
  <c r="AO81" i="7"/>
  <c r="AO77" i="7"/>
  <c r="AO73" i="7"/>
  <c r="AO69" i="7"/>
  <c r="AO65" i="7"/>
  <c r="AO61" i="7"/>
  <c r="AO57" i="7"/>
  <c r="AO53" i="7"/>
  <c r="AO49" i="7"/>
  <c r="AO45" i="7"/>
  <c r="AO41" i="7"/>
  <c r="AO37" i="7"/>
  <c r="AO33" i="7"/>
  <c r="AO29" i="7"/>
  <c r="AO25" i="7"/>
  <c r="AO21" i="7"/>
  <c r="AO17" i="7"/>
  <c r="AO13" i="7"/>
  <c r="AO9" i="7"/>
  <c r="AO5" i="7"/>
  <c r="AO208" i="7"/>
  <c r="AO204" i="7"/>
  <c r="AO200" i="7"/>
  <c r="AO196" i="7"/>
  <c r="AO192" i="7"/>
  <c r="AO188" i="7"/>
  <c r="AO184" i="7"/>
  <c r="AO180" i="7"/>
  <c r="AO176" i="7"/>
  <c r="AO172" i="7"/>
  <c r="AO168" i="7"/>
  <c r="AO164" i="7"/>
  <c r="AO160" i="7"/>
  <c r="AO156" i="7"/>
  <c r="AO152" i="7"/>
  <c r="AO148" i="7"/>
  <c r="AO144" i="7"/>
  <c r="AO140" i="7"/>
  <c r="AO136" i="7"/>
  <c r="AO132" i="7"/>
  <c r="AO128" i="7"/>
  <c r="AO124" i="7"/>
  <c r="AO120" i="7"/>
  <c r="AO116" i="7"/>
  <c r="AO112" i="7"/>
  <c r="AO108" i="7"/>
  <c r="AO104" i="7"/>
  <c r="AO100" i="7"/>
  <c r="AO96" i="7"/>
  <c r="AO92" i="7"/>
  <c r="AO88" i="7"/>
  <c r="AO84" i="7"/>
  <c r="AO80" i="7"/>
  <c r="AO76" i="7"/>
  <c r="AO72" i="7"/>
  <c r="AO68" i="7"/>
  <c r="AO64" i="7"/>
  <c r="AO60" i="7"/>
  <c r="AO56" i="7"/>
  <c r="AO52" i="7"/>
  <c r="AO48" i="7"/>
  <c r="AO44" i="7"/>
  <c r="AO40" i="7"/>
  <c r="AO36" i="7"/>
  <c r="AO32" i="7"/>
  <c r="AO28" i="7"/>
  <c r="AO24" i="7"/>
  <c r="AO20" i="7"/>
  <c r="AO16" i="7"/>
  <c r="AO12" i="7"/>
  <c r="AO8" i="7"/>
  <c r="AO4" i="7"/>
  <c r="AK147" i="7"/>
  <c r="AK143" i="7"/>
  <c r="AK139" i="7"/>
  <c r="AK135" i="7"/>
  <c r="AK131" i="7"/>
  <c r="AK127" i="7"/>
  <c r="AK123" i="7"/>
  <c r="AK119" i="7"/>
  <c r="AK115" i="7"/>
  <c r="AK111" i="7"/>
  <c r="AK107" i="7"/>
  <c r="AK103" i="7"/>
  <c r="AK99" i="7"/>
  <c r="AK95" i="7"/>
  <c r="AK91" i="7"/>
  <c r="AK87" i="7"/>
  <c r="AK83" i="7"/>
  <c r="AK79" i="7"/>
  <c r="AK75" i="7"/>
  <c r="AK71" i="7"/>
  <c r="AK67" i="7"/>
  <c r="AK63" i="7"/>
  <c r="AK59" i="7"/>
  <c r="AK55" i="7"/>
  <c r="AK51" i="7"/>
  <c r="AK47" i="7"/>
  <c r="AK43" i="7"/>
  <c r="AK39" i="7"/>
  <c r="AK35" i="7"/>
  <c r="AK31" i="7"/>
  <c r="AK27" i="7"/>
  <c r="AK23" i="7"/>
  <c r="AK19" i="7"/>
  <c r="AK15" i="7"/>
  <c r="AK11" i="7"/>
  <c r="AK7" i="7"/>
  <c r="AK146" i="7"/>
  <c r="AK142" i="7"/>
  <c r="AK138" i="7"/>
  <c r="AK134" i="7"/>
  <c r="AK130" i="7"/>
  <c r="AK126" i="7"/>
  <c r="AK122" i="7"/>
  <c r="AK118" i="7"/>
  <c r="AK114" i="7"/>
  <c r="AK110" i="7"/>
  <c r="AK106" i="7"/>
  <c r="AK102" i="7"/>
  <c r="AK98" i="7"/>
  <c r="AK94" i="7"/>
  <c r="AK90" i="7"/>
  <c r="AK86" i="7"/>
  <c r="AK82" i="7"/>
  <c r="AK78" i="7"/>
  <c r="AK74" i="7"/>
  <c r="AK70" i="7"/>
  <c r="AK66" i="7"/>
  <c r="AK62" i="7"/>
  <c r="AK58" i="7"/>
  <c r="AK54" i="7"/>
  <c r="AK50" i="7"/>
  <c r="AK46" i="7"/>
  <c r="AK42" i="7"/>
  <c r="AK38" i="7"/>
  <c r="AK34" i="7"/>
  <c r="AK30" i="7"/>
  <c r="AK26" i="7"/>
  <c r="AK22" i="7"/>
  <c r="AK18" i="7"/>
  <c r="AK14" i="7"/>
  <c r="AK10" i="7"/>
  <c r="AK6" i="7"/>
  <c r="AK149" i="7"/>
  <c r="AK145" i="7"/>
  <c r="AK141" i="7"/>
  <c r="AK137" i="7"/>
  <c r="AK133" i="7"/>
  <c r="AK129" i="7"/>
  <c r="AK125" i="7"/>
  <c r="AK121" i="7"/>
  <c r="AK117" i="7"/>
  <c r="AK113" i="7"/>
  <c r="AK109" i="7"/>
  <c r="AK105" i="7"/>
  <c r="AK101" i="7"/>
  <c r="AK97" i="7"/>
  <c r="AK93" i="7"/>
  <c r="AK89" i="7"/>
  <c r="AK85" i="7"/>
  <c r="AK81" i="7"/>
  <c r="AK77" i="7"/>
  <c r="AK73" i="7"/>
  <c r="AK69" i="7"/>
  <c r="AK65" i="7"/>
  <c r="AK61" i="7"/>
  <c r="AK57" i="7"/>
  <c r="AK53" i="7"/>
  <c r="AK49" i="7"/>
  <c r="AK45" i="7"/>
  <c r="AK41" i="7"/>
  <c r="AK37" i="7"/>
  <c r="AK33" i="7"/>
  <c r="AK29" i="7"/>
  <c r="AK25" i="7"/>
  <c r="AK21" i="7"/>
  <c r="AK17" i="7"/>
  <c r="AK13" i="7"/>
  <c r="AK9" i="7"/>
  <c r="AK5" i="7"/>
  <c r="AK148" i="7"/>
  <c r="AK144" i="7"/>
  <c r="AK140" i="7"/>
  <c r="AK136" i="7"/>
  <c r="AK132" i="7"/>
  <c r="AK128" i="7"/>
  <c r="AK124" i="7"/>
  <c r="AK120" i="7"/>
  <c r="AK116" i="7"/>
  <c r="AK112" i="7"/>
  <c r="AK108" i="7"/>
  <c r="AK104" i="7"/>
  <c r="AK100" i="7"/>
  <c r="AK96" i="7"/>
  <c r="AK92" i="7"/>
  <c r="AK88" i="7"/>
  <c r="AK84" i="7"/>
  <c r="AK80" i="7"/>
  <c r="AK76" i="7"/>
  <c r="AK72" i="7"/>
  <c r="AK68" i="7"/>
  <c r="AK64" i="7"/>
  <c r="AK60" i="7"/>
  <c r="AK56" i="7"/>
  <c r="AK52" i="7"/>
  <c r="AK48" i="7"/>
  <c r="AK44" i="7"/>
  <c r="AK40" i="7"/>
  <c r="AK36" i="7"/>
  <c r="AK32" i="7"/>
  <c r="AK28" i="7"/>
  <c r="AK24" i="7"/>
  <c r="AK20" i="7"/>
  <c r="AK16" i="7"/>
  <c r="AK12" i="7"/>
  <c r="AK8" i="7"/>
  <c r="AK4" i="7"/>
  <c r="AG243" i="7"/>
  <c r="AG239" i="7"/>
  <c r="AG235" i="7"/>
  <c r="AG231" i="7"/>
  <c r="AG227" i="7"/>
  <c r="AG223" i="7"/>
  <c r="AG219" i="7"/>
  <c r="AG215" i="7"/>
  <c r="AG211" i="7"/>
  <c r="AG207" i="7"/>
  <c r="AG203" i="7"/>
  <c r="AG199" i="7"/>
  <c r="AG195" i="7"/>
  <c r="AG191" i="7"/>
  <c r="AG187" i="7"/>
  <c r="AG183" i="7"/>
  <c r="AG179" i="7"/>
  <c r="AG175" i="7"/>
  <c r="AG171" i="7"/>
  <c r="AG167" i="7"/>
  <c r="AG163" i="7"/>
  <c r="AG159" i="7"/>
  <c r="AG155" i="7"/>
  <c r="AG151" i="7"/>
  <c r="AG147" i="7"/>
  <c r="AG143" i="7"/>
  <c r="AG139" i="7"/>
  <c r="AG135" i="7"/>
  <c r="AG131" i="7"/>
  <c r="AG127" i="7"/>
  <c r="AG123" i="7"/>
  <c r="AG119" i="7"/>
  <c r="AG115" i="7"/>
  <c r="AG111" i="7"/>
  <c r="AG107" i="7"/>
  <c r="AG103" i="7"/>
  <c r="AG99" i="7"/>
  <c r="AG95" i="7"/>
  <c r="AG91" i="7"/>
  <c r="AG87" i="7"/>
  <c r="AG83" i="7"/>
  <c r="AG79" i="7"/>
  <c r="AG75" i="7"/>
  <c r="AG71" i="7"/>
  <c r="AG67" i="7"/>
  <c r="AG63" i="7"/>
  <c r="AG59" i="7"/>
  <c r="AG55" i="7"/>
  <c r="AG51" i="7"/>
  <c r="AG47" i="7"/>
  <c r="AG43" i="7"/>
  <c r="AG39" i="7"/>
  <c r="AG35" i="7"/>
  <c r="AG31" i="7"/>
  <c r="AG27" i="7"/>
  <c r="AG23" i="7"/>
  <c r="AG19" i="7"/>
  <c r="AG15" i="7"/>
  <c r="AG11" i="7"/>
  <c r="AG7" i="7"/>
  <c r="AG242" i="7"/>
  <c r="AG238" i="7"/>
  <c r="AG234" i="7"/>
  <c r="AG230" i="7"/>
  <c r="AG226" i="7"/>
  <c r="AG222" i="7"/>
  <c r="AG218" i="7"/>
  <c r="AG214" i="7"/>
  <c r="AG210" i="7"/>
  <c r="AG206" i="7"/>
  <c r="AG202" i="7"/>
  <c r="AG198" i="7"/>
  <c r="AG194" i="7"/>
  <c r="AG190" i="7"/>
  <c r="AG186" i="7"/>
  <c r="AG182" i="7"/>
  <c r="AG178" i="7"/>
  <c r="AG174" i="7"/>
  <c r="AG170" i="7"/>
  <c r="AG166" i="7"/>
  <c r="AG162" i="7"/>
  <c r="AG158" i="7"/>
  <c r="AG154" i="7"/>
  <c r="AG150" i="7"/>
  <c r="AG146" i="7"/>
  <c r="AG142" i="7"/>
  <c r="AG138" i="7"/>
  <c r="AG134" i="7"/>
  <c r="AG130" i="7"/>
  <c r="AG126" i="7"/>
  <c r="AG122" i="7"/>
  <c r="AG118" i="7"/>
  <c r="AG114" i="7"/>
  <c r="AG110" i="7"/>
  <c r="AG106" i="7"/>
  <c r="AG102" i="7"/>
  <c r="AG98" i="7"/>
  <c r="AG94" i="7"/>
  <c r="AG90" i="7"/>
  <c r="AG86" i="7"/>
  <c r="AG82" i="7"/>
  <c r="AG78" i="7"/>
  <c r="AG74" i="7"/>
  <c r="AG70" i="7"/>
  <c r="AG66" i="7"/>
  <c r="AG62" i="7"/>
  <c r="AG58" i="7"/>
  <c r="AG54" i="7"/>
  <c r="AG50" i="7"/>
  <c r="AG46" i="7"/>
  <c r="AG42" i="7"/>
  <c r="AG38" i="7"/>
  <c r="AG34" i="7"/>
  <c r="AG30" i="7"/>
  <c r="AG26" i="7"/>
  <c r="AG22" i="7"/>
  <c r="AG18" i="7"/>
  <c r="AG14" i="7"/>
  <c r="AG10" i="7"/>
  <c r="AG6" i="7"/>
  <c r="AG245" i="7"/>
  <c r="AG241" i="7"/>
  <c r="AG237" i="7"/>
  <c r="AG233" i="7"/>
  <c r="AG229" i="7"/>
  <c r="AG225" i="7"/>
  <c r="AG221" i="7"/>
  <c r="AG217" i="7"/>
  <c r="AG213" i="7"/>
  <c r="AG209" i="7"/>
  <c r="AG205" i="7"/>
  <c r="AG201" i="7"/>
  <c r="AG197" i="7"/>
  <c r="AG193" i="7"/>
  <c r="AG189" i="7"/>
  <c r="AG185" i="7"/>
  <c r="AG181" i="7"/>
  <c r="AG177" i="7"/>
  <c r="AG173" i="7"/>
  <c r="AG169" i="7"/>
  <c r="AG165" i="7"/>
  <c r="AG161" i="7"/>
  <c r="AG157" i="7"/>
  <c r="AG153" i="7"/>
  <c r="AG149" i="7"/>
  <c r="AG145" i="7"/>
  <c r="AG141" i="7"/>
  <c r="AG137" i="7"/>
  <c r="AG133" i="7"/>
  <c r="AG129" i="7"/>
  <c r="AG125" i="7"/>
  <c r="AG121" i="7"/>
  <c r="AG117" i="7"/>
  <c r="AG113" i="7"/>
  <c r="AG109" i="7"/>
  <c r="AG105" i="7"/>
  <c r="AG101" i="7"/>
  <c r="AG97" i="7"/>
  <c r="AG93" i="7"/>
  <c r="AG89" i="7"/>
  <c r="AG85" i="7"/>
  <c r="AG81" i="7"/>
  <c r="AG77" i="7"/>
  <c r="AG73" i="7"/>
  <c r="AG69" i="7"/>
  <c r="AG65" i="7"/>
  <c r="AG61" i="7"/>
  <c r="AG57" i="7"/>
  <c r="AG53" i="7"/>
  <c r="AG49" i="7"/>
  <c r="AG45" i="7"/>
  <c r="AG41" i="7"/>
  <c r="AG37" i="7"/>
  <c r="AG33" i="7"/>
  <c r="AG29" i="7"/>
  <c r="AG25" i="7"/>
  <c r="AG21" i="7"/>
  <c r="AG17" i="7"/>
  <c r="AG13" i="7"/>
  <c r="AG9" i="7"/>
  <c r="AG5" i="7"/>
  <c r="AG244" i="7"/>
  <c r="AG240" i="7"/>
  <c r="AG236" i="7"/>
  <c r="AG232" i="7"/>
  <c r="AG228" i="7"/>
  <c r="AG224" i="7"/>
  <c r="AG220" i="7"/>
  <c r="AG216" i="7"/>
  <c r="AG212" i="7"/>
  <c r="AG208" i="7"/>
  <c r="AG204" i="7"/>
  <c r="AG200" i="7"/>
  <c r="AG196" i="7"/>
  <c r="AG192" i="7"/>
  <c r="AG188" i="7"/>
  <c r="AG184" i="7"/>
  <c r="AG180" i="7"/>
  <c r="AG176" i="7"/>
  <c r="AG172" i="7"/>
  <c r="AG168" i="7"/>
  <c r="AG164" i="7"/>
  <c r="AG160" i="7"/>
  <c r="AG156" i="7"/>
  <c r="AG152" i="7"/>
  <c r="AG148" i="7"/>
  <c r="AG144" i="7"/>
  <c r="AG140" i="7"/>
  <c r="AG136" i="7"/>
  <c r="AG132" i="7"/>
  <c r="AG128" i="7"/>
  <c r="AG124" i="7"/>
  <c r="AG120" i="7"/>
  <c r="AG116" i="7"/>
  <c r="AG112" i="7"/>
  <c r="AG108" i="7"/>
  <c r="AG104" i="7"/>
  <c r="AG100" i="7"/>
  <c r="AG96" i="7"/>
  <c r="AG92" i="7"/>
  <c r="AG88" i="7"/>
  <c r="AG84" i="7"/>
  <c r="AG80" i="7"/>
  <c r="AG76" i="7"/>
  <c r="AG72" i="7"/>
  <c r="AG68" i="7"/>
  <c r="AG64" i="7"/>
  <c r="AG60" i="7"/>
  <c r="AG56" i="7"/>
  <c r="AG52" i="7"/>
  <c r="AG48" i="7"/>
  <c r="AG44" i="7"/>
  <c r="AG40" i="7"/>
  <c r="AG36" i="7"/>
  <c r="AG32" i="7"/>
  <c r="AG28" i="7"/>
  <c r="AG24" i="7"/>
  <c r="AG20" i="7"/>
  <c r="AG16" i="7"/>
  <c r="AG12" i="7"/>
  <c r="AG8" i="7"/>
  <c r="AG4" i="7"/>
  <c r="AC151" i="7"/>
  <c r="AC147" i="7"/>
  <c r="AC143" i="7"/>
  <c r="AC139" i="7"/>
  <c r="AC135" i="7"/>
  <c r="AC131" i="7"/>
  <c r="AC127" i="7"/>
  <c r="AC123" i="7"/>
  <c r="AC119" i="7"/>
  <c r="AC115" i="7"/>
  <c r="AC111" i="7"/>
  <c r="AC107" i="7"/>
  <c r="AC103" i="7"/>
  <c r="AC99" i="7"/>
  <c r="AC95" i="7"/>
  <c r="AC91" i="7"/>
  <c r="AC87" i="7"/>
  <c r="AC83" i="7"/>
  <c r="AC79" i="7"/>
  <c r="AC75" i="7"/>
  <c r="AC71" i="7"/>
  <c r="AC67" i="7"/>
  <c r="AC63" i="7"/>
  <c r="AC59" i="7"/>
  <c r="AC55" i="7"/>
  <c r="AC51" i="7"/>
  <c r="AC47" i="7"/>
  <c r="AC43" i="7"/>
  <c r="AC39" i="7"/>
  <c r="AC35" i="7"/>
  <c r="AC31" i="7"/>
  <c r="AC27" i="7"/>
  <c r="AC23" i="7"/>
  <c r="AC19" i="7"/>
  <c r="AC15" i="7"/>
  <c r="AC11" i="7"/>
  <c r="AC7" i="7"/>
  <c r="AC150" i="7"/>
  <c r="AC146" i="7"/>
  <c r="AC142" i="7"/>
  <c r="AC138" i="7"/>
  <c r="AC134" i="7"/>
  <c r="AC130" i="7"/>
  <c r="AC126" i="7"/>
  <c r="AC122" i="7"/>
  <c r="AC118" i="7"/>
  <c r="AC114" i="7"/>
  <c r="AC110" i="7"/>
  <c r="AC106" i="7"/>
  <c r="AC102" i="7"/>
  <c r="AC98" i="7"/>
  <c r="AC94" i="7"/>
  <c r="AC90" i="7"/>
  <c r="AC86" i="7"/>
  <c r="AC82" i="7"/>
  <c r="AC78" i="7"/>
  <c r="AC74" i="7"/>
  <c r="AC70" i="7"/>
  <c r="AC66" i="7"/>
  <c r="AC62" i="7"/>
  <c r="AC58" i="7"/>
  <c r="AC54" i="7"/>
  <c r="AC50" i="7"/>
  <c r="AC46" i="7"/>
  <c r="AC42" i="7"/>
  <c r="AC38" i="7"/>
  <c r="AC34" i="7"/>
  <c r="AC30" i="7"/>
  <c r="AC26" i="7"/>
  <c r="AC22" i="7"/>
  <c r="AC18" i="7"/>
  <c r="AC14" i="7"/>
  <c r="AC10" i="7"/>
  <c r="AC6" i="7"/>
  <c r="AC149" i="7"/>
  <c r="AC145" i="7"/>
  <c r="AC141" i="7"/>
  <c r="AC137" i="7"/>
  <c r="AC133" i="7"/>
  <c r="AC129" i="7"/>
  <c r="AC125" i="7"/>
  <c r="AC121" i="7"/>
  <c r="AC117" i="7"/>
  <c r="AC113" i="7"/>
  <c r="AC109" i="7"/>
  <c r="AC105" i="7"/>
  <c r="AC101" i="7"/>
  <c r="AC97" i="7"/>
  <c r="AC93" i="7"/>
  <c r="AC89" i="7"/>
  <c r="AC85" i="7"/>
  <c r="AC81" i="7"/>
  <c r="AC77" i="7"/>
  <c r="AC73" i="7"/>
  <c r="AC69" i="7"/>
  <c r="AC65" i="7"/>
  <c r="AC61" i="7"/>
  <c r="AC57" i="7"/>
  <c r="AC53" i="7"/>
  <c r="AC49" i="7"/>
  <c r="AC45" i="7"/>
  <c r="AC41" i="7"/>
  <c r="AC37" i="7"/>
  <c r="AC33" i="7"/>
  <c r="AC29" i="7"/>
  <c r="AC25" i="7"/>
  <c r="AC21" i="7"/>
  <c r="AC17" i="7"/>
  <c r="AC13" i="7"/>
  <c r="AC9" i="7"/>
  <c r="AC5" i="7"/>
  <c r="AC148" i="7"/>
  <c r="AC144" i="7"/>
  <c r="AC140" i="7"/>
  <c r="AC136" i="7"/>
  <c r="AC132" i="7"/>
  <c r="AC128" i="7"/>
  <c r="AC124" i="7"/>
  <c r="AC120" i="7"/>
  <c r="AC116" i="7"/>
  <c r="AC112" i="7"/>
  <c r="AC108" i="7"/>
  <c r="AC104" i="7"/>
  <c r="AC100" i="7"/>
  <c r="AC96" i="7"/>
  <c r="AC92" i="7"/>
  <c r="AC88" i="7"/>
  <c r="AC84" i="7"/>
  <c r="AC80" i="7"/>
  <c r="AC76" i="7"/>
  <c r="AC72" i="7"/>
  <c r="AC68" i="7"/>
  <c r="AC64" i="7"/>
  <c r="AC60" i="7"/>
  <c r="AC56" i="7"/>
  <c r="AC52" i="7"/>
  <c r="AC48" i="7"/>
  <c r="AC44" i="7"/>
  <c r="AC40" i="7"/>
  <c r="AC36" i="7"/>
  <c r="AC32" i="7"/>
  <c r="AC28" i="7"/>
  <c r="AC24" i="7"/>
  <c r="AC20" i="7"/>
  <c r="AC16" i="7"/>
  <c r="AC12" i="7"/>
  <c r="AC8" i="7"/>
  <c r="AC4" i="7"/>
  <c r="Y47" i="7"/>
  <c r="Y43" i="7"/>
  <c r="Y39" i="7"/>
  <c r="Y35" i="7"/>
  <c r="Y31" i="7"/>
  <c r="Y27" i="7"/>
  <c r="Y23" i="7"/>
  <c r="Y19" i="7"/>
  <c r="Y15" i="7"/>
  <c r="Y11" i="7"/>
  <c r="Y7" i="7"/>
  <c r="Y50" i="7"/>
  <c r="Y46" i="7"/>
  <c r="Y42" i="7"/>
  <c r="Y38" i="7"/>
  <c r="Y34" i="7"/>
  <c r="Y30" i="7"/>
  <c r="Y26" i="7"/>
  <c r="Y22" i="7"/>
  <c r="Y18" i="7"/>
  <c r="Y14" i="7"/>
  <c r="Y10" i="7"/>
  <c r="Y6" i="7"/>
  <c r="Y49" i="7"/>
  <c r="Y45" i="7"/>
  <c r="Y41" i="7"/>
  <c r="Y37" i="7"/>
  <c r="Y33" i="7"/>
  <c r="Y29" i="7"/>
  <c r="Y25" i="7"/>
  <c r="Y21" i="7"/>
  <c r="Y17" i="7"/>
  <c r="Y13" i="7"/>
  <c r="Y9" i="7"/>
  <c r="Y5" i="7"/>
  <c r="Y48" i="7"/>
  <c r="Y44" i="7"/>
  <c r="Y40" i="7"/>
  <c r="Y36" i="7"/>
  <c r="Y32" i="7"/>
  <c r="Y28" i="7"/>
  <c r="Y24" i="7"/>
  <c r="Y20" i="7"/>
  <c r="Y16" i="7"/>
  <c r="Y12" i="7"/>
  <c r="Y8" i="7"/>
  <c r="Y4" i="7"/>
  <c r="U135" i="7"/>
  <c r="U131" i="7"/>
  <c r="U127" i="7"/>
  <c r="U123" i="7"/>
  <c r="U119" i="7"/>
  <c r="U115" i="7"/>
  <c r="U111" i="7"/>
  <c r="U107" i="7"/>
  <c r="U103" i="7"/>
  <c r="U99" i="7"/>
  <c r="U95" i="7"/>
  <c r="U91" i="7"/>
  <c r="U87" i="7"/>
  <c r="U83" i="7"/>
  <c r="U79" i="7"/>
  <c r="U75" i="7"/>
  <c r="U71" i="7"/>
  <c r="U67" i="7"/>
  <c r="U63" i="7"/>
  <c r="U59" i="7"/>
  <c r="U55" i="7"/>
  <c r="U51" i="7"/>
  <c r="U47" i="7"/>
  <c r="U43" i="7"/>
  <c r="U39" i="7"/>
  <c r="U35" i="7"/>
  <c r="U31" i="7"/>
  <c r="U27" i="7"/>
  <c r="U23" i="7"/>
  <c r="U19" i="7"/>
  <c r="U15" i="7"/>
  <c r="U11" i="7"/>
  <c r="U7" i="7"/>
  <c r="U134" i="7"/>
  <c r="U130" i="7"/>
  <c r="U126" i="7"/>
  <c r="U122" i="7"/>
  <c r="U118" i="7"/>
  <c r="U114" i="7"/>
  <c r="U110" i="7"/>
  <c r="U106" i="7"/>
  <c r="U102" i="7"/>
  <c r="U98" i="7"/>
  <c r="U94" i="7"/>
  <c r="U90" i="7"/>
  <c r="U86" i="7"/>
  <c r="U82" i="7"/>
  <c r="U78" i="7"/>
  <c r="U74" i="7"/>
  <c r="U70" i="7"/>
  <c r="U66" i="7"/>
  <c r="U62" i="7"/>
  <c r="U58" i="7"/>
  <c r="U54" i="7"/>
  <c r="U50" i="7"/>
  <c r="U46" i="7"/>
  <c r="U42" i="7"/>
  <c r="U38" i="7"/>
  <c r="U34" i="7"/>
  <c r="U30" i="7"/>
  <c r="U26" i="7"/>
  <c r="U22" i="7"/>
  <c r="U18" i="7"/>
  <c r="U14" i="7"/>
  <c r="U10" i="7"/>
  <c r="U6" i="7"/>
  <c r="U133" i="7"/>
  <c r="U129" i="7"/>
  <c r="U125" i="7"/>
  <c r="U121" i="7"/>
  <c r="U117" i="7"/>
  <c r="U113" i="7"/>
  <c r="U109" i="7"/>
  <c r="U105" i="7"/>
  <c r="U101" i="7"/>
  <c r="U97" i="7"/>
  <c r="U93" i="7"/>
  <c r="U89" i="7"/>
  <c r="U85" i="7"/>
  <c r="U81" i="7"/>
  <c r="U77" i="7"/>
  <c r="U73" i="7"/>
  <c r="U69" i="7"/>
  <c r="U65" i="7"/>
  <c r="U61" i="7"/>
  <c r="U57" i="7"/>
  <c r="U53" i="7"/>
  <c r="U49" i="7"/>
  <c r="U45" i="7"/>
  <c r="U41" i="7"/>
  <c r="U37" i="7"/>
  <c r="U33" i="7"/>
  <c r="U29" i="7"/>
  <c r="U25" i="7"/>
  <c r="U21" i="7"/>
  <c r="U17" i="7"/>
  <c r="U13" i="7"/>
  <c r="U9" i="7"/>
  <c r="U5" i="7"/>
  <c r="U132" i="7"/>
  <c r="U128" i="7"/>
  <c r="U124" i="7"/>
  <c r="U120" i="7"/>
  <c r="U116" i="7"/>
  <c r="U112" i="7"/>
  <c r="U108" i="7"/>
  <c r="U104" i="7"/>
  <c r="U100" i="7"/>
  <c r="U96" i="7"/>
  <c r="U92" i="7"/>
  <c r="U88" i="7"/>
  <c r="U84" i="7"/>
  <c r="U80" i="7"/>
  <c r="U76" i="7"/>
  <c r="U72" i="7"/>
  <c r="U68" i="7"/>
  <c r="U64" i="7"/>
  <c r="U60" i="7"/>
  <c r="U56" i="7"/>
  <c r="U52" i="7"/>
  <c r="U48" i="7"/>
  <c r="U44" i="7"/>
  <c r="U40" i="7"/>
  <c r="U36" i="7"/>
  <c r="U32" i="7"/>
  <c r="U28" i="7"/>
  <c r="U24" i="7"/>
  <c r="U20" i="7"/>
  <c r="U16" i="7"/>
  <c r="U12" i="7"/>
  <c r="U8" i="7"/>
  <c r="U4" i="7"/>
  <c r="Q155" i="7"/>
  <c r="Q151" i="7"/>
  <c r="Q147" i="7"/>
  <c r="Q143" i="7"/>
  <c r="Q139" i="7"/>
  <c r="Q135" i="7"/>
  <c r="Q131" i="7"/>
  <c r="Q127" i="7"/>
  <c r="Q123" i="7"/>
  <c r="Q119" i="7"/>
  <c r="Q115" i="7"/>
  <c r="Q111" i="7"/>
  <c r="Q107" i="7"/>
  <c r="Q103" i="7"/>
  <c r="Q99" i="7"/>
  <c r="Q95" i="7"/>
  <c r="Q91" i="7"/>
  <c r="Q87" i="7"/>
  <c r="Q83" i="7"/>
  <c r="Q79" i="7"/>
  <c r="Q75" i="7"/>
  <c r="Q71" i="7"/>
  <c r="Q67" i="7"/>
  <c r="Q63" i="7"/>
  <c r="Q59" i="7"/>
  <c r="Q55" i="7"/>
  <c r="Q51" i="7"/>
  <c r="Q47" i="7"/>
  <c r="Q43" i="7"/>
  <c r="Q39" i="7"/>
  <c r="Q35" i="7"/>
  <c r="Q31" i="7"/>
  <c r="Q27" i="7"/>
  <c r="Q23" i="7"/>
  <c r="Q19" i="7"/>
  <c r="Q15" i="7"/>
  <c r="Q11" i="7"/>
  <c r="Q7" i="7"/>
  <c r="Q154" i="7"/>
  <c r="Q150" i="7"/>
  <c r="Q146" i="7"/>
  <c r="Q142" i="7"/>
  <c r="Q138" i="7"/>
  <c r="Q134" i="7"/>
  <c r="Q130" i="7"/>
  <c r="Q126" i="7"/>
  <c r="Q122" i="7"/>
  <c r="Q118" i="7"/>
  <c r="Q114" i="7"/>
  <c r="Q110" i="7"/>
  <c r="Q106" i="7"/>
  <c r="Q102" i="7"/>
  <c r="Q98" i="7"/>
  <c r="Q94" i="7"/>
  <c r="Q90" i="7"/>
  <c r="Q86" i="7"/>
  <c r="Q82" i="7"/>
  <c r="Q78" i="7"/>
  <c r="Q74" i="7"/>
  <c r="Q70" i="7"/>
  <c r="Q66" i="7"/>
  <c r="Q62" i="7"/>
  <c r="Q58" i="7"/>
  <c r="Q54" i="7"/>
  <c r="Q50" i="7"/>
  <c r="Q46" i="7"/>
  <c r="Q42" i="7"/>
  <c r="Q38" i="7"/>
  <c r="Q34" i="7"/>
  <c r="Q30" i="7"/>
  <c r="Q26" i="7"/>
  <c r="Q22" i="7"/>
  <c r="Q18" i="7"/>
  <c r="Q14" i="7"/>
  <c r="Q10" i="7"/>
  <c r="Q6" i="7"/>
  <c r="Q153" i="7"/>
  <c r="Q149" i="7"/>
  <c r="Q145" i="7"/>
  <c r="Q141" i="7"/>
  <c r="Q137" i="7"/>
  <c r="Q133" i="7"/>
  <c r="Q129" i="7"/>
  <c r="Q125" i="7"/>
  <c r="Q121" i="7"/>
  <c r="Q117" i="7"/>
  <c r="Q113" i="7"/>
  <c r="Q109" i="7"/>
  <c r="Q105" i="7"/>
  <c r="Q101" i="7"/>
  <c r="Q97" i="7"/>
  <c r="Q93" i="7"/>
  <c r="Q89" i="7"/>
  <c r="Q85" i="7"/>
  <c r="Q81" i="7"/>
  <c r="Q77" i="7"/>
  <c r="Q73" i="7"/>
  <c r="Q69" i="7"/>
  <c r="Q65" i="7"/>
  <c r="Q61" i="7"/>
  <c r="Q57" i="7"/>
  <c r="Q53" i="7"/>
  <c r="Q49" i="7"/>
  <c r="Q45" i="7"/>
  <c r="Q41" i="7"/>
  <c r="Q37" i="7"/>
  <c r="Q33" i="7"/>
  <c r="Q29" i="7"/>
  <c r="Q25" i="7"/>
  <c r="Q21" i="7"/>
  <c r="Q17" i="7"/>
  <c r="Q13" i="7"/>
  <c r="Q9" i="7"/>
  <c r="Q5" i="7"/>
  <c r="Q156" i="7"/>
  <c r="Q152" i="7"/>
  <c r="Q148" i="7"/>
  <c r="Q144" i="7"/>
  <c r="Q140" i="7"/>
  <c r="Q136" i="7"/>
  <c r="Q132" i="7"/>
  <c r="Q128" i="7"/>
  <c r="Q124" i="7"/>
  <c r="Q120" i="7"/>
  <c r="Q116" i="7"/>
  <c r="Q112" i="7"/>
  <c r="Q108" i="7"/>
  <c r="Q104" i="7"/>
  <c r="Q100" i="7"/>
  <c r="Q96" i="7"/>
  <c r="Q92" i="7"/>
  <c r="Q88" i="7"/>
  <c r="Q84" i="7"/>
  <c r="Q80" i="7"/>
  <c r="Q76" i="7"/>
  <c r="Q72" i="7"/>
  <c r="Q68" i="7"/>
  <c r="Q64" i="7"/>
  <c r="Q60" i="7"/>
  <c r="Q56" i="7"/>
  <c r="Q52" i="7"/>
  <c r="Q48" i="7"/>
  <c r="Q44" i="7"/>
  <c r="Q40" i="7"/>
  <c r="Q36" i="7"/>
  <c r="Q32" i="7"/>
  <c r="Q28" i="7"/>
  <c r="Q24" i="7"/>
  <c r="Q20" i="7"/>
  <c r="Q16" i="7"/>
  <c r="Q12" i="7"/>
  <c r="Q8" i="7"/>
  <c r="Q4" i="7"/>
  <c r="M151" i="7"/>
  <c r="M147" i="7"/>
  <c r="M143" i="7"/>
  <c r="M139" i="7"/>
  <c r="M135" i="7"/>
  <c r="M131" i="7"/>
  <c r="M127" i="7"/>
  <c r="M123" i="7"/>
  <c r="M119" i="7"/>
  <c r="M115" i="7"/>
  <c r="M111" i="7"/>
  <c r="M107" i="7"/>
  <c r="M103" i="7"/>
  <c r="M99" i="7"/>
  <c r="M95" i="7"/>
  <c r="M91" i="7"/>
  <c r="M87" i="7"/>
  <c r="M83" i="7"/>
  <c r="M79" i="7"/>
  <c r="M75" i="7"/>
  <c r="M71" i="7"/>
  <c r="M67" i="7"/>
  <c r="M63" i="7"/>
  <c r="M59" i="7"/>
  <c r="M55" i="7"/>
  <c r="M51" i="7"/>
  <c r="M47" i="7"/>
  <c r="M43" i="7"/>
  <c r="M39" i="7"/>
  <c r="M35" i="7"/>
  <c r="M31" i="7"/>
  <c r="M27" i="7"/>
  <c r="M23" i="7"/>
  <c r="M19" i="7"/>
  <c r="M15" i="7"/>
  <c r="M11" i="7"/>
  <c r="M7" i="7"/>
  <c r="M154" i="7"/>
  <c r="M150" i="7"/>
  <c r="M146" i="7"/>
  <c r="M142" i="7"/>
  <c r="M138" i="7"/>
  <c r="M134" i="7"/>
  <c r="M130" i="7"/>
  <c r="M126" i="7"/>
  <c r="M122" i="7"/>
  <c r="M118" i="7"/>
  <c r="M114" i="7"/>
  <c r="M110" i="7"/>
  <c r="M106" i="7"/>
  <c r="M102" i="7"/>
  <c r="M98" i="7"/>
  <c r="M94" i="7"/>
  <c r="M90" i="7"/>
  <c r="M86" i="7"/>
  <c r="M82" i="7"/>
  <c r="M78" i="7"/>
  <c r="M74" i="7"/>
  <c r="M70" i="7"/>
  <c r="M66" i="7"/>
  <c r="M62" i="7"/>
  <c r="M58" i="7"/>
  <c r="M54" i="7"/>
  <c r="M50" i="7"/>
  <c r="M46" i="7"/>
  <c r="M42" i="7"/>
  <c r="M38" i="7"/>
  <c r="M34" i="7"/>
  <c r="M30" i="7"/>
  <c r="M26" i="7"/>
  <c r="M22" i="7"/>
  <c r="M18" i="7"/>
  <c r="M14" i="7"/>
  <c r="M10" i="7"/>
  <c r="M6" i="7"/>
  <c r="M153" i="7"/>
  <c r="M149" i="7"/>
  <c r="M145" i="7"/>
  <c r="M141" i="7"/>
  <c r="M137" i="7"/>
  <c r="M133" i="7"/>
  <c r="M129" i="7"/>
  <c r="M125" i="7"/>
  <c r="M121" i="7"/>
  <c r="M117" i="7"/>
  <c r="M113" i="7"/>
  <c r="M109" i="7"/>
  <c r="M105" i="7"/>
  <c r="M101" i="7"/>
  <c r="M97" i="7"/>
  <c r="M93" i="7"/>
  <c r="M89" i="7"/>
  <c r="M85" i="7"/>
  <c r="M81" i="7"/>
  <c r="M77" i="7"/>
  <c r="M73" i="7"/>
  <c r="M69" i="7"/>
  <c r="M65" i="7"/>
  <c r="M61" i="7"/>
  <c r="M57" i="7"/>
  <c r="M53" i="7"/>
  <c r="M49" i="7"/>
  <c r="M45" i="7"/>
  <c r="M41" i="7"/>
  <c r="M37" i="7"/>
  <c r="M33" i="7"/>
  <c r="M29" i="7"/>
  <c r="M25" i="7"/>
  <c r="M21" i="7"/>
  <c r="M17" i="7"/>
  <c r="M13" i="7"/>
  <c r="M9" i="7"/>
  <c r="M5" i="7"/>
  <c r="M152" i="7"/>
  <c r="M148" i="7"/>
  <c r="M144" i="7"/>
  <c r="M140" i="7"/>
  <c r="M136" i="7"/>
  <c r="M132" i="7"/>
  <c r="M128" i="7"/>
  <c r="M124" i="7"/>
  <c r="M120" i="7"/>
  <c r="M116" i="7"/>
  <c r="M112" i="7"/>
  <c r="M108" i="7"/>
  <c r="M104" i="7"/>
  <c r="M100" i="7"/>
  <c r="M96" i="7"/>
  <c r="M92" i="7"/>
  <c r="M88" i="7"/>
  <c r="M84" i="7"/>
  <c r="M80" i="7"/>
  <c r="M76" i="7"/>
  <c r="M72" i="7"/>
  <c r="M68" i="7"/>
  <c r="M64" i="7"/>
  <c r="M60" i="7"/>
  <c r="M56" i="7"/>
  <c r="M52" i="7"/>
  <c r="M48" i="7"/>
  <c r="M44" i="7"/>
  <c r="M40" i="7"/>
  <c r="M36" i="7"/>
  <c r="M32" i="7"/>
  <c r="M28" i="7"/>
  <c r="M24" i="7"/>
  <c r="M20" i="7"/>
  <c r="M16" i="7"/>
  <c r="M12" i="7"/>
  <c r="M8" i="7"/>
  <c r="M4" i="7"/>
  <c r="I151" i="7"/>
  <c r="I147" i="7"/>
  <c r="I143" i="7"/>
  <c r="I139" i="7"/>
  <c r="I135" i="7"/>
  <c r="I131" i="7"/>
  <c r="I127" i="7"/>
  <c r="I123" i="7"/>
  <c r="I119" i="7"/>
  <c r="I115" i="7"/>
  <c r="I111" i="7"/>
  <c r="I107" i="7"/>
  <c r="I103" i="7"/>
  <c r="I99" i="7"/>
  <c r="I95" i="7"/>
  <c r="I91" i="7"/>
  <c r="I87" i="7"/>
  <c r="I83" i="7"/>
  <c r="I79" i="7"/>
  <c r="I75" i="7"/>
  <c r="I71" i="7"/>
  <c r="I67" i="7"/>
  <c r="I63" i="7"/>
  <c r="I59" i="7"/>
  <c r="I55" i="7"/>
  <c r="I51" i="7"/>
  <c r="I47" i="7"/>
  <c r="I43" i="7"/>
  <c r="I39" i="7"/>
  <c r="I35" i="7"/>
  <c r="I31" i="7"/>
  <c r="I27" i="7"/>
  <c r="I23" i="7"/>
  <c r="I19" i="7"/>
  <c r="I15" i="7"/>
  <c r="I11" i="7"/>
  <c r="I7" i="7"/>
  <c r="I154" i="7"/>
  <c r="I150" i="7"/>
  <c r="I146" i="7"/>
  <c r="I142" i="7"/>
  <c r="I138" i="7"/>
  <c r="I134" i="7"/>
  <c r="I130" i="7"/>
  <c r="I126" i="7"/>
  <c r="I122" i="7"/>
  <c r="I118" i="7"/>
  <c r="I114" i="7"/>
  <c r="I110" i="7"/>
  <c r="I106" i="7"/>
  <c r="I102" i="7"/>
  <c r="I98" i="7"/>
  <c r="I94" i="7"/>
  <c r="I90" i="7"/>
  <c r="I86" i="7"/>
  <c r="I82" i="7"/>
  <c r="I78" i="7"/>
  <c r="I74" i="7"/>
  <c r="I70" i="7"/>
  <c r="I66" i="7"/>
  <c r="I62" i="7"/>
  <c r="I58" i="7"/>
  <c r="I54" i="7"/>
  <c r="I50" i="7"/>
  <c r="I46" i="7"/>
  <c r="I42" i="7"/>
  <c r="I38" i="7"/>
  <c r="I34" i="7"/>
  <c r="I30" i="7"/>
  <c r="I26" i="7"/>
  <c r="I22" i="7"/>
  <c r="I18" i="7"/>
  <c r="I14" i="7"/>
  <c r="I10" i="7"/>
  <c r="I6" i="7"/>
  <c r="I153" i="7"/>
  <c r="I149" i="7"/>
  <c r="I145" i="7"/>
  <c r="I141" i="7"/>
  <c r="I137" i="7"/>
  <c r="I133" i="7"/>
  <c r="I129" i="7"/>
  <c r="I125" i="7"/>
  <c r="I121" i="7"/>
  <c r="I117" i="7"/>
  <c r="I113" i="7"/>
  <c r="I109" i="7"/>
  <c r="I105" i="7"/>
  <c r="I101" i="7"/>
  <c r="I97" i="7"/>
  <c r="I93" i="7"/>
  <c r="I89" i="7"/>
  <c r="I85" i="7"/>
  <c r="I81" i="7"/>
  <c r="I77" i="7"/>
  <c r="I73" i="7"/>
  <c r="I69" i="7"/>
  <c r="I65" i="7"/>
  <c r="I61" i="7"/>
  <c r="I57" i="7"/>
  <c r="I53" i="7"/>
  <c r="I49" i="7"/>
  <c r="I45" i="7"/>
  <c r="I41" i="7"/>
  <c r="I37" i="7"/>
  <c r="I33" i="7"/>
  <c r="I29" i="7"/>
  <c r="I25" i="7"/>
  <c r="I21" i="7"/>
  <c r="I17" i="7"/>
  <c r="I13" i="7"/>
  <c r="I9" i="7"/>
  <c r="I5" i="7"/>
  <c r="I152" i="7"/>
  <c r="I148" i="7"/>
  <c r="I144" i="7"/>
  <c r="I140" i="7"/>
  <c r="I136" i="7"/>
  <c r="I132" i="7"/>
  <c r="I128" i="7"/>
  <c r="I124" i="7"/>
  <c r="I120" i="7"/>
  <c r="I116" i="7"/>
  <c r="I112" i="7"/>
  <c r="I108" i="7"/>
  <c r="I104" i="7"/>
  <c r="I100" i="7"/>
  <c r="I96" i="7"/>
  <c r="I92" i="7"/>
  <c r="I88" i="7"/>
  <c r="I84" i="7"/>
  <c r="I80" i="7"/>
  <c r="I76" i="7"/>
  <c r="I72" i="7"/>
  <c r="I68" i="7"/>
  <c r="I64" i="7"/>
  <c r="I60" i="7"/>
  <c r="I56" i="7"/>
  <c r="I52" i="7"/>
  <c r="I48" i="7"/>
  <c r="I44" i="7"/>
  <c r="I40" i="7"/>
  <c r="I36" i="7"/>
  <c r="I32" i="7"/>
  <c r="I28" i="7"/>
  <c r="I24" i="7"/>
  <c r="I20" i="7"/>
  <c r="I16" i="7"/>
  <c r="I12" i="7"/>
  <c r="I8" i="7"/>
  <c r="I4" i="7"/>
  <c r="D3" i="1"/>
  <c r="I9" i="1"/>
  <c r="N7" i="1"/>
  <c r="I6" i="1"/>
  <c r="M4" i="1"/>
  <c r="E282" i="1"/>
  <c r="I280" i="1"/>
  <c r="M278" i="1"/>
  <c r="M276" i="1"/>
  <c r="E274" i="1"/>
  <c r="E272" i="1"/>
  <c r="D270" i="1"/>
  <c r="M267" i="1"/>
  <c r="J265" i="1"/>
  <c r="D263" i="1"/>
  <c r="N260" i="1"/>
  <c r="J4" i="1"/>
  <c r="I278" i="1"/>
  <c r="J267" i="1"/>
  <c r="M260" i="1"/>
  <c r="I7" i="1"/>
  <c r="I4" i="1"/>
  <c r="J269" i="1"/>
  <c r="E260" i="1"/>
  <c r="L3" i="1"/>
  <c r="J281" i="1"/>
  <c r="J273" i="1"/>
  <c r="J271" i="1"/>
  <c r="E262" i="1"/>
  <c r="D260" i="1"/>
  <c r="I5" i="1"/>
  <c r="I281" i="1"/>
  <c r="J279" i="1"/>
  <c r="J275" i="1"/>
  <c r="I273" i="1"/>
  <c r="D262" i="1"/>
  <c r="M259" i="1"/>
  <c r="N3" i="1"/>
  <c r="J8" i="1"/>
  <c r="D7" i="1"/>
  <c r="F5" i="1"/>
  <c r="M282" i="1"/>
  <c r="D281" i="1"/>
  <c r="I279" i="1"/>
  <c r="J277" i="1"/>
  <c r="D275" i="1"/>
  <c r="D273" i="1"/>
  <c r="N270" i="1"/>
  <c r="M268" i="1"/>
  <c r="E266" i="1"/>
  <c r="D264" i="1"/>
  <c r="M261" i="1"/>
  <c r="N258" i="1"/>
  <c r="N9" i="1"/>
  <c r="I8" i="1"/>
  <c r="M6" i="1"/>
  <c r="E5" i="1"/>
  <c r="I282" i="1"/>
  <c r="N280" i="1"/>
  <c r="D279" i="1"/>
  <c r="D277" i="1"/>
  <c r="N274" i="1"/>
  <c r="N272" i="1"/>
  <c r="M270" i="1"/>
  <c r="E268" i="1"/>
  <c r="D266" i="1"/>
  <c r="M263" i="1"/>
  <c r="J261" i="1"/>
  <c r="M258" i="1"/>
  <c r="C3" i="1"/>
  <c r="M9" i="1"/>
  <c r="D8" i="1"/>
  <c r="J6" i="1"/>
  <c r="D5" i="1"/>
  <c r="F282" i="1"/>
  <c r="M280" i="1"/>
  <c r="N278" i="1"/>
  <c r="N276" i="1"/>
  <c r="M274" i="1"/>
  <c r="M272" i="1"/>
  <c r="E270" i="1"/>
  <c r="D268" i="1"/>
  <c r="M265" i="1"/>
  <c r="D261" i="1"/>
  <c r="E258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10" i="1"/>
  <c r="H14" i="1"/>
  <c r="H1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108" i="1"/>
  <c r="H110" i="1"/>
  <c r="H112" i="1"/>
  <c r="H114" i="1"/>
  <c r="H116" i="1"/>
  <c r="H118" i="1"/>
  <c r="H120" i="1"/>
  <c r="H18" i="1"/>
  <c r="H26" i="1"/>
  <c r="H30" i="1"/>
  <c r="H34" i="1"/>
  <c r="H38" i="1"/>
  <c r="H42" i="1"/>
  <c r="H46" i="1"/>
  <c r="H50" i="1"/>
  <c r="H54" i="1"/>
  <c r="H58" i="1"/>
  <c r="H62" i="1"/>
  <c r="H66" i="1"/>
  <c r="H20" i="1"/>
  <c r="H22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24" i="1"/>
  <c r="H28" i="1"/>
  <c r="H32" i="1"/>
  <c r="H36" i="1"/>
  <c r="H40" i="1"/>
  <c r="H44" i="1"/>
  <c r="H48" i="1"/>
  <c r="H52" i="1"/>
  <c r="H56" i="1"/>
  <c r="H60" i="1"/>
  <c r="H64" i="1"/>
  <c r="H12" i="1"/>
  <c r="H97" i="1"/>
  <c r="H101" i="1"/>
  <c r="H105" i="1"/>
  <c r="H109" i="1"/>
  <c r="H113" i="1"/>
  <c r="H117" i="1"/>
  <c r="H122" i="1"/>
  <c r="H124" i="1"/>
  <c r="H126" i="1"/>
  <c r="H128" i="1"/>
  <c r="H130" i="1"/>
  <c r="H132" i="1"/>
  <c r="H134" i="1"/>
  <c r="H136" i="1"/>
  <c r="H138" i="1"/>
  <c r="H140" i="1"/>
  <c r="H142" i="1"/>
  <c r="H144" i="1"/>
  <c r="H146" i="1"/>
  <c r="H148" i="1"/>
  <c r="H150" i="1"/>
  <c r="H152" i="1"/>
  <c r="H154" i="1"/>
  <c r="H156" i="1"/>
  <c r="H158" i="1"/>
  <c r="H160" i="1"/>
  <c r="H162" i="1"/>
  <c r="H164" i="1"/>
  <c r="H166" i="1"/>
  <c r="H168" i="1"/>
  <c r="H170" i="1"/>
  <c r="H172" i="1"/>
  <c r="H174" i="1"/>
  <c r="H176" i="1"/>
  <c r="H178" i="1"/>
  <c r="H180" i="1"/>
  <c r="H182" i="1"/>
  <c r="H184" i="1"/>
  <c r="H186" i="1"/>
  <c r="H188" i="1"/>
  <c r="H190" i="1"/>
  <c r="H99" i="1"/>
  <c r="H103" i="1"/>
  <c r="H107" i="1"/>
  <c r="H111" i="1"/>
  <c r="H115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H151" i="1"/>
  <c r="H153" i="1"/>
  <c r="H155" i="1"/>
  <c r="H157" i="1"/>
  <c r="H159" i="1"/>
  <c r="H161" i="1"/>
  <c r="H163" i="1"/>
  <c r="H119" i="1"/>
  <c r="I276" i="1"/>
  <c r="I274" i="1"/>
  <c r="I272" i="1"/>
  <c r="I270" i="1"/>
  <c r="I268" i="1"/>
  <c r="I266" i="1"/>
  <c r="I264" i="1"/>
  <c r="I262" i="1"/>
  <c r="I260" i="1"/>
  <c r="D259" i="1"/>
  <c r="I258" i="1"/>
  <c r="M257" i="1"/>
  <c r="D257" i="1"/>
  <c r="I256" i="1"/>
  <c r="M255" i="1"/>
  <c r="D255" i="1"/>
  <c r="I254" i="1"/>
  <c r="M253" i="1"/>
  <c r="D253" i="1"/>
  <c r="I252" i="1"/>
  <c r="M251" i="1"/>
  <c r="D251" i="1"/>
  <c r="I250" i="1"/>
  <c r="M249" i="1"/>
  <c r="D249" i="1"/>
  <c r="I248" i="1"/>
  <c r="M247" i="1"/>
  <c r="D247" i="1"/>
  <c r="I246" i="1"/>
  <c r="M245" i="1"/>
  <c r="D245" i="1"/>
  <c r="I244" i="1"/>
  <c r="M243" i="1"/>
  <c r="D243" i="1"/>
  <c r="I242" i="1"/>
  <c r="M241" i="1"/>
  <c r="D241" i="1"/>
  <c r="I240" i="1"/>
  <c r="M239" i="1"/>
  <c r="D239" i="1"/>
  <c r="I238" i="1"/>
  <c r="M237" i="1"/>
  <c r="D237" i="1"/>
  <c r="I236" i="1"/>
  <c r="M235" i="1"/>
  <c r="D235" i="1"/>
  <c r="I234" i="1"/>
  <c r="M233" i="1"/>
  <c r="D233" i="1"/>
  <c r="I232" i="1"/>
  <c r="M231" i="1"/>
  <c r="D231" i="1"/>
  <c r="I230" i="1"/>
  <c r="M229" i="1"/>
  <c r="D229" i="1"/>
  <c r="I228" i="1"/>
  <c r="M227" i="1"/>
  <c r="D227" i="1"/>
  <c r="I226" i="1"/>
  <c r="M225" i="1"/>
  <c r="D225" i="1"/>
  <c r="I224" i="1"/>
  <c r="M223" i="1"/>
  <c r="D223" i="1"/>
  <c r="I222" i="1"/>
  <c r="M221" i="1"/>
  <c r="D221" i="1"/>
  <c r="I220" i="1"/>
  <c r="M219" i="1"/>
  <c r="D219" i="1"/>
  <c r="I218" i="1"/>
  <c r="M217" i="1"/>
  <c r="D217" i="1"/>
  <c r="I216" i="1"/>
  <c r="M215" i="1"/>
  <c r="D215" i="1"/>
  <c r="I214" i="1"/>
  <c r="M213" i="1"/>
  <c r="D213" i="1"/>
  <c r="I212" i="1"/>
  <c r="M211" i="1"/>
  <c r="D211" i="1"/>
  <c r="I210" i="1"/>
  <c r="M209" i="1"/>
  <c r="D209" i="1"/>
  <c r="I208" i="1"/>
  <c r="M207" i="1"/>
  <c r="D207" i="1"/>
  <c r="I206" i="1"/>
  <c r="M205" i="1"/>
  <c r="D205" i="1"/>
  <c r="I204" i="1"/>
  <c r="M203" i="1"/>
  <c r="D203" i="1"/>
  <c r="I202" i="1"/>
  <c r="M201" i="1"/>
  <c r="D201" i="1"/>
  <c r="I200" i="1"/>
  <c r="M199" i="1"/>
  <c r="D199" i="1"/>
  <c r="I198" i="1"/>
  <c r="M197" i="1"/>
  <c r="D197" i="1"/>
  <c r="I196" i="1"/>
  <c r="M195" i="1"/>
  <c r="D195" i="1"/>
  <c r="I194" i="1"/>
  <c r="M193" i="1"/>
  <c r="D193" i="1"/>
  <c r="I192" i="1"/>
  <c r="M191" i="1"/>
  <c r="D191" i="1"/>
  <c r="D190" i="1"/>
  <c r="D189" i="1"/>
  <c r="M187" i="1"/>
  <c r="I186" i="1"/>
  <c r="D185" i="1"/>
  <c r="M183" i="1"/>
  <c r="I182" i="1"/>
  <c r="D181" i="1"/>
  <c r="M179" i="1"/>
  <c r="I178" i="1"/>
  <c r="D177" i="1"/>
  <c r="M175" i="1"/>
  <c r="I174" i="1"/>
  <c r="D173" i="1"/>
  <c r="M171" i="1"/>
  <c r="D169" i="1"/>
  <c r="M167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10" i="1"/>
  <c r="I12" i="1"/>
  <c r="I14" i="1"/>
  <c r="I1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I98" i="1"/>
  <c r="I100" i="1"/>
  <c r="I102" i="1"/>
  <c r="I104" i="1"/>
  <c r="I106" i="1"/>
  <c r="I108" i="1"/>
  <c r="I110" i="1"/>
  <c r="I112" i="1"/>
  <c r="I114" i="1"/>
  <c r="I116" i="1"/>
  <c r="I118" i="1"/>
  <c r="I120" i="1"/>
  <c r="I18" i="1"/>
  <c r="I26" i="1"/>
  <c r="I30" i="1"/>
  <c r="I34" i="1"/>
  <c r="I38" i="1"/>
  <c r="I42" i="1"/>
  <c r="I46" i="1"/>
  <c r="I50" i="1"/>
  <c r="I54" i="1"/>
  <c r="I58" i="1"/>
  <c r="I62" i="1"/>
  <c r="I66" i="1"/>
  <c r="I20" i="1"/>
  <c r="I22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24" i="1"/>
  <c r="I28" i="1"/>
  <c r="I32" i="1"/>
  <c r="I36" i="1"/>
  <c r="I40" i="1"/>
  <c r="I44" i="1"/>
  <c r="I48" i="1"/>
  <c r="I52" i="1"/>
  <c r="I56" i="1"/>
  <c r="I60" i="1"/>
  <c r="I64" i="1"/>
  <c r="I93" i="1"/>
  <c r="I119" i="1"/>
  <c r="I97" i="1"/>
  <c r="I101" i="1"/>
  <c r="I105" i="1"/>
  <c r="I109" i="1"/>
  <c r="I113" i="1"/>
  <c r="I117" i="1"/>
  <c r="I95" i="1"/>
  <c r="I122" i="1"/>
  <c r="I124" i="1"/>
  <c r="I126" i="1"/>
  <c r="I128" i="1"/>
  <c r="I130" i="1"/>
  <c r="I132" i="1"/>
  <c r="I134" i="1"/>
  <c r="I136" i="1"/>
  <c r="I138" i="1"/>
  <c r="I140" i="1"/>
  <c r="I142" i="1"/>
  <c r="I144" i="1"/>
  <c r="I146" i="1"/>
  <c r="I148" i="1"/>
  <c r="I150" i="1"/>
  <c r="I152" i="1"/>
  <c r="I154" i="1"/>
  <c r="I156" i="1"/>
  <c r="I158" i="1"/>
  <c r="I160" i="1"/>
  <c r="I162" i="1"/>
  <c r="I164" i="1"/>
  <c r="I166" i="1"/>
  <c r="I99" i="1"/>
  <c r="I103" i="1"/>
  <c r="I107" i="1"/>
  <c r="I111" i="1"/>
  <c r="I115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I151" i="1"/>
  <c r="I153" i="1"/>
  <c r="I155" i="1"/>
  <c r="I157" i="1"/>
  <c r="I159" i="1"/>
  <c r="I161" i="1"/>
  <c r="I163" i="1"/>
  <c r="I165" i="1"/>
  <c r="I167" i="1"/>
  <c r="I169" i="1"/>
  <c r="I171" i="1"/>
  <c r="I173" i="1"/>
  <c r="I175" i="1"/>
  <c r="I177" i="1"/>
  <c r="I179" i="1"/>
  <c r="I181" i="1"/>
  <c r="I183" i="1"/>
  <c r="I185" i="1"/>
  <c r="I187" i="1"/>
  <c r="I189" i="1"/>
  <c r="H9" i="1"/>
  <c r="L8" i="1"/>
  <c r="C8" i="1"/>
  <c r="H7" i="1"/>
  <c r="L6" i="1"/>
  <c r="C6" i="1"/>
  <c r="H5" i="1"/>
  <c r="L4" i="1"/>
  <c r="C4" i="1"/>
  <c r="H282" i="1"/>
  <c r="L281" i="1"/>
  <c r="H280" i="1"/>
  <c r="L279" i="1"/>
  <c r="C279" i="1"/>
  <c r="H278" i="1"/>
  <c r="L277" i="1"/>
  <c r="C277" i="1"/>
  <c r="H276" i="1"/>
  <c r="L275" i="1"/>
  <c r="C275" i="1"/>
  <c r="H274" i="1"/>
  <c r="L273" i="1"/>
  <c r="C273" i="1"/>
  <c r="H272" i="1"/>
  <c r="L271" i="1"/>
  <c r="C271" i="1"/>
  <c r="H270" i="1"/>
  <c r="L269" i="1"/>
  <c r="C269" i="1"/>
  <c r="H268" i="1"/>
  <c r="L267" i="1"/>
  <c r="C267" i="1"/>
  <c r="H266" i="1"/>
  <c r="L265" i="1"/>
  <c r="C265" i="1"/>
  <c r="H264" i="1"/>
  <c r="L263" i="1"/>
  <c r="C263" i="1"/>
  <c r="H262" i="1"/>
  <c r="L261" i="1"/>
  <c r="C261" i="1"/>
  <c r="H260" i="1"/>
  <c r="L259" i="1"/>
  <c r="C259" i="1"/>
  <c r="H258" i="1"/>
  <c r="L257" i="1"/>
  <c r="C257" i="1"/>
  <c r="H256" i="1"/>
  <c r="L255" i="1"/>
  <c r="C255" i="1"/>
  <c r="H254" i="1"/>
  <c r="L253" i="1"/>
  <c r="C253" i="1"/>
  <c r="H252" i="1"/>
  <c r="L251" i="1"/>
  <c r="C251" i="1"/>
  <c r="H250" i="1"/>
  <c r="L249" i="1"/>
  <c r="C249" i="1"/>
  <c r="H248" i="1"/>
  <c r="L247" i="1"/>
  <c r="C247" i="1"/>
  <c r="H246" i="1"/>
  <c r="L245" i="1"/>
  <c r="C245" i="1"/>
  <c r="H244" i="1"/>
  <c r="L243" i="1"/>
  <c r="C243" i="1"/>
  <c r="H242" i="1"/>
  <c r="L241" i="1"/>
  <c r="C241" i="1"/>
  <c r="H240" i="1"/>
  <c r="L239" i="1"/>
  <c r="C239" i="1"/>
  <c r="H238" i="1"/>
  <c r="L237" i="1"/>
  <c r="C237" i="1"/>
  <c r="H236" i="1"/>
  <c r="L235" i="1"/>
  <c r="C235" i="1"/>
  <c r="H234" i="1"/>
  <c r="L233" i="1"/>
  <c r="C233" i="1"/>
  <c r="H232" i="1"/>
  <c r="L231" i="1"/>
  <c r="C231" i="1"/>
  <c r="H230" i="1"/>
  <c r="L229" i="1"/>
  <c r="C229" i="1"/>
  <c r="H228" i="1"/>
  <c r="L227" i="1"/>
  <c r="C227" i="1"/>
  <c r="H226" i="1"/>
  <c r="L225" i="1"/>
  <c r="C225" i="1"/>
  <c r="H224" i="1"/>
  <c r="L223" i="1"/>
  <c r="C223" i="1"/>
  <c r="H222" i="1"/>
  <c r="L221" i="1"/>
  <c r="C221" i="1"/>
  <c r="H220" i="1"/>
  <c r="L219" i="1"/>
  <c r="C219" i="1"/>
  <c r="H218" i="1"/>
  <c r="L217" i="1"/>
  <c r="C217" i="1"/>
  <c r="H216" i="1"/>
  <c r="L215" i="1"/>
  <c r="C215" i="1"/>
  <c r="H214" i="1"/>
  <c r="L213" i="1"/>
  <c r="C213" i="1"/>
  <c r="H212" i="1"/>
  <c r="L211" i="1"/>
  <c r="C211" i="1"/>
  <c r="H210" i="1"/>
  <c r="L209" i="1"/>
  <c r="C209" i="1"/>
  <c r="H208" i="1"/>
  <c r="L207" i="1"/>
  <c r="C207" i="1"/>
  <c r="H206" i="1"/>
  <c r="L205" i="1"/>
  <c r="C205" i="1"/>
  <c r="H204" i="1"/>
  <c r="L203" i="1"/>
  <c r="C203" i="1"/>
  <c r="H202" i="1"/>
  <c r="L201" i="1"/>
  <c r="C201" i="1"/>
  <c r="H200" i="1"/>
  <c r="L199" i="1"/>
  <c r="C199" i="1"/>
  <c r="H198" i="1"/>
  <c r="L197" i="1"/>
  <c r="C197" i="1"/>
  <c r="H196" i="1"/>
  <c r="L195" i="1"/>
  <c r="C195" i="1"/>
  <c r="H194" i="1"/>
  <c r="L193" i="1"/>
  <c r="C193" i="1"/>
  <c r="H192" i="1"/>
  <c r="L191" i="1"/>
  <c r="C191" i="1"/>
  <c r="C190" i="1"/>
  <c r="L188" i="1"/>
  <c r="H187" i="1"/>
  <c r="C186" i="1"/>
  <c r="L184" i="1"/>
  <c r="H183" i="1"/>
  <c r="C182" i="1"/>
  <c r="L180" i="1"/>
  <c r="H179" i="1"/>
  <c r="C178" i="1"/>
  <c r="L176" i="1"/>
  <c r="H175" i="1"/>
  <c r="C174" i="1"/>
  <c r="L172" i="1"/>
  <c r="H171" i="1"/>
  <c r="C170" i="1"/>
  <c r="L168" i="1"/>
  <c r="H167" i="1"/>
  <c r="C281" i="1"/>
  <c r="J11" i="1"/>
  <c r="J13" i="1"/>
  <c r="J15" i="1"/>
  <c r="J17" i="1"/>
  <c r="J19" i="1"/>
  <c r="J21" i="1"/>
  <c r="J23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27" i="1"/>
  <c r="J31" i="1"/>
  <c r="J35" i="1"/>
  <c r="J39" i="1"/>
  <c r="J43" i="1"/>
  <c r="J47" i="1"/>
  <c r="J51" i="1"/>
  <c r="J55" i="1"/>
  <c r="J59" i="1"/>
  <c r="J63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25" i="1"/>
  <c r="J29" i="1"/>
  <c r="J33" i="1"/>
  <c r="J37" i="1"/>
  <c r="J41" i="1"/>
  <c r="J45" i="1"/>
  <c r="J49" i="1"/>
  <c r="J53" i="1"/>
  <c r="J57" i="1"/>
  <c r="J61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9" i="1"/>
  <c r="J111" i="1"/>
  <c r="J113" i="1"/>
  <c r="J115" i="1"/>
  <c r="J118" i="1"/>
  <c r="J121" i="1"/>
  <c r="J123" i="1"/>
  <c r="J125" i="1"/>
  <c r="J12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J155" i="1"/>
  <c r="J157" i="1"/>
  <c r="J159" i="1"/>
  <c r="J161" i="1"/>
  <c r="J163" i="1"/>
  <c r="J165" i="1"/>
  <c r="J167" i="1"/>
  <c r="J169" i="1"/>
  <c r="J171" i="1"/>
  <c r="J173" i="1"/>
  <c r="J175" i="1"/>
  <c r="J177" i="1"/>
  <c r="J179" i="1"/>
  <c r="J181" i="1"/>
  <c r="J183" i="1"/>
  <c r="J185" i="1"/>
  <c r="J187" i="1"/>
  <c r="J189" i="1"/>
  <c r="J119" i="1"/>
  <c r="J100" i="1"/>
  <c r="J104" i="1"/>
  <c r="J108" i="1"/>
  <c r="J112" i="1"/>
  <c r="J116" i="1"/>
  <c r="J117" i="1"/>
  <c r="J122" i="1"/>
  <c r="J124" i="1"/>
  <c r="J126" i="1"/>
  <c r="J128" i="1"/>
  <c r="J130" i="1"/>
  <c r="J132" i="1"/>
  <c r="J134" i="1"/>
  <c r="J136" i="1"/>
  <c r="J138" i="1"/>
  <c r="J140" i="1"/>
  <c r="J142" i="1"/>
  <c r="J144" i="1"/>
  <c r="J146" i="1"/>
  <c r="J148" i="1"/>
  <c r="J150" i="1"/>
  <c r="J152" i="1"/>
  <c r="J154" i="1"/>
  <c r="J156" i="1"/>
  <c r="J158" i="1"/>
  <c r="J160" i="1"/>
  <c r="J162" i="1"/>
  <c r="J164" i="1"/>
  <c r="J166" i="1"/>
  <c r="J98" i="1"/>
  <c r="J102" i="1"/>
  <c r="J106" i="1"/>
  <c r="J110" i="1"/>
  <c r="J114" i="1"/>
  <c r="J120" i="1"/>
  <c r="K8" i="1"/>
  <c r="B8" i="1"/>
  <c r="K6" i="1"/>
  <c r="B6" i="1"/>
  <c r="K4" i="1"/>
  <c r="B4" i="1"/>
  <c r="K281" i="1"/>
  <c r="B281" i="1"/>
  <c r="F280" i="1"/>
  <c r="K279" i="1"/>
  <c r="B279" i="1"/>
  <c r="F278" i="1"/>
  <c r="K277" i="1"/>
  <c r="B277" i="1"/>
  <c r="F276" i="1"/>
  <c r="K275" i="1"/>
  <c r="B275" i="1"/>
  <c r="F274" i="1"/>
  <c r="K273" i="1"/>
  <c r="B273" i="1"/>
  <c r="F272" i="1"/>
  <c r="K271" i="1"/>
  <c r="B271" i="1"/>
  <c r="F270" i="1"/>
  <c r="K269" i="1"/>
  <c r="B269" i="1"/>
  <c r="F268" i="1"/>
  <c r="K267" i="1"/>
  <c r="B267" i="1"/>
  <c r="F266" i="1"/>
  <c r="K265" i="1"/>
  <c r="B265" i="1"/>
  <c r="F264" i="1"/>
  <c r="K263" i="1"/>
  <c r="B263" i="1"/>
  <c r="F262" i="1"/>
  <c r="K261" i="1"/>
  <c r="B261" i="1"/>
  <c r="F260" i="1"/>
  <c r="K259" i="1"/>
  <c r="B259" i="1"/>
  <c r="F258" i="1"/>
  <c r="K257" i="1"/>
  <c r="B257" i="1"/>
  <c r="F256" i="1"/>
  <c r="K255" i="1"/>
  <c r="B255" i="1"/>
  <c r="F254" i="1"/>
  <c r="K253" i="1"/>
  <c r="B253" i="1"/>
  <c r="F252" i="1"/>
  <c r="K251" i="1"/>
  <c r="B251" i="1"/>
  <c r="F250" i="1"/>
  <c r="K249" i="1"/>
  <c r="B249" i="1"/>
  <c r="F248" i="1"/>
  <c r="K247" i="1"/>
  <c r="B247" i="1"/>
  <c r="F246" i="1"/>
  <c r="K245" i="1"/>
  <c r="B245" i="1"/>
  <c r="F244" i="1"/>
  <c r="K243" i="1"/>
  <c r="B243" i="1"/>
  <c r="F242" i="1"/>
  <c r="K241" i="1"/>
  <c r="B241" i="1"/>
  <c r="F240" i="1"/>
  <c r="K239" i="1"/>
  <c r="B239" i="1"/>
  <c r="F238" i="1"/>
  <c r="K237" i="1"/>
  <c r="B237" i="1"/>
  <c r="F236" i="1"/>
  <c r="K235" i="1"/>
  <c r="B235" i="1"/>
  <c r="F234" i="1"/>
  <c r="K233" i="1"/>
  <c r="B233" i="1"/>
  <c r="F232" i="1"/>
  <c r="K231" i="1"/>
  <c r="B231" i="1"/>
  <c r="F230" i="1"/>
  <c r="K229" i="1"/>
  <c r="B229" i="1"/>
  <c r="F228" i="1"/>
  <c r="K227" i="1"/>
  <c r="B227" i="1"/>
  <c r="F226" i="1"/>
  <c r="K225" i="1"/>
  <c r="B225" i="1"/>
  <c r="F224" i="1"/>
  <c r="K223" i="1"/>
  <c r="B223" i="1"/>
  <c r="F222" i="1"/>
  <c r="K221" i="1"/>
  <c r="B221" i="1"/>
  <c r="F220" i="1"/>
  <c r="K219" i="1"/>
  <c r="B219" i="1"/>
  <c r="F218" i="1"/>
  <c r="K217" i="1"/>
  <c r="B217" i="1"/>
  <c r="F216" i="1"/>
  <c r="K215" i="1"/>
  <c r="B215" i="1"/>
  <c r="F214" i="1"/>
  <c r="K213" i="1"/>
  <c r="B213" i="1"/>
  <c r="F212" i="1"/>
  <c r="K211" i="1"/>
  <c r="B211" i="1"/>
  <c r="F210" i="1"/>
  <c r="K209" i="1"/>
  <c r="B209" i="1"/>
  <c r="F208" i="1"/>
  <c r="K207" i="1"/>
  <c r="B207" i="1"/>
  <c r="F206" i="1"/>
  <c r="K205" i="1"/>
  <c r="B205" i="1"/>
  <c r="F204" i="1"/>
  <c r="K203" i="1"/>
  <c r="B203" i="1"/>
  <c r="F202" i="1"/>
  <c r="K201" i="1"/>
  <c r="B201" i="1"/>
  <c r="F200" i="1"/>
  <c r="K199" i="1"/>
  <c r="B199" i="1"/>
  <c r="F198" i="1"/>
  <c r="K197" i="1"/>
  <c r="B197" i="1"/>
  <c r="F196" i="1"/>
  <c r="K195" i="1"/>
  <c r="B195" i="1"/>
  <c r="F194" i="1"/>
  <c r="K193" i="1"/>
  <c r="B193" i="1"/>
  <c r="F192" i="1"/>
  <c r="K191" i="1"/>
  <c r="B191" i="1"/>
  <c r="B190" i="1"/>
  <c r="K188" i="1"/>
  <c r="F187" i="1"/>
  <c r="B186" i="1"/>
  <c r="K184" i="1"/>
  <c r="F183" i="1"/>
  <c r="B182" i="1"/>
  <c r="K180" i="1"/>
  <c r="F179" i="1"/>
  <c r="B178" i="1"/>
  <c r="K176" i="1"/>
  <c r="F175" i="1"/>
  <c r="B174" i="1"/>
  <c r="K172" i="1"/>
  <c r="F171" i="1"/>
  <c r="F167" i="1"/>
  <c r="B10" i="1"/>
  <c r="B12" i="1"/>
  <c r="B1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B58" i="1"/>
  <c r="B60" i="1"/>
  <c r="B62" i="1"/>
  <c r="B64" i="1"/>
  <c r="B66" i="1"/>
  <c r="B11" i="1"/>
  <c r="B67" i="1"/>
  <c r="B69" i="1"/>
  <c r="B71" i="1"/>
  <c r="B73" i="1"/>
  <c r="B75" i="1"/>
  <c r="B77" i="1"/>
  <c r="B79" i="1"/>
  <c r="B81" i="1"/>
  <c r="B83" i="1"/>
  <c r="B85" i="1"/>
  <c r="B87" i="1"/>
  <c r="B89" i="1"/>
  <c r="B91" i="1"/>
  <c r="B93" i="1"/>
  <c r="B95" i="1"/>
  <c r="B97" i="1"/>
  <c r="B99" i="1"/>
  <c r="B101" i="1"/>
  <c r="B103" i="1"/>
  <c r="B105" i="1"/>
  <c r="B107" i="1"/>
  <c r="B109" i="1"/>
  <c r="B111" i="1"/>
  <c r="B113" i="1"/>
  <c r="B115" i="1"/>
  <c r="B117" i="1"/>
  <c r="B119" i="1"/>
  <c r="B121" i="1"/>
  <c r="B13" i="1"/>
  <c r="B25" i="1"/>
  <c r="B29" i="1"/>
  <c r="B33" i="1"/>
  <c r="B37" i="1"/>
  <c r="B41" i="1"/>
  <c r="B45" i="1"/>
  <c r="B49" i="1"/>
  <c r="B53" i="1"/>
  <c r="B57" i="1"/>
  <c r="B61" i="1"/>
  <c r="B65" i="1"/>
  <c r="B15" i="1"/>
  <c r="B17" i="1"/>
  <c r="B19" i="1"/>
  <c r="B68" i="1"/>
  <c r="B70" i="1"/>
  <c r="B72" i="1"/>
  <c r="B74" i="1"/>
  <c r="B76" i="1"/>
  <c r="B78" i="1"/>
  <c r="B80" i="1"/>
  <c r="B82" i="1"/>
  <c r="B84" i="1"/>
  <c r="B86" i="1"/>
  <c r="B88" i="1"/>
  <c r="B90" i="1"/>
  <c r="B92" i="1"/>
  <c r="B94" i="1"/>
  <c r="B96" i="1"/>
  <c r="B21" i="1"/>
  <c r="B27" i="1"/>
  <c r="B31" i="1"/>
  <c r="B35" i="1"/>
  <c r="B39" i="1"/>
  <c r="B43" i="1"/>
  <c r="B47" i="1"/>
  <c r="B51" i="1"/>
  <c r="B55" i="1"/>
  <c r="B59" i="1"/>
  <c r="B63" i="1"/>
  <c r="B23" i="1"/>
  <c r="B123" i="1"/>
  <c r="B125" i="1"/>
  <c r="B127" i="1"/>
  <c r="B129" i="1"/>
  <c r="B131" i="1"/>
  <c r="B133" i="1"/>
  <c r="B135" i="1"/>
  <c r="B137" i="1"/>
  <c r="B139" i="1"/>
  <c r="B141" i="1"/>
  <c r="B143" i="1"/>
  <c r="B145" i="1"/>
  <c r="B147" i="1"/>
  <c r="B149" i="1"/>
  <c r="B151" i="1"/>
  <c r="B153" i="1"/>
  <c r="B155" i="1"/>
  <c r="B157" i="1"/>
  <c r="B159" i="1"/>
  <c r="B161" i="1"/>
  <c r="B163" i="1"/>
  <c r="B165" i="1"/>
  <c r="B167" i="1"/>
  <c r="B169" i="1"/>
  <c r="B171" i="1"/>
  <c r="B173" i="1"/>
  <c r="B175" i="1"/>
  <c r="B177" i="1"/>
  <c r="B179" i="1"/>
  <c r="B181" i="1"/>
  <c r="B183" i="1"/>
  <c r="B185" i="1"/>
  <c r="B187" i="1"/>
  <c r="B189" i="1"/>
  <c r="B98" i="1"/>
  <c r="B102" i="1"/>
  <c r="B106" i="1"/>
  <c r="B110" i="1"/>
  <c r="B114" i="1"/>
  <c r="B120" i="1"/>
  <c r="B118" i="1"/>
  <c r="B122" i="1"/>
  <c r="B124" i="1"/>
  <c r="B126" i="1"/>
  <c r="B128" i="1"/>
  <c r="B130" i="1"/>
  <c r="B132" i="1"/>
  <c r="B134" i="1"/>
  <c r="B136" i="1"/>
  <c r="B138" i="1"/>
  <c r="B140" i="1"/>
  <c r="B142" i="1"/>
  <c r="B144" i="1"/>
  <c r="B146" i="1"/>
  <c r="B148" i="1"/>
  <c r="B150" i="1"/>
  <c r="B152" i="1"/>
  <c r="B154" i="1"/>
  <c r="B156" i="1"/>
  <c r="B158" i="1"/>
  <c r="B160" i="1"/>
  <c r="B162" i="1"/>
  <c r="B164" i="1"/>
  <c r="B166" i="1"/>
  <c r="B100" i="1"/>
  <c r="B104" i="1"/>
  <c r="B108" i="1"/>
  <c r="B112" i="1"/>
  <c r="B116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21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09" i="1"/>
  <c r="K111" i="1"/>
  <c r="K113" i="1"/>
  <c r="K115" i="1"/>
  <c r="K117" i="1"/>
  <c r="K119" i="1"/>
  <c r="K23" i="1"/>
  <c r="K27" i="1"/>
  <c r="K31" i="1"/>
  <c r="K35" i="1"/>
  <c r="K39" i="1"/>
  <c r="K43" i="1"/>
  <c r="K47" i="1"/>
  <c r="K51" i="1"/>
  <c r="K55" i="1"/>
  <c r="K59" i="1"/>
  <c r="K63" i="1"/>
  <c r="K11" i="1"/>
  <c r="K13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15" i="1"/>
  <c r="K25" i="1"/>
  <c r="K29" i="1"/>
  <c r="K33" i="1"/>
  <c r="K37" i="1"/>
  <c r="K41" i="1"/>
  <c r="K45" i="1"/>
  <c r="K49" i="1"/>
  <c r="K53" i="1"/>
  <c r="K57" i="1"/>
  <c r="K61" i="1"/>
  <c r="K65" i="1"/>
  <c r="K17" i="1"/>
  <c r="K19" i="1"/>
  <c r="K120" i="1"/>
  <c r="K118" i="1"/>
  <c r="K121" i="1"/>
  <c r="K123" i="1"/>
  <c r="K125" i="1"/>
  <c r="K127" i="1"/>
  <c r="K129" i="1"/>
  <c r="K131" i="1"/>
  <c r="K133" i="1"/>
  <c r="K135" i="1"/>
  <c r="K137" i="1"/>
  <c r="K139" i="1"/>
  <c r="K141" i="1"/>
  <c r="K143" i="1"/>
  <c r="K145" i="1"/>
  <c r="K147" i="1"/>
  <c r="K149" i="1"/>
  <c r="K151" i="1"/>
  <c r="K153" i="1"/>
  <c r="K155" i="1"/>
  <c r="K157" i="1"/>
  <c r="K159" i="1"/>
  <c r="K161" i="1"/>
  <c r="K163" i="1"/>
  <c r="K165" i="1"/>
  <c r="K167" i="1"/>
  <c r="K169" i="1"/>
  <c r="K171" i="1"/>
  <c r="K173" i="1"/>
  <c r="K175" i="1"/>
  <c r="K177" i="1"/>
  <c r="K179" i="1"/>
  <c r="K181" i="1"/>
  <c r="K183" i="1"/>
  <c r="K185" i="1"/>
  <c r="K187" i="1"/>
  <c r="K189" i="1"/>
  <c r="K100" i="1"/>
  <c r="K104" i="1"/>
  <c r="K108" i="1"/>
  <c r="K112" i="1"/>
  <c r="K116" i="1"/>
  <c r="K122" i="1"/>
  <c r="K124" i="1"/>
  <c r="K126" i="1"/>
  <c r="K128" i="1"/>
  <c r="K130" i="1"/>
  <c r="K132" i="1"/>
  <c r="K134" i="1"/>
  <c r="K136" i="1"/>
  <c r="K138" i="1"/>
  <c r="K140" i="1"/>
  <c r="K142" i="1"/>
  <c r="K144" i="1"/>
  <c r="K146" i="1"/>
  <c r="K148" i="1"/>
  <c r="K150" i="1"/>
  <c r="K152" i="1"/>
  <c r="K154" i="1"/>
  <c r="K156" i="1"/>
  <c r="K158" i="1"/>
  <c r="K160" i="1"/>
  <c r="K162" i="1"/>
  <c r="K164" i="1"/>
  <c r="K166" i="1"/>
  <c r="K98" i="1"/>
  <c r="K102" i="1"/>
  <c r="K106" i="1"/>
  <c r="K110" i="1"/>
  <c r="K114" i="1"/>
  <c r="J259" i="1"/>
  <c r="J257" i="1"/>
  <c r="N256" i="1"/>
  <c r="E256" i="1"/>
  <c r="J255" i="1"/>
  <c r="N254" i="1"/>
  <c r="E254" i="1"/>
  <c r="J253" i="1"/>
  <c r="N252" i="1"/>
  <c r="E252" i="1"/>
  <c r="J251" i="1"/>
  <c r="N250" i="1"/>
  <c r="E250" i="1"/>
  <c r="J249" i="1"/>
  <c r="N248" i="1"/>
  <c r="E248" i="1"/>
  <c r="J247" i="1"/>
  <c r="N246" i="1"/>
  <c r="E246" i="1"/>
  <c r="J245" i="1"/>
  <c r="N244" i="1"/>
  <c r="E244" i="1"/>
  <c r="J243" i="1"/>
  <c r="N242" i="1"/>
  <c r="E242" i="1"/>
  <c r="J241" i="1"/>
  <c r="N240" i="1"/>
  <c r="E240" i="1"/>
  <c r="J239" i="1"/>
  <c r="N238" i="1"/>
  <c r="E238" i="1"/>
  <c r="J237" i="1"/>
  <c r="N236" i="1"/>
  <c r="E236" i="1"/>
  <c r="J235" i="1"/>
  <c r="N234" i="1"/>
  <c r="E234" i="1"/>
  <c r="J233" i="1"/>
  <c r="N232" i="1"/>
  <c r="E232" i="1"/>
  <c r="J231" i="1"/>
  <c r="N230" i="1"/>
  <c r="E230" i="1"/>
  <c r="J229" i="1"/>
  <c r="N228" i="1"/>
  <c r="E228" i="1"/>
  <c r="J227" i="1"/>
  <c r="N226" i="1"/>
  <c r="E226" i="1"/>
  <c r="J225" i="1"/>
  <c r="N224" i="1"/>
  <c r="E224" i="1"/>
  <c r="J223" i="1"/>
  <c r="N222" i="1"/>
  <c r="E222" i="1"/>
  <c r="J221" i="1"/>
  <c r="N220" i="1"/>
  <c r="E220" i="1"/>
  <c r="J219" i="1"/>
  <c r="N218" i="1"/>
  <c r="E218" i="1"/>
  <c r="J217" i="1"/>
  <c r="N216" i="1"/>
  <c r="E216" i="1"/>
  <c r="J215" i="1"/>
  <c r="N214" i="1"/>
  <c r="E214" i="1"/>
  <c r="J213" i="1"/>
  <c r="N212" i="1"/>
  <c r="E212" i="1"/>
  <c r="J211" i="1"/>
  <c r="N210" i="1"/>
  <c r="E210" i="1"/>
  <c r="J209" i="1"/>
  <c r="N208" i="1"/>
  <c r="E208" i="1"/>
  <c r="J207" i="1"/>
  <c r="N206" i="1"/>
  <c r="E206" i="1"/>
  <c r="J205" i="1"/>
  <c r="N204" i="1"/>
  <c r="E204" i="1"/>
  <c r="J203" i="1"/>
  <c r="N202" i="1"/>
  <c r="E202" i="1"/>
  <c r="J201" i="1"/>
  <c r="N200" i="1"/>
  <c r="E200" i="1"/>
  <c r="J199" i="1"/>
  <c r="N198" i="1"/>
  <c r="E198" i="1"/>
  <c r="J197" i="1"/>
  <c r="N196" i="1"/>
  <c r="E196" i="1"/>
  <c r="J195" i="1"/>
  <c r="N194" i="1"/>
  <c r="E194" i="1"/>
  <c r="J193" i="1"/>
  <c r="N192" i="1"/>
  <c r="E192" i="1"/>
  <c r="J191" i="1"/>
  <c r="M190" i="1"/>
  <c r="N189" i="1"/>
  <c r="J188" i="1"/>
  <c r="E187" i="1"/>
  <c r="N185" i="1"/>
  <c r="J184" i="1"/>
  <c r="E183" i="1"/>
  <c r="N181" i="1"/>
  <c r="J180" i="1"/>
  <c r="E179" i="1"/>
  <c r="N177" i="1"/>
  <c r="J176" i="1"/>
  <c r="E175" i="1"/>
  <c r="N173" i="1"/>
  <c r="J172" i="1"/>
  <c r="E171" i="1"/>
  <c r="J168" i="1"/>
  <c r="I277" i="1"/>
  <c r="I275" i="1"/>
  <c r="I271" i="1"/>
  <c r="I269" i="1"/>
  <c r="I267" i="1"/>
  <c r="I265" i="1"/>
  <c r="I263" i="1"/>
  <c r="I261" i="1"/>
  <c r="I259" i="1"/>
  <c r="D258" i="1"/>
  <c r="I257" i="1"/>
  <c r="M256" i="1"/>
  <c r="D256" i="1"/>
  <c r="I255" i="1"/>
  <c r="M254" i="1"/>
  <c r="D254" i="1"/>
  <c r="I253" i="1"/>
  <c r="M252" i="1"/>
  <c r="D252" i="1"/>
  <c r="I251" i="1"/>
  <c r="M250" i="1"/>
  <c r="D250" i="1"/>
  <c r="I249" i="1"/>
  <c r="M248" i="1"/>
  <c r="D248" i="1"/>
  <c r="I247" i="1"/>
  <c r="M246" i="1"/>
  <c r="D246" i="1"/>
  <c r="I245" i="1"/>
  <c r="M244" i="1"/>
  <c r="D244" i="1"/>
  <c r="I243" i="1"/>
  <c r="M242" i="1"/>
  <c r="D242" i="1"/>
  <c r="I241" i="1"/>
  <c r="M240" i="1"/>
  <c r="D240" i="1"/>
  <c r="I239" i="1"/>
  <c r="M238" i="1"/>
  <c r="D238" i="1"/>
  <c r="I237" i="1"/>
  <c r="M236" i="1"/>
  <c r="D236" i="1"/>
  <c r="I235" i="1"/>
  <c r="M234" i="1"/>
  <c r="D234" i="1"/>
  <c r="I233" i="1"/>
  <c r="M232" i="1"/>
  <c r="D232" i="1"/>
  <c r="I231" i="1"/>
  <c r="M230" i="1"/>
  <c r="D230" i="1"/>
  <c r="I229" i="1"/>
  <c r="M228" i="1"/>
  <c r="D228" i="1"/>
  <c r="I227" i="1"/>
  <c r="M226" i="1"/>
  <c r="D226" i="1"/>
  <c r="I225" i="1"/>
  <c r="M224" i="1"/>
  <c r="D224" i="1"/>
  <c r="I223" i="1"/>
  <c r="M222" i="1"/>
  <c r="D222" i="1"/>
  <c r="I221" i="1"/>
  <c r="M220" i="1"/>
  <c r="D220" i="1"/>
  <c r="I219" i="1"/>
  <c r="M218" i="1"/>
  <c r="D218" i="1"/>
  <c r="I217" i="1"/>
  <c r="M216" i="1"/>
  <c r="D216" i="1"/>
  <c r="I215" i="1"/>
  <c r="M214" i="1"/>
  <c r="D214" i="1"/>
  <c r="I213" i="1"/>
  <c r="M212" i="1"/>
  <c r="D212" i="1"/>
  <c r="I211" i="1"/>
  <c r="M210" i="1"/>
  <c r="D210" i="1"/>
  <c r="I209" i="1"/>
  <c r="M208" i="1"/>
  <c r="D208" i="1"/>
  <c r="I207" i="1"/>
  <c r="M206" i="1"/>
  <c r="D206" i="1"/>
  <c r="I205" i="1"/>
  <c r="M204" i="1"/>
  <c r="D204" i="1"/>
  <c r="I203" i="1"/>
  <c r="M202" i="1"/>
  <c r="D202" i="1"/>
  <c r="I201" i="1"/>
  <c r="M200" i="1"/>
  <c r="D200" i="1"/>
  <c r="I199" i="1"/>
  <c r="M198" i="1"/>
  <c r="D198" i="1"/>
  <c r="I197" i="1"/>
  <c r="M196" i="1"/>
  <c r="D196" i="1"/>
  <c r="I195" i="1"/>
  <c r="M194" i="1"/>
  <c r="D194" i="1"/>
  <c r="I193" i="1"/>
  <c r="M192" i="1"/>
  <c r="D192" i="1"/>
  <c r="I191" i="1"/>
  <c r="L190" i="1"/>
  <c r="M189" i="1"/>
  <c r="I188" i="1"/>
  <c r="D187" i="1"/>
  <c r="M185" i="1"/>
  <c r="I184" i="1"/>
  <c r="D183" i="1"/>
  <c r="M181" i="1"/>
  <c r="I180" i="1"/>
  <c r="D179" i="1"/>
  <c r="M177" i="1"/>
  <c r="I176" i="1"/>
  <c r="D175" i="1"/>
  <c r="M173" i="1"/>
  <c r="I172" i="1"/>
  <c r="D171" i="1"/>
  <c r="I16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23" i="1"/>
  <c r="D11" i="1"/>
  <c r="D67" i="1"/>
  <c r="D69" i="1"/>
  <c r="D71" i="1"/>
  <c r="D73" i="1"/>
  <c r="D75" i="1"/>
  <c r="D77" i="1"/>
  <c r="D79" i="1"/>
  <c r="D81" i="1"/>
  <c r="D83" i="1"/>
  <c r="D85" i="1"/>
  <c r="D87" i="1"/>
  <c r="D89" i="1"/>
  <c r="D91" i="1"/>
  <c r="D93" i="1"/>
  <c r="D95" i="1"/>
  <c r="D97" i="1"/>
  <c r="D99" i="1"/>
  <c r="D101" i="1"/>
  <c r="D103" i="1"/>
  <c r="D105" i="1"/>
  <c r="D107" i="1"/>
  <c r="D109" i="1"/>
  <c r="D111" i="1"/>
  <c r="D113" i="1"/>
  <c r="D115" i="1"/>
  <c r="D117" i="1"/>
  <c r="D119" i="1"/>
  <c r="D121" i="1"/>
  <c r="D13" i="1"/>
  <c r="D25" i="1"/>
  <c r="D29" i="1"/>
  <c r="D33" i="1"/>
  <c r="D37" i="1"/>
  <c r="D41" i="1"/>
  <c r="D45" i="1"/>
  <c r="D49" i="1"/>
  <c r="D53" i="1"/>
  <c r="D57" i="1"/>
  <c r="D61" i="1"/>
  <c r="D65" i="1"/>
  <c r="D15" i="1"/>
  <c r="D17" i="1"/>
  <c r="D19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21" i="1"/>
  <c r="D27" i="1"/>
  <c r="D31" i="1"/>
  <c r="D35" i="1"/>
  <c r="D39" i="1"/>
  <c r="D43" i="1"/>
  <c r="D47" i="1"/>
  <c r="D51" i="1"/>
  <c r="D55" i="1"/>
  <c r="D59" i="1"/>
  <c r="D63" i="1"/>
  <c r="D94" i="1"/>
  <c r="D100" i="1"/>
  <c r="D104" i="1"/>
  <c r="D108" i="1"/>
  <c r="D112" i="1"/>
  <c r="D116" i="1"/>
  <c r="D123" i="1"/>
  <c r="D125" i="1"/>
  <c r="D127" i="1"/>
  <c r="D129" i="1"/>
  <c r="D131" i="1"/>
  <c r="D133" i="1"/>
  <c r="D135" i="1"/>
  <c r="D137" i="1"/>
  <c r="D139" i="1"/>
  <c r="D141" i="1"/>
  <c r="D143" i="1"/>
  <c r="D145" i="1"/>
  <c r="D147" i="1"/>
  <c r="D149" i="1"/>
  <c r="D151" i="1"/>
  <c r="D153" i="1"/>
  <c r="D155" i="1"/>
  <c r="D157" i="1"/>
  <c r="D159" i="1"/>
  <c r="D161" i="1"/>
  <c r="D163" i="1"/>
  <c r="D165" i="1"/>
  <c r="D96" i="1"/>
  <c r="D98" i="1"/>
  <c r="D102" i="1"/>
  <c r="D106" i="1"/>
  <c r="D110" i="1"/>
  <c r="D114" i="1"/>
  <c r="D120" i="1"/>
  <c r="D118" i="1"/>
  <c r="D122" i="1"/>
  <c r="D124" i="1"/>
  <c r="D126" i="1"/>
  <c r="D128" i="1"/>
  <c r="D130" i="1"/>
  <c r="D132" i="1"/>
  <c r="D134" i="1"/>
  <c r="D136" i="1"/>
  <c r="D138" i="1"/>
  <c r="D140" i="1"/>
  <c r="D142" i="1"/>
  <c r="D144" i="1"/>
  <c r="D146" i="1"/>
  <c r="D148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74" i="1"/>
  <c r="D176" i="1"/>
  <c r="D178" i="1"/>
  <c r="D180" i="1"/>
  <c r="D182" i="1"/>
  <c r="D184" i="1"/>
  <c r="D186" i="1"/>
  <c r="D18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17" i="1"/>
  <c r="M19" i="1"/>
  <c r="M21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23" i="1"/>
  <c r="M27" i="1"/>
  <c r="M31" i="1"/>
  <c r="M35" i="1"/>
  <c r="M39" i="1"/>
  <c r="M43" i="1"/>
  <c r="M47" i="1"/>
  <c r="M51" i="1"/>
  <c r="M55" i="1"/>
  <c r="M59" i="1"/>
  <c r="M63" i="1"/>
  <c r="M11" i="1"/>
  <c r="M13" i="1"/>
  <c r="M66" i="1"/>
  <c r="M68" i="1"/>
  <c r="M70" i="1"/>
  <c r="M72" i="1"/>
  <c r="M74" i="1"/>
  <c r="M76" i="1"/>
  <c r="M78" i="1"/>
  <c r="M80" i="1"/>
  <c r="M82" i="1"/>
  <c r="M84" i="1"/>
  <c r="M86" i="1"/>
  <c r="M88" i="1"/>
  <c r="M90" i="1"/>
  <c r="M92" i="1"/>
  <c r="M15" i="1"/>
  <c r="M25" i="1"/>
  <c r="M29" i="1"/>
  <c r="M33" i="1"/>
  <c r="M37" i="1"/>
  <c r="M41" i="1"/>
  <c r="M45" i="1"/>
  <c r="M49" i="1"/>
  <c r="M53" i="1"/>
  <c r="M57" i="1"/>
  <c r="M61" i="1"/>
  <c r="M65" i="1"/>
  <c r="M98" i="1"/>
  <c r="M102" i="1"/>
  <c r="M106" i="1"/>
  <c r="M110" i="1"/>
  <c r="M114" i="1"/>
  <c r="M94" i="1"/>
  <c r="M120" i="1"/>
  <c r="M118" i="1"/>
  <c r="M121" i="1"/>
  <c r="M123" i="1"/>
  <c r="M125" i="1"/>
  <c r="M127" i="1"/>
  <c r="M129" i="1"/>
  <c r="M131" i="1"/>
  <c r="M133" i="1"/>
  <c r="M135" i="1"/>
  <c r="M137" i="1"/>
  <c r="M139" i="1"/>
  <c r="M141" i="1"/>
  <c r="M143" i="1"/>
  <c r="M145" i="1"/>
  <c r="M147" i="1"/>
  <c r="M149" i="1"/>
  <c r="M151" i="1"/>
  <c r="M153" i="1"/>
  <c r="M155" i="1"/>
  <c r="M157" i="1"/>
  <c r="M159" i="1"/>
  <c r="M161" i="1"/>
  <c r="M163" i="1"/>
  <c r="M165" i="1"/>
  <c r="M96" i="1"/>
  <c r="M100" i="1"/>
  <c r="M104" i="1"/>
  <c r="M108" i="1"/>
  <c r="M112" i="1"/>
  <c r="M116" i="1"/>
  <c r="M122" i="1"/>
  <c r="M124" i="1"/>
  <c r="M126" i="1"/>
  <c r="M128" i="1"/>
  <c r="M130" i="1"/>
  <c r="M132" i="1"/>
  <c r="M134" i="1"/>
  <c r="M136" i="1"/>
  <c r="M138" i="1"/>
  <c r="M140" i="1"/>
  <c r="M142" i="1"/>
  <c r="M144" i="1"/>
  <c r="M146" i="1"/>
  <c r="M148" i="1"/>
  <c r="M150" i="1"/>
  <c r="M152" i="1"/>
  <c r="M154" i="1"/>
  <c r="M156" i="1"/>
  <c r="M158" i="1"/>
  <c r="M160" i="1"/>
  <c r="M162" i="1"/>
  <c r="M164" i="1"/>
  <c r="M166" i="1"/>
  <c r="M168" i="1"/>
  <c r="M170" i="1"/>
  <c r="M172" i="1"/>
  <c r="M174" i="1"/>
  <c r="M176" i="1"/>
  <c r="M178" i="1"/>
  <c r="M180" i="1"/>
  <c r="M182" i="1"/>
  <c r="M184" i="1"/>
  <c r="M186" i="1"/>
  <c r="M188" i="1"/>
  <c r="I3" i="1"/>
  <c r="L9" i="1"/>
  <c r="C9" i="1"/>
  <c r="H8" i="1"/>
  <c r="L7" i="1"/>
  <c r="C7" i="1"/>
  <c r="H6" i="1"/>
  <c r="L5" i="1"/>
  <c r="C5" i="1"/>
  <c r="H4" i="1"/>
  <c r="L282" i="1"/>
  <c r="C282" i="1"/>
  <c r="H281" i="1"/>
  <c r="L280" i="1"/>
  <c r="C280" i="1"/>
  <c r="H279" i="1"/>
  <c r="L278" i="1"/>
  <c r="C278" i="1"/>
  <c r="H277" i="1"/>
  <c r="L276" i="1"/>
  <c r="C276" i="1"/>
  <c r="H275" i="1"/>
  <c r="L274" i="1"/>
  <c r="C274" i="1"/>
  <c r="H273" i="1"/>
  <c r="L272" i="1"/>
  <c r="C272" i="1"/>
  <c r="H271" i="1"/>
  <c r="L270" i="1"/>
  <c r="C270" i="1"/>
  <c r="H269" i="1"/>
  <c r="L268" i="1"/>
  <c r="C268" i="1"/>
  <c r="H267" i="1"/>
  <c r="L266" i="1"/>
  <c r="C266" i="1"/>
  <c r="H265" i="1"/>
  <c r="L264" i="1"/>
  <c r="C264" i="1"/>
  <c r="H263" i="1"/>
  <c r="L262" i="1"/>
  <c r="C262" i="1"/>
  <c r="H261" i="1"/>
  <c r="L260" i="1"/>
  <c r="C260" i="1"/>
  <c r="H259" i="1"/>
  <c r="L258" i="1"/>
  <c r="C258" i="1"/>
  <c r="H257" i="1"/>
  <c r="L256" i="1"/>
  <c r="C256" i="1"/>
  <c r="H255" i="1"/>
  <c r="L254" i="1"/>
  <c r="C254" i="1"/>
  <c r="H253" i="1"/>
  <c r="L252" i="1"/>
  <c r="C252" i="1"/>
  <c r="H251" i="1"/>
  <c r="L250" i="1"/>
  <c r="C250" i="1"/>
  <c r="H249" i="1"/>
  <c r="L248" i="1"/>
  <c r="C248" i="1"/>
  <c r="H247" i="1"/>
  <c r="L246" i="1"/>
  <c r="C246" i="1"/>
  <c r="H245" i="1"/>
  <c r="L244" i="1"/>
  <c r="C244" i="1"/>
  <c r="H243" i="1"/>
  <c r="L242" i="1"/>
  <c r="C242" i="1"/>
  <c r="H241" i="1"/>
  <c r="L240" i="1"/>
  <c r="C240" i="1"/>
  <c r="H239" i="1"/>
  <c r="L238" i="1"/>
  <c r="C238" i="1"/>
  <c r="H237" i="1"/>
  <c r="L236" i="1"/>
  <c r="C236" i="1"/>
  <c r="H235" i="1"/>
  <c r="L234" i="1"/>
  <c r="C234" i="1"/>
  <c r="H233" i="1"/>
  <c r="L232" i="1"/>
  <c r="C232" i="1"/>
  <c r="H231" i="1"/>
  <c r="L230" i="1"/>
  <c r="C230" i="1"/>
  <c r="H229" i="1"/>
  <c r="L228" i="1"/>
  <c r="C228" i="1"/>
  <c r="H227" i="1"/>
  <c r="L226" i="1"/>
  <c r="C226" i="1"/>
  <c r="H225" i="1"/>
  <c r="L224" i="1"/>
  <c r="C224" i="1"/>
  <c r="H223" i="1"/>
  <c r="L222" i="1"/>
  <c r="C222" i="1"/>
  <c r="H221" i="1"/>
  <c r="L220" i="1"/>
  <c r="C220" i="1"/>
  <c r="H219" i="1"/>
  <c r="L218" i="1"/>
  <c r="C218" i="1"/>
  <c r="H217" i="1"/>
  <c r="L216" i="1"/>
  <c r="C216" i="1"/>
  <c r="H215" i="1"/>
  <c r="L214" i="1"/>
  <c r="C214" i="1"/>
  <c r="H213" i="1"/>
  <c r="L212" i="1"/>
  <c r="C212" i="1"/>
  <c r="H211" i="1"/>
  <c r="L210" i="1"/>
  <c r="C210" i="1"/>
  <c r="H209" i="1"/>
  <c r="L208" i="1"/>
  <c r="C208" i="1"/>
  <c r="H207" i="1"/>
  <c r="L206" i="1"/>
  <c r="C206" i="1"/>
  <c r="H205" i="1"/>
  <c r="L204" i="1"/>
  <c r="C204" i="1"/>
  <c r="H203" i="1"/>
  <c r="L202" i="1"/>
  <c r="C202" i="1"/>
  <c r="H201" i="1"/>
  <c r="L200" i="1"/>
  <c r="C200" i="1"/>
  <c r="H199" i="1"/>
  <c r="L198" i="1"/>
  <c r="C198" i="1"/>
  <c r="H197" i="1"/>
  <c r="L196" i="1"/>
  <c r="C196" i="1"/>
  <c r="H195" i="1"/>
  <c r="L194" i="1"/>
  <c r="C194" i="1"/>
  <c r="H193" i="1"/>
  <c r="L192" i="1"/>
  <c r="C192" i="1"/>
  <c r="H191" i="1"/>
  <c r="K190" i="1"/>
  <c r="H189" i="1"/>
  <c r="C188" i="1"/>
  <c r="L186" i="1"/>
  <c r="H185" i="1"/>
  <c r="C184" i="1"/>
  <c r="L182" i="1"/>
  <c r="H181" i="1"/>
  <c r="C180" i="1"/>
  <c r="L178" i="1"/>
  <c r="H177" i="1"/>
  <c r="C176" i="1"/>
  <c r="L174" i="1"/>
  <c r="H173" i="1"/>
  <c r="C172" i="1"/>
  <c r="L170" i="1"/>
  <c r="H169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11" i="1"/>
  <c r="C67" i="1"/>
  <c r="C69" i="1"/>
  <c r="C71" i="1"/>
  <c r="C73" i="1"/>
  <c r="C75" i="1"/>
  <c r="C77" i="1"/>
  <c r="C79" i="1"/>
  <c r="C81" i="1"/>
  <c r="C83" i="1"/>
  <c r="C85" i="1"/>
  <c r="C87" i="1"/>
  <c r="C89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3" i="1"/>
  <c r="C25" i="1"/>
  <c r="C29" i="1"/>
  <c r="C33" i="1"/>
  <c r="C37" i="1"/>
  <c r="C41" i="1"/>
  <c r="C45" i="1"/>
  <c r="C49" i="1"/>
  <c r="C53" i="1"/>
  <c r="C57" i="1"/>
  <c r="C61" i="1"/>
  <c r="C65" i="1"/>
  <c r="C15" i="1"/>
  <c r="C17" i="1"/>
  <c r="C19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21" i="1"/>
  <c r="C27" i="1"/>
  <c r="C31" i="1"/>
  <c r="C35" i="1"/>
  <c r="C39" i="1"/>
  <c r="C43" i="1"/>
  <c r="C47" i="1"/>
  <c r="C51" i="1"/>
  <c r="C55" i="1"/>
  <c r="C59" i="1"/>
  <c r="C63" i="1"/>
  <c r="C23" i="1"/>
  <c r="C100" i="1"/>
  <c r="C104" i="1"/>
  <c r="C108" i="1"/>
  <c r="C112" i="1"/>
  <c r="C116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C161" i="1"/>
  <c r="C163" i="1"/>
  <c r="C165" i="1"/>
  <c r="C167" i="1"/>
  <c r="C169" i="1"/>
  <c r="C171" i="1"/>
  <c r="C173" i="1"/>
  <c r="C175" i="1"/>
  <c r="C177" i="1"/>
  <c r="C179" i="1"/>
  <c r="C181" i="1"/>
  <c r="C183" i="1"/>
  <c r="C185" i="1"/>
  <c r="C187" i="1"/>
  <c r="C189" i="1"/>
  <c r="C98" i="1"/>
  <c r="C102" i="1"/>
  <c r="C106" i="1"/>
  <c r="C110" i="1"/>
  <c r="C114" i="1"/>
  <c r="C120" i="1"/>
  <c r="C118" i="1"/>
  <c r="C122" i="1"/>
  <c r="C124" i="1"/>
  <c r="C126" i="1"/>
  <c r="C128" i="1"/>
  <c r="C130" i="1"/>
  <c r="C132" i="1"/>
  <c r="C134" i="1"/>
  <c r="C136" i="1"/>
  <c r="C138" i="1"/>
  <c r="C140" i="1"/>
  <c r="C142" i="1"/>
  <c r="C144" i="1"/>
  <c r="C146" i="1"/>
  <c r="C148" i="1"/>
  <c r="C150" i="1"/>
  <c r="C152" i="1"/>
  <c r="C154" i="1"/>
  <c r="C156" i="1"/>
  <c r="C158" i="1"/>
  <c r="C160" i="1"/>
  <c r="C162" i="1"/>
  <c r="C164" i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48" i="1"/>
  <c r="L50" i="1"/>
  <c r="L52" i="1"/>
  <c r="L54" i="1"/>
  <c r="L56" i="1"/>
  <c r="L58" i="1"/>
  <c r="L60" i="1"/>
  <c r="L62" i="1"/>
  <c r="L64" i="1"/>
  <c r="L19" i="1"/>
  <c r="L21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23" i="1"/>
  <c r="L27" i="1"/>
  <c r="L31" i="1"/>
  <c r="L35" i="1"/>
  <c r="L39" i="1"/>
  <c r="L43" i="1"/>
  <c r="L47" i="1"/>
  <c r="L51" i="1"/>
  <c r="L55" i="1"/>
  <c r="L59" i="1"/>
  <c r="L63" i="1"/>
  <c r="L11" i="1"/>
  <c r="L13" i="1"/>
  <c r="L66" i="1"/>
  <c r="L68" i="1"/>
  <c r="L70" i="1"/>
  <c r="L72" i="1"/>
  <c r="L74" i="1"/>
  <c r="L76" i="1"/>
  <c r="L78" i="1"/>
  <c r="L80" i="1"/>
  <c r="L82" i="1"/>
  <c r="L84" i="1"/>
  <c r="L86" i="1"/>
  <c r="L88" i="1"/>
  <c r="L90" i="1"/>
  <c r="L92" i="1"/>
  <c r="L94" i="1"/>
  <c r="L96" i="1"/>
  <c r="L15" i="1"/>
  <c r="L25" i="1"/>
  <c r="L29" i="1"/>
  <c r="L33" i="1"/>
  <c r="L37" i="1"/>
  <c r="L41" i="1"/>
  <c r="L45" i="1"/>
  <c r="L49" i="1"/>
  <c r="L53" i="1"/>
  <c r="L57" i="1"/>
  <c r="L61" i="1"/>
  <c r="L65" i="1"/>
  <c r="L17" i="1"/>
  <c r="L98" i="1"/>
  <c r="L102" i="1"/>
  <c r="L106" i="1"/>
  <c r="L110" i="1"/>
  <c r="L114" i="1"/>
  <c r="L120" i="1"/>
  <c r="L118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L177" i="1"/>
  <c r="L179" i="1"/>
  <c r="L181" i="1"/>
  <c r="L183" i="1"/>
  <c r="L185" i="1"/>
  <c r="L187" i="1"/>
  <c r="L189" i="1"/>
  <c r="L100" i="1"/>
  <c r="L104" i="1"/>
  <c r="L108" i="1"/>
  <c r="L112" i="1"/>
  <c r="L116" i="1"/>
  <c r="L122" i="1"/>
  <c r="L124" i="1"/>
  <c r="L126" i="1"/>
  <c r="L128" i="1"/>
  <c r="L130" i="1"/>
  <c r="L132" i="1"/>
  <c r="L134" i="1"/>
  <c r="L136" i="1"/>
  <c r="L138" i="1"/>
  <c r="L140" i="1"/>
  <c r="L142" i="1"/>
  <c r="L144" i="1"/>
  <c r="L146" i="1"/>
  <c r="L148" i="1"/>
  <c r="L150" i="1"/>
  <c r="L152" i="1"/>
  <c r="L154" i="1"/>
  <c r="L156" i="1"/>
  <c r="L158" i="1"/>
  <c r="L160" i="1"/>
  <c r="L162" i="1"/>
  <c r="L164" i="1"/>
  <c r="H3" i="1"/>
  <c r="E10" i="1"/>
  <c r="E12" i="1"/>
  <c r="E14" i="1"/>
  <c r="E16" i="1"/>
  <c r="E18" i="1"/>
  <c r="E20" i="1"/>
  <c r="E22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26" i="1"/>
  <c r="E30" i="1"/>
  <c r="E34" i="1"/>
  <c r="E38" i="1"/>
  <c r="E42" i="1"/>
  <c r="E46" i="1"/>
  <c r="E50" i="1"/>
  <c r="E54" i="1"/>
  <c r="E58" i="1"/>
  <c r="E62" i="1"/>
  <c r="E66" i="1"/>
  <c r="E67" i="1"/>
  <c r="E69" i="1"/>
  <c r="E71" i="1"/>
  <c r="E73" i="1"/>
  <c r="E75" i="1"/>
  <c r="E77" i="1"/>
  <c r="E79" i="1"/>
  <c r="E81" i="1"/>
  <c r="E83" i="1"/>
  <c r="E85" i="1"/>
  <c r="E87" i="1"/>
  <c r="E89" i="1"/>
  <c r="E91" i="1"/>
  <c r="E93" i="1"/>
  <c r="E95" i="1"/>
  <c r="E24" i="1"/>
  <c r="E28" i="1"/>
  <c r="E32" i="1"/>
  <c r="E36" i="1"/>
  <c r="E40" i="1"/>
  <c r="E44" i="1"/>
  <c r="E48" i="1"/>
  <c r="E52" i="1"/>
  <c r="E56" i="1"/>
  <c r="E60" i="1"/>
  <c r="E64" i="1"/>
  <c r="E68" i="1"/>
  <c r="E70" i="1"/>
  <c r="E72" i="1"/>
  <c r="E74" i="1"/>
  <c r="E76" i="1"/>
  <c r="E78" i="1"/>
  <c r="E80" i="1"/>
  <c r="E82" i="1"/>
  <c r="E84" i="1"/>
  <c r="E86" i="1"/>
  <c r="E88" i="1"/>
  <c r="E90" i="1"/>
  <c r="E92" i="1"/>
  <c r="E94" i="1"/>
  <c r="E96" i="1"/>
  <c r="E98" i="1"/>
  <c r="E100" i="1"/>
  <c r="E102" i="1"/>
  <c r="E104" i="1"/>
  <c r="E106" i="1"/>
  <c r="E108" i="1"/>
  <c r="E110" i="1"/>
  <c r="E112" i="1"/>
  <c r="E114" i="1"/>
  <c r="E116" i="1"/>
  <c r="E122" i="1"/>
  <c r="E124" i="1"/>
  <c r="E126" i="1"/>
  <c r="E128" i="1"/>
  <c r="E130" i="1"/>
  <c r="E132" i="1"/>
  <c r="E134" i="1"/>
  <c r="E136" i="1"/>
  <c r="E138" i="1"/>
  <c r="E140" i="1"/>
  <c r="E142" i="1"/>
  <c r="E144" i="1"/>
  <c r="E146" i="1"/>
  <c r="E148" i="1"/>
  <c r="E150" i="1"/>
  <c r="E152" i="1"/>
  <c r="E154" i="1"/>
  <c r="E156" i="1"/>
  <c r="E158" i="1"/>
  <c r="E160" i="1"/>
  <c r="E162" i="1"/>
  <c r="E164" i="1"/>
  <c r="E166" i="1"/>
  <c r="E168" i="1"/>
  <c r="E170" i="1"/>
  <c r="E172" i="1"/>
  <c r="E174" i="1"/>
  <c r="E176" i="1"/>
  <c r="E178" i="1"/>
  <c r="E180" i="1"/>
  <c r="E182" i="1"/>
  <c r="E184" i="1"/>
  <c r="E186" i="1"/>
  <c r="E188" i="1"/>
  <c r="E190" i="1"/>
  <c r="E99" i="1"/>
  <c r="E103" i="1"/>
  <c r="E107" i="1"/>
  <c r="E111" i="1"/>
  <c r="E115" i="1"/>
  <c r="E121" i="1"/>
  <c r="E123" i="1"/>
  <c r="E125" i="1"/>
  <c r="E127" i="1"/>
  <c r="E129" i="1"/>
  <c r="E131" i="1"/>
  <c r="E133" i="1"/>
  <c r="E135" i="1"/>
  <c r="E137" i="1"/>
  <c r="E139" i="1"/>
  <c r="E141" i="1"/>
  <c r="E143" i="1"/>
  <c r="E145" i="1"/>
  <c r="E147" i="1"/>
  <c r="E149" i="1"/>
  <c r="E151" i="1"/>
  <c r="E153" i="1"/>
  <c r="E155" i="1"/>
  <c r="E157" i="1"/>
  <c r="E159" i="1"/>
  <c r="E161" i="1"/>
  <c r="E163" i="1"/>
  <c r="E165" i="1"/>
  <c r="E119" i="1"/>
  <c r="E97" i="1"/>
  <c r="E101" i="1"/>
  <c r="E105" i="1"/>
  <c r="E109" i="1"/>
  <c r="E113" i="1"/>
  <c r="E117" i="1"/>
  <c r="E120" i="1"/>
  <c r="E118" i="1"/>
  <c r="N10" i="1"/>
  <c r="N12" i="1"/>
  <c r="N14" i="1"/>
  <c r="N16" i="1"/>
  <c r="N18" i="1"/>
  <c r="N20" i="1"/>
  <c r="N22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24" i="1"/>
  <c r="N28" i="1"/>
  <c r="N32" i="1"/>
  <c r="N36" i="1"/>
  <c r="N40" i="1"/>
  <c r="N44" i="1"/>
  <c r="N48" i="1"/>
  <c r="N52" i="1"/>
  <c r="N56" i="1"/>
  <c r="N60" i="1"/>
  <c r="N64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26" i="1"/>
  <c r="N30" i="1"/>
  <c r="N34" i="1"/>
  <c r="N38" i="1"/>
  <c r="N42" i="1"/>
  <c r="N46" i="1"/>
  <c r="N50" i="1"/>
  <c r="N54" i="1"/>
  <c r="N58" i="1"/>
  <c r="N62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N150" i="1"/>
  <c r="N152" i="1"/>
  <c r="N154" i="1"/>
  <c r="N156" i="1"/>
  <c r="N158" i="1"/>
  <c r="N160" i="1"/>
  <c r="N162" i="1"/>
  <c r="N164" i="1"/>
  <c r="N166" i="1"/>
  <c r="N168" i="1"/>
  <c r="N170" i="1"/>
  <c r="N172" i="1"/>
  <c r="N174" i="1"/>
  <c r="N176" i="1"/>
  <c r="N178" i="1"/>
  <c r="N180" i="1"/>
  <c r="N182" i="1"/>
  <c r="N184" i="1"/>
  <c r="N186" i="1"/>
  <c r="N188" i="1"/>
  <c r="N190" i="1"/>
  <c r="N97" i="1"/>
  <c r="N101" i="1"/>
  <c r="N105" i="1"/>
  <c r="N109" i="1"/>
  <c r="N113" i="1"/>
  <c r="N119" i="1"/>
  <c r="N117" i="1"/>
  <c r="N120" i="1"/>
  <c r="N118" i="1"/>
  <c r="N121" i="1"/>
  <c r="N123" i="1"/>
  <c r="N125" i="1"/>
  <c r="N127" i="1"/>
  <c r="N129" i="1"/>
  <c r="N131" i="1"/>
  <c r="N133" i="1"/>
  <c r="N135" i="1"/>
  <c r="N137" i="1"/>
  <c r="N139" i="1"/>
  <c r="N141" i="1"/>
  <c r="N143" i="1"/>
  <c r="N145" i="1"/>
  <c r="N147" i="1"/>
  <c r="N149" i="1"/>
  <c r="N151" i="1"/>
  <c r="N153" i="1"/>
  <c r="N155" i="1"/>
  <c r="N157" i="1"/>
  <c r="N159" i="1"/>
  <c r="N161" i="1"/>
  <c r="N163" i="1"/>
  <c r="N165" i="1"/>
  <c r="N99" i="1"/>
  <c r="N103" i="1"/>
  <c r="N107" i="1"/>
  <c r="N111" i="1"/>
  <c r="N115" i="1"/>
  <c r="J3" i="1"/>
  <c r="K9" i="1"/>
  <c r="B9" i="1"/>
  <c r="F8" i="1"/>
  <c r="K7" i="1"/>
  <c r="B7" i="1"/>
  <c r="F6" i="1"/>
  <c r="K5" i="1"/>
  <c r="B5" i="1"/>
  <c r="F4" i="1"/>
  <c r="K282" i="1"/>
  <c r="B282" i="1"/>
  <c r="F281" i="1"/>
  <c r="K280" i="1"/>
  <c r="B280" i="1"/>
  <c r="F279" i="1"/>
  <c r="K278" i="1"/>
  <c r="B278" i="1"/>
  <c r="F277" i="1"/>
  <c r="K276" i="1"/>
  <c r="B276" i="1"/>
  <c r="F275" i="1"/>
  <c r="K274" i="1"/>
  <c r="B274" i="1"/>
  <c r="F273" i="1"/>
  <c r="K272" i="1"/>
  <c r="B272" i="1"/>
  <c r="F271" i="1"/>
  <c r="K270" i="1"/>
  <c r="B270" i="1"/>
  <c r="F269" i="1"/>
  <c r="K268" i="1"/>
  <c r="B268" i="1"/>
  <c r="F267" i="1"/>
  <c r="K266" i="1"/>
  <c r="B266" i="1"/>
  <c r="F265" i="1"/>
  <c r="K264" i="1"/>
  <c r="B264" i="1"/>
  <c r="F263" i="1"/>
  <c r="K262" i="1"/>
  <c r="B262" i="1"/>
  <c r="F261" i="1"/>
  <c r="K260" i="1"/>
  <c r="B260" i="1"/>
  <c r="F259" i="1"/>
  <c r="K258" i="1"/>
  <c r="B258" i="1"/>
  <c r="F257" i="1"/>
  <c r="K256" i="1"/>
  <c r="B256" i="1"/>
  <c r="F255" i="1"/>
  <c r="K254" i="1"/>
  <c r="B254" i="1"/>
  <c r="F253" i="1"/>
  <c r="K252" i="1"/>
  <c r="B252" i="1"/>
  <c r="F251" i="1"/>
  <c r="K250" i="1"/>
  <c r="B250" i="1"/>
  <c r="F249" i="1"/>
  <c r="K248" i="1"/>
  <c r="B248" i="1"/>
  <c r="F247" i="1"/>
  <c r="K246" i="1"/>
  <c r="B246" i="1"/>
  <c r="F245" i="1"/>
  <c r="K244" i="1"/>
  <c r="B244" i="1"/>
  <c r="F243" i="1"/>
  <c r="K242" i="1"/>
  <c r="B242" i="1"/>
  <c r="F241" i="1"/>
  <c r="K240" i="1"/>
  <c r="B240" i="1"/>
  <c r="F239" i="1"/>
  <c r="K238" i="1"/>
  <c r="B238" i="1"/>
  <c r="F237" i="1"/>
  <c r="K236" i="1"/>
  <c r="B236" i="1"/>
  <c r="F235" i="1"/>
  <c r="K234" i="1"/>
  <c r="B234" i="1"/>
  <c r="F233" i="1"/>
  <c r="K232" i="1"/>
  <c r="B232" i="1"/>
  <c r="F231" i="1"/>
  <c r="K230" i="1"/>
  <c r="B230" i="1"/>
  <c r="F229" i="1"/>
  <c r="K228" i="1"/>
  <c r="B228" i="1"/>
  <c r="F227" i="1"/>
  <c r="K226" i="1"/>
  <c r="B226" i="1"/>
  <c r="F225" i="1"/>
  <c r="K224" i="1"/>
  <c r="B224" i="1"/>
  <c r="F223" i="1"/>
  <c r="K222" i="1"/>
  <c r="B222" i="1"/>
  <c r="F221" i="1"/>
  <c r="K220" i="1"/>
  <c r="B220" i="1"/>
  <c r="F219" i="1"/>
  <c r="K218" i="1"/>
  <c r="B218" i="1"/>
  <c r="F217" i="1"/>
  <c r="K216" i="1"/>
  <c r="B216" i="1"/>
  <c r="F215" i="1"/>
  <c r="K214" i="1"/>
  <c r="B214" i="1"/>
  <c r="F213" i="1"/>
  <c r="K212" i="1"/>
  <c r="B212" i="1"/>
  <c r="F211" i="1"/>
  <c r="K210" i="1"/>
  <c r="B210" i="1"/>
  <c r="F209" i="1"/>
  <c r="K208" i="1"/>
  <c r="B208" i="1"/>
  <c r="F207" i="1"/>
  <c r="K206" i="1"/>
  <c r="B206" i="1"/>
  <c r="F205" i="1"/>
  <c r="K204" i="1"/>
  <c r="B204" i="1"/>
  <c r="F203" i="1"/>
  <c r="K202" i="1"/>
  <c r="B202" i="1"/>
  <c r="F201" i="1"/>
  <c r="K200" i="1"/>
  <c r="B200" i="1"/>
  <c r="F199" i="1"/>
  <c r="K198" i="1"/>
  <c r="B198" i="1"/>
  <c r="F197" i="1"/>
  <c r="K196" i="1"/>
  <c r="B196" i="1"/>
  <c r="F195" i="1"/>
  <c r="K194" i="1"/>
  <c r="B194" i="1"/>
  <c r="F193" i="1"/>
  <c r="K192" i="1"/>
  <c r="B192" i="1"/>
  <c r="F191" i="1"/>
  <c r="J190" i="1"/>
  <c r="F189" i="1"/>
  <c r="B188" i="1"/>
  <c r="K186" i="1"/>
  <c r="F185" i="1"/>
  <c r="B184" i="1"/>
  <c r="K182" i="1"/>
  <c r="F181" i="1"/>
  <c r="B180" i="1"/>
  <c r="K178" i="1"/>
  <c r="F177" i="1"/>
  <c r="B176" i="1"/>
  <c r="K174" i="1"/>
  <c r="F173" i="1"/>
  <c r="B172" i="1"/>
  <c r="K170" i="1"/>
  <c r="B168" i="1"/>
  <c r="C166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10" i="1"/>
  <c r="F1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8" i="1"/>
  <c r="F26" i="1"/>
  <c r="F30" i="1"/>
  <c r="F34" i="1"/>
  <c r="F38" i="1"/>
  <c r="F42" i="1"/>
  <c r="F46" i="1"/>
  <c r="F50" i="1"/>
  <c r="F54" i="1"/>
  <c r="F58" i="1"/>
  <c r="F62" i="1"/>
  <c r="F66" i="1"/>
  <c r="F20" i="1"/>
  <c r="F22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24" i="1"/>
  <c r="F28" i="1"/>
  <c r="F32" i="1"/>
  <c r="F36" i="1"/>
  <c r="F40" i="1"/>
  <c r="F44" i="1"/>
  <c r="F48" i="1"/>
  <c r="F52" i="1"/>
  <c r="F56" i="1"/>
  <c r="F60" i="1"/>
  <c r="F64" i="1"/>
  <c r="F12" i="1"/>
  <c r="F14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F170" i="1"/>
  <c r="F172" i="1"/>
  <c r="F174" i="1"/>
  <c r="F176" i="1"/>
  <c r="F178" i="1"/>
  <c r="F180" i="1"/>
  <c r="F182" i="1"/>
  <c r="F184" i="1"/>
  <c r="F186" i="1"/>
  <c r="F188" i="1"/>
  <c r="F190" i="1"/>
  <c r="F99" i="1"/>
  <c r="F103" i="1"/>
  <c r="F107" i="1"/>
  <c r="F111" i="1"/>
  <c r="F115" i="1"/>
  <c r="F121" i="1"/>
  <c r="F123" i="1"/>
  <c r="F125" i="1"/>
  <c r="F127" i="1"/>
  <c r="F129" i="1"/>
  <c r="F131" i="1"/>
  <c r="F133" i="1"/>
  <c r="F135" i="1"/>
  <c r="F137" i="1"/>
  <c r="F139" i="1"/>
  <c r="F141" i="1"/>
  <c r="F143" i="1"/>
  <c r="F145" i="1"/>
  <c r="F147" i="1"/>
  <c r="F149" i="1"/>
  <c r="F151" i="1"/>
  <c r="F153" i="1"/>
  <c r="F155" i="1"/>
  <c r="F157" i="1"/>
  <c r="F159" i="1"/>
  <c r="F161" i="1"/>
  <c r="F163" i="1"/>
  <c r="F165" i="1"/>
  <c r="F119" i="1"/>
  <c r="F97" i="1"/>
  <c r="F101" i="1"/>
  <c r="F105" i="1"/>
  <c r="F109" i="1"/>
  <c r="F113" i="1"/>
  <c r="F117" i="1"/>
  <c r="B3" i="1"/>
  <c r="K3" i="1"/>
  <c r="J9" i="1"/>
  <c r="N8" i="1"/>
  <c r="E8" i="1"/>
  <c r="J7" i="1"/>
  <c r="N6" i="1"/>
  <c r="E6" i="1"/>
  <c r="J5" i="1"/>
  <c r="N4" i="1"/>
  <c r="E4" i="1"/>
  <c r="J282" i="1"/>
  <c r="N281" i="1"/>
  <c r="E281" i="1"/>
  <c r="J280" i="1"/>
  <c r="N279" i="1"/>
  <c r="E279" i="1"/>
  <c r="J278" i="1"/>
  <c r="N277" i="1"/>
  <c r="E277" i="1"/>
  <c r="J276" i="1"/>
  <c r="N275" i="1"/>
  <c r="E275" i="1"/>
  <c r="J274" i="1"/>
  <c r="N273" i="1"/>
  <c r="E273" i="1"/>
  <c r="J272" i="1"/>
  <c r="N271" i="1"/>
  <c r="E271" i="1"/>
  <c r="J270" i="1"/>
  <c r="N269" i="1"/>
  <c r="E269" i="1"/>
  <c r="J268" i="1"/>
  <c r="N267" i="1"/>
  <c r="E267" i="1"/>
  <c r="J266" i="1"/>
  <c r="N265" i="1"/>
  <c r="E265" i="1"/>
  <c r="J264" i="1"/>
  <c r="N263" i="1"/>
  <c r="E263" i="1"/>
  <c r="J262" i="1"/>
  <c r="N261" i="1"/>
  <c r="E261" i="1"/>
  <c r="J260" i="1"/>
  <c r="N259" i="1"/>
  <c r="E259" i="1"/>
  <c r="J258" i="1"/>
  <c r="N257" i="1"/>
  <c r="E257" i="1"/>
  <c r="J256" i="1"/>
  <c r="N255" i="1"/>
  <c r="E255" i="1"/>
  <c r="J254" i="1"/>
  <c r="N253" i="1"/>
  <c r="E253" i="1"/>
  <c r="J252" i="1"/>
  <c r="N251" i="1"/>
  <c r="E251" i="1"/>
  <c r="J250" i="1"/>
  <c r="N249" i="1"/>
  <c r="E249" i="1"/>
  <c r="J248" i="1"/>
  <c r="N247" i="1"/>
  <c r="E247" i="1"/>
  <c r="J246" i="1"/>
  <c r="N245" i="1"/>
  <c r="E245" i="1"/>
  <c r="J244" i="1"/>
  <c r="N243" i="1"/>
  <c r="E243" i="1"/>
  <c r="J242" i="1"/>
  <c r="N241" i="1"/>
  <c r="E241" i="1"/>
  <c r="J240" i="1"/>
  <c r="N239" i="1"/>
  <c r="E239" i="1"/>
  <c r="J238" i="1"/>
  <c r="N237" i="1"/>
  <c r="E237" i="1"/>
  <c r="J236" i="1"/>
  <c r="N235" i="1"/>
  <c r="E235" i="1"/>
  <c r="J234" i="1"/>
  <c r="N233" i="1"/>
  <c r="E233" i="1"/>
  <c r="J232" i="1"/>
  <c r="N231" i="1"/>
  <c r="E231" i="1"/>
  <c r="J230" i="1"/>
  <c r="N229" i="1"/>
  <c r="E229" i="1"/>
  <c r="J228" i="1"/>
  <c r="N227" i="1"/>
  <c r="E227" i="1"/>
  <c r="J226" i="1"/>
  <c r="N225" i="1"/>
  <c r="E225" i="1"/>
  <c r="J224" i="1"/>
  <c r="N223" i="1"/>
  <c r="E223" i="1"/>
  <c r="J222" i="1"/>
  <c r="N221" i="1"/>
  <c r="E221" i="1"/>
  <c r="J220" i="1"/>
  <c r="N219" i="1"/>
  <c r="E219" i="1"/>
  <c r="J218" i="1"/>
  <c r="N217" i="1"/>
  <c r="E217" i="1"/>
  <c r="J216" i="1"/>
  <c r="N215" i="1"/>
  <c r="E215" i="1"/>
  <c r="J214" i="1"/>
  <c r="N213" i="1"/>
  <c r="E213" i="1"/>
  <c r="J212" i="1"/>
  <c r="N211" i="1"/>
  <c r="E211" i="1"/>
  <c r="J210" i="1"/>
  <c r="N209" i="1"/>
  <c r="E209" i="1"/>
  <c r="J208" i="1"/>
  <c r="N207" i="1"/>
  <c r="E207" i="1"/>
  <c r="J206" i="1"/>
  <c r="N205" i="1"/>
  <c r="E205" i="1"/>
  <c r="J204" i="1"/>
  <c r="N203" i="1"/>
  <c r="E203" i="1"/>
  <c r="J202" i="1"/>
  <c r="N201" i="1"/>
  <c r="E201" i="1"/>
  <c r="J200" i="1"/>
  <c r="N199" i="1"/>
  <c r="E199" i="1"/>
  <c r="J198" i="1"/>
  <c r="N197" i="1"/>
  <c r="E197" i="1"/>
  <c r="J196" i="1"/>
  <c r="N195" i="1"/>
  <c r="E195" i="1"/>
  <c r="J194" i="1"/>
  <c r="N193" i="1"/>
  <c r="E193" i="1"/>
  <c r="J192" i="1"/>
  <c r="N191" i="1"/>
  <c r="E191" i="1"/>
  <c r="I190" i="1"/>
  <c r="E189" i="1"/>
  <c r="N187" i="1"/>
  <c r="J186" i="1"/>
  <c r="E185" i="1"/>
  <c r="N183" i="1"/>
  <c r="J182" i="1"/>
  <c r="E181" i="1"/>
  <c r="N179" i="1"/>
  <c r="J178" i="1"/>
  <c r="E177" i="1"/>
  <c r="N175" i="1"/>
  <c r="J174" i="1"/>
  <c r="E173" i="1"/>
  <c r="N171" i="1"/>
  <c r="J170" i="1"/>
  <c r="E169" i="1"/>
  <c r="N167" i="1"/>
  <c r="H165" i="1"/>
  <c r="D15" i="4"/>
  <c r="AF156" i="4"/>
  <c r="AF111" i="4"/>
  <c r="AF57" i="4"/>
  <c r="X258" i="4"/>
  <c r="P20" i="4"/>
  <c r="P100" i="4"/>
  <c r="L40" i="4"/>
  <c r="L116" i="4"/>
  <c r="L120" i="4"/>
  <c r="AF79" i="4"/>
  <c r="AF33" i="4"/>
  <c r="AF48" i="4"/>
  <c r="AF190" i="4"/>
  <c r="AR134" i="4"/>
  <c r="AF93" i="4"/>
  <c r="P26" i="4"/>
  <c r="P50" i="4"/>
  <c r="P82" i="4"/>
  <c r="P118" i="4"/>
  <c r="P134" i="4"/>
  <c r="L26" i="4"/>
  <c r="L30" i="4"/>
  <c r="L42" i="4"/>
  <c r="AR8" i="4"/>
  <c r="AR52" i="4"/>
  <c r="AR84" i="4"/>
  <c r="AR184" i="4"/>
  <c r="AV172" i="4"/>
  <c r="AF31" i="4"/>
  <c r="AF35" i="4"/>
  <c r="AF109" i="4"/>
  <c r="AF95" i="4"/>
  <c r="T111" i="4"/>
  <c r="T115" i="4"/>
  <c r="T123" i="4"/>
  <c r="P7" i="4"/>
  <c r="AF77" i="4"/>
  <c r="AF9" i="4"/>
  <c r="AF39" i="4"/>
  <c r="AF61" i="4"/>
  <c r="AF83" i="4"/>
  <c r="AF13" i="4"/>
  <c r="AF47" i="4"/>
  <c r="AF69" i="4"/>
  <c r="AF6" i="4"/>
  <c r="AF10" i="4"/>
  <c r="AF51" i="4"/>
  <c r="AF73" i="4"/>
  <c r="AF105" i="4"/>
  <c r="AF140" i="4"/>
  <c r="AF7" i="4"/>
  <c r="AF41" i="4"/>
  <c r="AF63" i="4"/>
  <c r="AF99" i="4"/>
  <c r="AF172" i="4"/>
  <c r="AF30" i="4"/>
  <c r="AF34" i="4"/>
  <c r="AF45" i="4"/>
  <c r="AF67" i="4"/>
  <c r="AF220" i="4"/>
  <c r="AF15" i="4"/>
  <c r="AF27" i="4"/>
  <c r="AF38" i="4"/>
  <c r="AF42" i="4"/>
  <c r="AF53" i="4"/>
  <c r="AF89" i="4"/>
  <c r="AF118" i="4"/>
  <c r="AF126" i="4"/>
  <c r="AF134" i="4"/>
  <c r="AF142" i="4"/>
  <c r="AF12" i="4"/>
  <c r="AF44" i="4"/>
  <c r="AF50" i="4"/>
  <c r="AF66" i="4"/>
  <c r="AF82" i="4"/>
  <c r="AF98" i="4"/>
  <c r="AF114" i="4"/>
  <c r="AF218" i="4"/>
  <c r="AF166" i="4"/>
  <c r="AF222" i="4"/>
  <c r="AF250" i="4"/>
  <c r="AF274" i="4"/>
  <c r="AF4" i="4"/>
  <c r="AF36" i="4"/>
  <c r="AF54" i="4"/>
  <c r="AF70" i="4"/>
  <c r="AF86" i="4"/>
  <c r="AF102" i="4"/>
  <c r="AF130" i="4"/>
  <c r="AF170" i="4"/>
  <c r="AF226" i="4"/>
  <c r="AF254" i="4"/>
  <c r="AF278" i="4"/>
  <c r="AF174" i="4"/>
  <c r="AF198" i="4"/>
  <c r="AF230" i="4"/>
  <c r="AF28" i="4"/>
  <c r="AF58" i="4"/>
  <c r="AF74" i="4"/>
  <c r="AF90" i="4"/>
  <c r="AF106" i="4"/>
  <c r="AF146" i="4"/>
  <c r="AF178" i="4"/>
  <c r="AF202" i="4"/>
  <c r="AF234" i="4"/>
  <c r="AF258" i="4"/>
  <c r="AF282" i="4"/>
  <c r="AF182" i="4"/>
  <c r="AF206" i="4"/>
  <c r="AF238" i="4"/>
  <c r="AF262" i="4"/>
  <c r="AF186" i="4"/>
  <c r="AF210" i="4"/>
  <c r="AF242" i="4"/>
  <c r="AF121" i="4"/>
  <c r="AF185" i="4"/>
  <c r="AF132" i="4"/>
  <c r="AF145" i="4"/>
  <c r="AF196" i="4"/>
  <c r="AF209" i="4"/>
  <c r="AF169" i="4"/>
  <c r="AF116" i="4"/>
  <c r="AF129" i="4"/>
  <c r="AF180" i="4"/>
  <c r="AF193" i="4"/>
  <c r="AF153" i="4"/>
  <c r="AF217" i="4"/>
  <c r="AF164" i="4"/>
  <c r="AF177" i="4"/>
  <c r="AF124" i="4"/>
  <c r="AF137" i="4"/>
  <c r="AF188" i="4"/>
  <c r="AF201" i="4"/>
  <c r="AF148" i="4"/>
  <c r="AF161" i="4"/>
  <c r="AF225" i="4"/>
  <c r="AF233" i="4"/>
  <c r="AF241" i="4"/>
  <c r="AG249" i="4"/>
  <c r="AF249" i="4"/>
  <c r="AG257" i="4"/>
  <c r="AF257" i="4"/>
  <c r="AG265" i="4"/>
  <c r="AF265" i="4"/>
  <c r="AG273" i="4"/>
  <c r="AF273" i="4"/>
  <c r="AG281" i="4"/>
  <c r="AF281" i="4"/>
  <c r="AF119" i="4"/>
  <c r="AF127" i="4"/>
  <c r="AF135" i="4"/>
  <c r="AF143" i="4"/>
  <c r="AF151" i="4"/>
  <c r="AF159" i="4"/>
  <c r="AF167" i="4"/>
  <c r="AF175" i="4"/>
  <c r="AF183" i="4"/>
  <c r="AF191" i="4"/>
  <c r="AF199" i="4"/>
  <c r="AF207" i="4"/>
  <c r="AF215" i="4"/>
  <c r="AF223" i="4"/>
  <c r="AF228" i="4"/>
  <c r="AF231" i="4"/>
  <c r="AF236" i="4"/>
  <c r="AF239" i="4"/>
  <c r="AF244" i="4"/>
  <c r="AG247" i="4"/>
  <c r="AF247" i="4"/>
  <c r="AF252" i="4"/>
  <c r="AG255" i="4"/>
  <c r="AF255" i="4"/>
  <c r="AF260" i="4"/>
  <c r="AG263" i="4"/>
  <c r="AF263" i="4"/>
  <c r="AF268" i="4"/>
  <c r="AG271" i="4"/>
  <c r="AF271" i="4"/>
  <c r="AF276" i="4"/>
  <c r="AG279" i="4"/>
  <c r="AF279" i="4"/>
  <c r="AF133" i="4"/>
  <c r="AF165" i="4"/>
  <c r="AF197" i="4"/>
  <c r="AF213" i="4"/>
  <c r="AF221" i="4"/>
  <c r="AF245" i="4"/>
  <c r="AG261" i="4"/>
  <c r="AF261" i="4"/>
  <c r="AG269" i="4"/>
  <c r="AF269" i="4"/>
  <c r="AG277" i="4"/>
  <c r="AF277" i="4"/>
  <c r="AF117" i="4"/>
  <c r="AF125" i="4"/>
  <c r="AF141" i="4"/>
  <c r="AF181" i="4"/>
  <c r="AF229" i="4"/>
  <c r="AF237" i="4"/>
  <c r="AG253" i="4"/>
  <c r="AF253" i="4"/>
  <c r="AF149" i="4"/>
  <c r="AF189" i="4"/>
  <c r="AF115" i="4"/>
  <c r="AF120" i="4"/>
  <c r="AF123" i="4"/>
  <c r="AF128" i="4"/>
  <c r="AF131" i="4"/>
  <c r="AF136" i="4"/>
  <c r="AF139" i="4"/>
  <c r="AF144" i="4"/>
  <c r="AF147" i="4"/>
  <c r="AF152" i="4"/>
  <c r="AF155" i="4"/>
  <c r="AF160" i="4"/>
  <c r="AF163" i="4"/>
  <c r="AF168" i="4"/>
  <c r="AF171" i="4"/>
  <c r="AF176" i="4"/>
  <c r="AF179" i="4"/>
  <c r="AF184" i="4"/>
  <c r="AF187" i="4"/>
  <c r="AF192" i="4"/>
  <c r="AF195" i="4"/>
  <c r="AF200" i="4"/>
  <c r="AF203" i="4"/>
  <c r="AF208" i="4"/>
  <c r="AF211" i="4"/>
  <c r="AF216" i="4"/>
  <c r="AF219" i="4"/>
  <c r="AF224" i="4"/>
  <c r="AF227" i="4"/>
  <c r="AF232" i="4"/>
  <c r="AF235" i="4"/>
  <c r="AF240" i="4"/>
  <c r="AF243" i="4"/>
  <c r="AF248" i="4"/>
  <c r="AG251" i="4"/>
  <c r="AF251" i="4"/>
  <c r="AF256" i="4"/>
  <c r="AG259" i="4"/>
  <c r="AF259" i="4"/>
  <c r="AF264" i="4"/>
  <c r="AG267" i="4"/>
  <c r="AF267" i="4"/>
  <c r="AF272" i="4"/>
  <c r="AG275" i="4"/>
  <c r="AF275" i="4"/>
  <c r="AF280" i="4"/>
  <c r="AG283" i="4"/>
  <c r="AF283" i="4"/>
  <c r="AF157" i="4"/>
  <c r="AF173" i="4"/>
  <c r="AF205" i="4"/>
  <c r="L12" i="4"/>
  <c r="L148" i="4"/>
  <c r="L226" i="4"/>
  <c r="L230" i="4"/>
  <c r="H216" i="4"/>
  <c r="P104" i="4"/>
  <c r="T238" i="4"/>
  <c r="L129" i="4"/>
  <c r="L145" i="4"/>
  <c r="L246" i="4"/>
  <c r="T136" i="4"/>
  <c r="T140" i="4"/>
  <c r="T148" i="4"/>
  <c r="H256" i="4"/>
  <c r="AR137" i="4"/>
  <c r="P36" i="4"/>
  <c r="T194" i="4"/>
  <c r="T122" i="4"/>
  <c r="L162" i="4"/>
  <c r="L174" i="4"/>
  <c r="H107" i="4"/>
  <c r="D72" i="4"/>
  <c r="D80" i="4"/>
  <c r="D230" i="4"/>
  <c r="AN278" i="4"/>
  <c r="AV162" i="4"/>
  <c r="AR23" i="4"/>
  <c r="AR39" i="4"/>
  <c r="P127" i="4"/>
  <c r="L178" i="4"/>
  <c r="L206" i="4"/>
  <c r="L276" i="4"/>
  <c r="D104" i="4"/>
  <c r="D238" i="4"/>
  <c r="AJ220" i="4"/>
  <c r="AN220" i="4"/>
  <c r="T113" i="4"/>
  <c r="T117" i="4"/>
  <c r="T172" i="4"/>
  <c r="T266" i="4"/>
  <c r="T270" i="4"/>
  <c r="P6" i="4"/>
  <c r="P10" i="4"/>
  <c r="P18" i="4"/>
  <c r="P125" i="4"/>
  <c r="L24" i="4"/>
  <c r="L132" i="4"/>
  <c r="L244" i="4"/>
  <c r="L258" i="4"/>
  <c r="L274" i="4"/>
  <c r="H118" i="4"/>
  <c r="H150" i="4"/>
  <c r="D10" i="4"/>
  <c r="D18" i="4"/>
  <c r="D60" i="4"/>
  <c r="D88" i="4"/>
  <c r="D96" i="4"/>
  <c r="D112" i="4"/>
  <c r="D182" i="4"/>
  <c r="AJ116" i="4"/>
  <c r="AJ124" i="4"/>
  <c r="AJ132" i="4"/>
  <c r="AJ140" i="4"/>
  <c r="AJ148" i="4"/>
  <c r="AR189" i="4"/>
  <c r="AV120" i="4"/>
  <c r="D26" i="4"/>
  <c r="D30" i="4"/>
  <c r="AR214" i="4"/>
  <c r="P230" i="4"/>
  <c r="L198" i="4"/>
  <c r="H206" i="4"/>
  <c r="D11" i="4"/>
  <c r="D38" i="4"/>
  <c r="D262" i="4"/>
  <c r="AB158" i="4"/>
  <c r="AB198" i="4"/>
  <c r="AN260" i="4"/>
  <c r="AR71" i="4"/>
  <c r="AR191" i="4"/>
  <c r="AV210" i="4"/>
  <c r="T182" i="4"/>
  <c r="P8" i="4"/>
  <c r="P12" i="4"/>
  <c r="P16" i="4"/>
  <c r="P151" i="4"/>
  <c r="L126" i="4"/>
  <c r="M206" i="4"/>
  <c r="L210" i="4"/>
  <c r="L222" i="4"/>
  <c r="H120" i="4"/>
  <c r="H152" i="4"/>
  <c r="I256" i="4"/>
  <c r="H264" i="4"/>
  <c r="D4" i="4"/>
  <c r="D12" i="4"/>
  <c r="D20" i="4"/>
  <c r="D82" i="4"/>
  <c r="D90" i="4"/>
  <c r="D94" i="4"/>
  <c r="D98" i="4"/>
  <c r="D114" i="4"/>
  <c r="D126" i="4"/>
  <c r="D134" i="4"/>
  <c r="D142" i="4"/>
  <c r="T112" i="4"/>
  <c r="T116" i="4"/>
  <c r="T124" i="4"/>
  <c r="P40" i="4"/>
  <c r="P44" i="4"/>
  <c r="P48" i="4"/>
  <c r="P52" i="4"/>
  <c r="P56" i="4"/>
  <c r="P64" i="4"/>
  <c r="P68" i="4"/>
  <c r="P72" i="4"/>
  <c r="P80" i="4"/>
  <c r="L119" i="4"/>
  <c r="L127" i="4"/>
  <c r="L146" i="4"/>
  <c r="H5" i="4"/>
  <c r="H9" i="4"/>
  <c r="H13" i="4"/>
  <c r="H17" i="4"/>
  <c r="H21" i="4"/>
  <c r="H25" i="4"/>
  <c r="H29" i="4"/>
  <c r="H33" i="4"/>
  <c r="H37" i="4"/>
  <c r="H41" i="4"/>
  <c r="H45" i="4"/>
  <c r="H49" i="4"/>
  <c r="H53" i="4"/>
  <c r="H57" i="4"/>
  <c r="H61" i="4"/>
  <c r="H65" i="4"/>
  <c r="H69" i="4"/>
  <c r="H73" i="4"/>
  <c r="H77" i="4"/>
  <c r="H81" i="4"/>
  <c r="H85" i="4"/>
  <c r="H89" i="4"/>
  <c r="H93" i="4"/>
  <c r="H97" i="4"/>
  <c r="H192" i="4"/>
  <c r="D28" i="4"/>
  <c r="D32" i="4"/>
  <c r="T198" i="4"/>
  <c r="T254" i="4"/>
  <c r="P112" i="4"/>
  <c r="P128" i="4"/>
  <c r="P144" i="4"/>
  <c r="L135" i="4"/>
  <c r="L143" i="4"/>
  <c r="L158" i="4"/>
  <c r="H109" i="4"/>
  <c r="H113" i="4"/>
  <c r="D36" i="4"/>
  <c r="D40" i="4"/>
  <c r="D48" i="4"/>
  <c r="D52" i="4"/>
  <c r="T214" i="4"/>
  <c r="AN242" i="4"/>
  <c r="AN246" i="4"/>
  <c r="AR45" i="4"/>
  <c r="AR68" i="4"/>
  <c r="AR100" i="4"/>
  <c r="AR108" i="4"/>
  <c r="AR116" i="4"/>
  <c r="AR136" i="4"/>
  <c r="AV204" i="4"/>
  <c r="T156" i="4"/>
  <c r="T218" i="4"/>
  <c r="P262" i="4"/>
  <c r="P270" i="4"/>
  <c r="L10" i="4"/>
  <c r="L182" i="4"/>
  <c r="L218" i="4"/>
  <c r="L266" i="4"/>
  <c r="H184" i="4"/>
  <c r="H214" i="4"/>
  <c r="H254" i="4"/>
  <c r="D76" i="4"/>
  <c r="D198" i="4"/>
  <c r="D270" i="4"/>
  <c r="AB220" i="4"/>
  <c r="T166" i="4"/>
  <c r="T107" i="4"/>
  <c r="P159" i="4"/>
  <c r="X276" i="4"/>
  <c r="X140" i="4"/>
  <c r="T174" i="4"/>
  <c r="T226" i="4"/>
  <c r="T230" i="4"/>
  <c r="P114" i="4"/>
  <c r="P137" i="4"/>
  <c r="L18" i="4"/>
  <c r="L186" i="4"/>
  <c r="L190" i="4"/>
  <c r="L270" i="4"/>
  <c r="H128" i="4"/>
  <c r="H136" i="4"/>
  <c r="H144" i="4"/>
  <c r="H166" i="4"/>
  <c r="H174" i="4"/>
  <c r="I192" i="4"/>
  <c r="H200" i="4"/>
  <c r="H280" i="4"/>
  <c r="D22" i="4"/>
  <c r="D62" i="4"/>
  <c r="D84" i="4"/>
  <c r="D102" i="4"/>
  <c r="D106" i="4"/>
  <c r="D110" i="4"/>
  <c r="D121" i="4"/>
  <c r="AB118" i="4"/>
  <c r="AB126" i="4"/>
  <c r="AB134" i="4"/>
  <c r="AB142" i="4"/>
  <c r="AB150" i="4"/>
  <c r="AJ236" i="4"/>
  <c r="AJ268" i="4"/>
  <c r="AN124" i="4"/>
  <c r="AN132" i="4"/>
  <c r="AN172" i="4"/>
  <c r="AN176" i="4"/>
  <c r="AN184" i="4"/>
  <c r="AN192" i="4"/>
  <c r="AN196" i="4"/>
  <c r="AN236" i="4"/>
  <c r="AR6" i="4"/>
  <c r="AR14" i="4"/>
  <c r="AR22" i="4"/>
  <c r="AR93" i="4"/>
  <c r="AR109" i="4"/>
  <c r="AR196" i="4"/>
  <c r="AV146" i="4"/>
  <c r="P206" i="4"/>
  <c r="M222" i="4"/>
  <c r="H240" i="4"/>
  <c r="D206" i="4"/>
  <c r="D278" i="4"/>
  <c r="AR62" i="4"/>
  <c r="AR74" i="4"/>
  <c r="AR78" i="4"/>
  <c r="AR212" i="4"/>
  <c r="T114" i="4"/>
  <c r="T210" i="4"/>
  <c r="P198" i="4"/>
  <c r="T234" i="4"/>
  <c r="T109" i="4"/>
  <c r="T128" i="4"/>
  <c r="T132" i="4"/>
  <c r="T158" i="4"/>
  <c r="T242" i="4"/>
  <c r="T250" i="4"/>
  <c r="P76" i="4"/>
  <c r="P84" i="4"/>
  <c r="P88" i="4"/>
  <c r="P96" i="4"/>
  <c r="P146" i="4"/>
  <c r="P150" i="4"/>
  <c r="L39" i="4"/>
  <c r="L136" i="4"/>
  <c r="L144" i="4"/>
  <c r="M190" i="4"/>
  <c r="L194" i="4"/>
  <c r="L234" i="4"/>
  <c r="L268" i="4"/>
  <c r="D8" i="4"/>
  <c r="T274" i="4"/>
  <c r="U172" i="4"/>
  <c r="P24" i="4"/>
  <c r="P28" i="4"/>
  <c r="P119" i="4"/>
  <c r="P143" i="4"/>
  <c r="L28" i="4"/>
  <c r="L51" i="4"/>
  <c r="L59" i="4"/>
  <c r="L67" i="4"/>
  <c r="L75" i="4"/>
  <c r="L83" i="4"/>
  <c r="L91" i="4"/>
  <c r="L99" i="4"/>
  <c r="L107" i="4"/>
  <c r="L137" i="4"/>
  <c r="L141" i="4"/>
  <c r="M158" i="4"/>
  <c r="H103" i="4"/>
  <c r="H111" i="4"/>
  <c r="H126" i="4"/>
  <c r="H160" i="4"/>
  <c r="H190" i="4"/>
  <c r="H230" i="4"/>
  <c r="H270" i="4"/>
  <c r="H278" i="4"/>
  <c r="D16" i="4"/>
  <c r="D92" i="4"/>
  <c r="D100" i="4"/>
  <c r="AB222" i="4"/>
  <c r="AB238" i="4"/>
  <c r="AB246" i="4"/>
  <c r="AJ156" i="4"/>
  <c r="AJ164" i="4"/>
  <c r="AR7" i="4"/>
  <c r="AR63" i="4"/>
  <c r="AR67" i="4"/>
  <c r="T282" i="4"/>
  <c r="P108" i="4"/>
  <c r="L25" i="4"/>
  <c r="L29" i="4"/>
  <c r="L44" i="4"/>
  <c r="L130" i="4"/>
  <c r="L134" i="4"/>
  <c r="L250" i="4"/>
  <c r="L254" i="4"/>
  <c r="H142" i="4"/>
  <c r="H224" i="4"/>
  <c r="D6" i="4"/>
  <c r="D13" i="4"/>
  <c r="D17" i="4"/>
  <c r="D64" i="4"/>
  <c r="D68" i="4"/>
  <c r="D108" i="4"/>
  <c r="D174" i="4"/>
  <c r="AB124" i="4"/>
  <c r="AB156" i="4"/>
  <c r="AN238" i="4"/>
  <c r="AR36" i="4"/>
  <c r="AR87" i="4"/>
  <c r="AR103" i="4"/>
  <c r="T164" i="4"/>
  <c r="T170" i="4"/>
  <c r="T190" i="4"/>
  <c r="T222" i="4"/>
  <c r="T246" i="4"/>
  <c r="T278" i="4"/>
  <c r="P34" i="4"/>
  <c r="P74" i="4"/>
  <c r="P92" i="4"/>
  <c r="Q174" i="4"/>
  <c r="P174" i="4"/>
  <c r="Q182" i="4"/>
  <c r="P182" i="4"/>
  <c r="L13" i="4"/>
  <c r="L21" i="4"/>
  <c r="L118" i="4"/>
  <c r="L150" i="4"/>
  <c r="L202" i="4"/>
  <c r="L252" i="4"/>
  <c r="M252" i="4"/>
  <c r="H115" i="4"/>
  <c r="H248" i="4"/>
  <c r="D14" i="4"/>
  <c r="T119" i="4"/>
  <c r="T150" i="4"/>
  <c r="T188" i="4"/>
  <c r="P148" i="4"/>
  <c r="P166" i="4"/>
  <c r="P278" i="4"/>
  <c r="L196" i="4"/>
  <c r="M196" i="4"/>
  <c r="M238" i="4"/>
  <c r="L238" i="4"/>
  <c r="E190" i="4"/>
  <c r="D190" i="4"/>
  <c r="P42" i="4"/>
  <c r="P60" i="4"/>
  <c r="P152" i="4"/>
  <c r="L7" i="4"/>
  <c r="L14" i="4"/>
  <c r="L228" i="4"/>
  <c r="M228" i="4"/>
  <c r="H101" i="4"/>
  <c r="H105" i="4"/>
  <c r="D42" i="4"/>
  <c r="AB252" i="4"/>
  <c r="T178" i="4"/>
  <c r="T202" i="4"/>
  <c r="T258" i="4"/>
  <c r="Q160" i="4"/>
  <c r="P160" i="4"/>
  <c r="I232" i="4"/>
  <c r="H232" i="4"/>
  <c r="E254" i="4"/>
  <c r="D254" i="4"/>
  <c r="T206" i="4"/>
  <c r="T262" i="4"/>
  <c r="P32" i="4"/>
  <c r="P98" i="4"/>
  <c r="P214" i="4"/>
  <c r="L180" i="4"/>
  <c r="M180" i="4"/>
  <c r="L214" i="4"/>
  <c r="L278" i="4"/>
  <c r="I168" i="4"/>
  <c r="H168" i="4"/>
  <c r="I222" i="4"/>
  <c r="H222" i="4"/>
  <c r="I272" i="4"/>
  <c r="H272" i="4"/>
  <c r="D74" i="4"/>
  <c r="D150" i="4"/>
  <c r="E158" i="4"/>
  <c r="D158" i="4"/>
  <c r="D246" i="4"/>
  <c r="P222" i="4"/>
  <c r="Q238" i="4"/>
  <c r="P238" i="4"/>
  <c r="Q246" i="4"/>
  <c r="P246" i="4"/>
  <c r="L166" i="4"/>
  <c r="M268" i="4"/>
  <c r="I158" i="4"/>
  <c r="H158" i="4"/>
  <c r="I208" i="4"/>
  <c r="H208" i="4"/>
  <c r="I262" i="4"/>
  <c r="H262" i="4"/>
  <c r="AC198" i="4"/>
  <c r="AB230" i="4"/>
  <c r="AC230" i="4"/>
  <c r="T105" i="4"/>
  <c r="T180" i="4"/>
  <c r="T186" i="4"/>
  <c r="P5" i="4"/>
  <c r="P66" i="4"/>
  <c r="P106" i="4"/>
  <c r="P120" i="4"/>
  <c r="L46" i="4"/>
  <c r="L54" i="4"/>
  <c r="L62" i="4"/>
  <c r="L121" i="4"/>
  <c r="L170" i="4"/>
  <c r="L212" i="4"/>
  <c r="M212" i="4"/>
  <c r="I198" i="4"/>
  <c r="H198" i="4"/>
  <c r="E222" i="4"/>
  <c r="D222" i="4"/>
  <c r="L164" i="4"/>
  <c r="M164" i="4"/>
  <c r="M244" i="4"/>
  <c r="M262" i="4"/>
  <c r="L262" i="4"/>
  <c r="D214" i="4"/>
  <c r="P135" i="4"/>
  <c r="P153" i="4"/>
  <c r="L282" i="4"/>
  <c r="D116" i="4"/>
  <c r="AB188" i="4"/>
  <c r="AR228" i="4"/>
  <c r="AR236" i="4"/>
  <c r="AV220" i="4"/>
  <c r="P121" i="4"/>
  <c r="P136" i="4"/>
  <c r="L8" i="4"/>
  <c r="L41" i="4"/>
  <c r="L122" i="4"/>
  <c r="L236" i="4"/>
  <c r="L242" i="4"/>
  <c r="AB43" i="4"/>
  <c r="AB47" i="4"/>
  <c r="AB51" i="4"/>
  <c r="AB55" i="4"/>
  <c r="AB59" i="4"/>
  <c r="AB63" i="4"/>
  <c r="AB67" i="4"/>
  <c r="AB71" i="4"/>
  <c r="AB75" i="4"/>
  <c r="AB79" i="4"/>
  <c r="AB83" i="4"/>
  <c r="AB87" i="4"/>
  <c r="AB91" i="4"/>
  <c r="AB95" i="4"/>
  <c r="AB99" i="4"/>
  <c r="AB103" i="4"/>
  <c r="AB107" i="4"/>
  <c r="AB111" i="4"/>
  <c r="AB166" i="4"/>
  <c r="AB254" i="4"/>
  <c r="AJ172" i="4"/>
  <c r="AN262" i="4"/>
  <c r="AR20" i="4"/>
  <c r="P58" i="4"/>
  <c r="P90" i="4"/>
  <c r="P126" i="4"/>
  <c r="P190" i="4"/>
  <c r="P254" i="4"/>
  <c r="L5" i="4"/>
  <c r="L9" i="4"/>
  <c r="L260" i="4"/>
  <c r="M276" i="4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H75" i="4"/>
  <c r="H79" i="4"/>
  <c r="H83" i="4"/>
  <c r="H87" i="4"/>
  <c r="H91" i="4"/>
  <c r="H95" i="4"/>
  <c r="H99" i="4"/>
  <c r="H182" i="4"/>
  <c r="H246" i="4"/>
  <c r="AC158" i="4"/>
  <c r="AB174" i="4"/>
  <c r="AB262" i="4"/>
  <c r="AK164" i="4"/>
  <c r="AN206" i="4"/>
  <c r="AN210" i="4"/>
  <c r="AO236" i="4"/>
  <c r="AN244" i="4"/>
  <c r="AN252" i="4"/>
  <c r="AN270" i="4"/>
  <c r="AR21" i="4"/>
  <c r="AR44" i="4"/>
  <c r="AR55" i="4"/>
  <c r="AR79" i="4"/>
  <c r="AR83" i="4"/>
  <c r="AR90" i="4"/>
  <c r="AR94" i="4"/>
  <c r="AR204" i="4"/>
  <c r="AS214" i="4"/>
  <c r="L45" i="4"/>
  <c r="L53" i="4"/>
  <c r="L61" i="4"/>
  <c r="L69" i="4"/>
  <c r="L77" i="4"/>
  <c r="L85" i="4"/>
  <c r="L93" i="4"/>
  <c r="L101" i="4"/>
  <c r="L109" i="4"/>
  <c r="L156" i="4"/>
  <c r="L172" i="4"/>
  <c r="L188" i="4"/>
  <c r="L204" i="4"/>
  <c r="L220" i="4"/>
  <c r="AB182" i="4"/>
  <c r="AJ188" i="4"/>
  <c r="AJ196" i="4"/>
  <c r="AR29" i="4"/>
  <c r="AR60" i="4"/>
  <c r="AR177" i="4"/>
  <c r="AV128" i="4"/>
  <c r="AN226" i="4"/>
  <c r="AN268" i="4"/>
  <c r="AR10" i="4"/>
  <c r="AR30" i="4"/>
  <c r="AR111" i="4"/>
  <c r="AR115" i="4"/>
  <c r="AR130" i="4"/>
  <c r="AR170" i="4"/>
  <c r="AR182" i="4"/>
  <c r="AR186" i="4"/>
  <c r="AV156" i="4"/>
  <c r="AN140" i="4"/>
  <c r="AN148" i="4"/>
  <c r="AN180" i="4"/>
  <c r="AN188" i="4"/>
  <c r="AN204" i="4"/>
  <c r="AN212" i="4"/>
  <c r="AR19" i="4"/>
  <c r="AR77" i="4"/>
  <c r="AR92" i="4"/>
  <c r="AR206" i="4"/>
  <c r="AR270" i="4"/>
  <c r="AV4" i="4"/>
  <c r="AV8" i="4"/>
  <c r="AV12" i="4"/>
  <c r="AV16" i="4"/>
  <c r="AV20" i="4"/>
  <c r="AV24" i="4"/>
  <c r="AV28" i="4"/>
  <c r="AV32" i="4"/>
  <c r="AV36" i="4"/>
  <c r="AV40" i="4"/>
  <c r="AV44" i="4"/>
  <c r="AV48" i="4"/>
  <c r="AV52" i="4"/>
  <c r="AV56" i="4"/>
  <c r="AV60" i="4"/>
  <c r="AV64" i="4"/>
  <c r="AV68" i="4"/>
  <c r="AV72" i="4"/>
  <c r="AV76" i="4"/>
  <c r="AV80" i="4"/>
  <c r="AV84" i="4"/>
  <c r="AV88" i="4"/>
  <c r="AV92" i="4"/>
  <c r="AV96" i="4"/>
  <c r="AV100" i="4"/>
  <c r="AV104" i="4"/>
  <c r="AV108" i="4"/>
  <c r="AV112" i="4"/>
  <c r="AV238" i="4"/>
  <c r="AV242" i="4"/>
  <c r="AV6" i="4"/>
  <c r="AV10" i="4"/>
  <c r="AV14" i="4"/>
  <c r="AV18" i="4"/>
  <c r="AV22" i="4"/>
  <c r="AV26" i="4"/>
  <c r="AV30" i="4"/>
  <c r="AV34" i="4"/>
  <c r="AV38" i="4"/>
  <c r="AV42" i="4"/>
  <c r="AV46" i="4"/>
  <c r="AV50" i="4"/>
  <c r="AV54" i="4"/>
  <c r="AV58" i="4"/>
  <c r="AV62" i="4"/>
  <c r="AV66" i="4"/>
  <c r="AV70" i="4"/>
  <c r="AV74" i="4"/>
  <c r="AV78" i="4"/>
  <c r="AV82" i="4"/>
  <c r="AV86" i="4"/>
  <c r="AV90" i="4"/>
  <c r="AV94" i="4"/>
  <c r="AV98" i="4"/>
  <c r="AV102" i="4"/>
  <c r="AV106" i="4"/>
  <c r="AV110" i="4"/>
  <c r="AV114" i="4"/>
  <c r="AV122" i="4"/>
  <c r="AV130" i="4"/>
  <c r="AV140" i="4"/>
  <c r="AV254" i="4"/>
  <c r="AV178" i="4"/>
  <c r="AV236" i="4"/>
  <c r="AV258" i="4"/>
  <c r="AV194" i="4"/>
  <c r="AV270" i="4"/>
  <c r="AV206" i="4"/>
  <c r="AV252" i="4"/>
  <c r="AV274" i="4"/>
  <c r="AV282" i="4"/>
  <c r="AV188" i="4"/>
  <c r="AV226" i="4"/>
  <c r="AV268" i="4"/>
  <c r="AV136" i="4"/>
  <c r="AV143" i="4"/>
  <c r="AV152" i="4"/>
  <c r="AV159" i="4"/>
  <c r="AV168" i="4"/>
  <c r="AV175" i="4"/>
  <c r="AV184" i="4"/>
  <c r="AV191" i="4"/>
  <c r="AV200" i="4"/>
  <c r="AV207" i="4"/>
  <c r="AV216" i="4"/>
  <c r="AV223" i="4"/>
  <c r="AV232" i="4"/>
  <c r="AV239" i="4"/>
  <c r="AV248" i="4"/>
  <c r="AV255" i="4"/>
  <c r="AV264" i="4"/>
  <c r="AV271" i="4"/>
  <c r="AV280" i="4"/>
  <c r="AV115" i="4"/>
  <c r="AV123" i="4"/>
  <c r="AV131" i="4"/>
  <c r="AV137" i="4"/>
  <c r="AV153" i="4"/>
  <c r="AV169" i="4"/>
  <c r="AV185" i="4"/>
  <c r="AV201" i="4"/>
  <c r="AV217" i="4"/>
  <c r="AV233" i="4"/>
  <c r="AV249" i="4"/>
  <c r="AV265" i="4"/>
  <c r="AW281" i="4"/>
  <c r="AV281" i="4"/>
  <c r="AV147" i="4"/>
  <c r="AV163" i="4"/>
  <c r="AV179" i="4"/>
  <c r="AV195" i="4"/>
  <c r="AV211" i="4"/>
  <c r="AV227" i="4"/>
  <c r="AV243" i="4"/>
  <c r="AV259" i="4"/>
  <c r="AV275" i="4"/>
  <c r="AV5" i="4"/>
  <c r="AV7" i="4"/>
  <c r="AV9" i="4"/>
  <c r="AV11" i="4"/>
  <c r="AV13" i="4"/>
  <c r="AV15" i="4"/>
  <c r="AV17" i="4"/>
  <c r="AV19" i="4"/>
  <c r="AV21" i="4"/>
  <c r="AV23" i="4"/>
  <c r="AV25" i="4"/>
  <c r="AV27" i="4"/>
  <c r="AV29" i="4"/>
  <c r="AV31" i="4"/>
  <c r="AV33" i="4"/>
  <c r="AV35" i="4"/>
  <c r="AV37" i="4"/>
  <c r="AV39" i="4"/>
  <c r="AV41" i="4"/>
  <c r="AV43" i="4"/>
  <c r="AV45" i="4"/>
  <c r="AV47" i="4"/>
  <c r="AV49" i="4"/>
  <c r="AV51" i="4"/>
  <c r="AV53" i="4"/>
  <c r="AV55" i="4"/>
  <c r="AV57" i="4"/>
  <c r="AV59" i="4"/>
  <c r="AV61" i="4"/>
  <c r="AV63" i="4"/>
  <c r="AV65" i="4"/>
  <c r="AV67" i="4"/>
  <c r="AV69" i="4"/>
  <c r="AV71" i="4"/>
  <c r="AV73" i="4"/>
  <c r="AV75" i="4"/>
  <c r="AV77" i="4"/>
  <c r="AV79" i="4"/>
  <c r="AV81" i="4"/>
  <c r="AV83" i="4"/>
  <c r="AV85" i="4"/>
  <c r="AV87" i="4"/>
  <c r="AV89" i="4"/>
  <c r="AV91" i="4"/>
  <c r="AV93" i="4"/>
  <c r="AV95" i="4"/>
  <c r="AV97" i="4"/>
  <c r="AV99" i="4"/>
  <c r="AV101" i="4"/>
  <c r="AV103" i="4"/>
  <c r="AV105" i="4"/>
  <c r="AV107" i="4"/>
  <c r="AV109" i="4"/>
  <c r="AV111" i="4"/>
  <c r="AV113" i="4"/>
  <c r="AV118" i="4"/>
  <c r="AV121" i="4"/>
  <c r="AV126" i="4"/>
  <c r="AV129" i="4"/>
  <c r="AV134" i="4"/>
  <c r="AV141" i="4"/>
  <c r="AV150" i="4"/>
  <c r="AV157" i="4"/>
  <c r="AV166" i="4"/>
  <c r="AV173" i="4"/>
  <c r="AV182" i="4"/>
  <c r="AV189" i="4"/>
  <c r="AV198" i="4"/>
  <c r="AV205" i="4"/>
  <c r="AV214" i="4"/>
  <c r="AV221" i="4"/>
  <c r="AV230" i="4"/>
  <c r="AV237" i="4"/>
  <c r="AV246" i="4"/>
  <c r="AV253" i="4"/>
  <c r="AV262" i="4"/>
  <c r="AV269" i="4"/>
  <c r="AV278" i="4"/>
  <c r="AV135" i="4"/>
  <c r="AV144" i="4"/>
  <c r="AV151" i="4"/>
  <c r="AV160" i="4"/>
  <c r="AV167" i="4"/>
  <c r="AV176" i="4"/>
  <c r="AV183" i="4"/>
  <c r="AV192" i="4"/>
  <c r="AV199" i="4"/>
  <c r="AV208" i="4"/>
  <c r="AV215" i="4"/>
  <c r="AV224" i="4"/>
  <c r="AV231" i="4"/>
  <c r="AV240" i="4"/>
  <c r="AV247" i="4"/>
  <c r="AV256" i="4"/>
  <c r="AV263" i="4"/>
  <c r="AV272" i="4"/>
  <c r="AW279" i="4"/>
  <c r="AV279" i="4"/>
  <c r="AV116" i="4"/>
  <c r="AV119" i="4"/>
  <c r="AV124" i="4"/>
  <c r="AV127" i="4"/>
  <c r="AV132" i="4"/>
  <c r="AV138" i="4"/>
  <c r="AV145" i="4"/>
  <c r="AV154" i="4"/>
  <c r="AV161" i="4"/>
  <c r="AV170" i="4"/>
  <c r="AV177" i="4"/>
  <c r="AV186" i="4"/>
  <c r="AV193" i="4"/>
  <c r="AV202" i="4"/>
  <c r="AV209" i="4"/>
  <c r="AV218" i="4"/>
  <c r="AV225" i="4"/>
  <c r="AV234" i="4"/>
  <c r="AV241" i="4"/>
  <c r="AV250" i="4"/>
  <c r="AV257" i="4"/>
  <c r="AV266" i="4"/>
  <c r="AV273" i="4"/>
  <c r="AV139" i="4"/>
  <c r="AV148" i="4"/>
  <c r="AV155" i="4"/>
  <c r="AV164" i="4"/>
  <c r="AV171" i="4"/>
  <c r="AV180" i="4"/>
  <c r="AV187" i="4"/>
  <c r="AV196" i="4"/>
  <c r="AV203" i="4"/>
  <c r="AV212" i="4"/>
  <c r="AV219" i="4"/>
  <c r="AV228" i="4"/>
  <c r="AV235" i="4"/>
  <c r="AV244" i="4"/>
  <c r="AV251" i="4"/>
  <c r="AV260" i="4"/>
  <c r="AV267" i="4"/>
  <c r="AV276" i="4"/>
  <c r="AW283" i="4"/>
  <c r="AV283" i="4"/>
  <c r="AV117" i="4"/>
  <c r="AV125" i="4"/>
  <c r="AV133" i="4"/>
  <c r="AV142" i="4"/>
  <c r="AV149" i="4"/>
  <c r="AV158" i="4"/>
  <c r="AV165" i="4"/>
  <c r="AV174" i="4"/>
  <c r="AV181" i="4"/>
  <c r="AV190" i="4"/>
  <c r="AV197" i="4"/>
  <c r="AV213" i="4"/>
  <c r="AV222" i="4"/>
  <c r="AV229" i="4"/>
  <c r="AV245" i="4"/>
  <c r="AV261" i="4"/>
  <c r="AW277" i="4"/>
  <c r="AV277" i="4"/>
  <c r="AR70" i="4"/>
  <c r="AR85" i="4"/>
  <c r="AR123" i="4"/>
  <c r="AR127" i="4"/>
  <c r="AR138" i="4"/>
  <c r="AR146" i="4"/>
  <c r="AR150" i="4"/>
  <c r="AR154" i="4"/>
  <c r="AR166" i="4"/>
  <c r="AR220" i="4"/>
  <c r="AR238" i="4"/>
  <c r="AR246" i="4"/>
  <c r="AR37" i="4"/>
  <c r="AR86" i="4"/>
  <c r="AR101" i="4"/>
  <c r="AR120" i="4"/>
  <c r="AR143" i="4"/>
  <c r="AR159" i="4"/>
  <c r="AR175" i="4"/>
  <c r="AR198" i="4"/>
  <c r="AR254" i="4"/>
  <c r="AR262" i="4"/>
  <c r="AR15" i="4"/>
  <c r="AR26" i="4"/>
  <c r="AR38" i="4"/>
  <c r="AR53" i="4"/>
  <c r="AR102" i="4"/>
  <c r="AR121" i="4"/>
  <c r="AR125" i="4"/>
  <c r="AR129" i="4"/>
  <c r="AR152" i="4"/>
  <c r="AR164" i="4"/>
  <c r="AR168" i="4"/>
  <c r="AR180" i="4"/>
  <c r="AR278" i="4"/>
  <c r="AR12" i="4"/>
  <c r="AR31" i="4"/>
  <c r="AR35" i="4"/>
  <c r="AR42" i="4"/>
  <c r="AR46" i="4"/>
  <c r="AR61" i="4"/>
  <c r="AR65" i="4"/>
  <c r="AR76" i="4"/>
  <c r="AR95" i="4"/>
  <c r="AR99" i="4"/>
  <c r="AR106" i="4"/>
  <c r="AR110" i="4"/>
  <c r="AR222" i="4"/>
  <c r="AR252" i="4"/>
  <c r="AR54" i="4"/>
  <c r="AR69" i="4"/>
  <c r="AR118" i="4"/>
  <c r="AR122" i="4"/>
  <c r="AR141" i="4"/>
  <c r="AR145" i="4"/>
  <c r="AR157" i="4"/>
  <c r="AR161" i="4"/>
  <c r="AR173" i="4"/>
  <c r="AR28" i="4"/>
  <c r="AR47" i="4"/>
  <c r="AR51" i="4"/>
  <c r="AR58" i="4"/>
  <c r="AR193" i="4"/>
  <c r="AR230" i="4"/>
  <c r="AR260" i="4"/>
  <c r="AS220" i="4"/>
  <c r="AS230" i="4"/>
  <c r="AR244" i="4"/>
  <c r="AS246" i="4"/>
  <c r="AR9" i="4"/>
  <c r="AS254" i="4"/>
  <c r="AR268" i="4"/>
  <c r="AS278" i="4"/>
  <c r="AR11" i="4"/>
  <c r="AR4" i="4"/>
  <c r="AR5" i="4"/>
  <c r="AS270" i="4"/>
  <c r="AR13" i="4"/>
  <c r="AS238" i="4"/>
  <c r="AR276" i="4"/>
  <c r="AS226" i="4"/>
  <c r="AR226" i="4"/>
  <c r="AS239" i="4"/>
  <c r="AR239" i="4"/>
  <c r="AR132" i="4"/>
  <c r="AR135" i="4"/>
  <c r="AR202" i="4"/>
  <c r="AS250" i="4"/>
  <c r="AR250" i="4"/>
  <c r="AS263" i="4"/>
  <c r="AR263" i="4"/>
  <c r="AR17" i="4"/>
  <c r="AR24" i="4"/>
  <c r="AR33" i="4"/>
  <c r="AR40" i="4"/>
  <c r="AR49" i="4"/>
  <c r="AR56" i="4"/>
  <c r="AR72" i="4"/>
  <c r="AR81" i="4"/>
  <c r="AR88" i="4"/>
  <c r="AR97" i="4"/>
  <c r="AR104" i="4"/>
  <c r="AR113" i="4"/>
  <c r="AR124" i="4"/>
  <c r="AR144" i="4"/>
  <c r="AR153" i="4"/>
  <c r="AR160" i="4"/>
  <c r="AS210" i="4"/>
  <c r="AR210" i="4"/>
  <c r="AS223" i="4"/>
  <c r="AR223" i="4"/>
  <c r="AR133" i="4"/>
  <c r="AR142" i="4"/>
  <c r="AR199" i="4"/>
  <c r="AS234" i="4"/>
  <c r="AR234" i="4"/>
  <c r="AS247" i="4"/>
  <c r="AR247" i="4"/>
  <c r="AR185" i="4"/>
  <c r="AR192" i="4"/>
  <c r="AR207" i="4"/>
  <c r="AS258" i="4"/>
  <c r="AR258" i="4"/>
  <c r="AS271" i="4"/>
  <c r="AR271" i="4"/>
  <c r="AR18" i="4"/>
  <c r="AR27" i="4"/>
  <c r="AR34" i="4"/>
  <c r="AR43" i="4"/>
  <c r="AR50" i="4"/>
  <c r="AR59" i="4"/>
  <c r="AR66" i="4"/>
  <c r="AR75" i="4"/>
  <c r="AR82" i="4"/>
  <c r="AR91" i="4"/>
  <c r="AR98" i="4"/>
  <c r="AR107" i="4"/>
  <c r="AR114" i="4"/>
  <c r="AR139" i="4"/>
  <c r="AR148" i="4"/>
  <c r="AR151" i="4"/>
  <c r="AS218" i="4"/>
  <c r="AR218" i="4"/>
  <c r="AS231" i="4"/>
  <c r="AR231" i="4"/>
  <c r="AR16" i="4"/>
  <c r="AR25" i="4"/>
  <c r="AR32" i="4"/>
  <c r="AR41" i="4"/>
  <c r="AR48" i="4"/>
  <c r="AR57" i="4"/>
  <c r="AR64" i="4"/>
  <c r="AR73" i="4"/>
  <c r="AR80" i="4"/>
  <c r="AR89" i="4"/>
  <c r="AR96" i="4"/>
  <c r="AR105" i="4"/>
  <c r="AR112" i="4"/>
  <c r="AR117" i="4"/>
  <c r="AR119" i="4"/>
  <c r="AR128" i="4"/>
  <c r="AR140" i="4"/>
  <c r="AR155" i="4"/>
  <c r="AR162" i="4"/>
  <c r="AS242" i="4"/>
  <c r="AR242" i="4"/>
  <c r="AS255" i="4"/>
  <c r="AR255" i="4"/>
  <c r="AR126" i="4"/>
  <c r="AR169" i="4"/>
  <c r="AR176" i="4"/>
  <c r="AS215" i="4"/>
  <c r="AR215" i="4"/>
  <c r="AS266" i="4"/>
  <c r="AR266" i="4"/>
  <c r="AR201" i="4"/>
  <c r="AR209" i="4"/>
  <c r="AS217" i="4"/>
  <c r="AR217" i="4"/>
  <c r="AS225" i="4"/>
  <c r="AR225" i="4"/>
  <c r="AS233" i="4"/>
  <c r="AR233" i="4"/>
  <c r="AS241" i="4"/>
  <c r="AR241" i="4"/>
  <c r="AS249" i="4"/>
  <c r="AR249" i="4"/>
  <c r="AS257" i="4"/>
  <c r="AR257" i="4"/>
  <c r="AS265" i="4"/>
  <c r="AR265" i="4"/>
  <c r="AS273" i="4"/>
  <c r="AR273" i="4"/>
  <c r="AS281" i="4"/>
  <c r="AR281" i="4"/>
  <c r="AS279" i="4"/>
  <c r="AR279" i="4"/>
  <c r="AR171" i="4"/>
  <c r="AR178" i="4"/>
  <c r="AR187" i="4"/>
  <c r="AR194" i="4"/>
  <c r="AR197" i="4"/>
  <c r="AR205" i="4"/>
  <c r="AS213" i="4"/>
  <c r="AR213" i="4"/>
  <c r="AS221" i="4"/>
  <c r="AR221" i="4"/>
  <c r="AS229" i="4"/>
  <c r="AR229" i="4"/>
  <c r="AS237" i="4"/>
  <c r="AR237" i="4"/>
  <c r="AS245" i="4"/>
  <c r="AR245" i="4"/>
  <c r="AS253" i="4"/>
  <c r="AR253" i="4"/>
  <c r="AS261" i="4"/>
  <c r="AR261" i="4"/>
  <c r="AS269" i="4"/>
  <c r="AR269" i="4"/>
  <c r="AR274" i="4"/>
  <c r="AS277" i="4"/>
  <c r="AR277" i="4"/>
  <c r="AR282" i="4"/>
  <c r="AR158" i="4"/>
  <c r="AR167" i="4"/>
  <c r="AR174" i="4"/>
  <c r="AR183" i="4"/>
  <c r="AR190" i="4"/>
  <c r="AR149" i="4"/>
  <c r="AR156" i="4"/>
  <c r="AR165" i="4"/>
  <c r="AR172" i="4"/>
  <c r="AR181" i="4"/>
  <c r="AR188" i="4"/>
  <c r="AR200" i="4"/>
  <c r="AR203" i="4"/>
  <c r="AR208" i="4"/>
  <c r="AS211" i="4"/>
  <c r="AR211" i="4"/>
  <c r="AR216" i="4"/>
  <c r="AS219" i="4"/>
  <c r="AR219" i="4"/>
  <c r="AR224" i="4"/>
  <c r="AS227" i="4"/>
  <c r="AR227" i="4"/>
  <c r="AR232" i="4"/>
  <c r="AS235" i="4"/>
  <c r="AR235" i="4"/>
  <c r="AR240" i="4"/>
  <c r="AS243" i="4"/>
  <c r="AR243" i="4"/>
  <c r="AR248" i="4"/>
  <c r="AS251" i="4"/>
  <c r="AR251" i="4"/>
  <c r="AR256" i="4"/>
  <c r="AS259" i="4"/>
  <c r="AR259" i="4"/>
  <c r="AR264" i="4"/>
  <c r="AS267" i="4"/>
  <c r="AR267" i="4"/>
  <c r="AR272" i="4"/>
  <c r="AS275" i="4"/>
  <c r="AR275" i="4"/>
  <c r="AR280" i="4"/>
  <c r="AR131" i="4"/>
  <c r="AR147" i="4"/>
  <c r="AR163" i="4"/>
  <c r="AR179" i="4"/>
  <c r="AR195" i="4"/>
  <c r="AR283" i="4"/>
  <c r="AN228" i="4"/>
  <c r="AN254" i="4"/>
  <c r="AN116" i="4"/>
  <c r="AN214" i="4"/>
  <c r="AN276" i="4"/>
  <c r="AO214" i="4"/>
  <c r="AN218" i="4"/>
  <c r="AO228" i="4"/>
  <c r="AO254" i="4"/>
  <c r="AN258" i="4"/>
  <c r="AO270" i="4"/>
  <c r="AN274" i="4"/>
  <c r="AN152" i="4"/>
  <c r="AN156" i="4"/>
  <c r="AN250" i="4"/>
  <c r="AN266" i="4"/>
  <c r="AN282" i="4"/>
  <c r="AN160" i="4"/>
  <c r="AO210" i="4"/>
  <c r="AO220" i="4"/>
  <c r="AN230" i="4"/>
  <c r="AN164" i="4"/>
  <c r="AN200" i="4"/>
  <c r="AN234" i="4"/>
  <c r="AO244" i="4"/>
  <c r="AO260" i="4"/>
  <c r="AO276" i="4"/>
  <c r="AN168" i="4"/>
  <c r="AN5" i="4"/>
  <c r="AN7" i="4"/>
  <c r="AN9" i="4"/>
  <c r="AN11" i="4"/>
  <c r="AN13" i="4"/>
  <c r="AN15" i="4"/>
  <c r="AN17" i="4"/>
  <c r="AN19" i="4"/>
  <c r="AN21" i="4"/>
  <c r="AN23" i="4"/>
  <c r="AN25" i="4"/>
  <c r="AN27" i="4"/>
  <c r="AN29" i="4"/>
  <c r="AN31" i="4"/>
  <c r="AN33" i="4"/>
  <c r="AN35" i="4"/>
  <c r="AN37" i="4"/>
  <c r="AN39" i="4"/>
  <c r="AN41" i="4"/>
  <c r="AN43" i="4"/>
  <c r="AN45" i="4"/>
  <c r="AN47" i="4"/>
  <c r="AN49" i="4"/>
  <c r="AN51" i="4"/>
  <c r="AN53" i="4"/>
  <c r="AN55" i="4"/>
  <c r="AN57" i="4"/>
  <c r="AN59" i="4"/>
  <c r="AN61" i="4"/>
  <c r="AN63" i="4"/>
  <c r="AN65" i="4"/>
  <c r="AN67" i="4"/>
  <c r="AN69" i="4"/>
  <c r="AN71" i="4"/>
  <c r="AN73" i="4"/>
  <c r="AN75" i="4"/>
  <c r="AN77" i="4"/>
  <c r="AN79" i="4"/>
  <c r="AN81" i="4"/>
  <c r="AN83" i="4"/>
  <c r="AN85" i="4"/>
  <c r="AN87" i="4"/>
  <c r="AN89" i="4"/>
  <c r="AN91" i="4"/>
  <c r="AN93" i="4"/>
  <c r="AN95" i="4"/>
  <c r="AN97" i="4"/>
  <c r="AN99" i="4"/>
  <c r="AN101" i="4"/>
  <c r="AN103" i="4"/>
  <c r="AN105" i="4"/>
  <c r="AN107" i="4"/>
  <c r="AN109" i="4"/>
  <c r="AN111" i="4"/>
  <c r="AN113" i="4"/>
  <c r="AN118" i="4"/>
  <c r="AN121" i="4"/>
  <c r="AN126" i="4"/>
  <c r="AN129" i="4"/>
  <c r="AN134" i="4"/>
  <c r="AN137" i="4"/>
  <c r="AN142" i="4"/>
  <c r="AN145" i="4"/>
  <c r="AN150" i="4"/>
  <c r="AN153" i="4"/>
  <c r="AN158" i="4"/>
  <c r="AN161" i="4"/>
  <c r="AN166" i="4"/>
  <c r="AN169" i="4"/>
  <c r="AN174" i="4"/>
  <c r="AN177" i="4"/>
  <c r="AN182" i="4"/>
  <c r="AN185" i="4"/>
  <c r="AN190" i="4"/>
  <c r="AN193" i="4"/>
  <c r="AN198" i="4"/>
  <c r="AN201" i="4"/>
  <c r="AN209" i="4"/>
  <c r="AO217" i="4"/>
  <c r="AN217" i="4"/>
  <c r="AO225" i="4"/>
  <c r="AN225" i="4"/>
  <c r="AO233" i="4"/>
  <c r="AN233" i="4"/>
  <c r="AO241" i="4"/>
  <c r="AN241" i="4"/>
  <c r="AO249" i="4"/>
  <c r="AN249" i="4"/>
  <c r="AO257" i="4"/>
  <c r="AN257" i="4"/>
  <c r="AO265" i="4"/>
  <c r="AN265" i="4"/>
  <c r="AO273" i="4"/>
  <c r="AN273" i="4"/>
  <c r="AO281" i="4"/>
  <c r="AN281" i="4"/>
  <c r="AN119" i="4"/>
  <c r="AN127" i="4"/>
  <c r="AN135" i="4"/>
  <c r="AN143" i="4"/>
  <c r="AN151" i="4"/>
  <c r="AN159" i="4"/>
  <c r="AN167" i="4"/>
  <c r="AN175" i="4"/>
  <c r="AN183" i="4"/>
  <c r="AN191" i="4"/>
  <c r="AN199" i="4"/>
  <c r="AN207" i="4"/>
  <c r="AO215" i="4"/>
  <c r="AN215" i="4"/>
  <c r="AO223" i="4"/>
  <c r="AN223" i="4"/>
  <c r="AO231" i="4"/>
  <c r="AN231" i="4"/>
  <c r="AO239" i="4"/>
  <c r="AN239" i="4"/>
  <c r="AO247" i="4"/>
  <c r="AN247" i="4"/>
  <c r="AO255" i="4"/>
  <c r="AN255" i="4"/>
  <c r="AO263" i="4"/>
  <c r="AN263" i="4"/>
  <c r="AO271" i="4"/>
  <c r="AN271" i="4"/>
  <c r="AO279" i="4"/>
  <c r="AN279" i="4"/>
  <c r="AN4" i="4"/>
  <c r="AN6" i="4"/>
  <c r="AN8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00" i="4"/>
  <c r="AN102" i="4"/>
  <c r="AN104" i="4"/>
  <c r="AN106" i="4"/>
  <c r="AN108" i="4"/>
  <c r="AN110" i="4"/>
  <c r="AN112" i="4"/>
  <c r="AN114" i="4"/>
  <c r="AN117" i="4"/>
  <c r="AN122" i="4"/>
  <c r="AN125" i="4"/>
  <c r="AN130" i="4"/>
  <c r="AN133" i="4"/>
  <c r="AN138" i="4"/>
  <c r="AN141" i="4"/>
  <c r="AN146" i="4"/>
  <c r="AN149" i="4"/>
  <c r="AN154" i="4"/>
  <c r="AN157" i="4"/>
  <c r="AN162" i="4"/>
  <c r="AN165" i="4"/>
  <c r="AN170" i="4"/>
  <c r="AN173" i="4"/>
  <c r="AN178" i="4"/>
  <c r="AN181" i="4"/>
  <c r="AN186" i="4"/>
  <c r="AN189" i="4"/>
  <c r="AN194" i="4"/>
  <c r="AN197" i="4"/>
  <c r="AN202" i="4"/>
  <c r="AN205" i="4"/>
  <c r="AO213" i="4"/>
  <c r="AN213" i="4"/>
  <c r="AO221" i="4"/>
  <c r="AN221" i="4"/>
  <c r="AO229" i="4"/>
  <c r="AN229" i="4"/>
  <c r="AO237" i="4"/>
  <c r="AN237" i="4"/>
  <c r="AO245" i="4"/>
  <c r="AN245" i="4"/>
  <c r="AO253" i="4"/>
  <c r="AN253" i="4"/>
  <c r="AO261" i="4"/>
  <c r="AN261" i="4"/>
  <c r="AO269" i="4"/>
  <c r="AN269" i="4"/>
  <c r="AO277" i="4"/>
  <c r="AN277" i="4"/>
  <c r="AN115" i="4"/>
  <c r="AN120" i="4"/>
  <c r="AN123" i="4"/>
  <c r="AN128" i="4"/>
  <c r="AN131" i="4"/>
  <c r="AN136" i="4"/>
  <c r="AN139" i="4"/>
  <c r="AN144" i="4"/>
  <c r="AN147" i="4"/>
  <c r="AN155" i="4"/>
  <c r="AN163" i="4"/>
  <c r="AN171" i="4"/>
  <c r="AN179" i="4"/>
  <c r="AN187" i="4"/>
  <c r="AN195" i="4"/>
  <c r="AN203" i="4"/>
  <c r="AN208" i="4"/>
  <c r="AO211" i="4"/>
  <c r="AN211" i="4"/>
  <c r="AN216" i="4"/>
  <c r="AO219" i="4"/>
  <c r="AN219" i="4"/>
  <c r="AN224" i="4"/>
  <c r="AO227" i="4"/>
  <c r="AN227" i="4"/>
  <c r="AN232" i="4"/>
  <c r="AO235" i="4"/>
  <c r="AN235" i="4"/>
  <c r="AN240" i="4"/>
  <c r="AO243" i="4"/>
  <c r="AN243" i="4"/>
  <c r="AN248" i="4"/>
  <c r="AO251" i="4"/>
  <c r="AN251" i="4"/>
  <c r="AN256" i="4"/>
  <c r="AO259" i="4"/>
  <c r="AN259" i="4"/>
  <c r="AN264" i="4"/>
  <c r="AO267" i="4"/>
  <c r="AN267" i="4"/>
  <c r="AN272" i="4"/>
  <c r="AO275" i="4"/>
  <c r="AN275" i="4"/>
  <c r="AN280" i="4"/>
  <c r="AO283" i="4"/>
  <c r="AN283" i="4"/>
  <c r="AJ180" i="4"/>
  <c r="AJ204" i="4"/>
  <c r="AJ212" i="4"/>
  <c r="AJ162" i="4"/>
  <c r="AJ258" i="4"/>
  <c r="AJ270" i="4"/>
  <c r="AJ226" i="4"/>
  <c r="AJ238" i="4"/>
  <c r="AJ242" i="4"/>
  <c r="AJ254" i="4"/>
  <c r="AK156" i="4"/>
  <c r="AJ178" i="4"/>
  <c r="AK188" i="4"/>
  <c r="AJ210" i="4"/>
  <c r="AK220" i="4"/>
  <c r="AJ274" i="4"/>
  <c r="AJ68" i="4"/>
  <c r="AJ72" i="4"/>
  <c r="AJ202" i="4"/>
  <c r="AK212" i="4"/>
  <c r="AJ194" i="4"/>
  <c r="AJ170" i="4"/>
  <c r="AK180" i="4"/>
  <c r="AJ70" i="4"/>
  <c r="AJ74" i="4"/>
  <c r="AJ154" i="4"/>
  <c r="AJ186" i="4"/>
  <c r="AJ218" i="4"/>
  <c r="AJ252" i="4"/>
  <c r="AJ119" i="4"/>
  <c r="AJ127" i="4"/>
  <c r="AJ135" i="4"/>
  <c r="AJ143" i="4"/>
  <c r="AJ151" i="4"/>
  <c r="AK159" i="4"/>
  <c r="AJ159" i="4"/>
  <c r="AK167" i="4"/>
  <c r="AJ167" i="4"/>
  <c r="AK175" i="4"/>
  <c r="AJ175" i="4"/>
  <c r="AK183" i="4"/>
  <c r="AJ183" i="4"/>
  <c r="AK191" i="4"/>
  <c r="AJ191" i="4"/>
  <c r="AK199" i="4"/>
  <c r="AJ199" i="4"/>
  <c r="AK207" i="4"/>
  <c r="AJ207" i="4"/>
  <c r="AK215" i="4"/>
  <c r="AJ215" i="4"/>
  <c r="AK223" i="4"/>
  <c r="AJ223" i="4"/>
  <c r="AJ232" i="4"/>
  <c r="AK239" i="4"/>
  <c r="AJ239" i="4"/>
  <c r="AJ248" i="4"/>
  <c r="AK255" i="4"/>
  <c r="AJ255" i="4"/>
  <c r="AJ264" i="4"/>
  <c r="AK271" i="4"/>
  <c r="AJ271" i="4"/>
  <c r="AJ280" i="4"/>
  <c r="AK233" i="4"/>
  <c r="AJ233" i="4"/>
  <c r="AK249" i="4"/>
  <c r="AJ249" i="4"/>
  <c r="AK265" i="4"/>
  <c r="AJ265" i="4"/>
  <c r="AK281" i="4"/>
  <c r="AJ281" i="4"/>
  <c r="AJ4" i="4"/>
  <c r="AJ6" i="4"/>
  <c r="AJ8" i="4"/>
  <c r="AJ10" i="4"/>
  <c r="AJ12" i="4"/>
  <c r="AJ14" i="4"/>
  <c r="AJ16" i="4"/>
  <c r="AJ18" i="4"/>
  <c r="AJ20" i="4"/>
  <c r="AJ22" i="4"/>
  <c r="AJ24" i="4"/>
  <c r="AJ26" i="4"/>
  <c r="AJ28" i="4"/>
  <c r="AJ30" i="4"/>
  <c r="AJ32" i="4"/>
  <c r="AJ34" i="4"/>
  <c r="AJ36" i="4"/>
  <c r="AJ38" i="4"/>
  <c r="AJ40" i="4"/>
  <c r="AJ42" i="4"/>
  <c r="AJ44" i="4"/>
  <c r="AJ46" i="4"/>
  <c r="AJ48" i="4"/>
  <c r="AJ50" i="4"/>
  <c r="AJ52" i="4"/>
  <c r="AJ54" i="4"/>
  <c r="AJ56" i="4"/>
  <c r="AJ58" i="4"/>
  <c r="AJ60" i="4"/>
  <c r="AJ62" i="4"/>
  <c r="AJ64" i="4"/>
  <c r="AJ66" i="4"/>
  <c r="AJ76" i="4"/>
  <c r="AJ78" i="4"/>
  <c r="AJ80" i="4"/>
  <c r="AJ82" i="4"/>
  <c r="AJ84" i="4"/>
  <c r="AJ86" i="4"/>
  <c r="AJ88" i="4"/>
  <c r="AJ90" i="4"/>
  <c r="AJ92" i="4"/>
  <c r="AJ94" i="4"/>
  <c r="AJ96" i="4"/>
  <c r="AJ98" i="4"/>
  <c r="AJ100" i="4"/>
  <c r="AJ102" i="4"/>
  <c r="AJ104" i="4"/>
  <c r="AJ106" i="4"/>
  <c r="AJ108" i="4"/>
  <c r="AJ110" i="4"/>
  <c r="AJ112" i="4"/>
  <c r="AJ114" i="4"/>
  <c r="AJ117" i="4"/>
  <c r="AJ122" i="4"/>
  <c r="AJ125" i="4"/>
  <c r="AJ130" i="4"/>
  <c r="AJ133" i="4"/>
  <c r="AJ138" i="4"/>
  <c r="AJ141" i="4"/>
  <c r="AJ146" i="4"/>
  <c r="AJ149" i="4"/>
  <c r="AK157" i="4"/>
  <c r="AJ157" i="4"/>
  <c r="AK165" i="4"/>
  <c r="AJ165" i="4"/>
  <c r="AK173" i="4"/>
  <c r="AJ173" i="4"/>
  <c r="AK181" i="4"/>
  <c r="AJ181" i="4"/>
  <c r="AK189" i="4"/>
  <c r="AJ189" i="4"/>
  <c r="AK197" i="4"/>
  <c r="AJ197" i="4"/>
  <c r="AK205" i="4"/>
  <c r="AJ205" i="4"/>
  <c r="AK213" i="4"/>
  <c r="AJ213" i="4"/>
  <c r="AK221" i="4"/>
  <c r="AJ221" i="4"/>
  <c r="AK227" i="4"/>
  <c r="AJ227" i="4"/>
  <c r="AK243" i="4"/>
  <c r="AJ243" i="4"/>
  <c r="AK259" i="4"/>
  <c r="AJ259" i="4"/>
  <c r="AK275" i="4"/>
  <c r="AJ275" i="4"/>
  <c r="AJ230" i="4"/>
  <c r="AK237" i="4"/>
  <c r="AJ237" i="4"/>
  <c r="AJ246" i="4"/>
  <c r="AK253" i="4"/>
  <c r="AJ253" i="4"/>
  <c r="AJ262" i="4"/>
  <c r="AK269" i="4"/>
  <c r="AJ269" i="4"/>
  <c r="AJ278" i="4"/>
  <c r="AJ115" i="4"/>
  <c r="AJ120" i="4"/>
  <c r="AJ123" i="4"/>
  <c r="AJ128" i="4"/>
  <c r="AJ131" i="4"/>
  <c r="AJ136" i="4"/>
  <c r="AJ139" i="4"/>
  <c r="AJ144" i="4"/>
  <c r="AJ147" i="4"/>
  <c r="AJ152" i="4"/>
  <c r="AK155" i="4"/>
  <c r="AJ155" i="4"/>
  <c r="AJ160" i="4"/>
  <c r="AK163" i="4"/>
  <c r="AJ163" i="4"/>
  <c r="AJ168" i="4"/>
  <c r="AK171" i="4"/>
  <c r="AJ171" i="4"/>
  <c r="AJ176" i="4"/>
  <c r="AK179" i="4"/>
  <c r="AJ179" i="4"/>
  <c r="AJ184" i="4"/>
  <c r="AK187" i="4"/>
  <c r="AJ187" i="4"/>
  <c r="AJ192" i="4"/>
  <c r="AK195" i="4"/>
  <c r="AJ195" i="4"/>
  <c r="AJ200" i="4"/>
  <c r="AK203" i="4"/>
  <c r="AJ203" i="4"/>
  <c r="AJ208" i="4"/>
  <c r="AK211" i="4"/>
  <c r="AJ211" i="4"/>
  <c r="AJ216" i="4"/>
  <c r="AK219" i="4"/>
  <c r="AJ219" i="4"/>
  <c r="AJ224" i="4"/>
  <c r="AK231" i="4"/>
  <c r="AJ231" i="4"/>
  <c r="AJ240" i="4"/>
  <c r="AK247" i="4"/>
  <c r="AJ247" i="4"/>
  <c r="AJ256" i="4"/>
  <c r="AK263" i="4"/>
  <c r="AJ263" i="4"/>
  <c r="AJ272" i="4"/>
  <c r="AK279" i="4"/>
  <c r="AJ279" i="4"/>
  <c r="AK225" i="4"/>
  <c r="AJ225" i="4"/>
  <c r="AJ234" i="4"/>
  <c r="AK241" i="4"/>
  <c r="AJ241" i="4"/>
  <c r="AJ250" i="4"/>
  <c r="AK257" i="4"/>
  <c r="AJ257" i="4"/>
  <c r="AJ266" i="4"/>
  <c r="AK273" i="4"/>
  <c r="AJ273" i="4"/>
  <c r="AJ282" i="4"/>
  <c r="AJ5" i="4"/>
  <c r="AJ7" i="4"/>
  <c r="AJ9" i="4"/>
  <c r="AJ11" i="4"/>
  <c r="AJ13" i="4"/>
  <c r="AJ15" i="4"/>
  <c r="AJ17" i="4"/>
  <c r="AJ19" i="4"/>
  <c r="AJ21" i="4"/>
  <c r="AJ23" i="4"/>
  <c r="AJ25" i="4"/>
  <c r="AJ27" i="4"/>
  <c r="AJ29" i="4"/>
  <c r="AJ31" i="4"/>
  <c r="AJ33" i="4"/>
  <c r="AJ35" i="4"/>
  <c r="AJ37" i="4"/>
  <c r="AJ39" i="4"/>
  <c r="AJ41" i="4"/>
  <c r="AJ43" i="4"/>
  <c r="AJ45" i="4"/>
  <c r="AJ47" i="4"/>
  <c r="AJ49" i="4"/>
  <c r="AJ51" i="4"/>
  <c r="AJ53" i="4"/>
  <c r="AJ55" i="4"/>
  <c r="AJ57" i="4"/>
  <c r="AJ59" i="4"/>
  <c r="AJ61" i="4"/>
  <c r="AJ63" i="4"/>
  <c r="AJ65" i="4"/>
  <c r="AJ67" i="4"/>
  <c r="AJ69" i="4"/>
  <c r="AJ71" i="4"/>
  <c r="AJ73" i="4"/>
  <c r="AJ75" i="4"/>
  <c r="AJ77" i="4"/>
  <c r="AJ79" i="4"/>
  <c r="AJ81" i="4"/>
  <c r="AJ83" i="4"/>
  <c r="AJ85" i="4"/>
  <c r="AJ87" i="4"/>
  <c r="AJ89" i="4"/>
  <c r="AJ91" i="4"/>
  <c r="AJ93" i="4"/>
  <c r="AJ95" i="4"/>
  <c r="AJ97" i="4"/>
  <c r="AJ99" i="4"/>
  <c r="AJ101" i="4"/>
  <c r="AJ103" i="4"/>
  <c r="AJ105" i="4"/>
  <c r="AJ107" i="4"/>
  <c r="AJ109" i="4"/>
  <c r="AJ111" i="4"/>
  <c r="AJ113" i="4"/>
  <c r="AJ118" i="4"/>
  <c r="AJ121" i="4"/>
  <c r="AJ126" i="4"/>
  <c r="AJ129" i="4"/>
  <c r="AJ134" i="4"/>
  <c r="AJ137" i="4"/>
  <c r="AJ142" i="4"/>
  <c r="AJ145" i="4"/>
  <c r="AJ150" i="4"/>
  <c r="AK153" i="4"/>
  <c r="AJ153" i="4"/>
  <c r="AJ158" i="4"/>
  <c r="AK161" i="4"/>
  <c r="AJ161" i="4"/>
  <c r="AJ166" i="4"/>
  <c r="AK169" i="4"/>
  <c r="AJ169" i="4"/>
  <c r="AJ174" i="4"/>
  <c r="AK177" i="4"/>
  <c r="AJ177" i="4"/>
  <c r="AJ182" i="4"/>
  <c r="AK185" i="4"/>
  <c r="AJ185" i="4"/>
  <c r="AJ190" i="4"/>
  <c r="AK193" i="4"/>
  <c r="AJ193" i="4"/>
  <c r="AJ198" i="4"/>
  <c r="AK201" i="4"/>
  <c r="AJ201" i="4"/>
  <c r="AJ206" i="4"/>
  <c r="AK209" i="4"/>
  <c r="AJ209" i="4"/>
  <c r="AJ214" i="4"/>
  <c r="AK217" i="4"/>
  <c r="AJ217" i="4"/>
  <c r="AJ222" i="4"/>
  <c r="AJ228" i="4"/>
  <c r="AK235" i="4"/>
  <c r="AJ235" i="4"/>
  <c r="AJ244" i="4"/>
  <c r="AK251" i="4"/>
  <c r="AJ251" i="4"/>
  <c r="AJ260" i="4"/>
  <c r="AK267" i="4"/>
  <c r="AJ267" i="4"/>
  <c r="AJ276" i="4"/>
  <c r="AK283" i="4"/>
  <c r="AJ283" i="4"/>
  <c r="AK229" i="4"/>
  <c r="AJ229" i="4"/>
  <c r="AK245" i="4"/>
  <c r="AJ245" i="4"/>
  <c r="AK261" i="4"/>
  <c r="AJ261" i="4"/>
  <c r="AK277" i="4"/>
  <c r="AJ277" i="4"/>
  <c r="AB270" i="4"/>
  <c r="AB278" i="4"/>
  <c r="AB190" i="4"/>
  <c r="AB45" i="4"/>
  <c r="AB49" i="4"/>
  <c r="AB53" i="4"/>
  <c r="AB57" i="4"/>
  <c r="AB61" i="4"/>
  <c r="AB65" i="4"/>
  <c r="AB69" i="4"/>
  <c r="AB73" i="4"/>
  <c r="AB77" i="4"/>
  <c r="AB81" i="4"/>
  <c r="AB85" i="4"/>
  <c r="AB89" i="4"/>
  <c r="AB93" i="4"/>
  <c r="AB97" i="4"/>
  <c r="AB101" i="4"/>
  <c r="AB105" i="4"/>
  <c r="AB109" i="4"/>
  <c r="AB113" i="4"/>
  <c r="AB206" i="4"/>
  <c r="AB214" i="4"/>
  <c r="AB140" i="4"/>
  <c r="AB172" i="4"/>
  <c r="AC182" i="4"/>
  <c r="AB204" i="4"/>
  <c r="AC214" i="4"/>
  <c r="AB236" i="4"/>
  <c r="AC246" i="4"/>
  <c r="AB268" i="4"/>
  <c r="AC278" i="4"/>
  <c r="AB282" i="4"/>
  <c r="AB164" i="4"/>
  <c r="AB196" i="4"/>
  <c r="AC206" i="4"/>
  <c r="AC238" i="4"/>
  <c r="AB132" i="4"/>
  <c r="AB228" i="4"/>
  <c r="AC270" i="4"/>
  <c r="AB116" i="4"/>
  <c r="AB148" i="4"/>
  <c r="AB180" i="4"/>
  <c r="AB212" i="4"/>
  <c r="AC222" i="4"/>
  <c r="AB244" i="4"/>
  <c r="AB276" i="4"/>
  <c r="AC174" i="4"/>
  <c r="AB260" i="4"/>
  <c r="AB5" i="4"/>
  <c r="AB7" i="4"/>
  <c r="AB9" i="4"/>
  <c r="AB11" i="4"/>
  <c r="AB13" i="4"/>
  <c r="AB15" i="4"/>
  <c r="AB17" i="4"/>
  <c r="AB19" i="4"/>
  <c r="AB21" i="4"/>
  <c r="AB23" i="4"/>
  <c r="AB25" i="4"/>
  <c r="AB27" i="4"/>
  <c r="AB29" i="4"/>
  <c r="AB31" i="4"/>
  <c r="AB33" i="4"/>
  <c r="AB35" i="4"/>
  <c r="AB37" i="4"/>
  <c r="AB39" i="4"/>
  <c r="AB41" i="4"/>
  <c r="AB121" i="4"/>
  <c r="AB129" i="4"/>
  <c r="AB137" i="4"/>
  <c r="AB145" i="4"/>
  <c r="AC153" i="4"/>
  <c r="AB153" i="4"/>
  <c r="AC161" i="4"/>
  <c r="AB161" i="4"/>
  <c r="AC169" i="4"/>
  <c r="AB169" i="4"/>
  <c r="AC177" i="4"/>
  <c r="AB177" i="4"/>
  <c r="AC185" i="4"/>
  <c r="AB185" i="4"/>
  <c r="AC193" i="4"/>
  <c r="AB193" i="4"/>
  <c r="AC201" i="4"/>
  <c r="AB201" i="4"/>
  <c r="AC209" i="4"/>
  <c r="AB209" i="4"/>
  <c r="AC217" i="4"/>
  <c r="AB217" i="4"/>
  <c r="AC225" i="4"/>
  <c r="AB225" i="4"/>
  <c r="AC233" i="4"/>
  <c r="AB233" i="4"/>
  <c r="AC241" i="4"/>
  <c r="AB241" i="4"/>
  <c r="AC249" i="4"/>
  <c r="AB249" i="4"/>
  <c r="AC257" i="4"/>
  <c r="AB257" i="4"/>
  <c r="AC265" i="4"/>
  <c r="AB265" i="4"/>
  <c r="AC273" i="4"/>
  <c r="AB273" i="4"/>
  <c r="AC281" i="4"/>
  <c r="AB281" i="4"/>
  <c r="AB119" i="4"/>
  <c r="AB127" i="4"/>
  <c r="AB135" i="4"/>
  <c r="AB143" i="4"/>
  <c r="AB151" i="4"/>
  <c r="AC159" i="4"/>
  <c r="AB159" i="4"/>
  <c r="AC167" i="4"/>
  <c r="AB167" i="4"/>
  <c r="AC175" i="4"/>
  <c r="AB175" i="4"/>
  <c r="AC183" i="4"/>
  <c r="AB183" i="4"/>
  <c r="AC191" i="4"/>
  <c r="AB191" i="4"/>
  <c r="AC199" i="4"/>
  <c r="AB199" i="4"/>
  <c r="AC207" i="4"/>
  <c r="AB207" i="4"/>
  <c r="AC215" i="4"/>
  <c r="AB215" i="4"/>
  <c r="AC223" i="4"/>
  <c r="AB223" i="4"/>
  <c r="AC231" i="4"/>
  <c r="AB231" i="4"/>
  <c r="AC239" i="4"/>
  <c r="AB239" i="4"/>
  <c r="AC247" i="4"/>
  <c r="AB247" i="4"/>
  <c r="AC255" i="4"/>
  <c r="AB255" i="4"/>
  <c r="AC263" i="4"/>
  <c r="AB263" i="4"/>
  <c r="AC271" i="4"/>
  <c r="AB271" i="4"/>
  <c r="AC279" i="4"/>
  <c r="AB279" i="4"/>
  <c r="AB6" i="4"/>
  <c r="AB8" i="4"/>
  <c r="AB10" i="4"/>
  <c r="AB12" i="4"/>
  <c r="AB16" i="4"/>
  <c r="AB18" i="4"/>
  <c r="AB20" i="4"/>
  <c r="AB22" i="4"/>
  <c r="AB24" i="4"/>
  <c r="AB26" i="4"/>
  <c r="AB28" i="4"/>
  <c r="AB30" i="4"/>
  <c r="AB32" i="4"/>
  <c r="AB34" i="4"/>
  <c r="AB36" i="4"/>
  <c r="AB38" i="4"/>
  <c r="AB40" i="4"/>
  <c r="AB42" i="4"/>
  <c r="AB44" i="4"/>
  <c r="AB46" i="4"/>
  <c r="AB48" i="4"/>
  <c r="AB50" i="4"/>
  <c r="AB52" i="4"/>
  <c r="AB54" i="4"/>
  <c r="AB56" i="4"/>
  <c r="AB58" i="4"/>
  <c r="AB60" i="4"/>
  <c r="AB62" i="4"/>
  <c r="AB64" i="4"/>
  <c r="AB66" i="4"/>
  <c r="AB68" i="4"/>
  <c r="AB70" i="4"/>
  <c r="AB72" i="4"/>
  <c r="AB74" i="4"/>
  <c r="AB76" i="4"/>
  <c r="AB78" i="4"/>
  <c r="AB80" i="4"/>
  <c r="AB82" i="4"/>
  <c r="AB84" i="4"/>
  <c r="AB86" i="4"/>
  <c r="AB88" i="4"/>
  <c r="AB90" i="4"/>
  <c r="AB92" i="4"/>
  <c r="AB94" i="4"/>
  <c r="AB96" i="4"/>
  <c r="AB98" i="4"/>
  <c r="AB100" i="4"/>
  <c r="AB102" i="4"/>
  <c r="AB104" i="4"/>
  <c r="AB106" i="4"/>
  <c r="AB108" i="4"/>
  <c r="AB110" i="4"/>
  <c r="AB112" i="4"/>
  <c r="AB114" i="4"/>
  <c r="AB117" i="4"/>
  <c r="AB122" i="4"/>
  <c r="AB130" i="4"/>
  <c r="AB133" i="4"/>
  <c r="AB138" i="4"/>
  <c r="AB141" i="4"/>
  <c r="AB146" i="4"/>
  <c r="AB149" i="4"/>
  <c r="AB154" i="4"/>
  <c r="AC157" i="4"/>
  <c r="AB157" i="4"/>
  <c r="AB162" i="4"/>
  <c r="AC165" i="4"/>
  <c r="AB165" i="4"/>
  <c r="AB170" i="4"/>
  <c r="AC173" i="4"/>
  <c r="AB173" i="4"/>
  <c r="AB178" i="4"/>
  <c r="AC181" i="4"/>
  <c r="AB181" i="4"/>
  <c r="AB186" i="4"/>
  <c r="AC189" i="4"/>
  <c r="AB189" i="4"/>
  <c r="AB194" i="4"/>
  <c r="AC197" i="4"/>
  <c r="AB197" i="4"/>
  <c r="AB202" i="4"/>
  <c r="AC205" i="4"/>
  <c r="AB205" i="4"/>
  <c r="AB210" i="4"/>
  <c r="AC213" i="4"/>
  <c r="AB213" i="4"/>
  <c r="AB218" i="4"/>
  <c r="AC221" i="4"/>
  <c r="AB221" i="4"/>
  <c r="AB226" i="4"/>
  <c r="AC229" i="4"/>
  <c r="AB229" i="4"/>
  <c r="AB234" i="4"/>
  <c r="AC237" i="4"/>
  <c r="AB237" i="4"/>
  <c r="AB242" i="4"/>
  <c r="AC245" i="4"/>
  <c r="AB245" i="4"/>
  <c r="AB250" i="4"/>
  <c r="AC253" i="4"/>
  <c r="AB253" i="4"/>
  <c r="AB258" i="4"/>
  <c r="AC261" i="4"/>
  <c r="AB261" i="4"/>
  <c r="AB266" i="4"/>
  <c r="AC269" i="4"/>
  <c r="AB269" i="4"/>
  <c r="AB274" i="4"/>
  <c r="AC277" i="4"/>
  <c r="AB277" i="4"/>
  <c r="AB4" i="4"/>
  <c r="AB14" i="4"/>
  <c r="AB125" i="4"/>
  <c r="AB115" i="4"/>
  <c r="AB120" i="4"/>
  <c r="AB123" i="4"/>
  <c r="AB128" i="4"/>
  <c r="AB131" i="4"/>
  <c r="AB136" i="4"/>
  <c r="AB139" i="4"/>
  <c r="AB144" i="4"/>
  <c r="AB147" i="4"/>
  <c r="AB152" i="4"/>
  <c r="AC155" i="4"/>
  <c r="AB155" i="4"/>
  <c r="AB160" i="4"/>
  <c r="AC163" i="4"/>
  <c r="AB163" i="4"/>
  <c r="AB168" i="4"/>
  <c r="AC171" i="4"/>
  <c r="AB171" i="4"/>
  <c r="AB176" i="4"/>
  <c r="AC179" i="4"/>
  <c r="AB179" i="4"/>
  <c r="AB184" i="4"/>
  <c r="AC187" i="4"/>
  <c r="AB187" i="4"/>
  <c r="AB192" i="4"/>
  <c r="AC195" i="4"/>
  <c r="AB195" i="4"/>
  <c r="AB200" i="4"/>
  <c r="AC203" i="4"/>
  <c r="AB203" i="4"/>
  <c r="AB208" i="4"/>
  <c r="AC211" i="4"/>
  <c r="AB211" i="4"/>
  <c r="AB216" i="4"/>
  <c r="AC219" i="4"/>
  <c r="AB219" i="4"/>
  <c r="AB224" i="4"/>
  <c r="AC227" i="4"/>
  <c r="AB227" i="4"/>
  <c r="AB232" i="4"/>
  <c r="AC235" i="4"/>
  <c r="AB235" i="4"/>
  <c r="AB240" i="4"/>
  <c r="AC243" i="4"/>
  <c r="AB243" i="4"/>
  <c r="AB248" i="4"/>
  <c r="AC251" i="4"/>
  <c r="AB251" i="4"/>
  <c r="AB256" i="4"/>
  <c r="AC259" i="4"/>
  <c r="AB259" i="4"/>
  <c r="AB264" i="4"/>
  <c r="AC267" i="4"/>
  <c r="AB267" i="4"/>
  <c r="AB272" i="4"/>
  <c r="AC275" i="4"/>
  <c r="AB275" i="4"/>
  <c r="AB280" i="4"/>
  <c r="AC283" i="4"/>
  <c r="AB283" i="4"/>
  <c r="D137" i="4"/>
  <c r="E156" i="4"/>
  <c r="D156" i="4"/>
  <c r="E177" i="4"/>
  <c r="D177" i="4"/>
  <c r="E188" i="4"/>
  <c r="D188" i="4"/>
  <c r="D23" i="4"/>
  <c r="D31" i="4"/>
  <c r="D39" i="4"/>
  <c r="D47" i="4"/>
  <c r="D55" i="4"/>
  <c r="D63" i="4"/>
  <c r="D71" i="4"/>
  <c r="D79" i="4"/>
  <c r="D87" i="4"/>
  <c r="D95" i="4"/>
  <c r="D103" i="4"/>
  <c r="D145" i="4"/>
  <c r="D119" i="4"/>
  <c r="D153" i="4"/>
  <c r="E164" i="4"/>
  <c r="D164" i="4"/>
  <c r="E185" i="4"/>
  <c r="D185" i="4"/>
  <c r="E196" i="4"/>
  <c r="D196" i="4"/>
  <c r="D9" i="4"/>
  <c r="D29" i="4"/>
  <c r="D37" i="4"/>
  <c r="D45" i="4"/>
  <c r="D53" i="4"/>
  <c r="D61" i="4"/>
  <c r="D69" i="4"/>
  <c r="D77" i="4"/>
  <c r="D85" i="4"/>
  <c r="D93" i="4"/>
  <c r="D101" i="4"/>
  <c r="D7" i="4"/>
  <c r="D19" i="4"/>
  <c r="D21" i="4"/>
  <c r="D124" i="4"/>
  <c r="E161" i="4"/>
  <c r="D161" i="4"/>
  <c r="E172" i="4"/>
  <c r="D172" i="4"/>
  <c r="E193" i="4"/>
  <c r="D193" i="4"/>
  <c r="D5" i="4"/>
  <c r="D27" i="4"/>
  <c r="D35" i="4"/>
  <c r="D43" i="4"/>
  <c r="D51" i="4"/>
  <c r="D59" i="4"/>
  <c r="D67" i="4"/>
  <c r="D75" i="4"/>
  <c r="D83" i="4"/>
  <c r="D91" i="4"/>
  <c r="D99" i="4"/>
  <c r="D107" i="4"/>
  <c r="D132" i="4"/>
  <c r="D140" i="4"/>
  <c r="E169" i="4"/>
  <c r="D169" i="4"/>
  <c r="E180" i="4"/>
  <c r="D180" i="4"/>
  <c r="E201" i="4"/>
  <c r="D201" i="4"/>
  <c r="D25" i="4"/>
  <c r="D33" i="4"/>
  <c r="D41" i="4"/>
  <c r="D49" i="4"/>
  <c r="D57" i="4"/>
  <c r="D65" i="4"/>
  <c r="D73" i="4"/>
  <c r="D81" i="4"/>
  <c r="D89" i="4"/>
  <c r="D97" i="4"/>
  <c r="D105" i="4"/>
  <c r="D129" i="4"/>
  <c r="D148" i="4"/>
  <c r="E209" i="4"/>
  <c r="D209" i="4"/>
  <c r="E217" i="4"/>
  <c r="D217" i="4"/>
  <c r="E225" i="4"/>
  <c r="D225" i="4"/>
  <c r="E233" i="4"/>
  <c r="D233" i="4"/>
  <c r="E241" i="4"/>
  <c r="D241" i="4"/>
  <c r="E249" i="4"/>
  <c r="D249" i="4"/>
  <c r="E257" i="4"/>
  <c r="D257" i="4"/>
  <c r="E265" i="4"/>
  <c r="D265" i="4"/>
  <c r="E273" i="4"/>
  <c r="D273" i="4"/>
  <c r="E281" i="4"/>
  <c r="D281" i="4"/>
  <c r="D127" i="4"/>
  <c r="D135" i="4"/>
  <c r="D143" i="4"/>
  <c r="D151" i="4"/>
  <c r="E159" i="4"/>
  <c r="D159" i="4"/>
  <c r="E167" i="4"/>
  <c r="D167" i="4"/>
  <c r="E175" i="4"/>
  <c r="D175" i="4"/>
  <c r="E183" i="4"/>
  <c r="D183" i="4"/>
  <c r="E191" i="4"/>
  <c r="D191" i="4"/>
  <c r="E199" i="4"/>
  <c r="D199" i="4"/>
  <c r="D204" i="4"/>
  <c r="E207" i="4"/>
  <c r="D207" i="4"/>
  <c r="D212" i="4"/>
  <c r="E215" i="4"/>
  <c r="D215" i="4"/>
  <c r="D220" i="4"/>
  <c r="E223" i="4"/>
  <c r="D223" i="4"/>
  <c r="D228" i="4"/>
  <c r="E231" i="4"/>
  <c r="D231" i="4"/>
  <c r="D236" i="4"/>
  <c r="E239" i="4"/>
  <c r="D239" i="4"/>
  <c r="D244" i="4"/>
  <c r="E247" i="4"/>
  <c r="D247" i="4"/>
  <c r="D252" i="4"/>
  <c r="E255" i="4"/>
  <c r="D255" i="4"/>
  <c r="D260" i="4"/>
  <c r="E263" i="4"/>
  <c r="D263" i="4"/>
  <c r="D268" i="4"/>
  <c r="E271" i="4"/>
  <c r="D271" i="4"/>
  <c r="D276" i="4"/>
  <c r="E279" i="4"/>
  <c r="D279" i="4"/>
  <c r="D117" i="4"/>
  <c r="D109" i="4"/>
  <c r="D111" i="4"/>
  <c r="D113" i="4"/>
  <c r="D115" i="4"/>
  <c r="D122" i="4"/>
  <c r="D125" i="4"/>
  <c r="D130" i="4"/>
  <c r="D133" i="4"/>
  <c r="D138" i="4"/>
  <c r="D141" i="4"/>
  <c r="D146" i="4"/>
  <c r="D154" i="4"/>
  <c r="E157" i="4"/>
  <c r="D157" i="4"/>
  <c r="D162" i="4"/>
  <c r="E165" i="4"/>
  <c r="D165" i="4"/>
  <c r="D170" i="4"/>
  <c r="E173" i="4"/>
  <c r="D173" i="4"/>
  <c r="D178" i="4"/>
  <c r="E181" i="4"/>
  <c r="D181" i="4"/>
  <c r="D186" i="4"/>
  <c r="E189" i="4"/>
  <c r="D189" i="4"/>
  <c r="D194" i="4"/>
  <c r="E197" i="4"/>
  <c r="D197" i="4"/>
  <c r="D202" i="4"/>
  <c r="E205" i="4"/>
  <c r="D205" i="4"/>
  <c r="D210" i="4"/>
  <c r="E213" i="4"/>
  <c r="D213" i="4"/>
  <c r="D218" i="4"/>
  <c r="E221" i="4"/>
  <c r="D221" i="4"/>
  <c r="D226" i="4"/>
  <c r="E229" i="4"/>
  <c r="D229" i="4"/>
  <c r="D234" i="4"/>
  <c r="E237" i="4"/>
  <c r="D237" i="4"/>
  <c r="D242" i="4"/>
  <c r="E245" i="4"/>
  <c r="D245" i="4"/>
  <c r="D250" i="4"/>
  <c r="E253" i="4"/>
  <c r="D253" i="4"/>
  <c r="D258" i="4"/>
  <c r="E261" i="4"/>
  <c r="D261" i="4"/>
  <c r="D266" i="4"/>
  <c r="E269" i="4"/>
  <c r="D269" i="4"/>
  <c r="D274" i="4"/>
  <c r="E277" i="4"/>
  <c r="D277" i="4"/>
  <c r="D282" i="4"/>
  <c r="D149" i="4"/>
  <c r="D120" i="4"/>
  <c r="D118" i="4"/>
  <c r="D123" i="4"/>
  <c r="D128" i="4"/>
  <c r="D131" i="4"/>
  <c r="D136" i="4"/>
  <c r="D139" i="4"/>
  <c r="D144" i="4"/>
  <c r="D147" i="4"/>
  <c r="D152" i="4"/>
  <c r="E155" i="4"/>
  <c r="D155" i="4"/>
  <c r="D160" i="4"/>
  <c r="E163" i="4"/>
  <c r="D163" i="4"/>
  <c r="D168" i="4"/>
  <c r="E171" i="4"/>
  <c r="D171" i="4"/>
  <c r="D176" i="4"/>
  <c r="E179" i="4"/>
  <c r="D179" i="4"/>
  <c r="D184" i="4"/>
  <c r="E187" i="4"/>
  <c r="D187" i="4"/>
  <c r="D192" i="4"/>
  <c r="E195" i="4"/>
  <c r="D195" i="4"/>
  <c r="D200" i="4"/>
  <c r="E203" i="4"/>
  <c r="D203" i="4"/>
  <c r="D208" i="4"/>
  <c r="E211" i="4"/>
  <c r="D211" i="4"/>
  <c r="D216" i="4"/>
  <c r="E219" i="4"/>
  <c r="D219" i="4"/>
  <c r="D224" i="4"/>
  <c r="E227" i="4"/>
  <c r="D227" i="4"/>
  <c r="D232" i="4"/>
  <c r="E235" i="4"/>
  <c r="D235" i="4"/>
  <c r="D240" i="4"/>
  <c r="E243" i="4"/>
  <c r="D243" i="4"/>
  <c r="D248" i="4"/>
  <c r="E251" i="4"/>
  <c r="D251" i="4"/>
  <c r="D256" i="4"/>
  <c r="E259" i="4"/>
  <c r="D259" i="4"/>
  <c r="D264" i="4"/>
  <c r="E267" i="4"/>
  <c r="D267" i="4"/>
  <c r="D272" i="4"/>
  <c r="E275" i="4"/>
  <c r="D275" i="4"/>
  <c r="D280" i="4"/>
  <c r="E283" i="4"/>
  <c r="D283" i="4"/>
  <c r="H121" i="4"/>
  <c r="H129" i="4"/>
  <c r="H137" i="4"/>
  <c r="H145" i="4"/>
  <c r="H153" i="4"/>
  <c r="I161" i="4"/>
  <c r="H161" i="4"/>
  <c r="I169" i="4"/>
  <c r="H169" i="4"/>
  <c r="I177" i="4"/>
  <c r="H177" i="4"/>
  <c r="I185" i="4"/>
  <c r="H185" i="4"/>
  <c r="I193" i="4"/>
  <c r="H193" i="4"/>
  <c r="I201" i="4"/>
  <c r="H201" i="4"/>
  <c r="I209" i="4"/>
  <c r="H209" i="4"/>
  <c r="I217" i="4"/>
  <c r="H217" i="4"/>
  <c r="I225" i="4"/>
  <c r="H225" i="4"/>
  <c r="I233" i="4"/>
  <c r="H233" i="4"/>
  <c r="I241" i="4"/>
  <c r="H241" i="4"/>
  <c r="I249" i="4"/>
  <c r="H249" i="4"/>
  <c r="I257" i="4"/>
  <c r="H257" i="4"/>
  <c r="I265" i="4"/>
  <c r="H265" i="4"/>
  <c r="I273" i="4"/>
  <c r="H273" i="4"/>
  <c r="I281" i="4"/>
  <c r="H281" i="4"/>
  <c r="H116" i="4"/>
  <c r="H4" i="4"/>
  <c r="H6" i="4"/>
  <c r="H8" i="4"/>
  <c r="H10" i="4"/>
  <c r="H12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H44" i="4"/>
  <c r="H46" i="4"/>
  <c r="H48" i="4"/>
  <c r="H50" i="4"/>
  <c r="H52" i="4"/>
  <c r="H54" i="4"/>
  <c r="H56" i="4"/>
  <c r="H58" i="4"/>
  <c r="H60" i="4"/>
  <c r="H62" i="4"/>
  <c r="H64" i="4"/>
  <c r="H66" i="4"/>
  <c r="H68" i="4"/>
  <c r="H70" i="4"/>
  <c r="H72" i="4"/>
  <c r="H74" i="4"/>
  <c r="H76" i="4"/>
  <c r="H78" i="4"/>
  <c r="H80" i="4"/>
  <c r="H82" i="4"/>
  <c r="H84" i="4"/>
  <c r="H86" i="4"/>
  <c r="H88" i="4"/>
  <c r="H90" i="4"/>
  <c r="H92" i="4"/>
  <c r="H94" i="4"/>
  <c r="H96" i="4"/>
  <c r="H98" i="4"/>
  <c r="H100" i="4"/>
  <c r="H102" i="4"/>
  <c r="H104" i="4"/>
  <c r="H106" i="4"/>
  <c r="H108" i="4"/>
  <c r="H110" i="4"/>
  <c r="H112" i="4"/>
  <c r="H114" i="4"/>
  <c r="H119" i="4"/>
  <c r="H124" i="4"/>
  <c r="H127" i="4"/>
  <c r="H132" i="4"/>
  <c r="H135" i="4"/>
  <c r="H140" i="4"/>
  <c r="H143" i="4"/>
  <c r="H148" i="4"/>
  <c r="H151" i="4"/>
  <c r="H156" i="4"/>
  <c r="I159" i="4"/>
  <c r="H159" i="4"/>
  <c r="H164" i="4"/>
  <c r="I167" i="4"/>
  <c r="H167" i="4"/>
  <c r="H172" i="4"/>
  <c r="I175" i="4"/>
  <c r="H175" i="4"/>
  <c r="H180" i="4"/>
  <c r="I183" i="4"/>
  <c r="H183" i="4"/>
  <c r="H188" i="4"/>
  <c r="I191" i="4"/>
  <c r="H191" i="4"/>
  <c r="H196" i="4"/>
  <c r="I199" i="4"/>
  <c r="H199" i="4"/>
  <c r="H204" i="4"/>
  <c r="I207" i="4"/>
  <c r="H207" i="4"/>
  <c r="H212" i="4"/>
  <c r="I215" i="4"/>
  <c r="H215" i="4"/>
  <c r="H220" i="4"/>
  <c r="I223" i="4"/>
  <c r="H223" i="4"/>
  <c r="H228" i="4"/>
  <c r="I231" i="4"/>
  <c r="H231" i="4"/>
  <c r="H236" i="4"/>
  <c r="I239" i="4"/>
  <c r="H239" i="4"/>
  <c r="H244" i="4"/>
  <c r="I247" i="4"/>
  <c r="H247" i="4"/>
  <c r="H252" i="4"/>
  <c r="I255" i="4"/>
  <c r="H255" i="4"/>
  <c r="H260" i="4"/>
  <c r="I263" i="4"/>
  <c r="H263" i="4"/>
  <c r="H268" i="4"/>
  <c r="I271" i="4"/>
  <c r="H271" i="4"/>
  <c r="H276" i="4"/>
  <c r="I279" i="4"/>
  <c r="H279" i="4"/>
  <c r="H122" i="4"/>
  <c r="H125" i="4"/>
  <c r="H130" i="4"/>
  <c r="H133" i="4"/>
  <c r="H138" i="4"/>
  <c r="H141" i="4"/>
  <c r="H146" i="4"/>
  <c r="H149" i="4"/>
  <c r="H154" i="4"/>
  <c r="I157" i="4"/>
  <c r="H157" i="4"/>
  <c r="H162" i="4"/>
  <c r="I165" i="4"/>
  <c r="H165" i="4"/>
  <c r="H170" i="4"/>
  <c r="I173" i="4"/>
  <c r="H173" i="4"/>
  <c r="H178" i="4"/>
  <c r="I181" i="4"/>
  <c r="H181" i="4"/>
  <c r="H186" i="4"/>
  <c r="I189" i="4"/>
  <c r="H189" i="4"/>
  <c r="H194" i="4"/>
  <c r="I197" i="4"/>
  <c r="H197" i="4"/>
  <c r="H202" i="4"/>
  <c r="I205" i="4"/>
  <c r="H205" i="4"/>
  <c r="H210" i="4"/>
  <c r="I213" i="4"/>
  <c r="H213" i="4"/>
  <c r="H218" i="4"/>
  <c r="I221" i="4"/>
  <c r="H221" i="4"/>
  <c r="H226" i="4"/>
  <c r="I229" i="4"/>
  <c r="H229" i="4"/>
  <c r="H234" i="4"/>
  <c r="I237" i="4"/>
  <c r="H237" i="4"/>
  <c r="H242" i="4"/>
  <c r="I245" i="4"/>
  <c r="H245" i="4"/>
  <c r="H250" i="4"/>
  <c r="I253" i="4"/>
  <c r="H253" i="4"/>
  <c r="H258" i="4"/>
  <c r="I261" i="4"/>
  <c r="H261" i="4"/>
  <c r="H266" i="4"/>
  <c r="I269" i="4"/>
  <c r="H269" i="4"/>
  <c r="H274" i="4"/>
  <c r="I277" i="4"/>
  <c r="H277" i="4"/>
  <c r="H282" i="4"/>
  <c r="H117" i="4"/>
  <c r="H123" i="4"/>
  <c r="H131" i="4"/>
  <c r="H139" i="4"/>
  <c r="H147" i="4"/>
  <c r="I155" i="4"/>
  <c r="H155" i="4"/>
  <c r="I163" i="4"/>
  <c r="H163" i="4"/>
  <c r="I171" i="4"/>
  <c r="H171" i="4"/>
  <c r="I179" i="4"/>
  <c r="H179" i="4"/>
  <c r="I187" i="4"/>
  <c r="H187" i="4"/>
  <c r="I195" i="4"/>
  <c r="H195" i="4"/>
  <c r="I203" i="4"/>
  <c r="H203" i="4"/>
  <c r="I211" i="4"/>
  <c r="H211" i="4"/>
  <c r="I219" i="4"/>
  <c r="H219" i="4"/>
  <c r="I227" i="4"/>
  <c r="H227" i="4"/>
  <c r="I235" i="4"/>
  <c r="H235" i="4"/>
  <c r="I243" i="4"/>
  <c r="H243" i="4"/>
  <c r="I251" i="4"/>
  <c r="H251" i="4"/>
  <c r="I259" i="4"/>
  <c r="H259" i="4"/>
  <c r="I267" i="4"/>
  <c r="H267" i="4"/>
  <c r="I275" i="4"/>
  <c r="H275" i="4"/>
  <c r="H283" i="4"/>
  <c r="L17" i="4"/>
  <c r="L33" i="4"/>
  <c r="L47" i="4"/>
  <c r="L55" i="4"/>
  <c r="L63" i="4"/>
  <c r="L71" i="4"/>
  <c r="L79" i="4"/>
  <c r="L87" i="4"/>
  <c r="L95" i="4"/>
  <c r="L103" i="4"/>
  <c r="L111" i="4"/>
  <c r="L15" i="4"/>
  <c r="L31" i="4"/>
  <c r="L50" i="4"/>
  <c r="L58" i="4"/>
  <c r="L66" i="4"/>
  <c r="L74" i="4"/>
  <c r="L82" i="4"/>
  <c r="L90" i="4"/>
  <c r="L98" i="4"/>
  <c r="L106" i="4"/>
  <c r="L114" i="4"/>
  <c r="L133" i="4"/>
  <c r="L138" i="4"/>
  <c r="L147" i="4"/>
  <c r="L4" i="4"/>
  <c r="L6" i="4"/>
  <c r="L11" i="4"/>
  <c r="L22" i="4"/>
  <c r="L27" i="4"/>
  <c r="L38" i="4"/>
  <c r="L43" i="4"/>
  <c r="L48" i="4"/>
  <c r="L56" i="4"/>
  <c r="L64" i="4"/>
  <c r="L72" i="4"/>
  <c r="L80" i="4"/>
  <c r="L88" i="4"/>
  <c r="L96" i="4"/>
  <c r="L104" i="4"/>
  <c r="L112" i="4"/>
  <c r="L117" i="4"/>
  <c r="L125" i="4"/>
  <c r="L139" i="4"/>
  <c r="L20" i="4"/>
  <c r="L36" i="4"/>
  <c r="L115" i="4"/>
  <c r="L128" i="4"/>
  <c r="L131" i="4"/>
  <c r="L142" i="4"/>
  <c r="L154" i="4"/>
  <c r="L23" i="4"/>
  <c r="L34" i="4"/>
  <c r="L70" i="4"/>
  <c r="L78" i="4"/>
  <c r="L86" i="4"/>
  <c r="L94" i="4"/>
  <c r="L102" i="4"/>
  <c r="L110" i="4"/>
  <c r="L123" i="4"/>
  <c r="L140" i="4"/>
  <c r="L16" i="4"/>
  <c r="L32" i="4"/>
  <c r="L37" i="4"/>
  <c r="L49" i="4"/>
  <c r="L57" i="4"/>
  <c r="L65" i="4"/>
  <c r="L73" i="4"/>
  <c r="L81" i="4"/>
  <c r="L89" i="4"/>
  <c r="L97" i="4"/>
  <c r="L105" i="4"/>
  <c r="L113" i="4"/>
  <c r="L19" i="4"/>
  <c r="L35" i="4"/>
  <c r="L52" i="4"/>
  <c r="L60" i="4"/>
  <c r="L68" i="4"/>
  <c r="L76" i="4"/>
  <c r="L84" i="4"/>
  <c r="L92" i="4"/>
  <c r="L100" i="4"/>
  <c r="L108" i="4"/>
  <c r="L124" i="4"/>
  <c r="L149" i="4"/>
  <c r="L153" i="4"/>
  <c r="M161" i="4"/>
  <c r="L161" i="4"/>
  <c r="M169" i="4"/>
  <c r="L169" i="4"/>
  <c r="M177" i="4"/>
  <c r="L177" i="4"/>
  <c r="M185" i="4"/>
  <c r="L185" i="4"/>
  <c r="M193" i="4"/>
  <c r="L193" i="4"/>
  <c r="M201" i="4"/>
  <c r="L201" i="4"/>
  <c r="M209" i="4"/>
  <c r="L209" i="4"/>
  <c r="M217" i="4"/>
  <c r="L217" i="4"/>
  <c r="M225" i="4"/>
  <c r="L225" i="4"/>
  <c r="M233" i="4"/>
  <c r="L233" i="4"/>
  <c r="M241" i="4"/>
  <c r="L241" i="4"/>
  <c r="M249" i="4"/>
  <c r="L249" i="4"/>
  <c r="M257" i="4"/>
  <c r="L257" i="4"/>
  <c r="M265" i="4"/>
  <c r="L265" i="4"/>
  <c r="M273" i="4"/>
  <c r="L273" i="4"/>
  <c r="M281" i="4"/>
  <c r="L281" i="4"/>
  <c r="L151" i="4"/>
  <c r="M159" i="4"/>
  <c r="L159" i="4"/>
  <c r="M167" i="4"/>
  <c r="L167" i="4"/>
  <c r="M175" i="4"/>
  <c r="L175" i="4"/>
  <c r="M183" i="4"/>
  <c r="L183" i="4"/>
  <c r="M191" i="4"/>
  <c r="L191" i="4"/>
  <c r="M199" i="4"/>
  <c r="L199" i="4"/>
  <c r="M207" i="4"/>
  <c r="L207" i="4"/>
  <c r="M215" i="4"/>
  <c r="L215" i="4"/>
  <c r="M223" i="4"/>
  <c r="L223" i="4"/>
  <c r="M231" i="4"/>
  <c r="L231" i="4"/>
  <c r="M239" i="4"/>
  <c r="L239" i="4"/>
  <c r="M247" i="4"/>
  <c r="L247" i="4"/>
  <c r="M255" i="4"/>
  <c r="L255" i="4"/>
  <c r="M263" i="4"/>
  <c r="L263" i="4"/>
  <c r="M271" i="4"/>
  <c r="L271" i="4"/>
  <c r="M279" i="4"/>
  <c r="L279" i="4"/>
  <c r="M157" i="4"/>
  <c r="L157" i="4"/>
  <c r="M165" i="4"/>
  <c r="L165" i="4"/>
  <c r="M173" i="4"/>
  <c r="L173" i="4"/>
  <c r="M181" i="4"/>
  <c r="L181" i="4"/>
  <c r="M189" i="4"/>
  <c r="L189" i="4"/>
  <c r="M197" i="4"/>
  <c r="L197" i="4"/>
  <c r="M205" i="4"/>
  <c r="L205" i="4"/>
  <c r="M213" i="4"/>
  <c r="L213" i="4"/>
  <c r="M221" i="4"/>
  <c r="L221" i="4"/>
  <c r="M229" i="4"/>
  <c r="L229" i="4"/>
  <c r="M237" i="4"/>
  <c r="L237" i="4"/>
  <c r="M245" i="4"/>
  <c r="L245" i="4"/>
  <c r="M253" i="4"/>
  <c r="L253" i="4"/>
  <c r="M261" i="4"/>
  <c r="L261" i="4"/>
  <c r="M269" i="4"/>
  <c r="L269" i="4"/>
  <c r="M277" i="4"/>
  <c r="L277" i="4"/>
  <c r="L152" i="4"/>
  <c r="M155" i="4"/>
  <c r="L155" i="4"/>
  <c r="L160" i="4"/>
  <c r="M163" i="4"/>
  <c r="L163" i="4"/>
  <c r="L168" i="4"/>
  <c r="M171" i="4"/>
  <c r="L171" i="4"/>
  <c r="L176" i="4"/>
  <c r="M179" i="4"/>
  <c r="L179" i="4"/>
  <c r="L184" i="4"/>
  <c r="M187" i="4"/>
  <c r="L187" i="4"/>
  <c r="L192" i="4"/>
  <c r="M195" i="4"/>
  <c r="L195" i="4"/>
  <c r="L200" i="4"/>
  <c r="M203" i="4"/>
  <c r="L203" i="4"/>
  <c r="L208" i="4"/>
  <c r="M211" i="4"/>
  <c r="L211" i="4"/>
  <c r="L216" i="4"/>
  <c r="M219" i="4"/>
  <c r="L219" i="4"/>
  <c r="L224" i="4"/>
  <c r="M227" i="4"/>
  <c r="L227" i="4"/>
  <c r="L232" i="4"/>
  <c r="M235" i="4"/>
  <c r="L235" i="4"/>
  <c r="L240" i="4"/>
  <c r="M243" i="4"/>
  <c r="L243" i="4"/>
  <c r="L248" i="4"/>
  <c r="M251" i="4"/>
  <c r="L251" i="4"/>
  <c r="L256" i="4"/>
  <c r="M259" i="4"/>
  <c r="L259" i="4"/>
  <c r="L264" i="4"/>
  <c r="M267" i="4"/>
  <c r="L267" i="4"/>
  <c r="L272" i="4"/>
  <c r="M275" i="4"/>
  <c r="L275" i="4"/>
  <c r="L280" i="4"/>
  <c r="L283" i="4"/>
  <c r="P117" i="4"/>
  <c r="P149" i="4"/>
  <c r="Q189" i="4"/>
  <c r="P189" i="4"/>
  <c r="Q205" i="4"/>
  <c r="P205" i="4"/>
  <c r="Q220" i="4"/>
  <c r="P220" i="4"/>
  <c r="Q265" i="4"/>
  <c r="P265" i="4"/>
  <c r="P13" i="4"/>
  <c r="P21" i="4"/>
  <c r="P29" i="4"/>
  <c r="P37" i="4"/>
  <c r="P45" i="4"/>
  <c r="P53" i="4"/>
  <c r="P61" i="4"/>
  <c r="P69" i="4"/>
  <c r="P77" i="4"/>
  <c r="P85" i="4"/>
  <c r="P93" i="4"/>
  <c r="P101" i="4"/>
  <c r="P109" i="4"/>
  <c r="P132" i="4"/>
  <c r="P141" i="4"/>
  <c r="P158" i="4"/>
  <c r="P164" i="4"/>
  <c r="Q167" i="4"/>
  <c r="P167" i="4"/>
  <c r="P170" i="4"/>
  <c r="Q177" i="4"/>
  <c r="P177" i="4"/>
  <c r="Q183" i="4"/>
  <c r="P183" i="4"/>
  <c r="P186" i="4"/>
  <c r="Q193" i="4"/>
  <c r="P193" i="4"/>
  <c r="Q199" i="4"/>
  <c r="P199" i="4"/>
  <c r="P202" i="4"/>
  <c r="Q209" i="4"/>
  <c r="P209" i="4"/>
  <c r="Q228" i="4"/>
  <c r="P228" i="4"/>
  <c r="Q273" i="4"/>
  <c r="P273" i="4"/>
  <c r="P123" i="4"/>
  <c r="P138" i="4"/>
  <c r="P155" i="4"/>
  <c r="P180" i="4"/>
  <c r="P196" i="4"/>
  <c r="Q217" i="4"/>
  <c r="P217" i="4"/>
  <c r="Q236" i="4"/>
  <c r="P236" i="4"/>
  <c r="Q281" i="4"/>
  <c r="P281" i="4"/>
  <c r="P11" i="4"/>
  <c r="P19" i="4"/>
  <c r="P27" i="4"/>
  <c r="P35" i="4"/>
  <c r="P43" i="4"/>
  <c r="P51" i="4"/>
  <c r="P59" i="4"/>
  <c r="P67" i="4"/>
  <c r="P75" i="4"/>
  <c r="P83" i="4"/>
  <c r="P91" i="4"/>
  <c r="P99" i="4"/>
  <c r="P107" i="4"/>
  <c r="P115" i="4"/>
  <c r="P124" i="4"/>
  <c r="P147" i="4"/>
  <c r="P156" i="4"/>
  <c r="Q168" i="4"/>
  <c r="P168" i="4"/>
  <c r="Q184" i="4"/>
  <c r="P184" i="4"/>
  <c r="Q200" i="4"/>
  <c r="P200" i="4"/>
  <c r="Q225" i="4"/>
  <c r="P225" i="4"/>
  <c r="Q244" i="4"/>
  <c r="P244" i="4"/>
  <c r="Q173" i="4"/>
  <c r="P173" i="4"/>
  <c r="P133" i="4"/>
  <c r="Q165" i="4"/>
  <c r="P165" i="4"/>
  <c r="Q181" i="4"/>
  <c r="P181" i="4"/>
  <c r="Q197" i="4"/>
  <c r="P197" i="4"/>
  <c r="Q233" i="4"/>
  <c r="P233" i="4"/>
  <c r="Q252" i="4"/>
  <c r="P252" i="4"/>
  <c r="P4" i="4"/>
  <c r="P9" i="4"/>
  <c r="P14" i="4"/>
  <c r="P17" i="4"/>
  <c r="P22" i="4"/>
  <c r="P25" i="4"/>
  <c r="P30" i="4"/>
  <c r="P33" i="4"/>
  <c r="P38" i="4"/>
  <c r="P41" i="4"/>
  <c r="P46" i="4"/>
  <c r="P49" i="4"/>
  <c r="P54" i="4"/>
  <c r="P57" i="4"/>
  <c r="P62" i="4"/>
  <c r="P65" i="4"/>
  <c r="P70" i="4"/>
  <c r="P73" i="4"/>
  <c r="P78" i="4"/>
  <c r="P81" i="4"/>
  <c r="P86" i="4"/>
  <c r="P89" i="4"/>
  <c r="P94" i="4"/>
  <c r="P97" i="4"/>
  <c r="P102" i="4"/>
  <c r="P105" i="4"/>
  <c r="P110" i="4"/>
  <c r="P113" i="4"/>
  <c r="P116" i="4"/>
  <c r="P130" i="4"/>
  <c r="P142" i="4"/>
  <c r="P162" i="4"/>
  <c r="Q169" i="4"/>
  <c r="P169" i="4"/>
  <c r="Q175" i="4"/>
  <c r="P175" i="4"/>
  <c r="P178" i="4"/>
  <c r="Q185" i="4"/>
  <c r="P185" i="4"/>
  <c r="Q191" i="4"/>
  <c r="P191" i="4"/>
  <c r="P194" i="4"/>
  <c r="Q201" i="4"/>
  <c r="P201" i="4"/>
  <c r="Q207" i="4"/>
  <c r="P207" i="4"/>
  <c r="Q241" i="4"/>
  <c r="P241" i="4"/>
  <c r="Q260" i="4"/>
  <c r="P260" i="4"/>
  <c r="P122" i="4"/>
  <c r="P139" i="4"/>
  <c r="P154" i="4"/>
  <c r="P172" i="4"/>
  <c r="P188" i="4"/>
  <c r="P204" i="4"/>
  <c r="Q249" i="4"/>
  <c r="P249" i="4"/>
  <c r="Q268" i="4"/>
  <c r="P268" i="4"/>
  <c r="P15" i="4"/>
  <c r="P23" i="4"/>
  <c r="P31" i="4"/>
  <c r="P39" i="4"/>
  <c r="P47" i="4"/>
  <c r="P55" i="4"/>
  <c r="P63" i="4"/>
  <c r="P71" i="4"/>
  <c r="P79" i="4"/>
  <c r="P87" i="4"/>
  <c r="P95" i="4"/>
  <c r="P103" i="4"/>
  <c r="P111" i="4"/>
  <c r="P131" i="4"/>
  <c r="P140" i="4"/>
  <c r="Q163" i="4"/>
  <c r="P163" i="4"/>
  <c r="Q176" i="4"/>
  <c r="P176" i="4"/>
  <c r="Q192" i="4"/>
  <c r="P192" i="4"/>
  <c r="Q208" i="4"/>
  <c r="P208" i="4"/>
  <c r="Q212" i="4"/>
  <c r="P212" i="4"/>
  <c r="Q257" i="4"/>
  <c r="P257" i="4"/>
  <c r="Q276" i="4"/>
  <c r="P276" i="4"/>
  <c r="P157" i="4"/>
  <c r="Q215" i="4"/>
  <c r="P215" i="4"/>
  <c r="Q223" i="4"/>
  <c r="P223" i="4"/>
  <c r="Q231" i="4"/>
  <c r="P231" i="4"/>
  <c r="Q239" i="4"/>
  <c r="P239" i="4"/>
  <c r="Q247" i="4"/>
  <c r="P247" i="4"/>
  <c r="Q255" i="4"/>
  <c r="P255" i="4"/>
  <c r="Q263" i="4"/>
  <c r="P263" i="4"/>
  <c r="Q271" i="4"/>
  <c r="P271" i="4"/>
  <c r="Q279" i="4"/>
  <c r="P279" i="4"/>
  <c r="P210" i="4"/>
  <c r="Q213" i="4"/>
  <c r="P213" i="4"/>
  <c r="P218" i="4"/>
  <c r="Q221" i="4"/>
  <c r="P221" i="4"/>
  <c r="P226" i="4"/>
  <c r="Q229" i="4"/>
  <c r="P229" i="4"/>
  <c r="P234" i="4"/>
  <c r="Q237" i="4"/>
  <c r="P237" i="4"/>
  <c r="P242" i="4"/>
  <c r="Q245" i="4"/>
  <c r="P245" i="4"/>
  <c r="P250" i="4"/>
  <c r="Q253" i="4"/>
  <c r="P253" i="4"/>
  <c r="P258" i="4"/>
  <c r="Q261" i="4"/>
  <c r="P261" i="4"/>
  <c r="P266" i="4"/>
  <c r="Q269" i="4"/>
  <c r="P269" i="4"/>
  <c r="P274" i="4"/>
  <c r="Q277" i="4"/>
  <c r="P277" i="4"/>
  <c r="P282" i="4"/>
  <c r="Q171" i="4"/>
  <c r="P171" i="4"/>
  <c r="Q179" i="4"/>
  <c r="P179" i="4"/>
  <c r="Q187" i="4"/>
  <c r="P187" i="4"/>
  <c r="Q195" i="4"/>
  <c r="P195" i="4"/>
  <c r="Q203" i="4"/>
  <c r="P203" i="4"/>
  <c r="Q211" i="4"/>
  <c r="P211" i="4"/>
  <c r="P216" i="4"/>
  <c r="Q219" i="4"/>
  <c r="P219" i="4"/>
  <c r="P224" i="4"/>
  <c r="Q227" i="4"/>
  <c r="P227" i="4"/>
  <c r="P232" i="4"/>
  <c r="Q235" i="4"/>
  <c r="P235" i="4"/>
  <c r="P240" i="4"/>
  <c r="Q243" i="4"/>
  <c r="P243" i="4"/>
  <c r="P248" i="4"/>
  <c r="Q251" i="4"/>
  <c r="P251" i="4"/>
  <c r="P256" i="4"/>
  <c r="Q259" i="4"/>
  <c r="P259" i="4"/>
  <c r="P264" i="4"/>
  <c r="Q267" i="4"/>
  <c r="P267" i="4"/>
  <c r="P272" i="4"/>
  <c r="Q275" i="4"/>
  <c r="P275" i="4"/>
  <c r="P280" i="4"/>
  <c r="Q283" i="4"/>
  <c r="P283" i="4"/>
  <c r="P129" i="4"/>
  <c r="P145" i="4"/>
  <c r="P161" i="4"/>
  <c r="T126" i="4"/>
  <c r="T129" i="4"/>
  <c r="T134" i="4"/>
  <c r="U137" i="4"/>
  <c r="T137" i="4"/>
  <c r="T142" i="4"/>
  <c r="U145" i="4"/>
  <c r="T145" i="4"/>
  <c r="U153" i="4"/>
  <c r="T153" i="4"/>
  <c r="U161" i="4"/>
  <c r="T161" i="4"/>
  <c r="U169" i="4"/>
  <c r="T169" i="4"/>
  <c r="U177" i="4"/>
  <c r="T177" i="4"/>
  <c r="U185" i="4"/>
  <c r="T185" i="4"/>
  <c r="U193" i="4"/>
  <c r="T193" i="4"/>
  <c r="U201" i="4"/>
  <c r="T201" i="4"/>
  <c r="U209" i="4"/>
  <c r="T209" i="4"/>
  <c r="U217" i="4"/>
  <c r="T217" i="4"/>
  <c r="U225" i="4"/>
  <c r="T225" i="4"/>
  <c r="U233" i="4"/>
  <c r="T233" i="4"/>
  <c r="U241" i="4"/>
  <c r="T241" i="4"/>
  <c r="U249" i="4"/>
  <c r="T249" i="4"/>
  <c r="U257" i="4"/>
  <c r="T257" i="4"/>
  <c r="U265" i="4"/>
  <c r="T265" i="4"/>
  <c r="U273" i="4"/>
  <c r="T273" i="4"/>
  <c r="U281" i="4"/>
  <c r="T281" i="4"/>
  <c r="T5" i="4"/>
  <c r="T7" i="4"/>
  <c r="T9" i="4"/>
  <c r="T11" i="4"/>
  <c r="T13" i="4"/>
  <c r="T15" i="4"/>
  <c r="T17" i="4"/>
  <c r="T19" i="4"/>
  <c r="T21" i="4"/>
  <c r="T23" i="4"/>
  <c r="T25" i="4"/>
  <c r="T27" i="4"/>
  <c r="T29" i="4"/>
  <c r="T31" i="4"/>
  <c r="T33" i="4"/>
  <c r="T35" i="4"/>
  <c r="T37" i="4"/>
  <c r="T39" i="4"/>
  <c r="T41" i="4"/>
  <c r="T43" i="4"/>
  <c r="T45" i="4"/>
  <c r="T47" i="4"/>
  <c r="T49" i="4"/>
  <c r="T51" i="4"/>
  <c r="T53" i="4"/>
  <c r="T55" i="4"/>
  <c r="T57" i="4"/>
  <c r="T59" i="4"/>
  <c r="T61" i="4"/>
  <c r="T63" i="4"/>
  <c r="T65" i="4"/>
  <c r="T67" i="4"/>
  <c r="T69" i="4"/>
  <c r="T71" i="4"/>
  <c r="T73" i="4"/>
  <c r="T75" i="4"/>
  <c r="T77" i="4"/>
  <c r="T79" i="4"/>
  <c r="T81" i="4"/>
  <c r="T83" i="4"/>
  <c r="T85" i="4"/>
  <c r="T87" i="4"/>
  <c r="T89" i="4"/>
  <c r="T91" i="4"/>
  <c r="T93" i="4"/>
  <c r="T95" i="4"/>
  <c r="T97" i="4"/>
  <c r="T99" i="4"/>
  <c r="T101" i="4"/>
  <c r="T103" i="4"/>
  <c r="T127" i="4"/>
  <c r="T135" i="4"/>
  <c r="U143" i="4"/>
  <c r="T143" i="4"/>
  <c r="U151" i="4"/>
  <c r="T151" i="4"/>
  <c r="U159" i="4"/>
  <c r="T159" i="4"/>
  <c r="U167" i="4"/>
  <c r="T167" i="4"/>
  <c r="U175" i="4"/>
  <c r="T175" i="4"/>
  <c r="U183" i="4"/>
  <c r="T183" i="4"/>
  <c r="U191" i="4"/>
  <c r="T191" i="4"/>
  <c r="T196" i="4"/>
  <c r="U199" i="4"/>
  <c r="T199" i="4"/>
  <c r="T204" i="4"/>
  <c r="U207" i="4"/>
  <c r="T207" i="4"/>
  <c r="T212" i="4"/>
  <c r="U215" i="4"/>
  <c r="T215" i="4"/>
  <c r="T220" i="4"/>
  <c r="U223" i="4"/>
  <c r="T223" i="4"/>
  <c r="T228" i="4"/>
  <c r="U231" i="4"/>
  <c r="T231" i="4"/>
  <c r="T236" i="4"/>
  <c r="U239" i="4"/>
  <c r="T239" i="4"/>
  <c r="T244" i="4"/>
  <c r="U247" i="4"/>
  <c r="T247" i="4"/>
  <c r="T252" i="4"/>
  <c r="U255" i="4"/>
  <c r="T255" i="4"/>
  <c r="T260" i="4"/>
  <c r="U263" i="4"/>
  <c r="T263" i="4"/>
  <c r="T268" i="4"/>
  <c r="U271" i="4"/>
  <c r="T271" i="4"/>
  <c r="T276" i="4"/>
  <c r="U279" i="4"/>
  <c r="T279" i="4"/>
  <c r="T120" i="4"/>
  <c r="T118" i="4"/>
  <c r="T130" i="4"/>
  <c r="T133" i="4"/>
  <c r="T138" i="4"/>
  <c r="U141" i="4"/>
  <c r="T141" i="4"/>
  <c r="T146" i="4"/>
  <c r="U149" i="4"/>
  <c r="T149" i="4"/>
  <c r="T154" i="4"/>
  <c r="U157" i="4"/>
  <c r="T157" i="4"/>
  <c r="T162" i="4"/>
  <c r="U165" i="4"/>
  <c r="T165" i="4"/>
  <c r="U173" i="4"/>
  <c r="T173" i="4"/>
  <c r="U181" i="4"/>
  <c r="T181" i="4"/>
  <c r="U189" i="4"/>
  <c r="T189" i="4"/>
  <c r="U197" i="4"/>
  <c r="T197" i="4"/>
  <c r="U205" i="4"/>
  <c r="T205" i="4"/>
  <c r="U213" i="4"/>
  <c r="T213" i="4"/>
  <c r="U221" i="4"/>
  <c r="T221" i="4"/>
  <c r="U229" i="4"/>
  <c r="T229" i="4"/>
  <c r="U237" i="4"/>
  <c r="T237" i="4"/>
  <c r="U245" i="4"/>
  <c r="T245" i="4"/>
  <c r="U253" i="4"/>
  <c r="T253" i="4"/>
  <c r="U261" i="4"/>
  <c r="T261" i="4"/>
  <c r="U269" i="4"/>
  <c r="T269" i="4"/>
  <c r="U277" i="4"/>
  <c r="T277" i="4"/>
  <c r="T125" i="4"/>
  <c r="T4" i="4"/>
  <c r="T6" i="4"/>
  <c r="T8" i="4"/>
  <c r="T10" i="4"/>
  <c r="T12" i="4"/>
  <c r="T14" i="4"/>
  <c r="T16" i="4"/>
  <c r="T18" i="4"/>
  <c r="T20" i="4"/>
  <c r="T22" i="4"/>
  <c r="T24" i="4"/>
  <c r="T26" i="4"/>
  <c r="T28" i="4"/>
  <c r="T30" i="4"/>
  <c r="T32" i="4"/>
  <c r="T34" i="4"/>
  <c r="T36" i="4"/>
  <c r="T38" i="4"/>
  <c r="T40" i="4"/>
  <c r="T42" i="4"/>
  <c r="T44" i="4"/>
  <c r="T46" i="4"/>
  <c r="T48" i="4"/>
  <c r="T50" i="4"/>
  <c r="T52" i="4"/>
  <c r="T54" i="4"/>
  <c r="T56" i="4"/>
  <c r="T58" i="4"/>
  <c r="T60" i="4"/>
  <c r="T62" i="4"/>
  <c r="T64" i="4"/>
  <c r="T66" i="4"/>
  <c r="T68" i="4"/>
  <c r="T70" i="4"/>
  <c r="T72" i="4"/>
  <c r="T74" i="4"/>
  <c r="T76" i="4"/>
  <c r="T78" i="4"/>
  <c r="T80" i="4"/>
  <c r="T82" i="4"/>
  <c r="T84" i="4"/>
  <c r="T86" i="4"/>
  <c r="T88" i="4"/>
  <c r="T90" i="4"/>
  <c r="T92" i="4"/>
  <c r="T94" i="4"/>
  <c r="T96" i="4"/>
  <c r="T98" i="4"/>
  <c r="T100" i="4"/>
  <c r="T102" i="4"/>
  <c r="T104" i="4"/>
  <c r="T106" i="4"/>
  <c r="T108" i="4"/>
  <c r="T110" i="4"/>
  <c r="T131" i="4"/>
  <c r="U139" i="4"/>
  <c r="T139" i="4"/>
  <c r="T144" i="4"/>
  <c r="U147" i="4"/>
  <c r="T147" i="4"/>
  <c r="T152" i="4"/>
  <c r="U155" i="4"/>
  <c r="T155" i="4"/>
  <c r="T160" i="4"/>
  <c r="U163" i="4"/>
  <c r="T163" i="4"/>
  <c r="T168" i="4"/>
  <c r="U171" i="4"/>
  <c r="T171" i="4"/>
  <c r="T176" i="4"/>
  <c r="U179" i="4"/>
  <c r="T179" i="4"/>
  <c r="T184" i="4"/>
  <c r="U187" i="4"/>
  <c r="T187" i="4"/>
  <c r="T192" i="4"/>
  <c r="U195" i="4"/>
  <c r="T195" i="4"/>
  <c r="T200" i="4"/>
  <c r="U203" i="4"/>
  <c r="T203" i="4"/>
  <c r="T208" i="4"/>
  <c r="U211" i="4"/>
  <c r="T211" i="4"/>
  <c r="T216" i="4"/>
  <c r="U219" i="4"/>
  <c r="T219" i="4"/>
  <c r="T224" i="4"/>
  <c r="U227" i="4"/>
  <c r="T227" i="4"/>
  <c r="T232" i="4"/>
  <c r="U235" i="4"/>
  <c r="T235" i="4"/>
  <c r="T240" i="4"/>
  <c r="U243" i="4"/>
  <c r="T243" i="4"/>
  <c r="T248" i="4"/>
  <c r="U251" i="4"/>
  <c r="T251" i="4"/>
  <c r="T256" i="4"/>
  <c r="U259" i="4"/>
  <c r="T259" i="4"/>
  <c r="T264" i="4"/>
  <c r="U267" i="4"/>
  <c r="T267" i="4"/>
  <c r="T272" i="4"/>
  <c r="U275" i="4"/>
  <c r="T275" i="4"/>
  <c r="T280" i="4"/>
  <c r="U283" i="4"/>
  <c r="T283" i="4"/>
  <c r="T121" i="4"/>
  <c r="X118" i="4"/>
  <c r="X126" i="4"/>
  <c r="X134" i="4"/>
  <c r="X142" i="4"/>
  <c r="X150" i="4"/>
  <c r="X158" i="4"/>
  <c r="X166" i="4"/>
  <c r="X174" i="4"/>
  <c r="X182" i="4"/>
  <c r="X190" i="4"/>
  <c r="X198" i="4"/>
  <c r="X206" i="4"/>
  <c r="X214" i="4"/>
  <c r="X222" i="4"/>
  <c r="X230" i="4"/>
  <c r="X238" i="4"/>
  <c r="X246" i="4"/>
  <c r="X254" i="4"/>
  <c r="X262" i="4"/>
  <c r="X270" i="4"/>
  <c r="X278" i="4"/>
  <c r="X95" i="4"/>
  <c r="X99" i="4"/>
  <c r="X103" i="4"/>
  <c r="X107" i="4"/>
  <c r="X111" i="4"/>
  <c r="X136" i="4"/>
  <c r="X144" i="4"/>
  <c r="X93" i="4"/>
  <c r="X97" i="4"/>
  <c r="X101" i="4"/>
  <c r="X105" i="4"/>
  <c r="X109" i="4"/>
  <c r="X113" i="4"/>
  <c r="X172" i="4"/>
  <c r="X204" i="4"/>
  <c r="X236" i="4"/>
  <c r="X250" i="4"/>
  <c r="X268" i="4"/>
  <c r="X282" i="4"/>
  <c r="X148" i="4"/>
  <c r="X180" i="4"/>
  <c r="X212" i="4"/>
  <c r="X226" i="4"/>
  <c r="X244" i="4"/>
  <c r="X156" i="4"/>
  <c r="X188" i="4"/>
  <c r="X220" i="4"/>
  <c r="X234" i="4"/>
  <c r="X252" i="4"/>
  <c r="X164" i="4"/>
  <c r="X178" i="4"/>
  <c r="X196" i="4"/>
  <c r="X228" i="4"/>
  <c r="X242" i="4"/>
  <c r="X260" i="4"/>
  <c r="X5" i="4"/>
  <c r="X7" i="4"/>
  <c r="X9" i="4"/>
  <c r="X11" i="4"/>
  <c r="X13" i="4"/>
  <c r="X15" i="4"/>
  <c r="X17" i="4"/>
  <c r="X19" i="4"/>
  <c r="X21" i="4"/>
  <c r="X23" i="4"/>
  <c r="X25" i="4"/>
  <c r="X27" i="4"/>
  <c r="X29" i="4"/>
  <c r="X31" i="4"/>
  <c r="X33" i="4"/>
  <c r="X35" i="4"/>
  <c r="X37" i="4"/>
  <c r="X39" i="4"/>
  <c r="X41" i="4"/>
  <c r="X43" i="4"/>
  <c r="X45" i="4"/>
  <c r="X47" i="4"/>
  <c r="X49" i="4"/>
  <c r="X51" i="4"/>
  <c r="X53" i="4"/>
  <c r="X55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X85" i="4"/>
  <c r="X87" i="4"/>
  <c r="X89" i="4"/>
  <c r="X91" i="4"/>
  <c r="X121" i="4"/>
  <c r="X129" i="4"/>
  <c r="X137" i="4"/>
  <c r="X145" i="4"/>
  <c r="X153" i="4"/>
  <c r="X161" i="4"/>
  <c r="X169" i="4"/>
  <c r="X177" i="4"/>
  <c r="X185" i="4"/>
  <c r="X193" i="4"/>
  <c r="X201" i="4"/>
  <c r="X209" i="4"/>
  <c r="X217" i="4"/>
  <c r="X225" i="4"/>
  <c r="X233" i="4"/>
  <c r="X241" i="4"/>
  <c r="X249" i="4"/>
  <c r="X257" i="4"/>
  <c r="X265" i="4"/>
  <c r="X273" i="4"/>
  <c r="X281" i="4"/>
  <c r="X116" i="4"/>
  <c r="X119" i="4"/>
  <c r="X124" i="4"/>
  <c r="X127" i="4"/>
  <c r="X132" i="4"/>
  <c r="X135" i="4"/>
  <c r="X143" i="4"/>
  <c r="X151" i="4"/>
  <c r="X159" i="4"/>
  <c r="X167" i="4"/>
  <c r="X175" i="4"/>
  <c r="X183" i="4"/>
  <c r="X191" i="4"/>
  <c r="X199" i="4"/>
  <c r="X207" i="4"/>
  <c r="X215" i="4"/>
  <c r="X223" i="4"/>
  <c r="X231" i="4"/>
  <c r="X239" i="4"/>
  <c r="X247" i="4"/>
  <c r="X255" i="4"/>
  <c r="X263" i="4"/>
  <c r="X271" i="4"/>
  <c r="X279" i="4"/>
  <c r="X4" i="4"/>
  <c r="X6" i="4"/>
  <c r="X8" i="4"/>
  <c r="X10" i="4"/>
  <c r="X12" i="4"/>
  <c r="X14" i="4"/>
  <c r="X16" i="4"/>
  <c r="X18" i="4"/>
  <c r="X20" i="4"/>
  <c r="X22" i="4"/>
  <c r="X24" i="4"/>
  <c r="X26" i="4"/>
  <c r="X28" i="4"/>
  <c r="X30" i="4"/>
  <c r="X32" i="4"/>
  <c r="X34" i="4"/>
  <c r="X36" i="4"/>
  <c r="X38" i="4"/>
  <c r="X40" i="4"/>
  <c r="X42" i="4"/>
  <c r="X44" i="4"/>
  <c r="X46" i="4"/>
  <c r="X48" i="4"/>
  <c r="X50" i="4"/>
  <c r="X52" i="4"/>
  <c r="X54" i="4"/>
  <c r="X56" i="4"/>
  <c r="X58" i="4"/>
  <c r="X60" i="4"/>
  <c r="X62" i="4"/>
  <c r="X64" i="4"/>
  <c r="X66" i="4"/>
  <c r="X68" i="4"/>
  <c r="X70" i="4"/>
  <c r="X72" i="4"/>
  <c r="X74" i="4"/>
  <c r="X76" i="4"/>
  <c r="X78" i="4"/>
  <c r="X80" i="4"/>
  <c r="X82" i="4"/>
  <c r="X84" i="4"/>
  <c r="X86" i="4"/>
  <c r="X88" i="4"/>
  <c r="X90" i="4"/>
  <c r="X92" i="4"/>
  <c r="X94" i="4"/>
  <c r="X96" i="4"/>
  <c r="X98" i="4"/>
  <c r="X100" i="4"/>
  <c r="X102" i="4"/>
  <c r="X104" i="4"/>
  <c r="X106" i="4"/>
  <c r="X108" i="4"/>
  <c r="X110" i="4"/>
  <c r="X112" i="4"/>
  <c r="X114" i="4"/>
  <c r="X117" i="4"/>
  <c r="X122" i="4"/>
  <c r="X125" i="4"/>
  <c r="X130" i="4"/>
  <c r="X133" i="4"/>
  <c r="X138" i="4"/>
  <c r="X141" i="4"/>
  <c r="X146" i="4"/>
  <c r="X149" i="4"/>
  <c r="X154" i="4"/>
  <c r="X157" i="4"/>
  <c r="X162" i="4"/>
  <c r="X165" i="4"/>
  <c r="X170" i="4"/>
  <c r="X173" i="4"/>
  <c r="X181" i="4"/>
  <c r="X186" i="4"/>
  <c r="X189" i="4"/>
  <c r="X194" i="4"/>
  <c r="X197" i="4"/>
  <c r="X202" i="4"/>
  <c r="X205" i="4"/>
  <c r="X210" i="4"/>
  <c r="X213" i="4"/>
  <c r="X218" i="4"/>
  <c r="X221" i="4"/>
  <c r="X229" i="4"/>
  <c r="X237" i="4"/>
  <c r="X245" i="4"/>
  <c r="X253" i="4"/>
  <c r="X261" i="4"/>
  <c r="X266" i="4"/>
  <c r="X269" i="4"/>
  <c r="X274" i="4"/>
  <c r="X277" i="4"/>
  <c r="X115" i="4"/>
  <c r="X120" i="4"/>
  <c r="X123" i="4"/>
  <c r="X128" i="4"/>
  <c r="X131" i="4"/>
  <c r="X139" i="4"/>
  <c r="X147" i="4"/>
  <c r="X152" i="4"/>
  <c r="X155" i="4"/>
  <c r="X160" i="4"/>
  <c r="X163" i="4"/>
  <c r="X168" i="4"/>
  <c r="X171" i="4"/>
  <c r="X176" i="4"/>
  <c r="X179" i="4"/>
  <c r="X184" i="4"/>
  <c r="X187" i="4"/>
  <c r="X192" i="4"/>
  <c r="X195" i="4"/>
  <c r="X200" i="4"/>
  <c r="X203" i="4"/>
  <c r="X208" i="4"/>
  <c r="X211" i="4"/>
  <c r="X216" i="4"/>
  <c r="X219" i="4"/>
  <c r="X224" i="4"/>
  <c r="X227" i="4"/>
  <c r="X232" i="4"/>
  <c r="X235" i="4"/>
  <c r="X240" i="4"/>
  <c r="X243" i="4"/>
  <c r="X248" i="4"/>
  <c r="X251" i="4"/>
  <c r="X256" i="4"/>
  <c r="X259" i="4"/>
  <c r="X264" i="4"/>
  <c r="X267" i="4"/>
  <c r="X272" i="4"/>
  <c r="X275" i="4"/>
  <c r="X280" i="4"/>
  <c r="X283" i="4"/>
  <c r="D2" i="7" l="1" a="1"/>
  <c r="D2" i="7" s="1"/>
  <c r="AF2" i="4" a="1"/>
  <c r="AF2" i="4" s="1"/>
  <c r="AG150" i="4" s="1"/>
  <c r="AV2" i="4" a="1"/>
  <c r="AV2" i="4" s="1"/>
  <c r="AW128" i="4" s="1"/>
  <c r="AR2" i="4" a="1"/>
  <c r="AR2" i="4" s="1"/>
  <c r="AS102" i="4" s="1"/>
  <c r="AS206" i="4"/>
  <c r="AS198" i="4"/>
  <c r="AS184" i="4"/>
  <c r="AS168" i="4"/>
  <c r="AS182" i="4"/>
  <c r="AS136" i="4"/>
  <c r="AS150" i="4"/>
  <c r="AS166" i="4"/>
  <c r="AS152" i="4"/>
  <c r="AS146" i="4"/>
  <c r="AS134" i="4"/>
  <c r="AS144" i="4"/>
  <c r="AS135" i="4"/>
  <c r="AS160" i="4"/>
  <c r="AS139" i="4"/>
  <c r="AS200" i="4"/>
  <c r="AS190" i="4"/>
  <c r="AS141" i="4"/>
  <c r="AS181" i="4"/>
  <c r="AS156" i="4"/>
  <c r="AS142" i="4"/>
  <c r="AS162" i="4"/>
  <c r="AS154" i="4"/>
  <c r="AS209" i="4"/>
  <c r="AS167" i="4"/>
  <c r="AS197" i="4"/>
  <c r="AS159" i="4"/>
  <c r="AS180" i="4"/>
  <c r="AS202" i="4"/>
  <c r="AS174" i="4"/>
  <c r="AS157" i="4"/>
  <c r="AS147" i="4"/>
  <c r="AS195" i="4"/>
  <c r="AS177" i="4"/>
  <c r="AS194" i="4"/>
  <c r="AS188" i="4"/>
  <c r="AS164" i="4"/>
  <c r="AS185" i="4"/>
  <c r="AS151" i="4"/>
  <c r="AS204" i="4"/>
  <c r="AS149" i="4"/>
  <c r="AS170" i="4"/>
  <c r="AS205" i="4"/>
  <c r="AS175" i="4"/>
  <c r="AS178" i="4"/>
  <c r="AS137" i="4"/>
  <c r="AS208" i="4"/>
  <c r="AS169" i="4"/>
  <c r="AS173" i="4"/>
  <c r="AS183" i="4"/>
  <c r="AS163" i="4"/>
  <c r="AS145" i="4"/>
  <c r="AS132" i="4"/>
  <c r="AS199" i="4"/>
  <c r="AS192" i="4"/>
  <c r="AS158" i="4"/>
  <c r="AS140" i="4"/>
  <c r="AS186" i="4"/>
  <c r="AS171" i="4"/>
  <c r="AS193" i="4"/>
  <c r="AS191" i="4"/>
  <c r="AS153" i="4"/>
  <c r="AS133" i="4"/>
  <c r="AS172" i="4"/>
  <c r="AS176" i="4"/>
  <c r="AS189" i="4"/>
  <c r="AS187" i="4"/>
  <c r="AS148" i="4"/>
  <c r="AS207" i="4"/>
  <c r="AS196" i="4"/>
  <c r="AS155" i="4"/>
  <c r="AS138" i="4"/>
  <c r="AS201" i="4"/>
  <c r="AS165" i="4"/>
  <c r="AS179" i="4"/>
  <c r="AS161" i="4"/>
  <c r="AS203" i="4"/>
  <c r="AS143" i="4"/>
  <c r="AN2" i="4" a="1"/>
  <c r="AN2" i="4" s="1"/>
  <c r="AJ2" i="4" a="1"/>
  <c r="AJ2" i="4" s="1"/>
  <c r="AB2" i="4" a="1"/>
  <c r="AB2" i="4" s="1"/>
  <c r="T2" i="4" a="1"/>
  <c r="T2" i="4" s="1"/>
  <c r="X2" i="4" a="1"/>
  <c r="X2" i="4" s="1"/>
  <c r="P2" i="4" a="1"/>
  <c r="P2" i="4" s="1"/>
  <c r="L2" i="4" a="1"/>
  <c r="L2" i="4" s="1"/>
  <c r="AG68" i="4" l="1"/>
  <c r="AG118" i="4"/>
  <c r="AG42" i="4"/>
  <c r="AG98" i="4"/>
  <c r="AG128" i="4"/>
  <c r="AG102" i="4"/>
  <c r="AG130" i="4"/>
  <c r="AG143" i="4"/>
  <c r="AG34" i="4"/>
  <c r="AG78" i="4"/>
  <c r="AG100" i="4"/>
  <c r="AG50" i="4"/>
  <c r="AG145" i="4"/>
  <c r="AG95" i="4"/>
  <c r="AG134" i="4"/>
  <c r="AG85" i="4"/>
  <c r="AG7" i="4"/>
  <c r="AG23" i="4"/>
  <c r="AG49" i="4"/>
  <c r="AG113" i="4"/>
  <c r="AG133" i="4"/>
  <c r="AG6" i="4"/>
  <c r="AG87" i="4"/>
  <c r="AG60" i="4"/>
  <c r="AG74" i="4"/>
  <c r="AG115" i="4"/>
  <c r="AG88" i="4"/>
  <c r="AG24" i="4"/>
  <c r="AG140" i="4"/>
  <c r="AG72" i="4"/>
  <c r="AG103" i="4"/>
  <c r="AG11" i="4"/>
  <c r="AG93" i="4"/>
  <c r="AG39" i="4"/>
  <c r="AG91" i="4"/>
  <c r="AG57" i="4"/>
  <c r="AG126" i="4"/>
  <c r="AG26" i="4"/>
  <c r="AG16" i="4"/>
  <c r="AG114" i="4"/>
  <c r="AG142" i="4"/>
  <c r="AG28" i="4"/>
  <c r="AG30" i="4"/>
  <c r="AG137" i="4"/>
  <c r="AG123" i="4"/>
  <c r="AG112" i="4"/>
  <c r="AG94" i="4"/>
  <c r="AG38" i="4"/>
  <c r="AG125" i="4"/>
  <c r="AG18" i="4"/>
  <c r="AG70" i="4"/>
  <c r="AG92" i="4"/>
  <c r="AG31" i="4"/>
  <c r="AG111" i="4"/>
  <c r="AG27" i="4"/>
  <c r="AG101" i="4"/>
  <c r="AG51" i="4"/>
  <c r="AG5" i="4"/>
  <c r="AG65" i="4"/>
  <c r="AG67" i="4"/>
  <c r="AG139" i="4"/>
  <c r="AG122" i="4"/>
  <c r="AG35" i="4"/>
  <c r="AG46" i="4"/>
  <c r="AG45" i="4"/>
  <c r="AG21" i="4"/>
  <c r="AG146" i="4"/>
  <c r="AG105" i="4"/>
  <c r="AG56" i="4"/>
  <c r="AG119" i="4"/>
  <c r="AG55" i="4"/>
  <c r="AG9" i="4"/>
  <c r="AG75" i="4"/>
  <c r="AG37" i="4"/>
  <c r="AG81" i="4"/>
  <c r="AG33" i="4"/>
  <c r="AG14" i="4"/>
  <c r="AG77" i="4"/>
  <c r="AG20" i="4"/>
  <c r="AG127" i="4"/>
  <c r="AG76" i="4"/>
  <c r="AG12" i="4"/>
  <c r="AG66" i="4"/>
  <c r="AG80" i="4"/>
  <c r="AG124" i="4"/>
  <c r="AG109" i="4"/>
  <c r="AG73" i="4"/>
  <c r="AG10" i="4"/>
  <c r="AG104" i="4"/>
  <c r="AG22" i="4"/>
  <c r="AG132" i="4"/>
  <c r="AG15" i="4"/>
  <c r="AG36" i="4"/>
  <c r="AG147" i="4"/>
  <c r="AG110" i="4"/>
  <c r="AG90" i="4"/>
  <c r="AG141" i="4"/>
  <c r="AG32" i="4"/>
  <c r="AG86" i="4"/>
  <c r="AG108" i="4"/>
  <c r="AG144" i="4"/>
  <c r="AG131" i="4"/>
  <c r="AG129" i="4"/>
  <c r="AG63" i="4"/>
  <c r="AG79" i="4"/>
  <c r="AG61" i="4"/>
  <c r="AG25" i="4"/>
  <c r="AG99" i="4"/>
  <c r="AG83" i="4"/>
  <c r="AG89" i="4"/>
  <c r="AG47" i="4"/>
  <c r="AG120" i="4"/>
  <c r="AG29" i="4"/>
  <c r="AG54" i="4"/>
  <c r="AG64" i="4"/>
  <c r="AG151" i="4"/>
  <c r="AG116" i="4"/>
  <c r="AG148" i="4"/>
  <c r="AG8" i="4"/>
  <c r="AG43" i="4"/>
  <c r="AG59" i="4"/>
  <c r="AG17" i="4"/>
  <c r="AG106" i="4"/>
  <c r="AG138" i="4"/>
  <c r="AG121" i="4"/>
  <c r="AG52" i="4"/>
  <c r="AG135" i="4"/>
  <c r="AG136" i="4"/>
  <c r="AG53" i="4"/>
  <c r="AG84" i="4"/>
  <c r="AG149" i="4"/>
  <c r="AG44" i="4"/>
  <c r="AG4" i="4"/>
  <c r="AG82" i="4"/>
  <c r="AG48" i="4"/>
  <c r="AG96" i="4"/>
  <c r="AG40" i="4"/>
  <c r="AG58" i="4"/>
  <c r="AG117" i="4"/>
  <c r="AG62" i="4"/>
  <c r="AG71" i="4"/>
  <c r="AG13" i="4"/>
  <c r="AG69" i="4"/>
  <c r="AG41" i="4"/>
  <c r="AG107" i="4"/>
  <c r="AG19" i="4"/>
  <c r="AG97" i="4"/>
  <c r="AG158" i="4"/>
  <c r="AG196" i="4"/>
  <c r="AG190" i="4"/>
  <c r="AG166" i="4"/>
  <c r="AG238" i="4"/>
  <c r="AG208" i="4"/>
  <c r="AG154" i="4"/>
  <c r="AG232" i="4"/>
  <c r="AG209" i="4"/>
  <c r="AG220" i="4"/>
  <c r="AG201" i="4"/>
  <c r="AG233" i="4"/>
  <c r="AG229" i="4"/>
  <c r="AG211" i="4"/>
  <c r="AG174" i="4"/>
  <c r="AG164" i="4"/>
  <c r="AG234" i="4"/>
  <c r="AG186" i="4"/>
  <c r="AG162" i="4"/>
  <c r="AG236" i="4"/>
  <c r="AG193" i="4"/>
  <c r="AG183" i="4"/>
  <c r="AG215" i="4"/>
  <c r="AG239" i="4"/>
  <c r="AG221" i="4"/>
  <c r="AG171" i="4"/>
  <c r="AG235" i="4"/>
  <c r="AG205" i="4"/>
  <c r="AG182" i="4"/>
  <c r="AG188" i="4"/>
  <c r="AG152" i="4"/>
  <c r="AG226" i="4"/>
  <c r="AG192" i="4"/>
  <c r="AG212" i="4"/>
  <c r="AG177" i="4"/>
  <c r="AG204" i="4"/>
  <c r="AG241" i="4"/>
  <c r="AG237" i="4"/>
  <c r="AG195" i="4"/>
  <c r="AG198" i="4"/>
  <c r="AG194" i="4"/>
  <c r="AG240" i="4"/>
  <c r="AG210" i="4"/>
  <c r="AG185" i="4"/>
  <c r="AG169" i="4"/>
  <c r="AG153" i="4"/>
  <c r="AG159" i="4"/>
  <c r="AG191" i="4"/>
  <c r="AG223" i="4"/>
  <c r="AG165" i="4"/>
  <c r="AG245" i="4"/>
  <c r="AG155" i="4"/>
  <c r="AG219" i="4"/>
  <c r="AG206" i="4"/>
  <c r="AG244" i="4"/>
  <c r="AG178" i="4"/>
  <c r="AG224" i="4"/>
  <c r="AG180" i="4"/>
  <c r="AG161" i="4"/>
  <c r="AG179" i="4"/>
  <c r="AG243" i="4"/>
  <c r="AG214" i="4"/>
  <c r="AG228" i="4"/>
  <c r="AG176" i="4"/>
  <c r="AG172" i="4"/>
  <c r="AG156" i="4"/>
  <c r="AG167" i="4"/>
  <c r="AG199" i="4"/>
  <c r="AG197" i="4"/>
  <c r="AG203" i="4"/>
  <c r="AG157" i="4"/>
  <c r="AG222" i="4"/>
  <c r="AG170" i="4"/>
  <c r="AG160" i="4"/>
  <c r="AG202" i="4"/>
  <c r="AG200" i="4"/>
  <c r="AG217" i="4"/>
  <c r="AG225" i="4"/>
  <c r="AG231" i="4"/>
  <c r="AG181" i="4"/>
  <c r="AG163" i="4"/>
  <c r="AG227" i="4"/>
  <c r="AG230" i="4"/>
  <c r="AG184" i="4"/>
  <c r="AG216" i="4"/>
  <c r="AG168" i="4"/>
  <c r="AG242" i="4"/>
  <c r="AG218" i="4"/>
  <c r="AG175" i="4"/>
  <c r="AG207" i="4"/>
  <c r="AG213" i="4"/>
  <c r="AG189" i="4"/>
  <c r="AG187" i="4"/>
  <c r="AG173" i="4"/>
  <c r="AW6" i="4"/>
  <c r="AW11" i="4"/>
  <c r="AW33" i="4"/>
  <c r="AW13" i="4"/>
  <c r="AW93" i="4"/>
  <c r="AW100" i="4"/>
  <c r="AW57" i="4"/>
  <c r="AW130" i="4"/>
  <c r="AW85" i="4"/>
  <c r="AW112" i="4"/>
  <c r="AW81" i="4"/>
  <c r="AW117" i="4"/>
  <c r="AW76" i="4"/>
  <c r="AW9" i="4"/>
  <c r="AW129" i="4"/>
  <c r="AW101" i="4"/>
  <c r="AW110" i="4"/>
  <c r="AW72" i="4"/>
  <c r="AW116" i="4"/>
  <c r="AW131" i="4"/>
  <c r="AW92" i="4"/>
  <c r="AW25" i="4"/>
  <c r="AW49" i="4"/>
  <c r="AW94" i="4"/>
  <c r="AW60" i="4"/>
  <c r="AW103" i="4"/>
  <c r="AW106" i="4"/>
  <c r="AW69" i="4"/>
  <c r="AW62" i="4"/>
  <c r="AW56" i="4"/>
  <c r="AW95" i="4"/>
  <c r="AW113" i="4"/>
  <c r="AW118" i="4"/>
  <c r="AW102" i="4"/>
  <c r="AW68" i="4"/>
  <c r="AW21" i="4"/>
  <c r="AW17" i="4"/>
  <c r="AW30" i="4"/>
  <c r="AW44" i="4"/>
  <c r="AW71" i="4"/>
  <c r="AW90" i="4"/>
  <c r="AW37" i="4"/>
  <c r="AW14" i="4"/>
  <c r="AW40" i="4"/>
  <c r="AW63" i="4"/>
  <c r="AW124" i="4"/>
  <c r="AW10" i="4"/>
  <c r="AW84" i="4"/>
  <c r="AW91" i="4"/>
  <c r="AW64" i="4"/>
  <c r="AW28" i="4"/>
  <c r="AW39" i="4"/>
  <c r="AW74" i="4"/>
  <c r="AW5" i="4"/>
  <c r="AW45" i="4"/>
  <c r="AW24" i="4"/>
  <c r="AW31" i="4"/>
  <c r="AW123" i="4"/>
  <c r="AW88" i="4"/>
  <c r="AW61" i="4"/>
  <c r="AW96" i="4"/>
  <c r="AW126" i="4"/>
  <c r="AW7" i="4"/>
  <c r="AW114" i="4"/>
  <c r="AW89" i="4"/>
  <c r="AW43" i="4"/>
  <c r="AW98" i="4"/>
  <c r="AW29" i="4"/>
  <c r="AW80" i="4"/>
  <c r="AW70" i="4"/>
  <c r="AW52" i="4"/>
  <c r="AW66" i="4"/>
  <c r="AW111" i="4"/>
  <c r="AW59" i="4"/>
  <c r="AW55" i="4"/>
  <c r="AW48" i="4"/>
  <c r="AW75" i="4"/>
  <c r="AW99" i="4"/>
  <c r="AW8" i="4"/>
  <c r="AW38" i="4"/>
  <c r="AW27" i="4"/>
  <c r="AW20" i="4"/>
  <c r="AW23" i="4"/>
  <c r="AW34" i="4"/>
  <c r="AW51" i="4"/>
  <c r="AW32" i="4"/>
  <c r="AW47" i="4"/>
  <c r="AW115" i="4"/>
  <c r="AW105" i="4"/>
  <c r="AW46" i="4"/>
  <c r="AW42" i="4"/>
  <c r="AW67" i="4"/>
  <c r="AW127" i="4"/>
  <c r="AW97" i="4"/>
  <c r="AW120" i="4"/>
  <c r="AW78" i="4"/>
  <c r="AW119" i="4"/>
  <c r="AW41" i="4"/>
  <c r="AW53" i="4"/>
  <c r="AW86" i="4"/>
  <c r="AW82" i="4"/>
  <c r="AW87" i="4"/>
  <c r="AW122" i="4"/>
  <c r="AW77" i="4"/>
  <c r="AW54" i="4"/>
  <c r="AW36" i="4"/>
  <c r="AW50" i="4"/>
  <c r="AW83" i="4"/>
  <c r="AW79" i="4"/>
  <c r="AW12" i="4"/>
  <c r="AW58" i="4"/>
  <c r="AW107" i="4"/>
  <c r="AW22" i="4"/>
  <c r="AW121" i="4"/>
  <c r="AW4" i="4"/>
  <c r="AW125" i="4"/>
  <c r="AW18" i="4"/>
  <c r="AW19" i="4"/>
  <c r="AW16" i="4"/>
  <c r="AW15" i="4"/>
  <c r="AW108" i="4"/>
  <c r="AW73" i="4"/>
  <c r="AW109" i="4"/>
  <c r="AW26" i="4"/>
  <c r="AW35" i="4"/>
  <c r="AW104" i="4"/>
  <c r="AW65" i="4"/>
  <c r="AW132" i="4"/>
  <c r="AW254" i="4"/>
  <c r="AW224" i="4"/>
  <c r="AW190" i="4"/>
  <c r="AW270" i="4"/>
  <c r="AW210" i="4"/>
  <c r="AW234" i="4"/>
  <c r="AW196" i="4"/>
  <c r="AW143" i="4"/>
  <c r="AW271" i="4"/>
  <c r="AW153" i="4"/>
  <c r="AW217" i="4"/>
  <c r="AW195" i="4"/>
  <c r="AW259" i="4"/>
  <c r="AW141" i="4"/>
  <c r="AW269" i="4"/>
  <c r="AW247" i="4"/>
  <c r="AW241" i="4"/>
  <c r="AW139" i="4"/>
  <c r="AW267" i="4"/>
  <c r="AW181" i="4"/>
  <c r="AW229" i="4"/>
  <c r="AW136" i="4"/>
  <c r="AW276" i="4"/>
  <c r="AW258" i="4"/>
  <c r="AW194" i="4"/>
  <c r="AW160" i="4"/>
  <c r="AW274" i="4"/>
  <c r="AW244" i="4"/>
  <c r="AW214" i="4"/>
  <c r="AW150" i="4"/>
  <c r="AW238" i="4"/>
  <c r="AW200" i="4"/>
  <c r="AW191" i="4"/>
  <c r="AW189" i="4"/>
  <c r="AW167" i="4"/>
  <c r="AW161" i="4"/>
  <c r="AW187" i="4"/>
  <c r="AW140" i="4"/>
  <c r="AW144" i="4"/>
  <c r="AW228" i="4"/>
  <c r="AW134" i="4"/>
  <c r="AW248" i="4"/>
  <c r="AW218" i="4"/>
  <c r="AW154" i="4"/>
  <c r="AW260" i="4"/>
  <c r="AW204" i="4"/>
  <c r="AW239" i="4"/>
  <c r="AW169" i="4"/>
  <c r="AW233" i="4"/>
  <c r="AW147" i="4"/>
  <c r="AW211" i="4"/>
  <c r="AW275" i="4"/>
  <c r="AW237" i="4"/>
  <c r="AW215" i="4"/>
  <c r="AW209" i="4"/>
  <c r="AW235" i="4"/>
  <c r="AW149" i="4"/>
  <c r="AW245" i="4"/>
  <c r="AW166" i="4"/>
  <c r="AW174" i="4"/>
  <c r="AW148" i="4"/>
  <c r="AW232" i="4"/>
  <c r="AW198" i="4"/>
  <c r="AW138" i="4"/>
  <c r="AW252" i="4"/>
  <c r="AW222" i="4"/>
  <c r="AW180" i="4"/>
  <c r="AW264" i="4"/>
  <c r="AW159" i="4"/>
  <c r="AW157" i="4"/>
  <c r="AW135" i="4"/>
  <c r="AW263" i="4"/>
  <c r="AW257" i="4"/>
  <c r="AW155" i="4"/>
  <c r="AW197" i="4"/>
  <c r="AW170" i="4"/>
  <c r="AW178" i="4"/>
  <c r="AW152" i="4"/>
  <c r="AW236" i="4"/>
  <c r="AW202" i="4"/>
  <c r="AW164" i="4"/>
  <c r="AW226" i="4"/>
  <c r="AW184" i="4"/>
  <c r="AW268" i="4"/>
  <c r="AW242" i="4"/>
  <c r="AW207" i="4"/>
  <c r="AW185" i="4"/>
  <c r="AW249" i="4"/>
  <c r="AW163" i="4"/>
  <c r="AW227" i="4"/>
  <c r="AW205" i="4"/>
  <c r="AW183" i="4"/>
  <c r="AW177" i="4"/>
  <c r="AW203" i="4"/>
  <c r="AW261" i="4"/>
  <c r="AW208" i="4"/>
  <c r="AW212" i="4"/>
  <c r="AW156" i="4"/>
  <c r="AW206" i="4"/>
  <c r="AW168" i="4"/>
  <c r="AW142" i="4"/>
  <c r="AW188" i="4"/>
  <c r="AW158" i="4"/>
  <c r="AW255" i="4"/>
  <c r="AW253" i="4"/>
  <c r="AW231" i="4"/>
  <c r="AW225" i="4"/>
  <c r="AW251" i="4"/>
  <c r="AW165" i="4"/>
  <c r="AW213" i="4"/>
  <c r="AW246" i="4"/>
  <c r="AW216" i="4"/>
  <c r="AW182" i="4"/>
  <c r="AW262" i="4"/>
  <c r="AW172" i="4"/>
  <c r="AW146" i="4"/>
  <c r="AW256" i="4"/>
  <c r="AW192" i="4"/>
  <c r="AW162" i="4"/>
  <c r="AW272" i="4"/>
  <c r="AW175" i="4"/>
  <c r="AW137" i="4"/>
  <c r="AW201" i="4"/>
  <c r="AW265" i="4"/>
  <c r="AW179" i="4"/>
  <c r="AW243" i="4"/>
  <c r="AW173" i="4"/>
  <c r="AW151" i="4"/>
  <c r="AW145" i="4"/>
  <c r="AW273" i="4"/>
  <c r="AW171" i="4"/>
  <c r="AW250" i="4"/>
  <c r="AW220" i="4"/>
  <c r="AW186" i="4"/>
  <c r="AW266" i="4"/>
  <c r="AW240" i="4"/>
  <c r="AW176" i="4"/>
  <c r="AW230" i="4"/>
  <c r="AW223" i="4"/>
  <c r="AW221" i="4"/>
  <c r="AW199" i="4"/>
  <c r="AW193" i="4"/>
  <c r="AW219" i="4"/>
  <c r="AW133" i="4"/>
  <c r="AS93" i="4"/>
  <c r="AS125" i="4"/>
  <c r="AS113" i="4"/>
  <c r="AS101" i="4"/>
  <c r="AS75" i="4"/>
  <c r="AS24" i="4"/>
  <c r="AS14" i="4"/>
  <c r="AS11" i="4"/>
  <c r="AS115" i="4"/>
  <c r="AS127" i="4"/>
  <c r="AS53" i="4"/>
  <c r="AS47" i="4"/>
  <c r="AS100" i="4"/>
  <c r="AS28" i="4"/>
  <c r="AS13" i="4"/>
  <c r="AS84" i="4"/>
  <c r="AS117" i="4"/>
  <c r="AS46" i="4"/>
  <c r="AS69" i="4"/>
  <c r="AS74" i="4"/>
  <c r="AS81" i="4"/>
  <c r="AS40" i="4"/>
  <c r="AS78" i="4"/>
  <c r="AS80" i="4"/>
  <c r="AS58" i="4"/>
  <c r="AS71" i="4"/>
  <c r="AS94" i="4"/>
  <c r="AS118" i="4"/>
  <c r="AS103" i="4"/>
  <c r="AS122" i="4"/>
  <c r="AS68" i="4"/>
  <c r="AS79" i="4"/>
  <c r="AS129" i="4"/>
  <c r="AS33" i="4"/>
  <c r="AS121" i="4"/>
  <c r="AS48" i="4"/>
  <c r="AS43" i="4"/>
  <c r="AS18" i="4"/>
  <c r="AS105" i="4"/>
  <c r="AS8" i="4"/>
  <c r="AS110" i="4"/>
  <c r="AS5" i="4"/>
  <c r="AS70" i="4"/>
  <c r="AS64" i="4"/>
  <c r="AS76" i="4"/>
  <c r="AS116" i="4"/>
  <c r="AS32" i="4"/>
  <c r="AS130" i="4"/>
  <c r="AS45" i="4"/>
  <c r="AS108" i="4"/>
  <c r="AS92" i="4"/>
  <c r="AS123" i="4"/>
  <c r="AS30" i="4"/>
  <c r="AS99" i="4"/>
  <c r="AS55" i="4"/>
  <c r="AS41" i="4"/>
  <c r="AS124" i="4"/>
  <c r="AS128" i="4"/>
  <c r="AS37" i="4"/>
  <c r="AS61" i="4"/>
  <c r="AS62" i="4"/>
  <c r="AS20" i="4"/>
  <c r="AS59" i="4"/>
  <c r="AS119" i="4"/>
  <c r="AS4" i="4"/>
  <c r="AS38" i="4"/>
  <c r="AS91" i="4"/>
  <c r="AS112" i="4"/>
  <c r="AS82" i="4"/>
  <c r="AS6" i="4"/>
  <c r="AS23" i="4"/>
  <c r="AS16" i="4"/>
  <c r="AS73" i="4"/>
  <c r="AS114" i="4"/>
  <c r="AS83" i="4"/>
  <c r="AS67" i="4"/>
  <c r="AS49" i="4"/>
  <c r="AS25" i="4"/>
  <c r="AS26" i="4"/>
  <c r="AS77" i="4"/>
  <c r="AS60" i="4"/>
  <c r="AS31" i="4"/>
  <c r="AS106" i="4"/>
  <c r="AS10" i="4"/>
  <c r="AS7" i="4"/>
  <c r="AS86" i="4"/>
  <c r="AS50" i="4"/>
  <c r="AS85" i="4"/>
  <c r="AS19" i="4"/>
  <c r="AS120" i="4"/>
  <c r="AS90" i="4"/>
  <c r="AS111" i="4"/>
  <c r="AS51" i="4"/>
  <c r="AS39" i="4"/>
  <c r="AS109" i="4"/>
  <c r="AS97" i="4"/>
  <c r="AS95" i="4"/>
  <c r="AS98" i="4"/>
  <c r="AS34" i="4"/>
  <c r="AS131" i="4"/>
  <c r="AS36" i="4"/>
  <c r="AS72" i="4"/>
  <c r="AS22" i="4"/>
  <c r="AS21" i="4"/>
  <c r="AS65" i="4"/>
  <c r="AS63" i="4"/>
  <c r="AS17" i="4"/>
  <c r="AS44" i="4"/>
  <c r="AS87" i="4"/>
  <c r="AS15" i="4"/>
  <c r="AS54" i="4"/>
  <c r="AS66" i="4"/>
  <c r="AS57" i="4"/>
  <c r="AS89" i="4"/>
  <c r="AS56" i="4"/>
  <c r="AS107" i="4"/>
  <c r="AS104" i="4"/>
  <c r="AS42" i="4"/>
  <c r="AS52" i="4"/>
  <c r="AS35" i="4"/>
  <c r="AS29" i="4"/>
  <c r="AS88" i="4"/>
  <c r="AS126" i="4"/>
  <c r="AS27" i="4"/>
  <c r="AS96" i="4"/>
  <c r="AS12" i="4"/>
  <c r="AS9" i="4"/>
  <c r="AO188" i="4"/>
  <c r="AO206" i="4"/>
  <c r="AO180" i="4"/>
  <c r="AO172" i="4"/>
  <c r="AO156" i="4"/>
  <c r="AO202" i="4"/>
  <c r="AO174" i="4"/>
  <c r="AO186" i="4"/>
  <c r="AO208" i="4"/>
  <c r="AO193" i="4"/>
  <c r="AO197" i="4"/>
  <c r="AO155" i="4"/>
  <c r="AO187" i="4"/>
  <c r="AO164" i="4"/>
  <c r="AO152" i="4"/>
  <c r="AO178" i="4"/>
  <c r="AO153" i="4"/>
  <c r="AO167" i="4"/>
  <c r="AO199" i="4"/>
  <c r="AO157" i="4"/>
  <c r="AO196" i="4"/>
  <c r="AO166" i="4"/>
  <c r="AO192" i="4"/>
  <c r="AO177" i="4"/>
  <c r="AO181" i="4"/>
  <c r="AO163" i="4"/>
  <c r="AO195" i="4"/>
  <c r="AO158" i="4"/>
  <c r="AO170" i="4"/>
  <c r="AO150" i="4"/>
  <c r="AO201" i="4"/>
  <c r="AO175" i="4"/>
  <c r="AO207" i="4"/>
  <c r="AO205" i="4"/>
  <c r="AO162" i="4"/>
  <c r="AO184" i="4"/>
  <c r="AO154" i="4"/>
  <c r="AO161" i="4"/>
  <c r="AO165" i="4"/>
  <c r="AO171" i="4"/>
  <c r="AO203" i="4"/>
  <c r="AO176" i="4"/>
  <c r="AO185" i="4"/>
  <c r="AO209" i="4"/>
  <c r="AO151" i="4"/>
  <c r="AO183" i="4"/>
  <c r="AO189" i="4"/>
  <c r="AO190" i="4"/>
  <c r="AO168" i="4"/>
  <c r="AO179" i="4"/>
  <c r="AO194" i="4"/>
  <c r="AO198" i="4"/>
  <c r="AO160" i="4"/>
  <c r="AO200" i="4"/>
  <c r="AO182" i="4"/>
  <c r="AO204" i="4"/>
  <c r="AO169" i="4"/>
  <c r="AO159" i="4"/>
  <c r="AO191" i="4"/>
  <c r="AO173" i="4"/>
  <c r="AO148" i="4"/>
  <c r="AO140" i="4"/>
  <c r="AO132" i="4"/>
  <c r="AO124" i="4"/>
  <c r="AO116" i="4"/>
  <c r="AO128" i="4"/>
  <c r="AO34" i="4"/>
  <c r="AO66" i="4"/>
  <c r="AO98" i="4"/>
  <c r="AO144" i="4"/>
  <c r="AO35" i="4"/>
  <c r="AO67" i="4"/>
  <c r="AO99" i="4"/>
  <c r="AO4" i="4"/>
  <c r="AO36" i="4"/>
  <c r="AO68" i="4"/>
  <c r="AO100" i="4"/>
  <c r="AO13" i="4"/>
  <c r="AO45" i="4"/>
  <c r="AO77" i="4"/>
  <c r="AO109" i="4"/>
  <c r="AO6" i="4"/>
  <c r="AO38" i="4"/>
  <c r="AO70" i="4"/>
  <c r="AO102" i="4"/>
  <c r="AO7" i="4"/>
  <c r="AO39" i="4"/>
  <c r="AO71" i="4"/>
  <c r="AO103" i="4"/>
  <c r="AO8" i="4"/>
  <c r="AO40" i="4"/>
  <c r="AO72" i="4"/>
  <c r="AO104" i="4"/>
  <c r="AO17" i="4"/>
  <c r="AO49" i="4"/>
  <c r="AO81" i="4"/>
  <c r="AO113" i="4"/>
  <c r="AO137" i="4"/>
  <c r="AO127" i="4"/>
  <c r="AO117" i="4"/>
  <c r="AO123" i="4"/>
  <c r="AO10" i="4"/>
  <c r="AO42" i="4"/>
  <c r="AO74" i="4"/>
  <c r="AO106" i="4"/>
  <c r="AO11" i="4"/>
  <c r="AO43" i="4"/>
  <c r="AO75" i="4"/>
  <c r="AO107" i="4"/>
  <c r="AO12" i="4"/>
  <c r="AO44" i="4"/>
  <c r="AO76" i="4"/>
  <c r="AO108" i="4"/>
  <c r="AO21" i="4"/>
  <c r="AO53" i="4"/>
  <c r="AO85" i="4"/>
  <c r="AO120" i="4"/>
  <c r="AO141" i="4"/>
  <c r="AO147" i="4"/>
  <c r="AO14" i="4"/>
  <c r="AO46" i="4"/>
  <c r="AO78" i="4"/>
  <c r="AO110" i="4"/>
  <c r="AO15" i="4"/>
  <c r="AO47" i="4"/>
  <c r="AO79" i="4"/>
  <c r="AO111" i="4"/>
  <c r="AO16" i="4"/>
  <c r="AO48" i="4"/>
  <c r="AO80" i="4"/>
  <c r="AO112" i="4"/>
  <c r="AO25" i="4"/>
  <c r="AO57" i="4"/>
  <c r="AO89" i="4"/>
  <c r="AO121" i="4"/>
  <c r="AO135" i="4"/>
  <c r="AO18" i="4"/>
  <c r="AO50" i="4"/>
  <c r="AO82" i="4"/>
  <c r="AO114" i="4"/>
  <c r="AO19" i="4"/>
  <c r="AO51" i="4"/>
  <c r="AO83" i="4"/>
  <c r="AO126" i="4"/>
  <c r="AO20" i="4"/>
  <c r="AO52" i="4"/>
  <c r="AO84" i="4"/>
  <c r="AO142" i="4"/>
  <c r="AO29" i="4"/>
  <c r="AO61" i="4"/>
  <c r="AO93" i="4"/>
  <c r="AO145" i="4"/>
  <c r="AO125" i="4"/>
  <c r="AO131" i="4"/>
  <c r="AO22" i="4"/>
  <c r="AO54" i="4"/>
  <c r="AO86" i="4"/>
  <c r="AO136" i="4"/>
  <c r="AO23" i="4"/>
  <c r="AO55" i="4"/>
  <c r="AO87" i="4"/>
  <c r="AO130" i="4"/>
  <c r="AO24" i="4"/>
  <c r="AO56" i="4"/>
  <c r="AO88" i="4"/>
  <c r="AO146" i="4"/>
  <c r="AO33" i="4"/>
  <c r="AO65" i="4"/>
  <c r="AO97" i="4"/>
  <c r="AO143" i="4"/>
  <c r="AO149" i="4"/>
  <c r="AO26" i="4"/>
  <c r="AO58" i="4"/>
  <c r="AO90" i="4"/>
  <c r="AO118" i="4"/>
  <c r="AO27" i="4"/>
  <c r="AO59" i="4"/>
  <c r="AO91" i="4"/>
  <c r="AO134" i="4"/>
  <c r="AO28" i="4"/>
  <c r="AO60" i="4"/>
  <c r="AO92" i="4"/>
  <c r="AO5" i="4"/>
  <c r="AO37" i="4"/>
  <c r="AO69" i="4"/>
  <c r="AO101" i="4"/>
  <c r="AO129" i="4"/>
  <c r="AO115" i="4"/>
  <c r="AO30" i="4"/>
  <c r="AO62" i="4"/>
  <c r="AO94" i="4"/>
  <c r="AO122" i="4"/>
  <c r="AO31" i="4"/>
  <c r="AO63" i="4"/>
  <c r="AO95" i="4"/>
  <c r="AO138" i="4"/>
  <c r="AO32" i="4"/>
  <c r="AO64" i="4"/>
  <c r="AO96" i="4"/>
  <c r="AO9" i="4"/>
  <c r="AO41" i="4"/>
  <c r="AO73" i="4"/>
  <c r="AO105" i="4"/>
  <c r="AO119" i="4"/>
  <c r="AO133" i="4"/>
  <c r="AO139" i="4"/>
  <c r="AK148" i="4"/>
  <c r="AK140" i="4"/>
  <c r="AK132" i="4"/>
  <c r="AK124" i="4"/>
  <c r="AK116" i="4"/>
  <c r="AK7" i="4"/>
  <c r="AK39" i="4"/>
  <c r="AK71" i="4"/>
  <c r="AK103" i="4"/>
  <c r="AK24" i="4"/>
  <c r="AK56" i="4"/>
  <c r="AK144" i="4"/>
  <c r="AK104" i="4"/>
  <c r="AK25" i="4"/>
  <c r="AK57" i="4"/>
  <c r="AK89" i="4"/>
  <c r="AK10" i="4"/>
  <c r="AK42" i="4"/>
  <c r="AK74" i="4"/>
  <c r="AK86" i="4"/>
  <c r="AK122" i="4"/>
  <c r="AK135" i="4"/>
  <c r="AK115" i="4"/>
  <c r="AK11" i="4"/>
  <c r="AK43" i="4"/>
  <c r="AK75" i="4"/>
  <c r="AK107" i="4"/>
  <c r="AK28" i="4"/>
  <c r="AK60" i="4"/>
  <c r="AK76" i="4"/>
  <c r="AK108" i="4"/>
  <c r="AK29" i="4"/>
  <c r="AK61" i="4"/>
  <c r="AK93" i="4"/>
  <c r="AK14" i="4"/>
  <c r="AK46" i="4"/>
  <c r="AK118" i="4"/>
  <c r="AK90" i="4"/>
  <c r="AK130" i="4"/>
  <c r="AK125" i="4"/>
  <c r="AK139" i="4"/>
  <c r="AK121" i="4"/>
  <c r="AK15" i="4"/>
  <c r="AK47" i="4"/>
  <c r="AK79" i="4"/>
  <c r="AK111" i="4"/>
  <c r="AK32" i="4"/>
  <c r="AK64" i="4"/>
  <c r="AK80" i="4"/>
  <c r="AK112" i="4"/>
  <c r="AK33" i="4"/>
  <c r="AK65" i="4"/>
  <c r="AK97" i="4"/>
  <c r="AK18" i="4"/>
  <c r="AK50" i="4"/>
  <c r="AK126" i="4"/>
  <c r="AK94" i="4"/>
  <c r="AK138" i="4"/>
  <c r="AK143" i="4"/>
  <c r="AK149" i="4"/>
  <c r="AK145" i="4"/>
  <c r="AK19" i="4"/>
  <c r="AK51" i="4"/>
  <c r="AK83" i="4"/>
  <c r="AK4" i="4"/>
  <c r="AK36" i="4"/>
  <c r="AK68" i="4"/>
  <c r="AK84" i="4"/>
  <c r="AK5" i="4"/>
  <c r="AK37" i="4"/>
  <c r="AK69" i="4"/>
  <c r="AK101" i="4"/>
  <c r="AK22" i="4"/>
  <c r="AK54" i="4"/>
  <c r="AK134" i="4"/>
  <c r="AK98" i="4"/>
  <c r="AK146" i="4"/>
  <c r="AK123" i="4"/>
  <c r="AK23" i="4"/>
  <c r="AK55" i="4"/>
  <c r="AK87" i="4"/>
  <c r="AK8" i="4"/>
  <c r="AK40" i="4"/>
  <c r="AK72" i="4"/>
  <c r="AK88" i="4"/>
  <c r="AK9" i="4"/>
  <c r="AK41" i="4"/>
  <c r="AK73" i="4"/>
  <c r="AK105" i="4"/>
  <c r="AK26" i="4"/>
  <c r="AK58" i="4"/>
  <c r="AK142" i="4"/>
  <c r="AK102" i="4"/>
  <c r="AK119" i="4"/>
  <c r="AK151" i="4"/>
  <c r="AK133" i="4"/>
  <c r="AK147" i="4"/>
  <c r="AK129" i="4"/>
  <c r="AK27" i="4"/>
  <c r="AK59" i="4"/>
  <c r="AK91" i="4"/>
  <c r="AK12" i="4"/>
  <c r="AK44" i="4"/>
  <c r="AK120" i="4"/>
  <c r="AK92" i="4"/>
  <c r="AK13" i="4"/>
  <c r="AK45" i="4"/>
  <c r="AK77" i="4"/>
  <c r="AK109" i="4"/>
  <c r="AK30" i="4"/>
  <c r="AK62" i="4"/>
  <c r="AK150" i="4"/>
  <c r="AK106" i="4"/>
  <c r="AK31" i="4"/>
  <c r="AK63" i="4"/>
  <c r="AK95" i="4"/>
  <c r="AK16" i="4"/>
  <c r="AK48" i="4"/>
  <c r="AK128" i="4"/>
  <c r="AK96" i="4"/>
  <c r="AK17" i="4"/>
  <c r="AK49" i="4"/>
  <c r="AK81" i="4"/>
  <c r="AK113" i="4"/>
  <c r="AK34" i="4"/>
  <c r="AK66" i="4"/>
  <c r="AK78" i="4"/>
  <c r="AK110" i="4"/>
  <c r="AK127" i="4"/>
  <c r="AK117" i="4"/>
  <c r="AK131" i="4"/>
  <c r="AK35" i="4"/>
  <c r="AK67" i="4"/>
  <c r="AK99" i="4"/>
  <c r="AK20" i="4"/>
  <c r="AK52" i="4"/>
  <c r="AK136" i="4"/>
  <c r="AK100" i="4"/>
  <c r="AK21" i="4"/>
  <c r="AK53" i="4"/>
  <c r="AK85" i="4"/>
  <c r="AK6" i="4"/>
  <c r="AK38" i="4"/>
  <c r="AK70" i="4"/>
  <c r="AK82" i="4"/>
  <c r="AK114" i="4"/>
  <c r="AK141" i="4"/>
  <c r="AK137" i="4"/>
  <c r="AC148" i="4"/>
  <c r="AC116" i="4"/>
  <c r="AC103" i="4"/>
  <c r="AC87" i="4"/>
  <c r="AC71" i="4"/>
  <c r="AC55" i="4"/>
  <c r="AC134" i="4"/>
  <c r="AC91" i="4"/>
  <c r="AC59" i="4"/>
  <c r="AC113" i="4"/>
  <c r="AC124" i="4"/>
  <c r="AC97" i="4"/>
  <c r="AC65" i="4"/>
  <c r="AC107" i="4"/>
  <c r="AC75" i="4"/>
  <c r="AC81" i="4"/>
  <c r="AC132" i="4"/>
  <c r="AC111" i="4"/>
  <c r="AC105" i="4"/>
  <c r="AC58" i="4"/>
  <c r="AC144" i="4"/>
  <c r="AC142" i="4"/>
  <c r="AC61" i="4"/>
  <c r="AC126" i="4"/>
  <c r="AC76" i="4"/>
  <c r="AC94" i="4"/>
  <c r="AC141" i="4"/>
  <c r="AC73" i="4"/>
  <c r="AC79" i="4"/>
  <c r="AC128" i="4"/>
  <c r="AC106" i="4"/>
  <c r="AC101" i="4"/>
  <c r="AC95" i="4"/>
  <c r="AC109" i="4"/>
  <c r="AC62" i="4"/>
  <c r="AC125" i="4"/>
  <c r="AC140" i="4"/>
  <c r="AC136" i="4"/>
  <c r="AC112" i="4"/>
  <c r="AC67" i="4"/>
  <c r="AC82" i="4"/>
  <c r="AC68" i="4"/>
  <c r="AC85" i="4"/>
  <c r="AC110" i="4"/>
  <c r="AC129" i="4"/>
  <c r="AC119" i="4"/>
  <c r="AC151" i="4"/>
  <c r="AC117" i="4"/>
  <c r="AC115" i="4"/>
  <c r="AC89" i="4"/>
  <c r="AC52" i="4"/>
  <c r="AC72" i="4"/>
  <c r="AC57" i="4"/>
  <c r="AC118" i="4"/>
  <c r="AC74" i="4"/>
  <c r="AC114" i="4"/>
  <c r="AC77" i="4"/>
  <c r="AC108" i="4"/>
  <c r="AC120" i="4"/>
  <c r="AC139" i="4"/>
  <c r="AC150" i="4"/>
  <c r="AC98" i="4"/>
  <c r="AC99" i="4"/>
  <c r="AC92" i="4"/>
  <c r="AC86" i="4"/>
  <c r="AC100" i="4"/>
  <c r="AC122" i="4"/>
  <c r="AC145" i="4"/>
  <c r="AC135" i="4"/>
  <c r="AC56" i="4"/>
  <c r="AC96" i="4"/>
  <c r="AC104" i="4"/>
  <c r="AC64" i="4"/>
  <c r="AC83" i="4"/>
  <c r="AC60" i="4"/>
  <c r="AC54" i="4"/>
  <c r="AC84" i="4"/>
  <c r="AC138" i="4"/>
  <c r="AC137" i="4"/>
  <c r="AC127" i="4"/>
  <c r="AC149" i="4"/>
  <c r="AC66" i="4"/>
  <c r="AC70" i="4"/>
  <c r="AC90" i="4"/>
  <c r="AC69" i="4"/>
  <c r="AC63" i="4"/>
  <c r="AC93" i="4"/>
  <c r="AC123" i="4"/>
  <c r="AC80" i="4"/>
  <c r="AC133" i="4"/>
  <c r="AC147" i="4"/>
  <c r="AC102" i="4"/>
  <c r="AC146" i="4"/>
  <c r="AC88" i="4"/>
  <c r="AC51" i="4"/>
  <c r="AC130" i="4"/>
  <c r="AC53" i="4"/>
  <c r="AC78" i="4"/>
  <c r="AC121" i="4"/>
  <c r="AC143" i="4"/>
  <c r="AC131" i="4"/>
  <c r="AC49" i="4"/>
  <c r="AC47" i="4"/>
  <c r="AC45" i="4"/>
  <c r="AC43" i="4"/>
  <c r="AC6" i="4"/>
  <c r="AC38" i="4"/>
  <c r="AC23" i="4"/>
  <c r="AC16" i="4"/>
  <c r="AC48" i="4"/>
  <c r="AC33" i="4"/>
  <c r="AC10" i="4"/>
  <c r="AC42" i="4"/>
  <c r="AC27" i="4"/>
  <c r="AC20" i="4"/>
  <c r="AC5" i="4"/>
  <c r="AC37" i="4"/>
  <c r="AC14" i="4"/>
  <c r="AC46" i="4"/>
  <c r="AC31" i="4"/>
  <c r="AC24" i="4"/>
  <c r="AC9" i="4"/>
  <c r="AC41" i="4"/>
  <c r="AC18" i="4"/>
  <c r="AC50" i="4"/>
  <c r="AC35" i="4"/>
  <c r="AC28" i="4"/>
  <c r="AC13" i="4"/>
  <c r="AC22" i="4"/>
  <c r="AC7" i="4"/>
  <c r="AC39" i="4"/>
  <c r="AC32" i="4"/>
  <c r="AC17" i="4"/>
  <c r="AC26" i="4"/>
  <c r="AC11" i="4"/>
  <c r="AC4" i="4"/>
  <c r="AC36" i="4"/>
  <c r="AC21" i="4"/>
  <c r="AC30" i="4"/>
  <c r="AC15" i="4"/>
  <c r="AC8" i="4"/>
  <c r="AC40" i="4"/>
  <c r="AC25" i="4"/>
  <c r="AC34" i="4"/>
  <c r="AC19" i="4"/>
  <c r="AC12" i="4"/>
  <c r="AC44" i="4"/>
  <c r="AC29" i="4"/>
  <c r="M118" i="4"/>
  <c r="M110" i="4"/>
  <c r="M102" i="4"/>
  <c r="M94" i="4"/>
  <c r="M86" i="4"/>
  <c r="M78" i="4"/>
  <c r="M70" i="4"/>
  <c r="M54" i="4"/>
  <c r="M46" i="4"/>
  <c r="M23" i="4"/>
  <c r="M134" i="4"/>
  <c r="M120" i="4"/>
  <c r="M18" i="4"/>
  <c r="M136" i="4"/>
  <c r="M150" i="4"/>
  <c r="M144" i="4"/>
  <c r="M95" i="4"/>
  <c r="M87" i="4"/>
  <c r="M71" i="4"/>
  <c r="M63" i="4"/>
  <c r="M55" i="4"/>
  <c r="M47" i="4"/>
  <c r="M42" i="4"/>
  <c r="M33" i="4"/>
  <c r="M26" i="4"/>
  <c r="M17" i="4"/>
  <c r="M10" i="4"/>
  <c r="M146" i="4"/>
  <c r="M108" i="4"/>
  <c r="M100" i="4"/>
  <c r="M92" i="4"/>
  <c r="M84" i="4"/>
  <c r="M76" i="4"/>
  <c r="M68" i="4"/>
  <c r="M60" i="4"/>
  <c r="M52" i="4"/>
  <c r="M44" i="4"/>
  <c r="M35" i="4"/>
  <c r="M28" i="4"/>
  <c r="M19" i="4"/>
  <c r="M12" i="4"/>
  <c r="M113" i="4"/>
  <c r="M97" i="4"/>
  <c r="M89" i="4"/>
  <c r="M65" i="4"/>
  <c r="M57" i="4"/>
  <c r="M49" i="4"/>
  <c r="M37" i="4"/>
  <c r="M30" i="4"/>
  <c r="M21" i="4"/>
  <c r="M14" i="4"/>
  <c r="M5" i="4"/>
  <c r="M6" i="4"/>
  <c r="M43" i="4"/>
  <c r="M16" i="4"/>
  <c r="M34" i="4"/>
  <c r="M125" i="4"/>
  <c r="M13" i="4"/>
  <c r="M77" i="4"/>
  <c r="M96" i="4"/>
  <c r="M140" i="4"/>
  <c r="M143" i="4"/>
  <c r="M73" i="4"/>
  <c r="M128" i="4"/>
  <c r="M20" i="4"/>
  <c r="M133" i="4"/>
  <c r="M50" i="4"/>
  <c r="M82" i="4"/>
  <c r="M114" i="4"/>
  <c r="M85" i="4"/>
  <c r="M131" i="4"/>
  <c r="M51" i="4"/>
  <c r="M83" i="4"/>
  <c r="M116" i="4"/>
  <c r="M121" i="4"/>
  <c r="M119" i="4"/>
  <c r="M81" i="4"/>
  <c r="M4" i="4"/>
  <c r="M24" i="4"/>
  <c r="M15" i="4"/>
  <c r="M29" i="4"/>
  <c r="M93" i="4"/>
  <c r="M72" i="4"/>
  <c r="M104" i="4"/>
  <c r="M9" i="4"/>
  <c r="M132" i="4"/>
  <c r="M62" i="4"/>
  <c r="M124" i="4"/>
  <c r="M135" i="4"/>
  <c r="M141" i="4"/>
  <c r="M105" i="4"/>
  <c r="M8" i="4"/>
  <c r="M38" i="4"/>
  <c r="M138" i="4"/>
  <c r="M58" i="4"/>
  <c r="M90" i="4"/>
  <c r="M101" i="4"/>
  <c r="M59" i="4"/>
  <c r="M91" i="4"/>
  <c r="M137" i="4"/>
  <c r="M151" i="4"/>
  <c r="M22" i="4"/>
  <c r="M11" i="4"/>
  <c r="M48" i="4"/>
  <c r="M130" i="4"/>
  <c r="M45" i="4"/>
  <c r="M109" i="4"/>
  <c r="M148" i="4"/>
  <c r="M80" i="4"/>
  <c r="M112" i="4"/>
  <c r="M25" i="4"/>
  <c r="M7" i="4"/>
  <c r="M149" i="4"/>
  <c r="M32" i="4"/>
  <c r="M79" i="4"/>
  <c r="M56" i="4"/>
  <c r="M147" i="4"/>
  <c r="M31" i="4"/>
  <c r="M66" i="4"/>
  <c r="M98" i="4"/>
  <c r="M139" i="4"/>
  <c r="M53" i="4"/>
  <c r="M115" i="4"/>
  <c r="M154" i="4"/>
  <c r="M123" i="4"/>
  <c r="M67" i="4"/>
  <c r="M99" i="4"/>
  <c r="M129" i="4"/>
  <c r="M36" i="4"/>
  <c r="M103" i="4"/>
  <c r="M64" i="4"/>
  <c r="M61" i="4"/>
  <c r="M88" i="4"/>
  <c r="M152" i="4"/>
  <c r="M145" i="4"/>
  <c r="M40" i="4"/>
  <c r="M111" i="4"/>
  <c r="M27" i="4"/>
  <c r="M117" i="4"/>
  <c r="M74" i="4"/>
  <c r="M106" i="4"/>
  <c r="M142" i="4"/>
  <c r="M69" i="4"/>
  <c r="M122" i="4"/>
  <c r="M126" i="4"/>
  <c r="M41" i="4"/>
  <c r="M75" i="4"/>
  <c r="M107" i="4"/>
  <c r="M39" i="4"/>
  <c r="M153" i="4"/>
  <c r="M127" i="4"/>
  <c r="Q148" i="4"/>
  <c r="Q116" i="4"/>
  <c r="Q100" i="4"/>
  <c r="Q92" i="4"/>
  <c r="Q76" i="4"/>
  <c r="Q60" i="4"/>
  <c r="Q28" i="4"/>
  <c r="Q136" i="4"/>
  <c r="Q52" i="4"/>
  <c r="Q12" i="4"/>
  <c r="Q108" i="4"/>
  <c r="Q44" i="4"/>
  <c r="Q144" i="4"/>
  <c r="Q112" i="4"/>
  <c r="Q104" i="4"/>
  <c r="Q96" i="4"/>
  <c r="Q88" i="4"/>
  <c r="Q80" i="4"/>
  <c r="Q72" i="4"/>
  <c r="Q64" i="4"/>
  <c r="Q56" i="4"/>
  <c r="Q48" i="4"/>
  <c r="Q40" i="4"/>
  <c r="Q32" i="4"/>
  <c r="Q24" i="4"/>
  <c r="Q16" i="4"/>
  <c r="Q8" i="4"/>
  <c r="Q68" i="4"/>
  <c r="Q36" i="4"/>
  <c r="Q152" i="4"/>
  <c r="Q146" i="4"/>
  <c r="Q120" i="4"/>
  <c r="Q114" i="4"/>
  <c r="Q106" i="4"/>
  <c r="Q98" i="4"/>
  <c r="Q128" i="4"/>
  <c r="Q84" i="4"/>
  <c r="Q20" i="4"/>
  <c r="Q18" i="4"/>
  <c r="Q26" i="4"/>
  <c r="Q38" i="4"/>
  <c r="Q46" i="4"/>
  <c r="Q37" i="4"/>
  <c r="Q69" i="4"/>
  <c r="Q101" i="4"/>
  <c r="Q150" i="4"/>
  <c r="Q35" i="4"/>
  <c r="Q67" i="4"/>
  <c r="Q99" i="4"/>
  <c r="Q142" i="4"/>
  <c r="Q33" i="4"/>
  <c r="Q97" i="4"/>
  <c r="Q7" i="4"/>
  <c r="Q127" i="4"/>
  <c r="Q22" i="4"/>
  <c r="Q30" i="4"/>
  <c r="Q66" i="4"/>
  <c r="Q74" i="4"/>
  <c r="Q155" i="4"/>
  <c r="Q147" i="4"/>
  <c r="Q133" i="4"/>
  <c r="Q57" i="4"/>
  <c r="Q119" i="4"/>
  <c r="Q122" i="4"/>
  <c r="Q23" i="4"/>
  <c r="Q55" i="4"/>
  <c r="Q87" i="4"/>
  <c r="Q126" i="4"/>
  <c r="Q143" i="4"/>
  <c r="Q125" i="4"/>
  <c r="Q111" i="4"/>
  <c r="Q145" i="4"/>
  <c r="Q50" i="4"/>
  <c r="Q58" i="4"/>
  <c r="Q70" i="4"/>
  <c r="Q78" i="4"/>
  <c r="Q13" i="4"/>
  <c r="Q45" i="4"/>
  <c r="Q77" i="4"/>
  <c r="Q109" i="4"/>
  <c r="Q11" i="4"/>
  <c r="Q43" i="4"/>
  <c r="Q75" i="4"/>
  <c r="Q107" i="4"/>
  <c r="Q17" i="4"/>
  <c r="Q81" i="4"/>
  <c r="Q131" i="4"/>
  <c r="Q54" i="4"/>
  <c r="Q62" i="4"/>
  <c r="Q102" i="4"/>
  <c r="Q110" i="4"/>
  <c r="Q156" i="4"/>
  <c r="Q139" i="4"/>
  <c r="Q41" i="4"/>
  <c r="Q105" i="4"/>
  <c r="Q134" i="4"/>
  <c r="Q31" i="4"/>
  <c r="Q63" i="4"/>
  <c r="Q95" i="4"/>
  <c r="Q141" i="4"/>
  <c r="Q82" i="4"/>
  <c r="Q90" i="4"/>
  <c r="Q4" i="4"/>
  <c r="Q117" i="4"/>
  <c r="Q21" i="4"/>
  <c r="Q53" i="4"/>
  <c r="Q85" i="4"/>
  <c r="Q118" i="4"/>
  <c r="Q19" i="4"/>
  <c r="Q51" i="4"/>
  <c r="Q83" i="4"/>
  <c r="Q115" i="4"/>
  <c r="Q65" i="4"/>
  <c r="Q151" i="4"/>
  <c r="Q140" i="4"/>
  <c r="Q121" i="4"/>
  <c r="Q86" i="4"/>
  <c r="Q94" i="4"/>
  <c r="Q10" i="4"/>
  <c r="Q135" i="4"/>
  <c r="Q25" i="4"/>
  <c r="Q89" i="4"/>
  <c r="Q154" i="4"/>
  <c r="Q39" i="4"/>
  <c r="Q71" i="4"/>
  <c r="Q103" i="4"/>
  <c r="Q137" i="4"/>
  <c r="Q132" i="4"/>
  <c r="Q130" i="4"/>
  <c r="Q14" i="4"/>
  <c r="Q123" i="4"/>
  <c r="Q29" i="4"/>
  <c r="Q61" i="4"/>
  <c r="Q93" i="4"/>
  <c r="Q138" i="4"/>
  <c r="Q27" i="4"/>
  <c r="Q59" i="4"/>
  <c r="Q91" i="4"/>
  <c r="Q124" i="4"/>
  <c r="Q49" i="4"/>
  <c r="Q113" i="4"/>
  <c r="Q5" i="4"/>
  <c r="Q153" i="4"/>
  <c r="Q129" i="4"/>
  <c r="Q6" i="4"/>
  <c r="Q34" i="4"/>
  <c r="Q42" i="4"/>
  <c r="Q149" i="4"/>
  <c r="Q9" i="4"/>
  <c r="Q73" i="4"/>
  <c r="Q15" i="4"/>
  <c r="Q47" i="4"/>
  <c r="Q79" i="4"/>
  <c r="U116" i="4"/>
  <c r="U122" i="4"/>
  <c r="U124" i="4"/>
  <c r="U108" i="4"/>
  <c r="U21" i="4"/>
  <c r="U53" i="4"/>
  <c r="U85" i="4"/>
  <c r="U128" i="4"/>
  <c r="U34" i="4"/>
  <c r="U66" i="4"/>
  <c r="U98" i="4"/>
  <c r="U19" i="4"/>
  <c r="U51" i="4"/>
  <c r="U83" i="4"/>
  <c r="U113" i="4"/>
  <c r="U28" i="4"/>
  <c r="U60" i="4"/>
  <c r="U92" i="4"/>
  <c r="U129" i="4"/>
  <c r="U125" i="4"/>
  <c r="U111" i="4"/>
  <c r="U25" i="4"/>
  <c r="U57" i="4"/>
  <c r="U89" i="4"/>
  <c r="U6" i="4"/>
  <c r="U38" i="4"/>
  <c r="U70" i="4"/>
  <c r="U102" i="4"/>
  <c r="U23" i="4"/>
  <c r="U55" i="4"/>
  <c r="U87" i="4"/>
  <c r="U126" i="4"/>
  <c r="U32" i="4"/>
  <c r="U64" i="4"/>
  <c r="U96" i="4"/>
  <c r="U117" i="4"/>
  <c r="U114" i="4"/>
  <c r="U29" i="4"/>
  <c r="U61" i="4"/>
  <c r="U93" i="4"/>
  <c r="U10" i="4"/>
  <c r="U42" i="4"/>
  <c r="U74" i="4"/>
  <c r="U106" i="4"/>
  <c r="U27" i="4"/>
  <c r="U59" i="4"/>
  <c r="U91" i="4"/>
  <c r="U4" i="4"/>
  <c r="U36" i="4"/>
  <c r="U68" i="4"/>
  <c r="U100" i="4"/>
  <c r="U123" i="4"/>
  <c r="U134" i="4"/>
  <c r="U33" i="4"/>
  <c r="U65" i="4"/>
  <c r="U97" i="4"/>
  <c r="U14" i="4"/>
  <c r="U46" i="4"/>
  <c r="U78" i="4"/>
  <c r="U118" i="4"/>
  <c r="U31" i="4"/>
  <c r="U63" i="4"/>
  <c r="U95" i="4"/>
  <c r="U8" i="4"/>
  <c r="U40" i="4"/>
  <c r="U72" i="4"/>
  <c r="U104" i="4"/>
  <c r="U5" i="4"/>
  <c r="U37" i="4"/>
  <c r="U69" i="4"/>
  <c r="U101" i="4"/>
  <c r="U18" i="4"/>
  <c r="U50" i="4"/>
  <c r="U82" i="4"/>
  <c r="U132" i="4"/>
  <c r="U35" i="4"/>
  <c r="U67" i="4"/>
  <c r="U99" i="4"/>
  <c r="U12" i="4"/>
  <c r="U44" i="4"/>
  <c r="U76" i="4"/>
  <c r="U120" i="4"/>
  <c r="U127" i="4"/>
  <c r="U133" i="4"/>
  <c r="U9" i="4"/>
  <c r="U41" i="4"/>
  <c r="U73" i="4"/>
  <c r="U105" i="4"/>
  <c r="U22" i="4"/>
  <c r="U54" i="4"/>
  <c r="U86" i="4"/>
  <c r="U7" i="4"/>
  <c r="U39" i="4"/>
  <c r="U71" i="4"/>
  <c r="U103" i="4"/>
  <c r="U16" i="4"/>
  <c r="U48" i="4"/>
  <c r="U80" i="4"/>
  <c r="U130" i="4"/>
  <c r="U13" i="4"/>
  <c r="U45" i="4"/>
  <c r="U77" i="4"/>
  <c r="U109" i="4"/>
  <c r="U26" i="4"/>
  <c r="U58" i="4"/>
  <c r="U90" i="4"/>
  <c r="U11" i="4"/>
  <c r="U43" i="4"/>
  <c r="U75" i="4"/>
  <c r="U107" i="4"/>
  <c r="U20" i="4"/>
  <c r="U52" i="4"/>
  <c r="U84" i="4"/>
  <c r="U115" i="4"/>
  <c r="U135" i="4"/>
  <c r="U121" i="4"/>
  <c r="U119" i="4"/>
  <c r="U17" i="4"/>
  <c r="U49" i="4"/>
  <c r="U81" i="4"/>
  <c r="U112" i="4"/>
  <c r="U30" i="4"/>
  <c r="U62" i="4"/>
  <c r="U94" i="4"/>
  <c r="U15" i="4"/>
  <c r="U47" i="4"/>
  <c r="U79" i="4"/>
  <c r="U110" i="4"/>
  <c r="U24" i="4"/>
  <c r="U56" i="4"/>
  <c r="U88" i="4"/>
  <c r="U131" i="4"/>
  <c r="Y252" i="4"/>
  <c r="Y220" i="4"/>
  <c r="Y188" i="4"/>
  <c r="Y156" i="4"/>
  <c r="Y142" i="4"/>
  <c r="Y254" i="4"/>
  <c r="Y222" i="4"/>
  <c r="Y190" i="4"/>
  <c r="Y246" i="4"/>
  <c r="Y214" i="4"/>
  <c r="Y182" i="4"/>
  <c r="Y150" i="4"/>
  <c r="Y140" i="4"/>
  <c r="Y136" i="4"/>
  <c r="Y260" i="4"/>
  <c r="Y228" i="4"/>
  <c r="Y196" i="4"/>
  <c r="Y164" i="4"/>
  <c r="Y282" i="4"/>
  <c r="Y268" i="4"/>
  <c r="Y264" i="4"/>
  <c r="Y272" i="4"/>
  <c r="Y248" i="4"/>
  <c r="Y230" i="4"/>
  <c r="Y210" i="4"/>
  <c r="Y221" i="4"/>
  <c r="Y253" i="4"/>
  <c r="Y277" i="4"/>
  <c r="Y187" i="4"/>
  <c r="Y251" i="4"/>
  <c r="Y166" i="4"/>
  <c r="Y189" i="4"/>
  <c r="Y148" i="4"/>
  <c r="Y276" i="4"/>
  <c r="Y154" i="4"/>
  <c r="Y162" i="4"/>
  <c r="Y138" i="4"/>
  <c r="Y283" i="4"/>
  <c r="Y266" i="4"/>
  <c r="Y224" i="4"/>
  <c r="Y206" i="4"/>
  <c r="Y153" i="4"/>
  <c r="Y185" i="4"/>
  <c r="Y217" i="4"/>
  <c r="Y249" i="4"/>
  <c r="Y281" i="4"/>
  <c r="Y143" i="4"/>
  <c r="Y175" i="4"/>
  <c r="Y207" i="4"/>
  <c r="Y239" i="4"/>
  <c r="Y271" i="4"/>
  <c r="Y157" i="4"/>
  <c r="Y181" i="4"/>
  <c r="Y147" i="4"/>
  <c r="Y211" i="4"/>
  <c r="Y275" i="4"/>
  <c r="Y146" i="4"/>
  <c r="Y274" i="4"/>
  <c r="Y165" i="4"/>
  <c r="Y237" i="4"/>
  <c r="Y172" i="4"/>
  <c r="Y168" i="4"/>
  <c r="Y176" i="4"/>
  <c r="Y144" i="4"/>
  <c r="Y152" i="4"/>
  <c r="Y280" i="4"/>
  <c r="Y242" i="4"/>
  <c r="Y205" i="4"/>
  <c r="Y229" i="4"/>
  <c r="Y261" i="4"/>
  <c r="Y171" i="4"/>
  <c r="Y235" i="4"/>
  <c r="Y184" i="4"/>
  <c r="Y155" i="4"/>
  <c r="Y180" i="4"/>
  <c r="Y186" i="4"/>
  <c r="Y194" i="4"/>
  <c r="Y170" i="4"/>
  <c r="Y262" i="4"/>
  <c r="Y256" i="4"/>
  <c r="Y238" i="4"/>
  <c r="Y161" i="4"/>
  <c r="Y193" i="4"/>
  <c r="Y225" i="4"/>
  <c r="Y257" i="4"/>
  <c r="Y151" i="4"/>
  <c r="Y183" i="4"/>
  <c r="Y215" i="4"/>
  <c r="Y247" i="4"/>
  <c r="Y279" i="4"/>
  <c r="Y141" i="4"/>
  <c r="Y195" i="4"/>
  <c r="Y259" i="4"/>
  <c r="Y204" i="4"/>
  <c r="Y200" i="4"/>
  <c r="Y208" i="4"/>
  <c r="Y158" i="4"/>
  <c r="Y212" i="4"/>
  <c r="Y218" i="4"/>
  <c r="Y226" i="4"/>
  <c r="Y202" i="4"/>
  <c r="Y160" i="4"/>
  <c r="Y137" i="4"/>
  <c r="Y169" i="4"/>
  <c r="Y201" i="4"/>
  <c r="Y233" i="4"/>
  <c r="Y265" i="4"/>
  <c r="Y159" i="4"/>
  <c r="Y191" i="4"/>
  <c r="Y223" i="4"/>
  <c r="Y255" i="4"/>
  <c r="Y213" i="4"/>
  <c r="Y269" i="4"/>
  <c r="Y179" i="4"/>
  <c r="Y243" i="4"/>
  <c r="Y236" i="4"/>
  <c r="Y232" i="4"/>
  <c r="Y240" i="4"/>
  <c r="Y216" i="4"/>
  <c r="Y198" i="4"/>
  <c r="Y178" i="4"/>
  <c r="Y174" i="4"/>
  <c r="Y270" i="4"/>
  <c r="Y149" i="4"/>
  <c r="Y245" i="4"/>
  <c r="Y203" i="4"/>
  <c r="Y267" i="4"/>
  <c r="Y219" i="4"/>
  <c r="Y244" i="4"/>
  <c r="Y250" i="4"/>
  <c r="Y278" i="4"/>
  <c r="Y258" i="4"/>
  <c r="Y234" i="4"/>
  <c r="Y192" i="4"/>
  <c r="Y145" i="4"/>
  <c r="Y177" i="4"/>
  <c r="Y209" i="4"/>
  <c r="Y241" i="4"/>
  <c r="Y273" i="4"/>
  <c r="Y167" i="4"/>
  <c r="Y199" i="4"/>
  <c r="Y231" i="4"/>
  <c r="Y263" i="4"/>
  <c r="Y173" i="4"/>
  <c r="Y197" i="4"/>
  <c r="Y139" i="4"/>
  <c r="Y163" i="4"/>
  <c r="Y227" i="4"/>
  <c r="Y134" i="4"/>
  <c r="Y126" i="4"/>
  <c r="Y118" i="4"/>
  <c r="Y113" i="4"/>
  <c r="Y111" i="4"/>
  <c r="Y109" i="4"/>
  <c r="Y107" i="4"/>
  <c r="Y105" i="4"/>
  <c r="Y103" i="4"/>
  <c r="Y101" i="4"/>
  <c r="Y99" i="4"/>
  <c r="Y97" i="4"/>
  <c r="Y95" i="4"/>
  <c r="Y93" i="4"/>
  <c r="Y4" i="4"/>
  <c r="Y36" i="4"/>
  <c r="Y68" i="4"/>
  <c r="Y100" i="4"/>
  <c r="Y132" i="4"/>
  <c r="Y33" i="4"/>
  <c r="Y65" i="4"/>
  <c r="Y10" i="4"/>
  <c r="Y42" i="4"/>
  <c r="Y74" i="4"/>
  <c r="Y106" i="4"/>
  <c r="Y19" i="4"/>
  <c r="Y51" i="4"/>
  <c r="Y83" i="4"/>
  <c r="Y135" i="4"/>
  <c r="Y8" i="4"/>
  <c r="Y40" i="4"/>
  <c r="Y72" i="4"/>
  <c r="Y104" i="4"/>
  <c r="Y5" i="4"/>
  <c r="Y37" i="4"/>
  <c r="Y69" i="4"/>
  <c r="Y14" i="4"/>
  <c r="Y46" i="4"/>
  <c r="Y78" i="4"/>
  <c r="Y110" i="4"/>
  <c r="Y23" i="4"/>
  <c r="Y55" i="4"/>
  <c r="Y87" i="4"/>
  <c r="Y129" i="4"/>
  <c r="Y125" i="4"/>
  <c r="Y123" i="4"/>
  <c r="Y12" i="4"/>
  <c r="Y44" i="4"/>
  <c r="Y76" i="4"/>
  <c r="Y108" i="4"/>
  <c r="Y9" i="4"/>
  <c r="Y41" i="4"/>
  <c r="Y73" i="4"/>
  <c r="Y18" i="4"/>
  <c r="Y50" i="4"/>
  <c r="Y82" i="4"/>
  <c r="Y114" i="4"/>
  <c r="Y27" i="4"/>
  <c r="Y59" i="4"/>
  <c r="Y91" i="4"/>
  <c r="Y119" i="4"/>
  <c r="Y117" i="4"/>
  <c r="Y115" i="4"/>
  <c r="Y16" i="4"/>
  <c r="Y48" i="4"/>
  <c r="Y80" i="4"/>
  <c r="Y112" i="4"/>
  <c r="Y13" i="4"/>
  <c r="Y45" i="4"/>
  <c r="Y77" i="4"/>
  <c r="Y22" i="4"/>
  <c r="Y54" i="4"/>
  <c r="Y86" i="4"/>
  <c r="Y122" i="4"/>
  <c r="Y31" i="4"/>
  <c r="Y63" i="4"/>
  <c r="Y20" i="4"/>
  <c r="Y52" i="4"/>
  <c r="Y84" i="4"/>
  <c r="Y120" i="4"/>
  <c r="Y17" i="4"/>
  <c r="Y49" i="4"/>
  <c r="Y81" i="4"/>
  <c r="Y26" i="4"/>
  <c r="Y58" i="4"/>
  <c r="Y90" i="4"/>
  <c r="Y130" i="4"/>
  <c r="Y35" i="4"/>
  <c r="Y67" i="4"/>
  <c r="Y133" i="4"/>
  <c r="Y131" i="4"/>
  <c r="Y24" i="4"/>
  <c r="Y56" i="4"/>
  <c r="Y88" i="4"/>
  <c r="Y128" i="4"/>
  <c r="Y21" i="4"/>
  <c r="Y53" i="4"/>
  <c r="Y85" i="4"/>
  <c r="Y30" i="4"/>
  <c r="Y62" i="4"/>
  <c r="Y94" i="4"/>
  <c r="Y7" i="4"/>
  <c r="Y39" i="4"/>
  <c r="Y71" i="4"/>
  <c r="Y127" i="4"/>
  <c r="Y28" i="4"/>
  <c r="Y60" i="4"/>
  <c r="Y92" i="4"/>
  <c r="Y116" i="4"/>
  <c r="Y25" i="4"/>
  <c r="Y57" i="4"/>
  <c r="Y89" i="4"/>
  <c r="Y34" i="4"/>
  <c r="Y66" i="4"/>
  <c r="Y98" i="4"/>
  <c r="Y11" i="4"/>
  <c r="Y43" i="4"/>
  <c r="Y75" i="4"/>
  <c r="Y32" i="4"/>
  <c r="Y64" i="4"/>
  <c r="Y96" i="4"/>
  <c r="Y124" i="4"/>
  <c r="Y29" i="4"/>
  <c r="Y61" i="4"/>
  <c r="Y6" i="4"/>
  <c r="Y38" i="4"/>
  <c r="Y70" i="4"/>
  <c r="Y102" i="4"/>
  <c r="Y15" i="4"/>
  <c r="Y47" i="4"/>
  <c r="Y79" i="4"/>
  <c r="Y121" i="4"/>
  <c r="H2" i="4" a="1"/>
  <c r="H2" i="4" s="1"/>
  <c r="D2" i="4" a="1"/>
  <c r="D2" i="4" s="1"/>
  <c r="E150" i="4" l="1"/>
  <c r="E142" i="4"/>
  <c r="E134" i="4"/>
  <c r="E126" i="4"/>
  <c r="E114" i="4"/>
  <c r="E112" i="4"/>
  <c r="E110" i="4"/>
  <c r="E108" i="4"/>
  <c r="E10" i="4"/>
  <c r="E104" i="4"/>
  <c r="E96" i="4"/>
  <c r="E88" i="4"/>
  <c r="E80" i="4"/>
  <c r="E72" i="4"/>
  <c r="E64" i="4"/>
  <c r="E56" i="4"/>
  <c r="E48" i="4"/>
  <c r="E40" i="4"/>
  <c r="E32" i="4"/>
  <c r="E24" i="4"/>
  <c r="E12" i="4"/>
  <c r="E116" i="4"/>
  <c r="E14" i="4"/>
  <c r="E106" i="4"/>
  <c r="E98" i="4"/>
  <c r="E90" i="4"/>
  <c r="E82" i="4"/>
  <c r="E74" i="4"/>
  <c r="E66" i="4"/>
  <c r="E58" i="4"/>
  <c r="E50" i="4"/>
  <c r="E42" i="4"/>
  <c r="E34" i="4"/>
  <c r="E26" i="4"/>
  <c r="E16" i="4"/>
  <c r="E18" i="4"/>
  <c r="E100" i="4"/>
  <c r="E92" i="4"/>
  <c r="E84" i="4"/>
  <c r="E76" i="4"/>
  <c r="E68" i="4"/>
  <c r="E60" i="4"/>
  <c r="E52" i="4"/>
  <c r="E44" i="4"/>
  <c r="E36" i="4"/>
  <c r="E28" i="4"/>
  <c r="E4" i="4"/>
  <c r="E20" i="4"/>
  <c r="E6" i="4"/>
  <c r="E102" i="4"/>
  <c r="E94" i="4"/>
  <c r="E86" i="4"/>
  <c r="E78" i="4"/>
  <c r="E70" i="4"/>
  <c r="E62" i="4"/>
  <c r="E54" i="4"/>
  <c r="E46" i="4"/>
  <c r="E38" i="4"/>
  <c r="E30" i="4"/>
  <c r="E22" i="4"/>
  <c r="E8" i="4"/>
  <c r="E11" i="4"/>
  <c r="E109" i="4"/>
  <c r="E37" i="4"/>
  <c r="E69" i="4"/>
  <c r="E101" i="4"/>
  <c r="E120" i="4"/>
  <c r="E43" i="4"/>
  <c r="E75" i="4"/>
  <c r="E107" i="4"/>
  <c r="E25" i="4"/>
  <c r="E57" i="4"/>
  <c r="E89" i="4"/>
  <c r="E117" i="4"/>
  <c r="E151" i="4"/>
  <c r="E141" i="4"/>
  <c r="E123" i="4"/>
  <c r="E137" i="4"/>
  <c r="E138" i="4"/>
  <c r="E17" i="4"/>
  <c r="E132" i="4"/>
  <c r="E9" i="4"/>
  <c r="E73" i="4"/>
  <c r="E135" i="4"/>
  <c r="E149" i="4"/>
  <c r="E118" i="4"/>
  <c r="E39" i="4"/>
  <c r="E71" i="4"/>
  <c r="E103" i="4"/>
  <c r="E119" i="4"/>
  <c r="E124" i="4"/>
  <c r="E144" i="4"/>
  <c r="E115" i="4"/>
  <c r="E147" i="4"/>
  <c r="E47" i="4"/>
  <c r="E79" i="4"/>
  <c r="E145" i="4"/>
  <c r="E122" i="4"/>
  <c r="E45" i="4"/>
  <c r="E77" i="4"/>
  <c r="E146" i="4"/>
  <c r="E51" i="4"/>
  <c r="E83" i="4"/>
  <c r="E128" i="4"/>
  <c r="E33" i="4"/>
  <c r="E65" i="4"/>
  <c r="E97" i="4"/>
  <c r="E148" i="4"/>
  <c r="E127" i="4"/>
  <c r="E125" i="4"/>
  <c r="E130" i="4"/>
  <c r="E154" i="4"/>
  <c r="E131" i="4"/>
  <c r="E153" i="4"/>
  <c r="E5" i="4"/>
  <c r="E53" i="4"/>
  <c r="E85" i="4"/>
  <c r="E19" i="4"/>
  <c r="E27" i="4"/>
  <c r="E59" i="4"/>
  <c r="E91" i="4"/>
  <c r="E41" i="4"/>
  <c r="E105" i="4"/>
  <c r="E152" i="4"/>
  <c r="E23" i="4"/>
  <c r="E55" i="4"/>
  <c r="E87" i="4"/>
  <c r="E15" i="4"/>
  <c r="E133" i="4"/>
  <c r="E7" i="4"/>
  <c r="E29" i="4"/>
  <c r="E61" i="4"/>
  <c r="E93" i="4"/>
  <c r="E35" i="4"/>
  <c r="E67" i="4"/>
  <c r="E99" i="4"/>
  <c r="E136" i="4"/>
  <c r="E49" i="4"/>
  <c r="E81" i="4"/>
  <c r="E111" i="4"/>
  <c r="E143" i="4"/>
  <c r="E139" i="4"/>
  <c r="E121" i="4"/>
  <c r="E31" i="4"/>
  <c r="E63" i="4"/>
  <c r="E95" i="4"/>
  <c r="E21" i="4"/>
  <c r="E113" i="4"/>
  <c r="E140" i="4"/>
  <c r="E13" i="4"/>
  <c r="E129" i="4"/>
  <c r="I152" i="4"/>
  <c r="I144" i="4"/>
  <c r="I136" i="4"/>
  <c r="I128" i="4"/>
  <c r="I120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I124" i="4"/>
  <c r="I24" i="4"/>
  <c r="I56" i="4"/>
  <c r="I88" i="4"/>
  <c r="I132" i="4"/>
  <c r="I6" i="4"/>
  <c r="I38" i="4"/>
  <c r="I70" i="4"/>
  <c r="I102" i="4"/>
  <c r="I135" i="4"/>
  <c r="I117" i="4"/>
  <c r="I123" i="4"/>
  <c r="I138" i="4"/>
  <c r="I28" i="4"/>
  <c r="I60" i="4"/>
  <c r="I92" i="4"/>
  <c r="I146" i="4"/>
  <c r="I10" i="4"/>
  <c r="I42" i="4"/>
  <c r="I74" i="4"/>
  <c r="I106" i="4"/>
  <c r="I129" i="4"/>
  <c r="I115" i="4"/>
  <c r="I141" i="4"/>
  <c r="I142" i="4"/>
  <c r="I32" i="4"/>
  <c r="I64" i="4"/>
  <c r="I96" i="4"/>
  <c r="I150" i="4"/>
  <c r="I14" i="4"/>
  <c r="I46" i="4"/>
  <c r="I78" i="4"/>
  <c r="I116" i="4"/>
  <c r="I119" i="4"/>
  <c r="I131" i="4"/>
  <c r="I4" i="4"/>
  <c r="I36" i="4"/>
  <c r="I68" i="4"/>
  <c r="I100" i="4"/>
  <c r="I112" i="4"/>
  <c r="I18" i="4"/>
  <c r="I50" i="4"/>
  <c r="I82" i="4"/>
  <c r="I130" i="4"/>
  <c r="I137" i="4"/>
  <c r="I143" i="4"/>
  <c r="I125" i="4"/>
  <c r="I8" i="4"/>
  <c r="I40" i="4"/>
  <c r="I72" i="4"/>
  <c r="I104" i="4"/>
  <c r="I122" i="4"/>
  <c r="I22" i="4"/>
  <c r="I54" i="4"/>
  <c r="I86" i="4"/>
  <c r="I134" i="4"/>
  <c r="I149" i="4"/>
  <c r="I139" i="4"/>
  <c r="I12" i="4"/>
  <c r="I44" i="4"/>
  <c r="I76" i="4"/>
  <c r="I114" i="4"/>
  <c r="I126" i="4"/>
  <c r="I26" i="4"/>
  <c r="I58" i="4"/>
  <c r="I90" i="4"/>
  <c r="I148" i="4"/>
  <c r="I145" i="4"/>
  <c r="I127" i="4"/>
  <c r="I16" i="4"/>
  <c r="I48" i="4"/>
  <c r="I80" i="4"/>
  <c r="I108" i="4"/>
  <c r="I140" i="4"/>
  <c r="I30" i="4"/>
  <c r="I62" i="4"/>
  <c r="I94" i="4"/>
  <c r="I110" i="4"/>
  <c r="I151" i="4"/>
  <c r="I133" i="4"/>
  <c r="I147" i="4"/>
  <c r="I20" i="4"/>
  <c r="I52" i="4"/>
  <c r="I84" i="4"/>
  <c r="I118" i="4"/>
  <c r="I154" i="4"/>
  <c r="I34" i="4"/>
  <c r="I66" i="4"/>
  <c r="I98" i="4"/>
  <c r="I121" i="4"/>
  <c r="I15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M2" authorId="0" shapeId="0" xr:uid="{55C29297-F635-F041-8E22-DE5BE635C216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M2" authorId="0" shapeId="0" xr:uid="{67A145EA-8683-DA43-AE0C-07AA57C89515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O2" authorId="0" shapeId="0" xr:uid="{71F6E590-A56D-E843-8EDA-E03C8B48E811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O2" authorId="0" shapeId="0" xr:uid="{462B036E-CC4F-E248-9BA0-C250EC5CDF1B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P2" authorId="0" shapeId="0" xr:uid="{29748728-302C-0A47-9882-3EACEB7E1AAE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G11" authorId="0" shapeId="0" xr:uid="{40E72632-6F83-C846-8CF1-FA7B437485A5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still went with the SBGM1T Index</t>
        </r>
      </text>
    </comment>
    <comment ref="D19" authorId="0" shapeId="0" xr:uid="{DF34DC04-D4DD-464F-8199-8D07AFF5CC84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<sst xmlns="http://schemas.openxmlformats.org/spreadsheetml/2006/main" count="1396" uniqueCount="63">
  <si>
    <t>#N/A N/A</t>
  </si>
  <si>
    <t>GBIEINFU Index</t>
  </si>
  <si>
    <t>CFIISGL Index</t>
  </si>
  <si>
    <t>BCGFTRDU Index</t>
  </si>
  <si>
    <t>IDCOTCB4 Index</t>
  </si>
  <si>
    <t>CFIIJYL Index</t>
  </si>
  <si>
    <t>BAGV0 Index</t>
  </si>
  <si>
    <t>CFIICNU Index</t>
  </si>
  <si>
    <t>SBGM7T Index</t>
  </si>
  <si>
    <t>Dates</t>
  </si>
  <si>
    <t>SBGM3T Index</t>
  </si>
  <si>
    <t>SBGM1T Index</t>
  </si>
  <si>
    <t>FTFIBGT Index</t>
  </si>
  <si>
    <t>H28454EU Index</t>
  </si>
  <si>
    <t>H28456EU Index</t>
  </si>
  <si>
    <t>H28452EU Index</t>
  </si>
  <si>
    <t>H28453EU Index</t>
  </si>
  <si>
    <t>Germany</t>
  </si>
  <si>
    <t>France</t>
  </si>
  <si>
    <t>Spain</t>
  </si>
  <si>
    <t>Italy</t>
  </si>
  <si>
    <t>UK</t>
  </si>
  <si>
    <t>Switzerland 1</t>
  </si>
  <si>
    <t>Switzerland 2</t>
  </si>
  <si>
    <t>Switzerland 3</t>
  </si>
  <si>
    <t>China</t>
  </si>
  <si>
    <t>Australia</t>
  </si>
  <si>
    <t>Japan</t>
  </si>
  <si>
    <t>USA</t>
  </si>
  <si>
    <t>Canada</t>
  </si>
  <si>
    <t>Singapore</t>
  </si>
  <si>
    <t>India</t>
  </si>
  <si>
    <t>IS0L GR Equity</t>
  </si>
  <si>
    <t>IFRB NA Equity</t>
  </si>
  <si>
    <t>IS0P GY Equity</t>
  </si>
  <si>
    <t>IITB IM Equity</t>
  </si>
  <si>
    <t>GILS LN Equity</t>
  </si>
  <si>
    <t>CSBGC3 SW Equity</t>
  </si>
  <si>
    <t>CSBGC7 SW Equity</t>
  </si>
  <si>
    <t>CSBGC0 SW Equity</t>
  </si>
  <si>
    <t>CYB SP Equity</t>
  </si>
  <si>
    <t>VGB AU Equity</t>
  </si>
  <si>
    <t>2561 JP Equity</t>
  </si>
  <si>
    <t>GOVT US Equity</t>
  </si>
  <si>
    <t>VGV CT Equity</t>
  </si>
  <si>
    <t>KV4 SP Equity</t>
  </si>
  <si>
    <t>XIGB LN Equity</t>
  </si>
  <si>
    <t>ETF</t>
  </si>
  <si>
    <t>Index</t>
  </si>
  <si>
    <t>Track Error</t>
  </si>
  <si>
    <t>Stiched</t>
  </si>
  <si>
    <t>Swiss comb</t>
  </si>
  <si>
    <t>all 3 EW</t>
  </si>
  <si>
    <t>LETGTREU Index</t>
  </si>
  <si>
    <t>Matching Index</t>
  </si>
  <si>
    <t>Other similar Index</t>
  </si>
  <si>
    <t>LTFRTREU Index</t>
  </si>
  <si>
    <t>LETSTREU Index</t>
  </si>
  <si>
    <t>LTITTREU Index</t>
  </si>
  <si>
    <t>SBGM0T Index</t>
  </si>
  <si>
    <t>old</t>
  </si>
  <si>
    <t>Datum</t>
  </si>
  <si>
    <t>Avg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</si>
</sst>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9" formatCode="0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1" fillId="2" borderId="0" xfId="1" applyFill="1"/>
    <xf numFmtId="164" fontId="1" fillId="0" borderId="0" xfId="1" applyNumberFormat="1"/>
    <xf numFmtId="164" fontId="1" fillId="2" borderId="0" xfId="1" applyNumberFormat="1" applyFill="1"/>
    <xf numFmtId="164" fontId="0" fillId="0" borderId="0" xfId="0" applyNumberFormat="1"/>
    <xf numFmtId="0" fontId="0" fillId="3" borderId="0" xfId="0" applyFill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1" applyFill="1"/>
    <xf numFmtId="0" fontId="0" fillId="2" borderId="0" xfId="0" applyFill="1"/>
    <xf numFmtId="0" fontId="0" fillId="3" borderId="0" xfId="0" applyFill="1" applyBorder="1"/>
    <xf numFmtId="0" fontId="1" fillId="4" borderId="0" xfId="1" applyFill="1" applyBorder="1"/>
    <xf numFmtId="0" fontId="0" fillId="5" borderId="0" xfId="0" applyFill="1" applyBorder="1"/>
    <xf numFmtId="0" fontId="0" fillId="6" borderId="1" xfId="0" applyFill="1" applyBorder="1"/>
    <xf numFmtId="0" fontId="0" fillId="7" borderId="0" xfId="0" applyFill="1" applyBorder="1"/>
    <xf numFmtId="0" fontId="1" fillId="7" borderId="0" xfId="1" applyFill="1" applyBorder="1"/>
    <xf numFmtId="0" fontId="0" fillId="0" borderId="0" xfId="0" applyBorder="1"/>
    <xf numFmtId="0" fontId="0" fillId="2" borderId="1" xfId="0" applyFill="1" applyBorder="1"/>
    <xf numFmtId="0" fontId="1" fillId="0" borderId="0" xfId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0" fillId="8" borderId="0" xfId="0" applyFill="1"/>
    <xf numFmtId="0" fontId="1" fillId="0" borderId="0" xfId="1" applyFill="1"/>
    <xf numFmtId="14" fontId="0" fillId="0" borderId="0" xfId="0" applyNumberFormat="1"/>
    <xf numFmtId="169" fontId="0" fillId="6" borderId="1" xfId="0" applyNumberFormat="1" applyFill="1" applyBorder="1"/>
    <xf numFmtId="169" fontId="0" fillId="2" borderId="1" xfId="0" applyNumberFormat="1" applyFill="1" applyBorder="1"/>
    <xf numFmtId="0" fontId="0" fillId="9" borderId="1" xfId="0" applyFill="1" applyBorder="1"/>
    <xf numFmtId="169" fontId="0" fillId="0" borderId="0" xfId="0" applyNumberFormat="1"/>
  </cellXfs>
  <cellStyles count="2">
    <cellStyle name="Standard" xfId="0" builtinId="0"/>
    <cellStyle name="Standard 2" xfId="1" xr:uid="{3D05A82A-E038-0A41-98D0-CF832E127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All Except UK and Japan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ETF_IDX_stiched_with_FD!$B$2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ETF_IDX_stiched_with_FD!$B$3:$B$282</c:f>
              <c:numCache>
                <c:formatCode>0.0</c:formatCode>
                <c:ptCount val="280"/>
                <c:pt idx="0">
                  <c:v>62.067644772630786</c:v>
                </c:pt>
                <c:pt idx="1">
                  <c:v>61.808759914350787</c:v>
                </c:pt>
                <c:pt idx="2">
                  <c:v>62.220622188887155</c:v>
                </c:pt>
                <c:pt idx="3">
                  <c:v>63.244394128448981</c:v>
                </c:pt>
                <c:pt idx="4">
                  <c:v>63.220859141332625</c:v>
                </c:pt>
                <c:pt idx="5">
                  <c:v>63.479743999612623</c:v>
                </c:pt>
                <c:pt idx="6">
                  <c:v>63.715093870776272</c:v>
                </c:pt>
                <c:pt idx="7">
                  <c:v>63.921025008044452</c:v>
                </c:pt>
                <c:pt idx="8">
                  <c:v>63.944559995160816</c:v>
                </c:pt>
                <c:pt idx="9">
                  <c:v>64.409375990708995</c:v>
                </c:pt>
                <c:pt idx="10">
                  <c:v>64.691795836105371</c:v>
                </c:pt>
                <c:pt idx="11">
                  <c:v>65.656730307876288</c:v>
                </c:pt>
                <c:pt idx="12">
                  <c:v>66.545176071519023</c:v>
                </c:pt>
                <c:pt idx="13">
                  <c:v>66.96880583961358</c:v>
                </c:pt>
                <c:pt idx="14">
                  <c:v>67.315946899579941</c:v>
                </c:pt>
                <c:pt idx="15">
                  <c:v>67.839600362919043</c:v>
                </c:pt>
                <c:pt idx="16">
                  <c:v>66.909968371822671</c:v>
                </c:pt>
                <c:pt idx="17">
                  <c:v>66.998224573509034</c:v>
                </c:pt>
                <c:pt idx="18">
                  <c:v>67.574831757859954</c:v>
                </c:pt>
                <c:pt idx="19">
                  <c:v>68.539766229630871</c:v>
                </c:pt>
                <c:pt idx="20">
                  <c:v>69.169327134993608</c:v>
                </c:pt>
                <c:pt idx="21">
                  <c:v>69.62825938376271</c:v>
                </c:pt>
                <c:pt idx="22">
                  <c:v>71.340429696478182</c:v>
                </c:pt>
                <c:pt idx="23">
                  <c:v>70.928567421941807</c:v>
                </c:pt>
                <c:pt idx="24">
                  <c:v>69.975400443729072</c:v>
                </c:pt>
                <c:pt idx="25">
                  <c:v>70.387262718265433</c:v>
                </c:pt>
                <c:pt idx="26">
                  <c:v>70.428448945719083</c:v>
                </c:pt>
                <c:pt idx="27">
                  <c:v>69.640026877320892</c:v>
                </c:pt>
                <c:pt idx="28">
                  <c:v>70.41079770538181</c:v>
                </c:pt>
                <c:pt idx="29">
                  <c:v>70.499053907068159</c:v>
                </c:pt>
                <c:pt idx="30">
                  <c:v>71.72875698389818</c:v>
                </c:pt>
                <c:pt idx="31">
                  <c:v>72.781947657355474</c:v>
                </c:pt>
                <c:pt idx="32">
                  <c:v>73.752765875905482</c:v>
                </c:pt>
                <c:pt idx="33">
                  <c:v>75.17074884966641</c:v>
                </c:pt>
                <c:pt idx="34">
                  <c:v>74.688281613780944</c:v>
                </c:pt>
                <c:pt idx="35">
                  <c:v>74.994236446293684</c:v>
                </c:pt>
                <c:pt idx="36">
                  <c:v>76.471056887845521</c:v>
                </c:pt>
                <c:pt idx="37">
                  <c:v>77.330083917592802</c:v>
                </c:pt>
                <c:pt idx="38">
                  <c:v>78.118505985991007</c:v>
                </c:pt>
                <c:pt idx="39">
                  <c:v>77.841969887373722</c:v>
                </c:pt>
                <c:pt idx="40">
                  <c:v>77.859621127710994</c:v>
                </c:pt>
                <c:pt idx="41">
                  <c:v>79.630628908217375</c:v>
                </c:pt>
                <c:pt idx="42">
                  <c:v>79.501186479077376</c:v>
                </c:pt>
                <c:pt idx="43">
                  <c:v>78.312669629700991</c:v>
                </c:pt>
                <c:pt idx="44">
                  <c:v>78.506833273411004</c:v>
                </c:pt>
                <c:pt idx="45">
                  <c:v>79.695350122787374</c:v>
                </c:pt>
                <c:pt idx="46">
                  <c:v>78.648043196109171</c:v>
                </c:pt>
                <c:pt idx="47">
                  <c:v>78.41269332494555</c:v>
                </c:pt>
                <c:pt idx="48">
                  <c:v>79.430581517728285</c:v>
                </c:pt>
                <c:pt idx="49">
                  <c:v>79.924816247171933</c:v>
                </c:pt>
                <c:pt idx="50">
                  <c:v>81.001541907745562</c:v>
                </c:pt>
                <c:pt idx="51">
                  <c:v>81.795847722922872</c:v>
                </c:pt>
                <c:pt idx="52">
                  <c:v>80.919169452838304</c:v>
                </c:pt>
                <c:pt idx="53">
                  <c:v>80.701470822011927</c:v>
                </c:pt>
                <c:pt idx="54">
                  <c:v>80.930936946396486</c:v>
                </c:pt>
                <c:pt idx="55">
                  <c:v>81.672289040561949</c:v>
                </c:pt>
                <c:pt idx="56">
                  <c:v>82.737247207577425</c:v>
                </c:pt>
                <c:pt idx="57">
                  <c:v>83.066737027206514</c:v>
                </c:pt>
                <c:pt idx="58">
                  <c:v>83.825740361709251</c:v>
                </c:pt>
                <c:pt idx="59">
                  <c:v>84.702418631793805</c:v>
                </c:pt>
                <c:pt idx="60">
                  <c:v>85.243723335470179</c:v>
                </c:pt>
                <c:pt idx="61">
                  <c:v>86.30279775570655</c:v>
                </c:pt>
                <c:pt idx="62">
                  <c:v>85.808563026262917</c:v>
                </c:pt>
                <c:pt idx="63">
                  <c:v>86.338100236381109</c:v>
                </c:pt>
                <c:pt idx="64">
                  <c:v>87.626640781002024</c:v>
                </c:pt>
                <c:pt idx="65">
                  <c:v>88.615110239889319</c:v>
                </c:pt>
                <c:pt idx="66">
                  <c:v>89.597695951997508</c:v>
                </c:pt>
                <c:pt idx="67">
                  <c:v>89.156414943565679</c:v>
                </c:pt>
                <c:pt idx="68">
                  <c:v>90.033093213650247</c:v>
                </c:pt>
                <c:pt idx="69">
                  <c:v>89.915418278068415</c:v>
                </c:pt>
                <c:pt idx="70">
                  <c:v>88.956367553076589</c:v>
                </c:pt>
                <c:pt idx="71">
                  <c:v>88.921065072402044</c:v>
                </c:pt>
                <c:pt idx="72">
                  <c:v>89.756557115032962</c:v>
                </c:pt>
                <c:pt idx="73">
                  <c:v>89.168182437123875</c:v>
                </c:pt>
                <c:pt idx="74">
                  <c:v>89.315276106601146</c:v>
                </c:pt>
                <c:pt idx="75">
                  <c:v>88.10910801688749</c:v>
                </c:pt>
                <c:pt idx="76">
                  <c:v>87.444244630850207</c:v>
                </c:pt>
                <c:pt idx="77">
                  <c:v>87.726664476246569</c:v>
                </c:pt>
                <c:pt idx="78">
                  <c:v>87.450128377629298</c:v>
                </c:pt>
                <c:pt idx="79">
                  <c:v>88.362109128388397</c:v>
                </c:pt>
                <c:pt idx="80">
                  <c:v>89.350578587275692</c:v>
                </c:pt>
                <c:pt idx="81">
                  <c:v>89.850697063498416</c:v>
                </c:pt>
                <c:pt idx="82">
                  <c:v>90.074279441103869</c:v>
                </c:pt>
                <c:pt idx="83">
                  <c:v>90.503792955977516</c:v>
                </c:pt>
                <c:pt idx="84">
                  <c:v>89.56827721810204</c:v>
                </c:pt>
                <c:pt idx="85">
                  <c:v>89.150531196786588</c:v>
                </c:pt>
                <c:pt idx="86">
                  <c:v>90.027209466871142</c:v>
                </c:pt>
                <c:pt idx="87">
                  <c:v>89.632998432672053</c:v>
                </c:pt>
                <c:pt idx="88">
                  <c:v>89.515323497090222</c:v>
                </c:pt>
                <c:pt idx="89">
                  <c:v>88.556272772098396</c:v>
                </c:pt>
                <c:pt idx="90">
                  <c:v>88.162061737899307</c:v>
                </c:pt>
                <c:pt idx="91">
                  <c:v>89.521207243869327</c:v>
                </c:pt>
                <c:pt idx="92">
                  <c:v>90.321396805825685</c:v>
                </c:pt>
                <c:pt idx="93">
                  <c:v>90.297861818709336</c:v>
                </c:pt>
                <c:pt idx="94">
                  <c:v>90.909771483734787</c:v>
                </c:pt>
                <c:pt idx="95">
                  <c:v>91.633472337562992</c:v>
                </c:pt>
                <c:pt idx="96">
                  <c:v>91.221610063026617</c:v>
                </c:pt>
                <c:pt idx="97">
                  <c:v>93.516271306872099</c:v>
                </c:pt>
                <c:pt idx="98">
                  <c:v>94.1693671993512</c:v>
                </c:pt>
                <c:pt idx="99">
                  <c:v>93.651597482791189</c:v>
                </c:pt>
                <c:pt idx="100">
                  <c:v>92.992617843533012</c:v>
                </c:pt>
                <c:pt idx="101">
                  <c:v>91.857054715168445</c:v>
                </c:pt>
                <c:pt idx="102">
                  <c:v>91.221610063026617</c:v>
                </c:pt>
                <c:pt idx="103">
                  <c:v>92.84552417405574</c:v>
                </c:pt>
                <c:pt idx="104">
                  <c:v>94.004622289536655</c:v>
                </c:pt>
                <c:pt idx="105">
                  <c:v>95.040161722656663</c:v>
                </c:pt>
                <c:pt idx="106">
                  <c:v>96.887658211291225</c:v>
                </c:pt>
                <c:pt idx="107">
                  <c:v>100.73562860481674</c:v>
                </c:pt>
                <c:pt idx="108">
                  <c:v>102.48898514498585</c:v>
                </c:pt>
                <c:pt idx="109">
                  <c:v>101.42402697797039</c:v>
                </c:pt>
                <c:pt idx="110">
                  <c:v>102.58900884023041</c:v>
                </c:pt>
                <c:pt idx="111">
                  <c:v>103.10089481001131</c:v>
                </c:pt>
                <c:pt idx="112">
                  <c:v>102.61254382734677</c:v>
                </c:pt>
                <c:pt idx="113">
                  <c:v>101.11218839867855</c:v>
                </c:pt>
                <c:pt idx="114">
                  <c:v>102.2595190206013</c:v>
                </c:pt>
                <c:pt idx="115">
                  <c:v>103.35977966829131</c:v>
                </c:pt>
                <c:pt idx="116">
                  <c:v>103.78929318316496</c:v>
                </c:pt>
                <c:pt idx="117">
                  <c:v>104.33059788684132</c:v>
                </c:pt>
                <c:pt idx="118">
                  <c:v>104.31883039328315</c:v>
                </c:pt>
                <c:pt idx="119">
                  <c:v>105.3896723070777</c:v>
                </c:pt>
                <c:pt idx="120">
                  <c:v>104.3541328739577</c:v>
                </c:pt>
                <c:pt idx="121">
                  <c:v>105.95451199787044</c:v>
                </c:pt>
                <c:pt idx="122">
                  <c:v>106.9547489503159</c:v>
                </c:pt>
                <c:pt idx="123">
                  <c:v>107.27835502316591</c:v>
                </c:pt>
                <c:pt idx="124">
                  <c:v>108.47275561932139</c:v>
                </c:pt>
                <c:pt idx="125">
                  <c:v>111.13809291024958</c:v>
                </c:pt>
                <c:pt idx="126">
                  <c:v>111.72646758815868</c:v>
                </c:pt>
                <c:pt idx="127">
                  <c:v>111.03218546822596</c:v>
                </c:pt>
                <c:pt idx="128">
                  <c:v>115.3096693766251</c:v>
                </c:pt>
                <c:pt idx="129">
                  <c:v>113.93875637709691</c:v>
                </c:pt>
                <c:pt idx="130">
                  <c:v>112.67375081959234</c:v>
                </c:pt>
                <c:pt idx="131">
                  <c:v>112.37367973385871</c:v>
                </c:pt>
                <c:pt idx="132">
                  <c:v>110.96746425365595</c:v>
                </c:pt>
                <c:pt idx="133">
                  <c:v>109.46122507820866</c:v>
                </c:pt>
                <c:pt idx="134">
                  <c:v>109.60243500090685</c:v>
                </c:pt>
                <c:pt idx="135">
                  <c:v>108.46687187254228</c:v>
                </c:pt>
                <c:pt idx="136">
                  <c:v>109.39062011685957</c:v>
                </c:pt>
                <c:pt idx="137">
                  <c:v>110.97923174721414</c:v>
                </c:pt>
                <c:pt idx="138">
                  <c:v>110.82037058417868</c:v>
                </c:pt>
                <c:pt idx="139">
                  <c:v>114.203524982156</c:v>
                </c:pt>
                <c:pt idx="140">
                  <c:v>116.76295483106057</c:v>
                </c:pt>
                <c:pt idx="141">
                  <c:v>119.52243207045424</c:v>
                </c:pt>
                <c:pt idx="142">
                  <c:v>118.68694002782333</c:v>
                </c:pt>
                <c:pt idx="143">
                  <c:v>118.06326286923968</c:v>
                </c:pt>
                <c:pt idx="144">
                  <c:v>121.66999964482245</c:v>
                </c:pt>
                <c:pt idx="145">
                  <c:v>121.87593078209063</c:v>
                </c:pt>
                <c:pt idx="146">
                  <c:v>122.05832693224245</c:v>
                </c:pt>
                <c:pt idx="147">
                  <c:v>122.14069938714974</c:v>
                </c:pt>
                <c:pt idx="148">
                  <c:v>123.43512367854974</c:v>
                </c:pt>
                <c:pt idx="149">
                  <c:v>127.50667644968071</c:v>
                </c:pt>
                <c:pt idx="150">
                  <c:v>124.22354574694795</c:v>
                </c:pt>
                <c:pt idx="151">
                  <c:v>128.07</c:v>
                </c:pt>
                <c:pt idx="152">
                  <c:v>127.79</c:v>
                </c:pt>
                <c:pt idx="153">
                  <c:v>127.05</c:v>
                </c:pt>
                <c:pt idx="154">
                  <c:v>126.92</c:v>
                </c:pt>
                <c:pt idx="155">
                  <c:v>127.48650000000001</c:v>
                </c:pt>
                <c:pt idx="156">
                  <c:v>128.47040000000001</c:v>
                </c:pt>
                <c:pt idx="157">
                  <c:v>126.0608</c:v>
                </c:pt>
                <c:pt idx="158">
                  <c:v>127.5367</c:v>
                </c:pt>
                <c:pt idx="159">
                  <c:v>128.72139999999999</c:v>
                </c:pt>
                <c:pt idx="160">
                  <c:v>129.39410000000001</c:v>
                </c:pt>
                <c:pt idx="161">
                  <c:v>127.4945</c:v>
                </c:pt>
                <c:pt idx="162">
                  <c:v>126.24460000000001</c:v>
                </c:pt>
                <c:pt idx="163">
                  <c:v>126.6679</c:v>
                </c:pt>
                <c:pt idx="164">
                  <c:v>125.23650000000001</c:v>
                </c:pt>
                <c:pt idx="165">
                  <c:v>126.2244</c:v>
                </c:pt>
                <c:pt idx="166">
                  <c:v>126.8595</c:v>
                </c:pt>
                <c:pt idx="167">
                  <c:v>126.72969999999999</c:v>
                </c:pt>
                <c:pt idx="168">
                  <c:v>125.0915</c:v>
                </c:pt>
                <c:pt idx="169">
                  <c:v>127.9028</c:v>
                </c:pt>
                <c:pt idx="170">
                  <c:v>128.16569999999999</c:v>
                </c:pt>
                <c:pt idx="171">
                  <c:v>128.42859999999999</c:v>
                </c:pt>
                <c:pt idx="172">
                  <c:v>129.19720000000001</c:v>
                </c:pt>
                <c:pt idx="173">
                  <c:v>130.4571</c:v>
                </c:pt>
                <c:pt idx="174">
                  <c:v>131.17769999999999</c:v>
                </c:pt>
                <c:pt idx="175">
                  <c:v>132.04050000000001</c:v>
                </c:pt>
                <c:pt idx="176">
                  <c:v>134.446</c:v>
                </c:pt>
                <c:pt idx="177">
                  <c:v>134.2329</c:v>
                </c:pt>
                <c:pt idx="178">
                  <c:v>135.12610000000001</c:v>
                </c:pt>
                <c:pt idx="179">
                  <c:v>136.28229999999999</c:v>
                </c:pt>
                <c:pt idx="180">
                  <c:v>137.89169999999999</c:v>
                </c:pt>
                <c:pt idx="181">
                  <c:v>141.10040000000001</c:v>
                </c:pt>
                <c:pt idx="182">
                  <c:v>140.69290000000001</c:v>
                </c:pt>
                <c:pt idx="183">
                  <c:v>142.89320000000001</c:v>
                </c:pt>
                <c:pt idx="184">
                  <c:v>140.9272</c:v>
                </c:pt>
                <c:pt idx="185">
                  <c:v>139.3407</c:v>
                </c:pt>
                <c:pt idx="186">
                  <c:v>136.39009999999999</c:v>
                </c:pt>
                <c:pt idx="187">
                  <c:v>138.30950000000001</c:v>
                </c:pt>
                <c:pt idx="188">
                  <c:v>136.87</c:v>
                </c:pt>
                <c:pt idx="189">
                  <c:v>138.6618</c:v>
                </c:pt>
                <c:pt idx="190">
                  <c:v>139.41220000000001</c:v>
                </c:pt>
                <c:pt idx="191">
                  <c:v>139.5959</c:v>
                </c:pt>
                <c:pt idx="192">
                  <c:v>138.1961</c:v>
                </c:pt>
                <c:pt idx="193">
                  <c:v>141.59989999999999</c:v>
                </c:pt>
                <c:pt idx="194">
                  <c:v>143.66460000000001</c:v>
                </c:pt>
                <c:pt idx="195">
                  <c:v>143.3989</c:v>
                </c:pt>
                <c:pt idx="196">
                  <c:v>142.0394</c:v>
                </c:pt>
                <c:pt idx="197">
                  <c:v>143.3887</c:v>
                </c:pt>
                <c:pt idx="198">
                  <c:v>147.43639999999999</c:v>
                </c:pt>
                <c:pt idx="199">
                  <c:v>147.64089999999999</c:v>
                </c:pt>
                <c:pt idx="200">
                  <c:v>146.71039999999999</c:v>
                </c:pt>
                <c:pt idx="201">
                  <c:v>147.0274</c:v>
                </c:pt>
                <c:pt idx="202">
                  <c:v>143.8783</c:v>
                </c:pt>
                <c:pt idx="203">
                  <c:v>142.9683</c:v>
                </c:pt>
                <c:pt idx="204">
                  <c:v>143.4898</c:v>
                </c:pt>
                <c:pt idx="205">
                  <c:v>141.42439999999999</c:v>
                </c:pt>
                <c:pt idx="206">
                  <c:v>143.6636</c:v>
                </c:pt>
                <c:pt idx="207">
                  <c:v>142.2833</c:v>
                </c:pt>
                <c:pt idx="208">
                  <c:v>142.4571</c:v>
                </c:pt>
                <c:pt idx="209">
                  <c:v>142.15029999999999</c:v>
                </c:pt>
                <c:pt idx="210">
                  <c:v>140.54509999999999</c:v>
                </c:pt>
                <c:pt idx="211">
                  <c:v>140.5042</c:v>
                </c:pt>
                <c:pt idx="212">
                  <c:v>142.32419999999999</c:v>
                </c:pt>
                <c:pt idx="213">
                  <c:v>141.2097</c:v>
                </c:pt>
                <c:pt idx="214">
                  <c:v>142.00720000000001</c:v>
                </c:pt>
                <c:pt idx="215">
                  <c:v>141.79249999999999</c:v>
                </c:pt>
                <c:pt idx="216">
                  <c:v>141.2097</c:v>
                </c:pt>
                <c:pt idx="217">
                  <c:v>139.50219999999999</c:v>
                </c:pt>
                <c:pt idx="218">
                  <c:v>139.7885</c:v>
                </c:pt>
                <c:pt idx="219">
                  <c:v>141.1688</c:v>
                </c:pt>
                <c:pt idx="220">
                  <c:v>140.55529999999999</c:v>
                </c:pt>
                <c:pt idx="221">
                  <c:v>142.71270000000001</c:v>
                </c:pt>
                <c:pt idx="222">
                  <c:v>142.9376</c:v>
                </c:pt>
                <c:pt idx="223">
                  <c:v>142.2833</c:v>
                </c:pt>
                <c:pt idx="224">
                  <c:v>143.20349999999999</c:v>
                </c:pt>
                <c:pt idx="225">
                  <c:v>141.97649999999999</c:v>
                </c:pt>
                <c:pt idx="226">
                  <c:v>142.83539999999999</c:v>
                </c:pt>
                <c:pt idx="227">
                  <c:v>143.24440000000001</c:v>
                </c:pt>
                <c:pt idx="228">
                  <c:v>144.3793</c:v>
                </c:pt>
                <c:pt idx="229">
                  <c:v>145.38130000000001</c:v>
                </c:pt>
                <c:pt idx="230">
                  <c:v>144.79849999999999</c:v>
                </c:pt>
                <c:pt idx="231">
                  <c:v>147.2114</c:v>
                </c:pt>
                <c:pt idx="232">
                  <c:v>146.37299999999999</c:v>
                </c:pt>
                <c:pt idx="233">
                  <c:v>148.6429</c:v>
                </c:pt>
                <c:pt idx="234">
                  <c:v>149.91069999999999</c:v>
                </c:pt>
                <c:pt idx="235">
                  <c:v>151.4341</c:v>
                </c:pt>
                <c:pt idx="236">
                  <c:v>154.8287</c:v>
                </c:pt>
                <c:pt idx="237">
                  <c:v>153.13140000000001</c:v>
                </c:pt>
                <c:pt idx="238">
                  <c:v>150.95359999999999</c:v>
                </c:pt>
                <c:pt idx="239">
                  <c:v>150.27879999999999</c:v>
                </c:pt>
                <c:pt idx="240">
                  <c:v>148.39750000000001</c:v>
                </c:pt>
                <c:pt idx="241">
                  <c:v>151.2808</c:v>
                </c:pt>
                <c:pt idx="242">
                  <c:v>153.44839999999999</c:v>
                </c:pt>
                <c:pt idx="243">
                  <c:v>150.31970000000001</c:v>
                </c:pt>
                <c:pt idx="244">
                  <c:v>152.81440000000001</c:v>
                </c:pt>
                <c:pt idx="245">
                  <c:v>150.9331</c:v>
                </c:pt>
                <c:pt idx="246">
                  <c:v>151.39320000000001</c:v>
                </c:pt>
                <c:pt idx="247">
                  <c:v>152.3237</c:v>
                </c:pt>
                <c:pt idx="248">
                  <c:v>150.45259999999999</c:v>
                </c:pt>
                <c:pt idx="249">
                  <c:v>151.91470000000001</c:v>
                </c:pt>
                <c:pt idx="250">
                  <c:v>153.30520000000001</c:v>
                </c:pt>
                <c:pt idx="251">
                  <c:v>152.44640000000001</c:v>
                </c:pt>
                <c:pt idx="252">
                  <c:v>152.42590000000001</c:v>
                </c:pt>
                <c:pt idx="253">
                  <c:v>151.73060000000001</c:v>
                </c:pt>
                <c:pt idx="254">
                  <c:v>148.602</c:v>
                </c:pt>
                <c:pt idx="255">
                  <c:v>148.6429</c:v>
                </c:pt>
                <c:pt idx="256">
                  <c:v>147.61019999999999</c:v>
                </c:pt>
                <c:pt idx="257">
                  <c:v>147.375</c:v>
                </c:pt>
                <c:pt idx="258">
                  <c:v>148.0498</c:v>
                </c:pt>
                <c:pt idx="259">
                  <c:v>150.9434</c:v>
                </c:pt>
                <c:pt idx="260">
                  <c:v>150.10499999999999</c:v>
                </c:pt>
                <c:pt idx="261">
                  <c:v>147.97829999999999</c:v>
                </c:pt>
                <c:pt idx="262">
                  <c:v>148.0907</c:v>
                </c:pt>
                <c:pt idx="263">
                  <c:v>150.27879999999999</c:v>
                </c:pt>
                <c:pt idx="264">
                  <c:v>148.47929999999999</c:v>
                </c:pt>
                <c:pt idx="265">
                  <c:v>146.3219</c:v>
                </c:pt>
                <c:pt idx="266">
                  <c:v>145.01320000000001</c:v>
                </c:pt>
                <c:pt idx="267">
                  <c:v>140.43260000000001</c:v>
                </c:pt>
                <c:pt idx="268">
                  <c:v>136.12819999999999</c:v>
                </c:pt>
                <c:pt idx="269">
                  <c:v>133.72540000000001</c:v>
                </c:pt>
                <c:pt idx="270">
                  <c:v>131.292</c:v>
                </c:pt>
                <c:pt idx="271">
                  <c:v>137.22219999999999</c:v>
                </c:pt>
                <c:pt idx="272">
                  <c:v>130.03440000000001</c:v>
                </c:pt>
                <c:pt idx="273">
                  <c:v>124.8711</c:v>
                </c:pt>
                <c:pt idx="274">
                  <c:v>124.5234</c:v>
                </c:pt>
                <c:pt idx="275">
                  <c:v>127.1204</c:v>
                </c:pt>
                <c:pt idx="276">
                  <c:v>122.0338</c:v>
                </c:pt>
                <c:pt idx="277">
                  <c:v>124.0684</c:v>
                </c:pt>
                <c:pt idx="278">
                  <c:v>120.8017</c:v>
                </c:pt>
                <c:pt idx="279">
                  <c:v>124.01220000000001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8-2842-A291-A1521164FD23}"/>
            </c:ext>
          </c:extLst>
        </c:ser>
        <c:ser>
          <c:idx val="1"/>
          <c:order val="1"/>
          <c:tx>
            <c:strRef>
              <c:f>ETF_IDX_stiched_with_FD!$C$2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ETF_IDX_stiched_with_FD!$C$3:$C$282</c:f>
              <c:numCache>
                <c:formatCode>0.0</c:formatCode>
                <c:ptCount val="280"/>
                <c:pt idx="0">
                  <c:v>64.435090228470216</c:v>
                </c:pt>
                <c:pt idx="1">
                  <c:v>64.088403411118634</c:v>
                </c:pt>
                <c:pt idx="2">
                  <c:v>64.471583577665129</c:v>
                </c:pt>
                <c:pt idx="3">
                  <c:v>65.54205515404901</c:v>
                </c:pt>
                <c:pt idx="4">
                  <c:v>65.517726254585725</c:v>
                </c:pt>
                <c:pt idx="5">
                  <c:v>65.706275225426069</c:v>
                </c:pt>
                <c:pt idx="6">
                  <c:v>65.925235320595505</c:v>
                </c:pt>
                <c:pt idx="7">
                  <c:v>66.235428788752202</c:v>
                </c:pt>
                <c:pt idx="8">
                  <c:v>66.211099889288917</c:v>
                </c:pt>
                <c:pt idx="9">
                  <c:v>66.709842328285959</c:v>
                </c:pt>
                <c:pt idx="10">
                  <c:v>67.007871346711013</c:v>
                </c:pt>
                <c:pt idx="11">
                  <c:v>68.041849573899981</c:v>
                </c:pt>
                <c:pt idx="12">
                  <c:v>69.027170002162407</c:v>
                </c:pt>
                <c:pt idx="13">
                  <c:v>69.483336867098714</c:v>
                </c:pt>
                <c:pt idx="14">
                  <c:v>69.817859234718682</c:v>
                </c:pt>
                <c:pt idx="15">
                  <c:v>70.371341697508072</c:v>
                </c:pt>
                <c:pt idx="16">
                  <c:v>69.422514618440545</c:v>
                </c:pt>
                <c:pt idx="17">
                  <c:v>69.544159115756898</c:v>
                </c:pt>
                <c:pt idx="18">
                  <c:v>70.140217152607008</c:v>
                </c:pt>
                <c:pt idx="19">
                  <c:v>71.180277604661796</c:v>
                </c:pt>
                <c:pt idx="20">
                  <c:v>71.855404564767525</c:v>
                </c:pt>
                <c:pt idx="21">
                  <c:v>72.378475903227837</c:v>
                </c:pt>
                <c:pt idx="22">
                  <c:v>74.209225587838887</c:v>
                </c:pt>
                <c:pt idx="23">
                  <c:v>73.789552072097479</c:v>
                </c:pt>
                <c:pt idx="24">
                  <c:v>72.767738294640154</c:v>
                </c:pt>
                <c:pt idx="25">
                  <c:v>73.15700068605247</c:v>
                </c:pt>
                <c:pt idx="26">
                  <c:v>73.248234059039731</c:v>
                </c:pt>
                <c:pt idx="27">
                  <c:v>72.494038175678369</c:v>
                </c:pt>
                <c:pt idx="28">
                  <c:v>73.266480733637181</c:v>
                </c:pt>
                <c:pt idx="29">
                  <c:v>73.351631881758621</c:v>
                </c:pt>
                <c:pt idx="30">
                  <c:v>74.628899103580295</c:v>
                </c:pt>
                <c:pt idx="31">
                  <c:v>75.717617354561611</c:v>
                </c:pt>
                <c:pt idx="32">
                  <c:v>76.763760031482221</c:v>
                </c:pt>
                <c:pt idx="33">
                  <c:v>78.241740673875867</c:v>
                </c:pt>
                <c:pt idx="34">
                  <c:v>77.80382048353701</c:v>
                </c:pt>
                <c:pt idx="35">
                  <c:v>78.162671750620234</c:v>
                </c:pt>
                <c:pt idx="36">
                  <c:v>79.731885766001156</c:v>
                </c:pt>
                <c:pt idx="37">
                  <c:v>80.638137271007963</c:v>
                </c:pt>
                <c:pt idx="38">
                  <c:v>81.483566527356572</c:v>
                </c:pt>
                <c:pt idx="39">
                  <c:v>81.222030858126416</c:v>
                </c:pt>
                <c:pt idx="40">
                  <c:v>81.2828531067846</c:v>
                </c:pt>
                <c:pt idx="41">
                  <c:v>83.125767241127292</c:v>
                </c:pt>
                <c:pt idx="42">
                  <c:v>83.052780542737494</c:v>
                </c:pt>
                <c:pt idx="43">
                  <c:v>81.781595545781641</c:v>
                </c:pt>
                <c:pt idx="44">
                  <c:v>81.970144516621986</c:v>
                </c:pt>
                <c:pt idx="45">
                  <c:v>83.247411738443645</c:v>
                </c:pt>
                <c:pt idx="46">
                  <c:v>82.146529037730687</c:v>
                </c:pt>
                <c:pt idx="47">
                  <c:v>81.915404492829623</c:v>
                </c:pt>
                <c:pt idx="48">
                  <c:v>82.973711619481847</c:v>
                </c:pt>
                <c:pt idx="49">
                  <c:v>83.448125159015618</c:v>
                </c:pt>
                <c:pt idx="50">
                  <c:v>84.59158343378931</c:v>
                </c:pt>
                <c:pt idx="51">
                  <c:v>85.406601565808842</c:v>
                </c:pt>
                <c:pt idx="52">
                  <c:v>84.518596735399498</c:v>
                </c:pt>
                <c:pt idx="53">
                  <c:v>84.293554415364255</c:v>
                </c:pt>
                <c:pt idx="54">
                  <c:v>84.530761185131126</c:v>
                </c:pt>
                <c:pt idx="55">
                  <c:v>85.31536819282158</c:v>
                </c:pt>
                <c:pt idx="56">
                  <c:v>86.44666201786363</c:v>
                </c:pt>
                <c:pt idx="57">
                  <c:v>86.799431060081048</c:v>
                </c:pt>
                <c:pt idx="58">
                  <c:v>87.590120292637309</c:v>
                </c:pt>
                <c:pt idx="59">
                  <c:v>88.557194046302286</c:v>
                </c:pt>
                <c:pt idx="60">
                  <c:v>89.141087633420767</c:v>
                </c:pt>
                <c:pt idx="61">
                  <c:v>90.223723659536276</c:v>
                </c:pt>
                <c:pt idx="62">
                  <c:v>89.712816770807606</c:v>
                </c:pt>
                <c:pt idx="63">
                  <c:v>90.254134783865354</c:v>
                </c:pt>
                <c:pt idx="64">
                  <c:v>91.580059804613569</c:v>
                </c:pt>
                <c:pt idx="65">
                  <c:v>92.601873582070908</c:v>
                </c:pt>
                <c:pt idx="66">
                  <c:v>93.678427383320596</c:v>
                </c:pt>
                <c:pt idx="67">
                  <c:v>93.210096068652646</c:v>
                </c:pt>
                <c:pt idx="68">
                  <c:v>94.158923147720174</c:v>
                </c:pt>
                <c:pt idx="69">
                  <c:v>94.067689774732912</c:v>
                </c:pt>
                <c:pt idx="70">
                  <c:v>93.076287121604665</c:v>
                </c:pt>
                <c:pt idx="71">
                  <c:v>93.027629322678123</c:v>
                </c:pt>
                <c:pt idx="72">
                  <c:v>93.964291952014023</c:v>
                </c:pt>
                <c:pt idx="73">
                  <c:v>93.319576116237371</c:v>
                </c:pt>
                <c:pt idx="74">
                  <c:v>93.45946728815116</c:v>
                </c:pt>
                <c:pt idx="75">
                  <c:v>92.157871166866229</c:v>
                </c:pt>
                <c:pt idx="76">
                  <c:v>91.446250857565587</c:v>
                </c:pt>
                <c:pt idx="77">
                  <c:v>91.732115426259</c:v>
                </c:pt>
                <c:pt idx="78">
                  <c:v>91.41583973323651</c:v>
                </c:pt>
                <c:pt idx="79">
                  <c:v>92.437653510693821</c:v>
                </c:pt>
                <c:pt idx="80">
                  <c:v>93.526371761675165</c:v>
                </c:pt>
                <c:pt idx="81">
                  <c:v>94.067689774732912</c:v>
                </c:pt>
                <c:pt idx="82">
                  <c:v>94.298814319633976</c:v>
                </c:pt>
                <c:pt idx="83">
                  <c:v>94.767145634301926</c:v>
                </c:pt>
                <c:pt idx="84">
                  <c:v>93.696674057918059</c:v>
                </c:pt>
                <c:pt idx="85">
                  <c:v>93.197931618921004</c:v>
                </c:pt>
                <c:pt idx="86">
                  <c:v>94.134594248256917</c:v>
                </c:pt>
                <c:pt idx="87">
                  <c:v>93.666262933588953</c:v>
                </c:pt>
                <c:pt idx="88">
                  <c:v>93.568947335735885</c:v>
                </c:pt>
                <c:pt idx="89">
                  <c:v>92.468064635022927</c:v>
                </c:pt>
                <c:pt idx="90">
                  <c:v>91.951075521428436</c:v>
                </c:pt>
                <c:pt idx="91">
                  <c:v>93.319576116237371</c:v>
                </c:pt>
                <c:pt idx="92">
                  <c:v>94.183252047183444</c:v>
                </c:pt>
                <c:pt idx="93">
                  <c:v>94.098100899062004</c:v>
                </c:pt>
                <c:pt idx="94">
                  <c:v>94.815803433228453</c:v>
                </c:pt>
                <c:pt idx="95">
                  <c:v>95.515259292797467</c:v>
                </c:pt>
                <c:pt idx="96">
                  <c:v>95.16857247544587</c:v>
                </c:pt>
                <c:pt idx="97">
                  <c:v>97.55280462284631</c:v>
                </c:pt>
                <c:pt idx="98">
                  <c:v>98.148862659696434</c:v>
                </c:pt>
                <c:pt idx="99">
                  <c:v>97.461571249859063</c:v>
                </c:pt>
                <c:pt idx="100">
                  <c:v>96.822937638948218</c:v>
                </c:pt>
                <c:pt idx="101">
                  <c:v>95.545670417126559</c:v>
                </c:pt>
                <c:pt idx="102">
                  <c:v>94.712405610509563</c:v>
                </c:pt>
                <c:pt idx="103">
                  <c:v>96.567484194583898</c:v>
                </c:pt>
                <c:pt idx="104">
                  <c:v>97.777846942881567</c:v>
                </c:pt>
                <c:pt idx="105">
                  <c:v>98.45297390298731</c:v>
                </c:pt>
                <c:pt idx="106">
                  <c:v>99.937036770246763</c:v>
                </c:pt>
                <c:pt idx="107">
                  <c:v>104.38922537202515</c:v>
                </c:pt>
                <c:pt idx="108">
                  <c:v>106.3537840036842</c:v>
                </c:pt>
                <c:pt idx="109">
                  <c:v>104.86363891155891</c:v>
                </c:pt>
                <c:pt idx="110">
                  <c:v>105.79421931602899</c:v>
                </c:pt>
                <c:pt idx="111">
                  <c:v>106.56666187398781</c:v>
                </c:pt>
                <c:pt idx="112">
                  <c:v>106.82819754321794</c:v>
                </c:pt>
                <c:pt idx="113">
                  <c:v>105.14342125538651</c:v>
                </c:pt>
                <c:pt idx="114">
                  <c:v>106.64573079724343</c:v>
                </c:pt>
                <c:pt idx="115">
                  <c:v>108.28184928614833</c:v>
                </c:pt>
                <c:pt idx="116">
                  <c:v>108.70760502675554</c:v>
                </c:pt>
                <c:pt idx="117">
                  <c:v>109.18810079115514</c:v>
                </c:pt>
                <c:pt idx="118">
                  <c:v>109.22459414035005</c:v>
                </c:pt>
                <c:pt idx="119">
                  <c:v>110.32547684106299</c:v>
                </c:pt>
                <c:pt idx="120">
                  <c:v>109.44355423551946</c:v>
                </c:pt>
                <c:pt idx="121">
                  <c:v>110.85463040438911</c:v>
                </c:pt>
                <c:pt idx="122">
                  <c:v>112.05891092782097</c:v>
                </c:pt>
                <c:pt idx="123">
                  <c:v>112.31436437218531</c:v>
                </c:pt>
                <c:pt idx="124">
                  <c:v>113.54297379508044</c:v>
                </c:pt>
                <c:pt idx="125">
                  <c:v>116.22523496090594</c:v>
                </c:pt>
                <c:pt idx="126">
                  <c:v>115.68999917271401</c:v>
                </c:pt>
                <c:pt idx="127">
                  <c:v>116.37120835768556</c:v>
                </c:pt>
                <c:pt idx="128">
                  <c:v>120.60443686429451</c:v>
                </c:pt>
                <c:pt idx="129">
                  <c:v>118.96223615052379</c:v>
                </c:pt>
                <c:pt idx="130">
                  <c:v>117.93434014820065</c:v>
                </c:pt>
                <c:pt idx="131">
                  <c:v>116.71181295017132</c:v>
                </c:pt>
                <c:pt idx="132">
                  <c:v>115.35547680509404</c:v>
                </c:pt>
                <c:pt idx="133">
                  <c:v>114.06604513354073</c:v>
                </c:pt>
                <c:pt idx="134">
                  <c:v>114.21201853032036</c:v>
                </c:pt>
                <c:pt idx="135">
                  <c:v>113.14154695393648</c:v>
                </c:pt>
                <c:pt idx="136">
                  <c:v>114.25459410438107</c:v>
                </c:pt>
                <c:pt idx="137">
                  <c:v>115.63525914892165</c:v>
                </c:pt>
                <c:pt idx="138">
                  <c:v>115.3068190061675</c:v>
                </c:pt>
                <c:pt idx="139">
                  <c:v>118.20195804229661</c:v>
                </c:pt>
                <c:pt idx="140">
                  <c:v>120.19084557341893</c:v>
                </c:pt>
                <c:pt idx="141">
                  <c:v>122.45343322350303</c:v>
                </c:pt>
                <c:pt idx="142">
                  <c:v>119.19944292029066</c:v>
                </c:pt>
                <c:pt idx="143">
                  <c:v>118.00124462172464</c:v>
                </c:pt>
                <c:pt idx="144">
                  <c:v>120.5679435150996</c:v>
                </c:pt>
                <c:pt idx="145">
                  <c:v>121.17008377681553</c:v>
                </c:pt>
                <c:pt idx="146">
                  <c:v>122.76970891652553</c:v>
                </c:pt>
                <c:pt idx="147">
                  <c:v>123.41442475230218</c:v>
                </c:pt>
                <c:pt idx="148">
                  <c:v>123.27453358038838</c:v>
                </c:pt>
                <c:pt idx="149">
                  <c:v>128.24979352062707</c:v>
                </c:pt>
                <c:pt idx="150">
                  <c:v>125.52495678074084</c:v>
                </c:pt>
                <c:pt idx="151">
                  <c:v>131.93</c:v>
                </c:pt>
                <c:pt idx="152">
                  <c:v>131.52000000000001</c:v>
                </c:pt>
                <c:pt idx="153">
                  <c:v>131.38</c:v>
                </c:pt>
                <c:pt idx="154">
                  <c:v>131.63</c:v>
                </c:pt>
                <c:pt idx="155">
                  <c:v>133.0728</c:v>
                </c:pt>
                <c:pt idx="156">
                  <c:v>134.0301</c:v>
                </c:pt>
                <c:pt idx="157">
                  <c:v>132.0752</c:v>
                </c:pt>
                <c:pt idx="158">
                  <c:v>132.79069999999999</c:v>
                </c:pt>
                <c:pt idx="159">
                  <c:v>133.8185</c:v>
                </c:pt>
                <c:pt idx="160">
                  <c:v>136.28729999999999</c:v>
                </c:pt>
                <c:pt idx="161">
                  <c:v>134.267</c:v>
                </c:pt>
                <c:pt idx="162">
                  <c:v>132.12620000000001</c:v>
                </c:pt>
                <c:pt idx="163">
                  <c:v>133.07990000000001</c:v>
                </c:pt>
                <c:pt idx="164">
                  <c:v>131.5378</c:v>
                </c:pt>
                <c:pt idx="165">
                  <c:v>132.72479999999999</c:v>
                </c:pt>
                <c:pt idx="166">
                  <c:v>134.3075</c:v>
                </c:pt>
                <c:pt idx="167">
                  <c:v>134.4554</c:v>
                </c:pt>
                <c:pt idx="168">
                  <c:v>133.1277</c:v>
                </c:pt>
                <c:pt idx="169">
                  <c:v>135.94649999999999</c:v>
                </c:pt>
                <c:pt idx="170">
                  <c:v>135.97710000000001</c:v>
                </c:pt>
                <c:pt idx="171">
                  <c:v>136.92699999999999</c:v>
                </c:pt>
                <c:pt idx="172">
                  <c:v>138.1525</c:v>
                </c:pt>
                <c:pt idx="173">
                  <c:v>139.7517</c:v>
                </c:pt>
                <c:pt idx="174">
                  <c:v>141.09809999999999</c:v>
                </c:pt>
                <c:pt idx="175">
                  <c:v>142.61930000000001</c:v>
                </c:pt>
                <c:pt idx="176">
                  <c:v>145.20939999999999</c:v>
                </c:pt>
                <c:pt idx="177">
                  <c:v>144.84960000000001</c:v>
                </c:pt>
                <c:pt idx="178">
                  <c:v>145.71299999999999</c:v>
                </c:pt>
                <c:pt idx="179">
                  <c:v>147.553</c:v>
                </c:pt>
                <c:pt idx="180">
                  <c:v>148.90729999999999</c:v>
                </c:pt>
                <c:pt idx="181">
                  <c:v>152.66</c:v>
                </c:pt>
                <c:pt idx="182">
                  <c:v>152.72200000000001</c:v>
                </c:pt>
                <c:pt idx="183">
                  <c:v>154.78960000000001</c:v>
                </c:pt>
                <c:pt idx="184">
                  <c:v>152.9494</c:v>
                </c:pt>
                <c:pt idx="185">
                  <c:v>151.05029999999999</c:v>
                </c:pt>
                <c:pt idx="186">
                  <c:v>146.58600000000001</c:v>
                </c:pt>
                <c:pt idx="187">
                  <c:v>149.40989999999999</c:v>
                </c:pt>
                <c:pt idx="188">
                  <c:v>147.33349999999999</c:v>
                </c:pt>
                <c:pt idx="189">
                  <c:v>149.358</c:v>
                </c:pt>
                <c:pt idx="190">
                  <c:v>150.74930000000001</c:v>
                </c:pt>
                <c:pt idx="191">
                  <c:v>151.09190000000001</c:v>
                </c:pt>
                <c:pt idx="192">
                  <c:v>149.45760000000001</c:v>
                </c:pt>
                <c:pt idx="193">
                  <c:v>152.7826</c:v>
                </c:pt>
                <c:pt idx="194">
                  <c:v>154.71090000000001</c:v>
                </c:pt>
                <c:pt idx="195">
                  <c:v>155.32589999999999</c:v>
                </c:pt>
                <c:pt idx="196">
                  <c:v>153.41839999999999</c:v>
                </c:pt>
                <c:pt idx="197">
                  <c:v>155.2842</c:v>
                </c:pt>
                <c:pt idx="198">
                  <c:v>159.65199999999999</c:v>
                </c:pt>
                <c:pt idx="199">
                  <c:v>160.77940000000001</c:v>
                </c:pt>
                <c:pt idx="200">
                  <c:v>159.65199999999999</c:v>
                </c:pt>
                <c:pt idx="201">
                  <c:v>160.07990000000001</c:v>
                </c:pt>
                <c:pt idx="202">
                  <c:v>156.9796</c:v>
                </c:pt>
                <c:pt idx="203">
                  <c:v>154.03579999999999</c:v>
                </c:pt>
                <c:pt idx="204">
                  <c:v>154.51599999999999</c:v>
                </c:pt>
                <c:pt idx="205">
                  <c:v>150.4658</c:v>
                </c:pt>
                <c:pt idx="206">
                  <c:v>152.042</c:v>
                </c:pt>
                <c:pt idx="207">
                  <c:v>150.99809999999999</c:v>
                </c:pt>
                <c:pt idx="208">
                  <c:v>153.10679999999999</c:v>
                </c:pt>
                <c:pt idx="209">
                  <c:v>154.38030000000001</c:v>
                </c:pt>
                <c:pt idx="210">
                  <c:v>153.25290000000001</c:v>
                </c:pt>
                <c:pt idx="211">
                  <c:v>153.49299999999999</c:v>
                </c:pt>
                <c:pt idx="212">
                  <c:v>154.99619999999999</c:v>
                </c:pt>
                <c:pt idx="213">
                  <c:v>154.00450000000001</c:v>
                </c:pt>
                <c:pt idx="214">
                  <c:v>155.38249999999999</c:v>
                </c:pt>
                <c:pt idx="215">
                  <c:v>156.14449999999999</c:v>
                </c:pt>
                <c:pt idx="216">
                  <c:v>154.8991</c:v>
                </c:pt>
                <c:pt idx="217">
                  <c:v>153.45830000000001</c:v>
                </c:pt>
                <c:pt idx="218">
                  <c:v>153.9803</c:v>
                </c:pt>
                <c:pt idx="219">
                  <c:v>156.0163</c:v>
                </c:pt>
                <c:pt idx="220">
                  <c:v>155.28540000000001</c:v>
                </c:pt>
                <c:pt idx="221">
                  <c:v>156.42349999999999</c:v>
                </c:pt>
                <c:pt idx="222">
                  <c:v>157.05000000000001</c:v>
                </c:pt>
                <c:pt idx="223">
                  <c:v>156.3604</c:v>
                </c:pt>
                <c:pt idx="224">
                  <c:v>156.70519999999999</c:v>
                </c:pt>
                <c:pt idx="225">
                  <c:v>155.46180000000001</c:v>
                </c:pt>
                <c:pt idx="226">
                  <c:v>156.0051</c:v>
                </c:pt>
                <c:pt idx="227">
                  <c:v>156.53800000000001</c:v>
                </c:pt>
                <c:pt idx="228">
                  <c:v>156.40710000000001</c:v>
                </c:pt>
                <c:pt idx="229">
                  <c:v>157.934</c:v>
                </c:pt>
                <c:pt idx="230">
                  <c:v>157.5889</c:v>
                </c:pt>
                <c:pt idx="231">
                  <c:v>161.08199999999999</c:v>
                </c:pt>
                <c:pt idx="232">
                  <c:v>160.38130000000001</c:v>
                </c:pt>
                <c:pt idx="233">
                  <c:v>162.53569999999999</c:v>
                </c:pt>
                <c:pt idx="234">
                  <c:v>165.7731</c:v>
                </c:pt>
                <c:pt idx="235">
                  <c:v>168.12870000000001</c:v>
                </c:pt>
                <c:pt idx="236">
                  <c:v>171.71979999999999</c:v>
                </c:pt>
                <c:pt idx="237">
                  <c:v>169.74100000000001</c:v>
                </c:pt>
                <c:pt idx="238">
                  <c:v>167.63669999999999</c:v>
                </c:pt>
                <c:pt idx="239">
                  <c:v>166.94569999999999</c:v>
                </c:pt>
                <c:pt idx="240">
                  <c:v>164.8031</c:v>
                </c:pt>
                <c:pt idx="241">
                  <c:v>168.67769999999999</c:v>
                </c:pt>
                <c:pt idx="242">
                  <c:v>170.59399999999999</c:v>
                </c:pt>
                <c:pt idx="243">
                  <c:v>165.86080000000001</c:v>
                </c:pt>
                <c:pt idx="244">
                  <c:v>167.86089999999999</c:v>
                </c:pt>
                <c:pt idx="245">
                  <c:v>167.04409999999999</c:v>
                </c:pt>
                <c:pt idx="246">
                  <c:v>168.62530000000001</c:v>
                </c:pt>
                <c:pt idx="247">
                  <c:v>169.9657</c:v>
                </c:pt>
                <c:pt idx="248">
                  <c:v>168.32159999999999</c:v>
                </c:pt>
                <c:pt idx="249">
                  <c:v>170.61490000000001</c:v>
                </c:pt>
                <c:pt idx="250">
                  <c:v>171.93430000000001</c:v>
                </c:pt>
                <c:pt idx="251">
                  <c:v>171.68299999999999</c:v>
                </c:pt>
                <c:pt idx="252">
                  <c:v>171.6935</c:v>
                </c:pt>
                <c:pt idx="253">
                  <c:v>170.5521</c:v>
                </c:pt>
                <c:pt idx="254">
                  <c:v>166.42619999999999</c:v>
                </c:pt>
                <c:pt idx="255">
                  <c:v>166.3006</c:v>
                </c:pt>
                <c:pt idx="256">
                  <c:v>164.63560000000001</c:v>
                </c:pt>
                <c:pt idx="257">
                  <c:v>164.3947</c:v>
                </c:pt>
                <c:pt idx="258">
                  <c:v>164.90790000000001</c:v>
                </c:pt>
                <c:pt idx="259">
                  <c:v>168.21690000000001</c:v>
                </c:pt>
                <c:pt idx="260">
                  <c:v>167.05449999999999</c:v>
                </c:pt>
                <c:pt idx="261">
                  <c:v>164.71940000000001</c:v>
                </c:pt>
                <c:pt idx="262">
                  <c:v>164.1644</c:v>
                </c:pt>
                <c:pt idx="263">
                  <c:v>167.76660000000001</c:v>
                </c:pt>
                <c:pt idx="264">
                  <c:v>164.32140000000001</c:v>
                </c:pt>
                <c:pt idx="265">
                  <c:v>162.07</c:v>
                </c:pt>
                <c:pt idx="266">
                  <c:v>159.74529999999999</c:v>
                </c:pt>
                <c:pt idx="267">
                  <c:v>155.3263</c:v>
                </c:pt>
                <c:pt idx="268">
                  <c:v>149.4726</c:v>
                </c:pt>
                <c:pt idx="269">
                  <c:v>146.9385</c:v>
                </c:pt>
                <c:pt idx="270">
                  <c:v>143.32570000000001</c:v>
                </c:pt>
                <c:pt idx="271">
                  <c:v>150.45689999999999</c:v>
                </c:pt>
                <c:pt idx="272">
                  <c:v>142.28899999999999</c:v>
                </c:pt>
                <c:pt idx="273">
                  <c:v>136.47730000000001</c:v>
                </c:pt>
                <c:pt idx="274">
                  <c:v>136.51920000000001</c:v>
                </c:pt>
                <c:pt idx="275">
                  <c:v>139.41980000000001</c:v>
                </c:pt>
                <c:pt idx="276">
                  <c:v>132.91849999999999</c:v>
                </c:pt>
                <c:pt idx="277">
                  <c:v>135.8631</c:v>
                </c:pt>
                <c:pt idx="278">
                  <c:v>132.3631</c:v>
                </c:pt>
                <c:pt idx="279">
                  <c:v>135.45439999999999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8-2842-A291-A1521164FD23}"/>
            </c:ext>
          </c:extLst>
        </c:ser>
        <c:ser>
          <c:idx val="2"/>
          <c:order val="2"/>
          <c:tx>
            <c:strRef>
              <c:f>ETF_IDX_stiched_with_FD!$D$2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ETF_IDX_stiched_with_FD!$D$3:$D$282</c:f>
              <c:numCache>
                <c:formatCode>0.0</c:formatCode>
                <c:ptCount val="280"/>
                <c:pt idx="0">
                  <c:v>72.015994240687021</c:v>
                </c:pt>
                <c:pt idx="1">
                  <c:v>71.743180549084826</c:v>
                </c:pt>
                <c:pt idx="2">
                  <c:v>72.152401086488112</c:v>
                </c:pt>
                <c:pt idx="3">
                  <c:v>73.311859275797403</c:v>
                </c:pt>
                <c:pt idx="4">
                  <c:v>73.298218591217292</c:v>
                </c:pt>
                <c:pt idx="5">
                  <c:v>73.49600851762888</c:v>
                </c:pt>
                <c:pt idx="6">
                  <c:v>73.734720497780785</c:v>
                </c:pt>
                <c:pt idx="7">
                  <c:v>74.048456243123297</c:v>
                </c:pt>
                <c:pt idx="8">
                  <c:v>74.00753418938298</c:v>
                </c:pt>
                <c:pt idx="9">
                  <c:v>74.580442941747563</c:v>
                </c:pt>
                <c:pt idx="10">
                  <c:v>74.969202452280683</c:v>
                </c:pt>
                <c:pt idx="11">
                  <c:v>76.026355507239145</c:v>
                </c:pt>
                <c:pt idx="12">
                  <c:v>77.049406850747346</c:v>
                </c:pt>
                <c:pt idx="13">
                  <c:v>77.629135945401984</c:v>
                </c:pt>
                <c:pt idx="14">
                  <c:v>78.004254771355008</c:v>
                </c:pt>
                <c:pt idx="15">
                  <c:v>78.611265235169867</c:v>
                </c:pt>
                <c:pt idx="16">
                  <c:v>77.622315603111943</c:v>
                </c:pt>
                <c:pt idx="17">
                  <c:v>77.867847925553903</c:v>
                </c:pt>
                <c:pt idx="18">
                  <c:v>78.447577020208541</c:v>
                </c:pt>
                <c:pt idx="19">
                  <c:v>79.607035209517846</c:v>
                </c:pt>
                <c:pt idx="20">
                  <c:v>80.411835599744293</c:v>
                </c:pt>
                <c:pt idx="21">
                  <c:v>81.018846063559153</c:v>
                </c:pt>
                <c:pt idx="22">
                  <c:v>83.051308065995428</c:v>
                </c:pt>
                <c:pt idx="23">
                  <c:v>82.642087528592157</c:v>
                </c:pt>
                <c:pt idx="24">
                  <c:v>81.72816166172484</c:v>
                </c:pt>
                <c:pt idx="25">
                  <c:v>82.185124595158499</c:v>
                </c:pt>
                <c:pt idx="26">
                  <c:v>82.280609387219258</c:v>
                </c:pt>
                <c:pt idx="27">
                  <c:v>81.455347970122659</c:v>
                </c:pt>
                <c:pt idx="28">
                  <c:v>82.369273836989976</c:v>
                </c:pt>
                <c:pt idx="29">
                  <c:v>82.526141709661232</c:v>
                </c:pt>
                <c:pt idx="30">
                  <c:v>83.903850852252262</c:v>
                </c:pt>
                <c:pt idx="31">
                  <c:v>85.179254860492492</c:v>
                </c:pt>
                <c:pt idx="32">
                  <c:v>86.365994418961989</c:v>
                </c:pt>
                <c:pt idx="33">
                  <c:v>88.098361360635863</c:v>
                </c:pt>
                <c:pt idx="34">
                  <c:v>87.661859454072385</c:v>
                </c:pt>
                <c:pt idx="35">
                  <c:v>88.200666494986692</c:v>
                </c:pt>
                <c:pt idx="36">
                  <c:v>90.001236859561132</c:v>
                </c:pt>
                <c:pt idx="37">
                  <c:v>91.078850941389746</c:v>
                </c:pt>
                <c:pt idx="38">
                  <c:v>92.136003996348236</c:v>
                </c:pt>
                <c:pt idx="39">
                  <c:v>91.856369962455986</c:v>
                </c:pt>
                <c:pt idx="40">
                  <c:v>91.951854754516745</c:v>
                </c:pt>
                <c:pt idx="41">
                  <c:v>94.059340522143643</c:v>
                </c:pt>
                <c:pt idx="42">
                  <c:v>93.950215045502759</c:v>
                </c:pt>
                <c:pt idx="43">
                  <c:v>92.456560083980804</c:v>
                </c:pt>
                <c:pt idx="44">
                  <c:v>92.715733091002875</c:v>
                </c:pt>
                <c:pt idx="45">
                  <c:v>94.161645656494457</c:v>
                </c:pt>
                <c:pt idx="46">
                  <c:v>92.899882332834352</c:v>
                </c:pt>
                <c:pt idx="47">
                  <c:v>92.59978727207195</c:v>
                </c:pt>
                <c:pt idx="48">
                  <c:v>93.779706488251392</c:v>
                </c:pt>
                <c:pt idx="49">
                  <c:v>94.3662559251961</c:v>
                </c:pt>
                <c:pt idx="50">
                  <c:v>95.668941302596537</c:v>
                </c:pt>
                <c:pt idx="51">
                  <c:v>96.603328196334019</c:v>
                </c:pt>
                <c:pt idx="52">
                  <c:v>95.559815825955667</c:v>
                </c:pt>
                <c:pt idx="53">
                  <c:v>95.280181792063416</c:v>
                </c:pt>
                <c:pt idx="54">
                  <c:v>95.552995483665597</c:v>
                </c:pt>
                <c:pt idx="55">
                  <c:v>96.432819639082652</c:v>
                </c:pt>
                <c:pt idx="56">
                  <c:v>97.776427070223434</c:v>
                </c:pt>
                <c:pt idx="57">
                  <c:v>98.172006923046595</c:v>
                </c:pt>
                <c:pt idx="58">
                  <c:v>99.113214159074133</c:v>
                </c:pt>
                <c:pt idx="59">
                  <c:v>100.19764858319282</c:v>
                </c:pt>
                <c:pt idx="60">
                  <c:v>100.81147938929774</c:v>
                </c:pt>
                <c:pt idx="61">
                  <c:v>102.09370373982802</c:v>
                </c:pt>
                <c:pt idx="62">
                  <c:v>101.45259156456288</c:v>
                </c:pt>
                <c:pt idx="63">
                  <c:v>102.10052408211806</c:v>
                </c:pt>
                <c:pt idx="64">
                  <c:v>103.68284349341076</c:v>
                </c:pt>
                <c:pt idx="65">
                  <c:v>104.89686442104048</c:v>
                </c:pt>
                <c:pt idx="66">
                  <c:v>106.11770569096025</c:v>
                </c:pt>
                <c:pt idx="67">
                  <c:v>105.59253933462604</c:v>
                </c:pt>
                <c:pt idx="68">
                  <c:v>106.67697375874474</c:v>
                </c:pt>
                <c:pt idx="69">
                  <c:v>106.57466862439391</c:v>
                </c:pt>
                <c:pt idx="70">
                  <c:v>105.47659351569513</c:v>
                </c:pt>
                <c:pt idx="71">
                  <c:v>105.41521043508463</c:v>
                </c:pt>
                <c:pt idx="72">
                  <c:v>106.45872280546298</c:v>
                </c:pt>
                <c:pt idx="73">
                  <c:v>105.70166481126691</c:v>
                </c:pt>
                <c:pt idx="74">
                  <c:v>105.8244309724879</c:v>
                </c:pt>
                <c:pt idx="75">
                  <c:v>104.37169806470627</c:v>
                </c:pt>
                <c:pt idx="76">
                  <c:v>103.60781972822014</c:v>
                </c:pt>
                <c:pt idx="77">
                  <c:v>103.92155547356266</c:v>
                </c:pt>
                <c:pt idx="78">
                  <c:v>103.58053835905993</c:v>
                </c:pt>
                <c:pt idx="79">
                  <c:v>104.67179312546867</c:v>
                </c:pt>
                <c:pt idx="80">
                  <c:v>105.84489199935807</c:v>
                </c:pt>
                <c:pt idx="81">
                  <c:v>106.43144143630278</c:v>
                </c:pt>
                <c:pt idx="82">
                  <c:v>106.69061444332485</c:v>
                </c:pt>
                <c:pt idx="83">
                  <c:v>107.22942148423917</c:v>
                </c:pt>
                <c:pt idx="84">
                  <c:v>106.04950226805971</c:v>
                </c:pt>
                <c:pt idx="85">
                  <c:v>105.50387488485534</c:v>
                </c:pt>
                <c:pt idx="86">
                  <c:v>106.60877033584418</c:v>
                </c:pt>
                <c:pt idx="87">
                  <c:v>106.06996329492988</c:v>
                </c:pt>
                <c:pt idx="88">
                  <c:v>105.91991576454868</c:v>
                </c:pt>
                <c:pt idx="89">
                  <c:v>104.71953552149904</c:v>
                </c:pt>
                <c:pt idx="90">
                  <c:v>104.1398064268444</c:v>
                </c:pt>
                <c:pt idx="91">
                  <c:v>105.66756309981665</c:v>
                </c:pt>
                <c:pt idx="92">
                  <c:v>106.65651273187457</c:v>
                </c:pt>
                <c:pt idx="93">
                  <c:v>106.59512965126407</c:v>
                </c:pt>
                <c:pt idx="94">
                  <c:v>107.40675038378058</c:v>
                </c:pt>
                <c:pt idx="95">
                  <c:v>108.04786255904571</c:v>
                </c:pt>
                <c:pt idx="96">
                  <c:v>107.74094715599325</c:v>
                </c:pt>
                <c:pt idx="97">
                  <c:v>110.10078558835217</c:v>
                </c:pt>
                <c:pt idx="98">
                  <c:v>110.78281981735763</c:v>
                </c:pt>
                <c:pt idx="99">
                  <c:v>109.90981600423065</c:v>
                </c:pt>
                <c:pt idx="100">
                  <c:v>109.23460211751522</c:v>
                </c:pt>
                <c:pt idx="101">
                  <c:v>107.91827605553468</c:v>
                </c:pt>
                <c:pt idx="102">
                  <c:v>106.73153649706518</c:v>
                </c:pt>
                <c:pt idx="103">
                  <c:v>108.77763918408158</c:v>
                </c:pt>
                <c:pt idx="104">
                  <c:v>109.88253463507043</c:v>
                </c:pt>
                <c:pt idx="105">
                  <c:v>109.87571429278036</c:v>
                </c:pt>
                <c:pt idx="106">
                  <c:v>111.51941678468353</c:v>
                </c:pt>
                <c:pt idx="107">
                  <c:v>116.12314783047042</c:v>
                </c:pt>
                <c:pt idx="108">
                  <c:v>117.49403663077142</c:v>
                </c:pt>
                <c:pt idx="109">
                  <c:v>114.70451663413905</c:v>
                </c:pt>
                <c:pt idx="110">
                  <c:v>116.55964973703392</c:v>
                </c:pt>
                <c:pt idx="111">
                  <c:v>118.66031516237075</c:v>
                </c:pt>
                <c:pt idx="112">
                  <c:v>119.78567164022976</c:v>
                </c:pt>
                <c:pt idx="113">
                  <c:v>117.82141306069403</c:v>
                </c:pt>
                <c:pt idx="114">
                  <c:v>119.22640357244529</c:v>
                </c:pt>
                <c:pt idx="115">
                  <c:v>121.57942166251414</c:v>
                </c:pt>
                <c:pt idx="116">
                  <c:v>122.1114083611384</c:v>
                </c:pt>
                <c:pt idx="117">
                  <c:v>122.48652718709141</c:v>
                </c:pt>
                <c:pt idx="118">
                  <c:v>122.70477814037315</c:v>
                </c:pt>
                <c:pt idx="119">
                  <c:v>123.36635134250845</c:v>
                </c:pt>
                <c:pt idx="120">
                  <c:v>121.85905569640637</c:v>
                </c:pt>
                <c:pt idx="121">
                  <c:v>121.62034371625447</c:v>
                </c:pt>
                <c:pt idx="122">
                  <c:v>123.63234469182059</c:v>
                </c:pt>
                <c:pt idx="123">
                  <c:v>124.58037227013818</c:v>
                </c:pt>
                <c:pt idx="124">
                  <c:v>122.7729815632737</c:v>
                </c:pt>
                <c:pt idx="125">
                  <c:v>120.7268788762573</c:v>
                </c:pt>
                <c:pt idx="126">
                  <c:v>119.06271535748397</c:v>
                </c:pt>
                <c:pt idx="127">
                  <c:v>123.37999202708858</c:v>
                </c:pt>
                <c:pt idx="128">
                  <c:v>124.44396542433709</c:v>
                </c:pt>
                <c:pt idx="129">
                  <c:v>123.96654146403326</c:v>
                </c:pt>
                <c:pt idx="130">
                  <c:v>123.97336180632333</c:v>
                </c:pt>
                <c:pt idx="131">
                  <c:v>114.99779135261142</c:v>
                </c:pt>
                <c:pt idx="132">
                  <c:v>116.60057179077425</c:v>
                </c:pt>
                <c:pt idx="133">
                  <c:v>118.1419691483266</c:v>
                </c:pt>
                <c:pt idx="134">
                  <c:v>118.49662694740944</c:v>
                </c:pt>
                <c:pt idx="135">
                  <c:v>119.30824767992594</c:v>
                </c:pt>
                <c:pt idx="136">
                  <c:v>119.7652106133596</c:v>
                </c:pt>
                <c:pt idx="137">
                  <c:v>119.6151630829784</c:v>
                </c:pt>
                <c:pt idx="138">
                  <c:v>119.77885129793971</c:v>
                </c:pt>
                <c:pt idx="139">
                  <c:v>116.73697863657534</c:v>
                </c:pt>
                <c:pt idx="140">
                  <c:v>122.58201197915217</c:v>
                </c:pt>
                <c:pt idx="141">
                  <c:v>122.97759183197535</c:v>
                </c:pt>
                <c:pt idx="142">
                  <c:v>120.6245737419065</c:v>
                </c:pt>
                <c:pt idx="143">
                  <c:v>116.86656514008638</c:v>
                </c:pt>
                <c:pt idx="144">
                  <c:v>125.18738273395306</c:v>
                </c:pt>
                <c:pt idx="145">
                  <c:v>127.8404958847843</c:v>
                </c:pt>
                <c:pt idx="146">
                  <c:v>128.67939798646103</c:v>
                </c:pt>
                <c:pt idx="147">
                  <c:v>126.1285899699806</c:v>
                </c:pt>
                <c:pt idx="148">
                  <c:v>123.79603290678189</c:v>
                </c:pt>
                <c:pt idx="149">
                  <c:v>118.5307286588597</c:v>
                </c:pt>
                <c:pt idx="150">
                  <c:v>120.33129902343414</c:v>
                </c:pt>
                <c:pt idx="151">
                  <c:v>119.67</c:v>
                </c:pt>
                <c:pt idx="152">
                  <c:v>121.13</c:v>
                </c:pt>
                <c:pt idx="153">
                  <c:v>126.63</c:v>
                </c:pt>
                <c:pt idx="154">
                  <c:v>129.87</c:v>
                </c:pt>
                <c:pt idx="155">
                  <c:v>132.01159999999999</c:v>
                </c:pt>
                <c:pt idx="156">
                  <c:v>133.17959999999999</c:v>
                </c:pt>
                <c:pt idx="157">
                  <c:v>135.55670000000001</c:v>
                </c:pt>
                <c:pt idx="158">
                  <c:v>136.77600000000001</c:v>
                </c:pt>
                <c:pt idx="159">
                  <c:v>136.71459999999999</c:v>
                </c:pt>
                <c:pt idx="160">
                  <c:v>143.94829999999999</c:v>
                </c:pt>
                <c:pt idx="161">
                  <c:v>141.71109999999999</c:v>
                </c:pt>
                <c:pt idx="162">
                  <c:v>140.0087</c:v>
                </c:pt>
                <c:pt idx="163">
                  <c:v>141.5231</c:v>
                </c:pt>
                <c:pt idx="164">
                  <c:v>142.63030000000001</c:v>
                </c:pt>
                <c:pt idx="165">
                  <c:v>144.8236</c:v>
                </c:pt>
                <c:pt idx="166">
                  <c:v>147.3929</c:v>
                </c:pt>
                <c:pt idx="167">
                  <c:v>147.38589999999999</c:v>
                </c:pt>
                <c:pt idx="168">
                  <c:v>147.2903</c:v>
                </c:pt>
                <c:pt idx="169">
                  <c:v>151.76009999999999</c:v>
                </c:pt>
                <c:pt idx="170">
                  <c:v>153.89410000000001</c:v>
                </c:pt>
                <c:pt idx="171">
                  <c:v>156.62270000000001</c:v>
                </c:pt>
                <c:pt idx="172">
                  <c:v>158.417</c:v>
                </c:pt>
                <c:pt idx="173">
                  <c:v>159.65870000000001</c:v>
                </c:pt>
                <c:pt idx="174">
                  <c:v>161.66030000000001</c:v>
                </c:pt>
                <c:pt idx="175">
                  <c:v>163.25309999999999</c:v>
                </c:pt>
                <c:pt idx="176">
                  <c:v>166.82589999999999</c:v>
                </c:pt>
                <c:pt idx="177">
                  <c:v>167.4393</c:v>
                </c:pt>
                <c:pt idx="178">
                  <c:v>167.67609999999999</c:v>
                </c:pt>
                <c:pt idx="179">
                  <c:v>169.3989</c:v>
                </c:pt>
                <c:pt idx="180">
                  <c:v>172.02250000000001</c:v>
                </c:pt>
                <c:pt idx="181">
                  <c:v>174.5154</c:v>
                </c:pt>
                <c:pt idx="182">
                  <c:v>177.1063</c:v>
                </c:pt>
                <c:pt idx="183">
                  <c:v>178.85900000000001</c:v>
                </c:pt>
                <c:pt idx="184">
                  <c:v>175.91970000000001</c:v>
                </c:pt>
                <c:pt idx="185">
                  <c:v>172.1189</c:v>
                </c:pt>
                <c:pt idx="186">
                  <c:v>167.53890000000001</c:v>
                </c:pt>
                <c:pt idx="187">
                  <c:v>172.25069999999999</c:v>
                </c:pt>
                <c:pt idx="188">
                  <c:v>170.41650000000001</c:v>
                </c:pt>
                <c:pt idx="189">
                  <c:v>172.44839999999999</c:v>
                </c:pt>
                <c:pt idx="190">
                  <c:v>175.1942</c:v>
                </c:pt>
                <c:pt idx="191">
                  <c:v>176.64400000000001</c:v>
                </c:pt>
                <c:pt idx="192">
                  <c:v>174.18289999999999</c:v>
                </c:pt>
                <c:pt idx="193">
                  <c:v>177.1935</c:v>
                </c:pt>
                <c:pt idx="194">
                  <c:v>177.42590000000001</c:v>
                </c:pt>
                <c:pt idx="195">
                  <c:v>179.08619999999999</c:v>
                </c:pt>
                <c:pt idx="196">
                  <c:v>177.8244</c:v>
                </c:pt>
                <c:pt idx="197">
                  <c:v>179.21899999999999</c:v>
                </c:pt>
                <c:pt idx="198">
                  <c:v>182.9973</c:v>
                </c:pt>
                <c:pt idx="199">
                  <c:v>185.49430000000001</c:v>
                </c:pt>
                <c:pt idx="200">
                  <c:v>185.46090000000001</c:v>
                </c:pt>
                <c:pt idx="201">
                  <c:v>187.08840000000001</c:v>
                </c:pt>
                <c:pt idx="202">
                  <c:v>183.75530000000001</c:v>
                </c:pt>
                <c:pt idx="203">
                  <c:v>179.38550000000001</c:v>
                </c:pt>
                <c:pt idx="204">
                  <c:v>182.1825</c:v>
                </c:pt>
                <c:pt idx="205">
                  <c:v>179.34309999999999</c:v>
                </c:pt>
                <c:pt idx="206">
                  <c:v>179.96029999999999</c:v>
                </c:pt>
                <c:pt idx="207">
                  <c:v>180.196</c:v>
                </c:pt>
                <c:pt idx="208">
                  <c:v>180.1848</c:v>
                </c:pt>
                <c:pt idx="209">
                  <c:v>181.69990000000001</c:v>
                </c:pt>
                <c:pt idx="210">
                  <c:v>181.9248</c:v>
                </c:pt>
                <c:pt idx="211">
                  <c:v>182.53479999999999</c:v>
                </c:pt>
                <c:pt idx="212">
                  <c:v>183.16749999999999</c:v>
                </c:pt>
                <c:pt idx="213">
                  <c:v>182.52350000000001</c:v>
                </c:pt>
                <c:pt idx="214">
                  <c:v>183.7097</c:v>
                </c:pt>
                <c:pt idx="215">
                  <c:v>184.26320000000001</c:v>
                </c:pt>
                <c:pt idx="216">
                  <c:v>183.20249999999999</c:v>
                </c:pt>
                <c:pt idx="217">
                  <c:v>185.3338</c:v>
                </c:pt>
                <c:pt idx="218">
                  <c:v>184.97579999999999</c:v>
                </c:pt>
                <c:pt idx="219">
                  <c:v>189.8295</c:v>
                </c:pt>
                <c:pt idx="220">
                  <c:v>188.2893</c:v>
                </c:pt>
                <c:pt idx="221">
                  <c:v>185.13489999999999</c:v>
                </c:pt>
                <c:pt idx="222">
                  <c:v>187.2894</c:v>
                </c:pt>
                <c:pt idx="223">
                  <c:v>187.63229999999999</c:v>
                </c:pt>
                <c:pt idx="224">
                  <c:v>186.51779999999999</c:v>
                </c:pt>
                <c:pt idx="225">
                  <c:v>186.3407</c:v>
                </c:pt>
                <c:pt idx="226">
                  <c:v>185.76339999999999</c:v>
                </c:pt>
                <c:pt idx="227">
                  <c:v>186.2492</c:v>
                </c:pt>
                <c:pt idx="228">
                  <c:v>187.55369999999999</c:v>
                </c:pt>
                <c:pt idx="229">
                  <c:v>190.29390000000001</c:v>
                </c:pt>
                <c:pt idx="230">
                  <c:v>190.3801</c:v>
                </c:pt>
                <c:pt idx="231">
                  <c:v>192.9135</c:v>
                </c:pt>
                <c:pt idx="232">
                  <c:v>194.29230000000001</c:v>
                </c:pt>
                <c:pt idx="233">
                  <c:v>198.31360000000001</c:v>
                </c:pt>
                <c:pt idx="234">
                  <c:v>203.46360000000001</c:v>
                </c:pt>
                <c:pt idx="235">
                  <c:v>205.48939999999999</c:v>
                </c:pt>
                <c:pt idx="236">
                  <c:v>208.88900000000001</c:v>
                </c:pt>
                <c:pt idx="237">
                  <c:v>207.74619999999999</c:v>
                </c:pt>
                <c:pt idx="238">
                  <c:v>206.3725</c:v>
                </c:pt>
                <c:pt idx="239">
                  <c:v>203.64830000000001</c:v>
                </c:pt>
                <c:pt idx="240">
                  <c:v>203.5093</c:v>
                </c:pt>
                <c:pt idx="241">
                  <c:v>206.75649999999999</c:v>
                </c:pt>
                <c:pt idx="242">
                  <c:v>206.8492</c:v>
                </c:pt>
                <c:pt idx="243">
                  <c:v>200.08850000000001</c:v>
                </c:pt>
                <c:pt idx="244">
                  <c:v>200.35470000000001</c:v>
                </c:pt>
                <c:pt idx="245">
                  <c:v>203.57300000000001</c:v>
                </c:pt>
                <c:pt idx="246">
                  <c:v>204.8758</c:v>
                </c:pt>
                <c:pt idx="247">
                  <c:v>207.17330000000001</c:v>
                </c:pt>
                <c:pt idx="248">
                  <c:v>205.8853</c:v>
                </c:pt>
                <c:pt idx="249">
                  <c:v>208.43809999999999</c:v>
                </c:pt>
                <c:pt idx="250">
                  <c:v>210.3759</c:v>
                </c:pt>
                <c:pt idx="251">
                  <c:v>211.22300000000001</c:v>
                </c:pt>
                <c:pt idx="252">
                  <c:v>211.60579999999999</c:v>
                </c:pt>
                <c:pt idx="253">
                  <c:v>210.58240000000001</c:v>
                </c:pt>
                <c:pt idx="254">
                  <c:v>205.74430000000001</c:v>
                </c:pt>
                <c:pt idx="255">
                  <c:v>206.7038</c:v>
                </c:pt>
                <c:pt idx="256">
                  <c:v>204.54650000000001</c:v>
                </c:pt>
                <c:pt idx="257">
                  <c:v>204.57550000000001</c:v>
                </c:pt>
                <c:pt idx="258">
                  <c:v>205.36410000000001</c:v>
                </c:pt>
                <c:pt idx="259">
                  <c:v>208.85509999999999</c:v>
                </c:pt>
                <c:pt idx="260">
                  <c:v>207.81190000000001</c:v>
                </c:pt>
                <c:pt idx="261">
                  <c:v>206.20330000000001</c:v>
                </c:pt>
                <c:pt idx="262">
                  <c:v>204.8571</c:v>
                </c:pt>
                <c:pt idx="263">
                  <c:v>207.7012</c:v>
                </c:pt>
                <c:pt idx="264">
                  <c:v>205.05410000000001</c:v>
                </c:pt>
                <c:pt idx="265">
                  <c:v>202.0633</c:v>
                </c:pt>
                <c:pt idx="266">
                  <c:v>197.3494</c:v>
                </c:pt>
                <c:pt idx="267">
                  <c:v>193.7628</c:v>
                </c:pt>
                <c:pt idx="268">
                  <c:v>186.50790000000001</c:v>
                </c:pt>
                <c:pt idx="269">
                  <c:v>183.29509999999999</c:v>
                </c:pt>
                <c:pt idx="270">
                  <c:v>180.25120000000001</c:v>
                </c:pt>
                <c:pt idx="271">
                  <c:v>188.56829999999999</c:v>
                </c:pt>
                <c:pt idx="272">
                  <c:v>177.81469999999999</c:v>
                </c:pt>
                <c:pt idx="273">
                  <c:v>171.6823</c:v>
                </c:pt>
                <c:pt idx="274">
                  <c:v>172.20949999999999</c:v>
                </c:pt>
                <c:pt idx="275">
                  <c:v>175.72370000000001</c:v>
                </c:pt>
                <c:pt idx="276">
                  <c:v>168.7063</c:v>
                </c:pt>
                <c:pt idx="277">
                  <c:v>171.8682</c:v>
                </c:pt>
                <c:pt idx="278">
                  <c:v>167.90700000000001</c:v>
                </c:pt>
                <c:pt idx="279">
                  <c:v>172.09739999999999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68-2842-A291-A1521164FD23}"/>
            </c:ext>
          </c:extLst>
        </c:ser>
        <c:ser>
          <c:idx val="3"/>
          <c:order val="3"/>
          <c:tx>
            <c:strRef>
              <c:f>ETF_IDX_stiched_with_FD!$E$2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ETF_IDX_stiched_with_FD!$E$3:$E$282</c:f>
              <c:numCache>
                <c:formatCode>0.0</c:formatCode>
                <c:ptCount val="280"/>
                <c:pt idx="0">
                  <c:v>70.007120879389561</c:v>
                </c:pt>
                <c:pt idx="1">
                  <c:v>69.848867992405914</c:v>
                </c:pt>
                <c:pt idx="2">
                  <c:v>70.264281820737978</c:v>
                </c:pt>
                <c:pt idx="3">
                  <c:v>71.240174623803782</c:v>
                </c:pt>
                <c:pt idx="4">
                  <c:v>71.259956234676736</c:v>
                </c:pt>
                <c:pt idx="5">
                  <c:v>71.273143975258705</c:v>
                </c:pt>
                <c:pt idx="6">
                  <c:v>71.497335565152213</c:v>
                </c:pt>
                <c:pt idx="7">
                  <c:v>71.827029079701461</c:v>
                </c:pt>
                <c:pt idx="8">
                  <c:v>71.925937134066231</c:v>
                </c:pt>
                <c:pt idx="9">
                  <c:v>72.367726443562248</c:v>
                </c:pt>
                <c:pt idx="10">
                  <c:v>72.684232217529541</c:v>
                </c:pt>
                <c:pt idx="11">
                  <c:v>73.679906631468285</c:v>
                </c:pt>
                <c:pt idx="12">
                  <c:v>74.695362656280011</c:v>
                </c:pt>
                <c:pt idx="13">
                  <c:v>75.301998723050644</c:v>
                </c:pt>
                <c:pt idx="14">
                  <c:v>75.651473848472861</c:v>
                </c:pt>
                <c:pt idx="15">
                  <c:v>76.231734434079556</c:v>
                </c:pt>
                <c:pt idx="16">
                  <c:v>75.427282258579368</c:v>
                </c:pt>
                <c:pt idx="17">
                  <c:v>75.684443199927784</c:v>
                </c:pt>
                <c:pt idx="18">
                  <c:v>76.258109915243494</c:v>
                </c:pt>
                <c:pt idx="19">
                  <c:v>77.438412697329838</c:v>
                </c:pt>
                <c:pt idx="20">
                  <c:v>78.229677132248057</c:v>
                </c:pt>
                <c:pt idx="21">
                  <c:v>78.783562236690813</c:v>
                </c:pt>
                <c:pt idx="22">
                  <c:v>80.807880416023266</c:v>
                </c:pt>
                <c:pt idx="23">
                  <c:v>80.497968512346958</c:v>
                </c:pt>
                <c:pt idx="24">
                  <c:v>79.607796023063969</c:v>
                </c:pt>
                <c:pt idx="25">
                  <c:v>80.06277307314194</c:v>
                </c:pt>
                <c:pt idx="26">
                  <c:v>80.128711776051787</c:v>
                </c:pt>
                <c:pt idx="27">
                  <c:v>79.423167654916384</c:v>
                </c:pt>
                <c:pt idx="28">
                  <c:v>80.26718305216248</c:v>
                </c:pt>
                <c:pt idx="29">
                  <c:v>80.438623679728096</c:v>
                </c:pt>
                <c:pt idx="30">
                  <c:v>81.790367089380055</c:v>
                </c:pt>
                <c:pt idx="31">
                  <c:v>82.917918909138521</c:v>
                </c:pt>
                <c:pt idx="32">
                  <c:v>84.025689118024033</c:v>
                </c:pt>
                <c:pt idx="33">
                  <c:v>85.449965100876824</c:v>
                </c:pt>
                <c:pt idx="34">
                  <c:v>85.047739013126716</c:v>
                </c:pt>
                <c:pt idx="35">
                  <c:v>85.548873155241608</c:v>
                </c:pt>
                <c:pt idx="36">
                  <c:v>87.190746857696894</c:v>
                </c:pt>
                <c:pt idx="37">
                  <c:v>88.133670309307789</c:v>
                </c:pt>
                <c:pt idx="38">
                  <c:v>89.017248928299793</c:v>
                </c:pt>
                <c:pt idx="39">
                  <c:v>88.7930573384063</c:v>
                </c:pt>
                <c:pt idx="40">
                  <c:v>88.931528614516992</c:v>
                </c:pt>
                <c:pt idx="41">
                  <c:v>90.942659053267462</c:v>
                </c:pt>
                <c:pt idx="42">
                  <c:v>90.903095831521568</c:v>
                </c:pt>
                <c:pt idx="43">
                  <c:v>89.386505664594978</c:v>
                </c:pt>
                <c:pt idx="44">
                  <c:v>89.663448216816334</c:v>
                </c:pt>
                <c:pt idx="45">
                  <c:v>90.955846793849432</c:v>
                </c:pt>
                <c:pt idx="46">
                  <c:v>89.861264325545903</c:v>
                </c:pt>
                <c:pt idx="47">
                  <c:v>89.590915643615517</c:v>
                </c:pt>
                <c:pt idx="48">
                  <c:v>90.645934890173137</c:v>
                </c:pt>
                <c:pt idx="49">
                  <c:v>91.193226124324909</c:v>
                </c:pt>
                <c:pt idx="50">
                  <c:v>92.406498257866161</c:v>
                </c:pt>
                <c:pt idx="51">
                  <c:v>93.296670747149179</c:v>
                </c:pt>
                <c:pt idx="52">
                  <c:v>92.340559554956315</c:v>
                </c:pt>
                <c:pt idx="53">
                  <c:v>92.050429262152974</c:v>
                </c:pt>
                <c:pt idx="54">
                  <c:v>92.419685998448145</c:v>
                </c:pt>
                <c:pt idx="55">
                  <c:v>93.329640098604102</c:v>
                </c:pt>
                <c:pt idx="56">
                  <c:v>94.608850935055216</c:v>
                </c:pt>
                <c:pt idx="57">
                  <c:v>95.083609596006156</c:v>
                </c:pt>
                <c:pt idx="58">
                  <c:v>96.04631465848999</c:v>
                </c:pt>
                <c:pt idx="59">
                  <c:v>97.312337754359149</c:v>
                </c:pt>
                <c:pt idx="60">
                  <c:v>98.14975928131426</c:v>
                </c:pt>
                <c:pt idx="61">
                  <c:v>99.752069762023652</c:v>
                </c:pt>
                <c:pt idx="62">
                  <c:v>99.046525640888248</c:v>
                </c:pt>
                <c:pt idx="63">
                  <c:v>99.600410745331004</c:v>
                </c:pt>
                <c:pt idx="64">
                  <c:v>100.98512350643789</c:v>
                </c:pt>
                <c:pt idx="65">
                  <c:v>102.12586306677832</c:v>
                </c:pt>
                <c:pt idx="66">
                  <c:v>103.25341488653679</c:v>
                </c:pt>
                <c:pt idx="67">
                  <c:v>102.80503170674979</c:v>
                </c:pt>
                <c:pt idx="68">
                  <c:v>103.95236513738121</c:v>
                </c:pt>
                <c:pt idx="69">
                  <c:v>103.98533448883613</c:v>
                </c:pt>
                <c:pt idx="70">
                  <c:v>102.77206235529488</c:v>
                </c:pt>
                <c:pt idx="71">
                  <c:v>102.67974817122108</c:v>
                </c:pt>
                <c:pt idx="72">
                  <c:v>103.85345708301644</c:v>
                </c:pt>
                <c:pt idx="73">
                  <c:v>102.93690911256951</c:v>
                </c:pt>
                <c:pt idx="74">
                  <c:v>103.14131909159002</c:v>
                </c:pt>
                <c:pt idx="75">
                  <c:v>101.45988216738881</c:v>
                </c:pt>
                <c:pt idx="76">
                  <c:v>100.37848743966724</c:v>
                </c:pt>
                <c:pt idx="77">
                  <c:v>100.54992806723287</c:v>
                </c:pt>
                <c:pt idx="78">
                  <c:v>100.31254873675739</c:v>
                </c:pt>
                <c:pt idx="79">
                  <c:v>101.53900861088064</c:v>
                </c:pt>
                <c:pt idx="80">
                  <c:v>102.96328459373343</c:v>
                </c:pt>
                <c:pt idx="81">
                  <c:v>103.70839193661476</c:v>
                </c:pt>
                <c:pt idx="82">
                  <c:v>104.16336898669273</c:v>
                </c:pt>
                <c:pt idx="83">
                  <c:v>104.77659892375436</c:v>
                </c:pt>
                <c:pt idx="84">
                  <c:v>103.43144938439339</c:v>
                </c:pt>
                <c:pt idx="85">
                  <c:v>102.92372137198753</c:v>
                </c:pt>
                <c:pt idx="86">
                  <c:v>104.07105480261895</c:v>
                </c:pt>
                <c:pt idx="87">
                  <c:v>103.53695130904916</c:v>
                </c:pt>
                <c:pt idx="88">
                  <c:v>103.45782486555733</c:v>
                </c:pt>
                <c:pt idx="89">
                  <c:v>102.30389756463492</c:v>
                </c:pt>
                <c:pt idx="90">
                  <c:v>101.40713120506094</c:v>
                </c:pt>
                <c:pt idx="91">
                  <c:v>102.90393976111457</c:v>
                </c:pt>
                <c:pt idx="92">
                  <c:v>103.89961417505333</c:v>
                </c:pt>
                <c:pt idx="93">
                  <c:v>103.97874061854515</c:v>
                </c:pt>
                <c:pt idx="94">
                  <c:v>104.75681731288141</c:v>
                </c:pt>
                <c:pt idx="95">
                  <c:v>105.37664112023401</c:v>
                </c:pt>
                <c:pt idx="96">
                  <c:v>105.00079051364786</c:v>
                </c:pt>
                <c:pt idx="97">
                  <c:v>107.49986735393124</c:v>
                </c:pt>
                <c:pt idx="98">
                  <c:v>107.65152637062388</c:v>
                </c:pt>
                <c:pt idx="99">
                  <c:v>107.20314319083691</c:v>
                </c:pt>
                <c:pt idx="100">
                  <c:v>106.69541517843105</c:v>
                </c:pt>
                <c:pt idx="101">
                  <c:v>105.21838823325037</c:v>
                </c:pt>
                <c:pt idx="102">
                  <c:v>103.64245323370491</c:v>
                </c:pt>
                <c:pt idx="103">
                  <c:v>105.87118139205789</c:v>
                </c:pt>
                <c:pt idx="104">
                  <c:v>107.12401674734508</c:v>
                </c:pt>
                <c:pt idx="105">
                  <c:v>107.14379835821804</c:v>
                </c:pt>
                <c:pt idx="106">
                  <c:v>107.01851482268933</c:v>
                </c:pt>
                <c:pt idx="107">
                  <c:v>110.24291739498106</c:v>
                </c:pt>
                <c:pt idx="108">
                  <c:v>111.04077570019027</c:v>
                </c:pt>
                <c:pt idx="109">
                  <c:v>111.04736957048125</c:v>
                </c:pt>
                <c:pt idx="110">
                  <c:v>111.48256500968627</c:v>
                </c:pt>
                <c:pt idx="111">
                  <c:v>113.41456900494492</c:v>
                </c:pt>
                <c:pt idx="112">
                  <c:v>114.77290628488788</c:v>
                </c:pt>
                <c:pt idx="113">
                  <c:v>113.55304028105563</c:v>
                </c:pt>
                <c:pt idx="114">
                  <c:v>114.77950015517885</c:v>
                </c:pt>
                <c:pt idx="115">
                  <c:v>117.14010571935155</c:v>
                </c:pt>
                <c:pt idx="116">
                  <c:v>117.97752724630666</c:v>
                </c:pt>
                <c:pt idx="117">
                  <c:v>119.0259526225733</c:v>
                </c:pt>
                <c:pt idx="118">
                  <c:v>119.33586452624961</c:v>
                </c:pt>
                <c:pt idx="119">
                  <c:v>120.16669218291375</c:v>
                </c:pt>
                <c:pt idx="120">
                  <c:v>120.02162703651207</c:v>
                </c:pt>
                <c:pt idx="121">
                  <c:v>120.15350444233178</c:v>
                </c:pt>
                <c:pt idx="122">
                  <c:v>121.51843559256569</c:v>
                </c:pt>
                <c:pt idx="123">
                  <c:v>122.55367322825039</c:v>
                </c:pt>
                <c:pt idx="124">
                  <c:v>121.86131684769694</c:v>
                </c:pt>
                <c:pt idx="125">
                  <c:v>120.83926695259423</c:v>
                </c:pt>
                <c:pt idx="126">
                  <c:v>121.03708306132378</c:v>
                </c:pt>
                <c:pt idx="127">
                  <c:v>123.02843188920131</c:v>
                </c:pt>
                <c:pt idx="128">
                  <c:v>124.86812170038617</c:v>
                </c:pt>
                <c:pt idx="129">
                  <c:v>124.16257757925077</c:v>
                </c:pt>
                <c:pt idx="130">
                  <c:v>124.33401820681637</c:v>
                </c:pt>
                <c:pt idx="131">
                  <c:v>119.46114806177832</c:v>
                </c:pt>
                <c:pt idx="132">
                  <c:v>119.20398712042991</c:v>
                </c:pt>
                <c:pt idx="133">
                  <c:v>120.07437799883995</c:v>
                </c:pt>
                <c:pt idx="134">
                  <c:v>119.57324385672509</c:v>
                </c:pt>
                <c:pt idx="135">
                  <c:v>119.92931285243827</c:v>
                </c:pt>
                <c:pt idx="136">
                  <c:v>120.98433209899589</c:v>
                </c:pt>
                <c:pt idx="137">
                  <c:v>121.59096816576654</c:v>
                </c:pt>
                <c:pt idx="138">
                  <c:v>121.12939724539757</c:v>
                </c:pt>
                <c:pt idx="139">
                  <c:v>115.14216302118305</c:v>
                </c:pt>
                <c:pt idx="140">
                  <c:v>119.31608291537665</c:v>
                </c:pt>
                <c:pt idx="141">
                  <c:v>116.13124356483083</c:v>
                </c:pt>
                <c:pt idx="142">
                  <c:v>113.31566095058015</c:v>
                </c:pt>
                <c:pt idx="143">
                  <c:v>107.34161446694759</c:v>
                </c:pt>
                <c:pt idx="144">
                  <c:v>112.7617758461374</c:v>
                </c:pt>
                <c:pt idx="145">
                  <c:v>118.96001391966345</c:v>
                </c:pt>
                <c:pt idx="146">
                  <c:v>125.14506425260754</c:v>
                </c:pt>
                <c:pt idx="147">
                  <c:v>125.08571941998868</c:v>
                </c:pt>
                <c:pt idx="148">
                  <c:v>123.23943573851284</c:v>
                </c:pt>
                <c:pt idx="149">
                  <c:v>119.91612511185632</c:v>
                </c:pt>
                <c:pt idx="150">
                  <c:v>122.4086080818487</c:v>
                </c:pt>
                <c:pt idx="151">
                  <c:v>120.60848149240975</c:v>
                </c:pt>
                <c:pt idx="152">
                  <c:v>124.51205270467298</c:v>
                </c:pt>
                <c:pt idx="153">
                  <c:v>130.78800000000001</c:v>
                </c:pt>
                <c:pt idx="154">
                  <c:v>133.01</c:v>
                </c:pt>
                <c:pt idx="155">
                  <c:v>136.51140000000001</c:v>
                </c:pt>
                <c:pt idx="156">
                  <c:v>137.26830000000001</c:v>
                </c:pt>
                <c:pt idx="157">
                  <c:v>139.32409999999999</c:v>
                </c:pt>
                <c:pt idx="158">
                  <c:v>136.7569</c:v>
                </c:pt>
                <c:pt idx="159">
                  <c:v>137.19669999999999</c:v>
                </c:pt>
                <c:pt idx="160">
                  <c:v>143.52770000000001</c:v>
                </c:pt>
                <c:pt idx="161">
                  <c:v>142.49850000000001</c:v>
                </c:pt>
                <c:pt idx="162">
                  <c:v>139.8639</c:v>
                </c:pt>
                <c:pt idx="163">
                  <c:v>141.21770000000001</c:v>
                </c:pt>
                <c:pt idx="164">
                  <c:v>141.7175</c:v>
                </c:pt>
                <c:pt idx="165">
                  <c:v>141.7175</c:v>
                </c:pt>
                <c:pt idx="166">
                  <c:v>145.45599999999999</c:v>
                </c:pt>
                <c:pt idx="167">
                  <c:v>146.87309999999999</c:v>
                </c:pt>
                <c:pt idx="168">
                  <c:v>146.80969999999999</c:v>
                </c:pt>
                <c:pt idx="169">
                  <c:v>150.02690000000001</c:v>
                </c:pt>
                <c:pt idx="170">
                  <c:v>152.42930000000001</c:v>
                </c:pt>
                <c:pt idx="171">
                  <c:v>154.60939999999999</c:v>
                </c:pt>
                <c:pt idx="172">
                  <c:v>156.48269999999999</c:v>
                </c:pt>
                <c:pt idx="173">
                  <c:v>157.43520000000001</c:v>
                </c:pt>
                <c:pt idx="174">
                  <c:v>159.8083</c:v>
                </c:pt>
                <c:pt idx="175">
                  <c:v>161.1936</c:v>
                </c:pt>
                <c:pt idx="176">
                  <c:v>163.6097</c:v>
                </c:pt>
                <c:pt idx="177">
                  <c:v>164.51169999999999</c:v>
                </c:pt>
                <c:pt idx="178">
                  <c:v>163.7064</c:v>
                </c:pt>
                <c:pt idx="179">
                  <c:v>167.29990000000001</c:v>
                </c:pt>
                <c:pt idx="180">
                  <c:v>168.44239999999999</c:v>
                </c:pt>
                <c:pt idx="181">
                  <c:v>173.00129999999999</c:v>
                </c:pt>
                <c:pt idx="182">
                  <c:v>176.0479</c:v>
                </c:pt>
                <c:pt idx="183">
                  <c:v>178.11519999999999</c:v>
                </c:pt>
                <c:pt idx="184">
                  <c:v>175.27539999999999</c:v>
                </c:pt>
                <c:pt idx="185">
                  <c:v>171.74870000000001</c:v>
                </c:pt>
                <c:pt idx="186">
                  <c:v>167.06639999999999</c:v>
                </c:pt>
                <c:pt idx="187">
                  <c:v>172.7269</c:v>
                </c:pt>
                <c:pt idx="188">
                  <c:v>171.21010000000001</c:v>
                </c:pt>
                <c:pt idx="189">
                  <c:v>173.71610000000001</c:v>
                </c:pt>
                <c:pt idx="190">
                  <c:v>176.40889999999999</c:v>
                </c:pt>
                <c:pt idx="191">
                  <c:v>177.98070000000001</c:v>
                </c:pt>
                <c:pt idx="192">
                  <c:v>176.3946</c:v>
                </c:pt>
                <c:pt idx="193">
                  <c:v>178.64439999999999</c:v>
                </c:pt>
                <c:pt idx="194">
                  <c:v>179.10990000000001</c:v>
                </c:pt>
                <c:pt idx="195">
                  <c:v>180.8056</c:v>
                </c:pt>
                <c:pt idx="196">
                  <c:v>178.2122</c:v>
                </c:pt>
                <c:pt idx="197">
                  <c:v>179.91890000000001</c:v>
                </c:pt>
                <c:pt idx="198">
                  <c:v>181.76249999999999</c:v>
                </c:pt>
                <c:pt idx="199">
                  <c:v>183.50399999999999</c:v>
                </c:pt>
                <c:pt idx="200">
                  <c:v>183.76070000000001</c:v>
                </c:pt>
                <c:pt idx="201">
                  <c:v>183.52629999999999</c:v>
                </c:pt>
                <c:pt idx="202">
                  <c:v>178.4134</c:v>
                </c:pt>
                <c:pt idx="203">
                  <c:v>175.14259999999999</c:v>
                </c:pt>
                <c:pt idx="204">
                  <c:v>177.7013</c:v>
                </c:pt>
                <c:pt idx="205">
                  <c:v>172.87700000000001</c:v>
                </c:pt>
                <c:pt idx="206">
                  <c:v>174.29390000000001</c:v>
                </c:pt>
                <c:pt idx="207">
                  <c:v>174.08019999999999</c:v>
                </c:pt>
                <c:pt idx="208">
                  <c:v>174.32759999999999</c:v>
                </c:pt>
                <c:pt idx="209">
                  <c:v>175.37350000000001</c:v>
                </c:pt>
                <c:pt idx="210">
                  <c:v>175.7167</c:v>
                </c:pt>
                <c:pt idx="211">
                  <c:v>176.702</c:v>
                </c:pt>
                <c:pt idx="212">
                  <c:v>177.291</c:v>
                </c:pt>
                <c:pt idx="213">
                  <c:v>176.87190000000001</c:v>
                </c:pt>
                <c:pt idx="214">
                  <c:v>180.5077</c:v>
                </c:pt>
                <c:pt idx="215">
                  <c:v>181.58369999999999</c:v>
                </c:pt>
                <c:pt idx="216">
                  <c:v>178.47030000000001</c:v>
                </c:pt>
                <c:pt idx="217">
                  <c:v>179.0744</c:v>
                </c:pt>
                <c:pt idx="218">
                  <c:v>179.6215</c:v>
                </c:pt>
                <c:pt idx="219">
                  <c:v>182.61940000000001</c:v>
                </c:pt>
                <c:pt idx="220">
                  <c:v>182.95</c:v>
                </c:pt>
                <c:pt idx="221">
                  <c:v>171.53980000000001</c:v>
                </c:pt>
                <c:pt idx="222">
                  <c:v>173.3999</c:v>
                </c:pt>
                <c:pt idx="223">
                  <c:v>172.72280000000001</c:v>
                </c:pt>
                <c:pt idx="224">
                  <c:v>167.2595</c:v>
                </c:pt>
                <c:pt idx="225">
                  <c:v>170.2551</c:v>
                </c:pt>
                <c:pt idx="226">
                  <c:v>167.6842</c:v>
                </c:pt>
                <c:pt idx="227">
                  <c:v>170.51910000000001</c:v>
                </c:pt>
                <c:pt idx="228">
                  <c:v>175.83170000000001</c:v>
                </c:pt>
                <c:pt idx="229">
                  <c:v>177.58860000000001</c:v>
                </c:pt>
                <c:pt idx="230">
                  <c:v>175.46190000000001</c:v>
                </c:pt>
                <c:pt idx="231">
                  <c:v>178.42070000000001</c:v>
                </c:pt>
                <c:pt idx="232">
                  <c:v>179.2414</c:v>
                </c:pt>
                <c:pt idx="233">
                  <c:v>178.4092</c:v>
                </c:pt>
                <c:pt idx="234">
                  <c:v>184.9836</c:v>
                </c:pt>
                <c:pt idx="235">
                  <c:v>190.8682</c:v>
                </c:pt>
                <c:pt idx="236">
                  <c:v>197.69649999999999</c:v>
                </c:pt>
                <c:pt idx="237">
                  <c:v>200.26009999999999</c:v>
                </c:pt>
                <c:pt idx="238">
                  <c:v>198.65199999999999</c:v>
                </c:pt>
                <c:pt idx="239">
                  <c:v>194.52709999999999</c:v>
                </c:pt>
                <c:pt idx="240">
                  <c:v>193.7919</c:v>
                </c:pt>
                <c:pt idx="241">
                  <c:v>200.05690000000001</c:v>
                </c:pt>
                <c:pt idx="242">
                  <c:v>197.6284</c:v>
                </c:pt>
                <c:pt idx="243">
                  <c:v>192.23159999999999</c:v>
                </c:pt>
                <c:pt idx="244">
                  <c:v>190.02590000000001</c:v>
                </c:pt>
                <c:pt idx="245">
                  <c:v>193.01759999999999</c:v>
                </c:pt>
                <c:pt idx="246">
                  <c:v>196.71860000000001</c:v>
                </c:pt>
                <c:pt idx="247">
                  <c:v>200.2457</c:v>
                </c:pt>
                <c:pt idx="248">
                  <c:v>199.42</c:v>
                </c:pt>
                <c:pt idx="249">
                  <c:v>203.6549</c:v>
                </c:pt>
                <c:pt idx="250">
                  <c:v>205.89619999999999</c:v>
                </c:pt>
                <c:pt idx="251">
                  <c:v>207.93700000000001</c:v>
                </c:pt>
                <c:pt idx="252">
                  <c:v>208.92240000000001</c:v>
                </c:pt>
                <c:pt idx="253">
                  <c:v>207.46459999999999</c:v>
                </c:pt>
                <c:pt idx="254">
                  <c:v>205.5445</c:v>
                </c:pt>
                <c:pt idx="255">
                  <c:v>206.93119999999999</c:v>
                </c:pt>
                <c:pt idx="256">
                  <c:v>203.84960000000001</c:v>
                </c:pt>
                <c:pt idx="257">
                  <c:v>204.0274</c:v>
                </c:pt>
                <c:pt idx="258">
                  <c:v>205.22229999999999</c:v>
                </c:pt>
                <c:pt idx="259">
                  <c:v>208.0779</c:v>
                </c:pt>
                <c:pt idx="260">
                  <c:v>207.10220000000001</c:v>
                </c:pt>
                <c:pt idx="261">
                  <c:v>205.47210000000001</c:v>
                </c:pt>
                <c:pt idx="262">
                  <c:v>202.35480000000001</c:v>
                </c:pt>
                <c:pt idx="263">
                  <c:v>205.2818</c:v>
                </c:pt>
                <c:pt idx="264">
                  <c:v>202.12029999999999</c:v>
                </c:pt>
                <c:pt idx="265">
                  <c:v>200.7355</c:v>
                </c:pt>
                <c:pt idx="266">
                  <c:v>196.13910000000001</c:v>
                </c:pt>
                <c:pt idx="267">
                  <c:v>193.2022</c:v>
                </c:pt>
                <c:pt idx="268">
                  <c:v>184.84520000000001</c:v>
                </c:pt>
                <c:pt idx="269">
                  <c:v>180.7741</c:v>
                </c:pt>
                <c:pt idx="270">
                  <c:v>179.07740000000001</c:v>
                </c:pt>
                <c:pt idx="271">
                  <c:v>182.28960000000001</c:v>
                </c:pt>
                <c:pt idx="272">
                  <c:v>174.21119999999999</c:v>
                </c:pt>
                <c:pt idx="273">
                  <c:v>168.7098</c:v>
                </c:pt>
                <c:pt idx="274">
                  <c:v>170.0163</c:v>
                </c:pt>
                <c:pt idx="275">
                  <c:v>174.67869999999999</c:v>
                </c:pt>
                <c:pt idx="276">
                  <c:v>166.81039999999999</c:v>
                </c:pt>
                <c:pt idx="277">
                  <c:v>172.18940000000001</c:v>
                </c:pt>
                <c:pt idx="278">
                  <c:v>169.5361</c:v>
                </c:pt>
                <c:pt idx="279">
                  <c:v>173.32310000000001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68-2842-A291-A1521164FD23}"/>
            </c:ext>
          </c:extLst>
        </c:ser>
        <c:ser>
          <c:idx val="5"/>
          <c:order val="4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68-2842-A291-A1521164FD23}"/>
            </c:ext>
          </c:extLst>
        </c:ser>
        <c:ser>
          <c:idx val="6"/>
          <c:order val="5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68-2842-A291-A1521164FD23}"/>
            </c:ext>
          </c:extLst>
        </c:ser>
        <c:ser>
          <c:idx val="7"/>
          <c:order val="6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68-2842-A291-A1521164FD23}"/>
            </c:ext>
          </c:extLst>
        </c:ser>
        <c:ser>
          <c:idx val="8"/>
          <c:order val="7"/>
          <c:tx>
            <c:strRef>
              <c:f>ETF_IDX_stiched_with_FD!$H$2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ETF_IDX_stiched_with_FD!$H$3:$H$282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68-2842-A291-A1521164FD23}"/>
            </c:ext>
          </c:extLst>
        </c:ser>
        <c:ser>
          <c:idx val="9"/>
          <c:order val="8"/>
          <c:tx>
            <c:strRef>
              <c:f>ETF_IDX_stiched_with_FD!$I$2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ETF_IDX_stiched_with_FD!$I$3:$I$282</c:f>
              <c:numCache>
                <c:formatCode>0.0</c:formatCode>
                <c:ptCount val="280"/>
                <c:pt idx="0">
                  <c:v>21.837369177871974</c:v>
                </c:pt>
                <c:pt idx="1">
                  <c:v>21.779135686284512</c:v>
                </c:pt>
                <c:pt idx="2">
                  <c:v>22.243926003573829</c:v>
                </c:pt>
                <c:pt idx="3">
                  <c:v>22.531163334720389</c:v>
                </c:pt>
                <c:pt idx="4">
                  <c:v>22.621006878345163</c:v>
                </c:pt>
                <c:pt idx="5">
                  <c:v>22.899221821644176</c:v>
                </c:pt>
                <c:pt idx="6">
                  <c:v>23.152017719086981</c:v>
                </c:pt>
                <c:pt idx="7">
                  <c:v>23.152229016226268</c:v>
                </c:pt>
                <c:pt idx="8">
                  <c:v>23.206384473025491</c:v>
                </c:pt>
                <c:pt idx="9">
                  <c:v>23.417449185459137</c:v>
                </c:pt>
                <c:pt idx="10">
                  <c:v>23.587627901440779</c:v>
                </c:pt>
                <c:pt idx="11">
                  <c:v>24.074963623492</c:v>
                </c:pt>
                <c:pt idx="12">
                  <c:v>24.533457286030565</c:v>
                </c:pt>
                <c:pt idx="13">
                  <c:v>24.900311379260419</c:v>
                </c:pt>
                <c:pt idx="14">
                  <c:v>25.074061016896007</c:v>
                </c:pt>
                <c:pt idx="15">
                  <c:v>25.212101437992111</c:v>
                </c:pt>
                <c:pt idx="16">
                  <c:v>24.916940464122295</c:v>
                </c:pt>
                <c:pt idx="17">
                  <c:v>24.80281887919346</c:v>
                </c:pt>
                <c:pt idx="18">
                  <c:v>24.824751522251436</c:v>
                </c:pt>
                <c:pt idx="19">
                  <c:v>24.921758038898034</c:v>
                </c:pt>
                <c:pt idx="20">
                  <c:v>25.626603036131154</c:v>
                </c:pt>
                <c:pt idx="21">
                  <c:v>25.925123634515636</c:v>
                </c:pt>
                <c:pt idx="22">
                  <c:v>26.372862272664499</c:v>
                </c:pt>
                <c:pt idx="23">
                  <c:v>26.043619070227706</c:v>
                </c:pt>
                <c:pt idx="24">
                  <c:v>25.76851019487621</c:v>
                </c:pt>
                <c:pt idx="25">
                  <c:v>25.771024630833722</c:v>
                </c:pt>
                <c:pt idx="26">
                  <c:v>25.930046857861019</c:v>
                </c:pt>
                <c:pt idx="27">
                  <c:v>25.669369577122815</c:v>
                </c:pt>
                <c:pt idx="28">
                  <c:v>26.064474097875323</c:v>
                </c:pt>
                <c:pt idx="29">
                  <c:v>25.99206256824171</c:v>
                </c:pt>
                <c:pt idx="30">
                  <c:v>26.345604941696493</c:v>
                </c:pt>
                <c:pt idx="31">
                  <c:v>26.638695203601301</c:v>
                </c:pt>
                <c:pt idx="32">
                  <c:v>26.943068732744027</c:v>
                </c:pt>
                <c:pt idx="33">
                  <c:v>27.449759272753926</c:v>
                </c:pt>
                <c:pt idx="34">
                  <c:v>27.481644011072312</c:v>
                </c:pt>
                <c:pt idx="35">
                  <c:v>27.477967440848722</c:v>
                </c:pt>
                <c:pt idx="36">
                  <c:v>28.159654271615999</c:v>
                </c:pt>
                <c:pt idx="37">
                  <c:v>28.258456813946541</c:v>
                </c:pt>
                <c:pt idx="38">
                  <c:v>28.546497074222387</c:v>
                </c:pt>
                <c:pt idx="39">
                  <c:v>28.384411038675434</c:v>
                </c:pt>
                <c:pt idx="40">
                  <c:v>28.533946024148747</c:v>
                </c:pt>
                <c:pt idx="41">
                  <c:v>29.044228615526524</c:v>
                </c:pt>
                <c:pt idx="42">
                  <c:v>29.014330070317435</c:v>
                </c:pt>
                <c:pt idx="43">
                  <c:v>28.699074738501434</c:v>
                </c:pt>
                <c:pt idx="44">
                  <c:v>28.687833730691374</c:v>
                </c:pt>
                <c:pt idx="45">
                  <c:v>28.898644886557879</c:v>
                </c:pt>
                <c:pt idx="46">
                  <c:v>28.542482428575937</c:v>
                </c:pt>
                <c:pt idx="47">
                  <c:v>28.39482798764228</c:v>
                </c:pt>
                <c:pt idx="48">
                  <c:v>28.936868539054871</c:v>
                </c:pt>
                <c:pt idx="49">
                  <c:v>28.845355748029728</c:v>
                </c:pt>
                <c:pt idx="50">
                  <c:v>29.250813828607292</c:v>
                </c:pt>
                <c:pt idx="51">
                  <c:v>29.512695503039431</c:v>
                </c:pt>
                <c:pt idx="52">
                  <c:v>29.190784311335893</c:v>
                </c:pt>
                <c:pt idx="53">
                  <c:v>29.461688373615583</c:v>
                </c:pt>
                <c:pt idx="54">
                  <c:v>29.57238694488797</c:v>
                </c:pt>
                <c:pt idx="55">
                  <c:v>29.703285522676182</c:v>
                </c:pt>
                <c:pt idx="56">
                  <c:v>30.155947384170428</c:v>
                </c:pt>
                <c:pt idx="57">
                  <c:v>30.389578631079914</c:v>
                </c:pt>
                <c:pt idx="58">
                  <c:v>30.615920126684003</c:v>
                </c:pt>
                <c:pt idx="59">
                  <c:v>30.958115843759074</c:v>
                </c:pt>
                <c:pt idx="60">
                  <c:v>30.945670442255082</c:v>
                </c:pt>
                <c:pt idx="61">
                  <c:v>30.94989638504082</c:v>
                </c:pt>
                <c:pt idx="62">
                  <c:v>30.841564341728446</c:v>
                </c:pt>
                <c:pt idx="63">
                  <c:v>30.87410410117862</c:v>
                </c:pt>
                <c:pt idx="64">
                  <c:v>31.401544020266488</c:v>
                </c:pt>
                <c:pt idx="65">
                  <c:v>31.758192461668784</c:v>
                </c:pt>
                <c:pt idx="66">
                  <c:v>31.949796707574112</c:v>
                </c:pt>
                <c:pt idx="67">
                  <c:v>32.076786288285518</c:v>
                </c:pt>
                <c:pt idx="68">
                  <c:v>32.346021103164837</c:v>
                </c:pt>
                <c:pt idx="69">
                  <c:v>32.088196333807005</c:v>
                </c:pt>
                <c:pt idx="70">
                  <c:v>32.119151364712536</c:v>
                </c:pt>
                <c:pt idx="71">
                  <c:v>32.372158559294625</c:v>
                </c:pt>
                <c:pt idx="72">
                  <c:v>32.694365566993163</c:v>
                </c:pt>
                <c:pt idx="73">
                  <c:v>32.711586283845044</c:v>
                </c:pt>
                <c:pt idx="74">
                  <c:v>32.90124659606893</c:v>
                </c:pt>
                <c:pt idx="75">
                  <c:v>32.914030072995786</c:v>
                </c:pt>
                <c:pt idx="76">
                  <c:v>32.694259918423519</c:v>
                </c:pt>
                <c:pt idx="77">
                  <c:v>32.81970703001813</c:v>
                </c:pt>
                <c:pt idx="78">
                  <c:v>32.872446795984125</c:v>
                </c:pt>
                <c:pt idx="79">
                  <c:v>32.895372535596756</c:v>
                </c:pt>
                <c:pt idx="80">
                  <c:v>33.258571188316942</c:v>
                </c:pt>
                <c:pt idx="81">
                  <c:v>33.554894296452836</c:v>
                </c:pt>
                <c:pt idx="82">
                  <c:v>33.470840294444528</c:v>
                </c:pt>
                <c:pt idx="83">
                  <c:v>33.725918200991629</c:v>
                </c:pt>
                <c:pt idx="84">
                  <c:v>33.563050366029316</c:v>
                </c:pt>
                <c:pt idx="85">
                  <c:v>33.699252502013628</c:v>
                </c:pt>
                <c:pt idx="86">
                  <c:v>34.136933396332431</c:v>
                </c:pt>
                <c:pt idx="87">
                  <c:v>34.016261600085706</c:v>
                </c:pt>
                <c:pt idx="88">
                  <c:v>34.246723389905888</c:v>
                </c:pt>
                <c:pt idx="89">
                  <c:v>34.241039496859074</c:v>
                </c:pt>
                <c:pt idx="90">
                  <c:v>34.06342312157453</c:v>
                </c:pt>
                <c:pt idx="91">
                  <c:v>34.361880330817229</c:v>
                </c:pt>
                <c:pt idx="92">
                  <c:v>34.692074370380816</c:v>
                </c:pt>
                <c:pt idx="93">
                  <c:v>34.625853846928308</c:v>
                </c:pt>
                <c:pt idx="94">
                  <c:v>34.646370799153061</c:v>
                </c:pt>
                <c:pt idx="95">
                  <c:v>34.985714004847765</c:v>
                </c:pt>
                <c:pt idx="96">
                  <c:v>34.827938430942261</c:v>
                </c:pt>
                <c:pt idx="97">
                  <c:v>35.335178343514308</c:v>
                </c:pt>
                <c:pt idx="98">
                  <c:v>35.228557807030157</c:v>
                </c:pt>
                <c:pt idx="99">
                  <c:v>35.85361700446856</c:v>
                </c:pt>
                <c:pt idx="100">
                  <c:v>35.759653166627686</c:v>
                </c:pt>
                <c:pt idx="101">
                  <c:v>35.702180344741663</c:v>
                </c:pt>
                <c:pt idx="102">
                  <c:v>35.885396094217299</c:v>
                </c:pt>
                <c:pt idx="103">
                  <c:v>36.505046084889955</c:v>
                </c:pt>
                <c:pt idx="104">
                  <c:v>37.341761626752003</c:v>
                </c:pt>
                <c:pt idx="105">
                  <c:v>38.150797243367478</c:v>
                </c:pt>
                <c:pt idx="106">
                  <c:v>38.846366296185906</c:v>
                </c:pt>
                <c:pt idx="107">
                  <c:v>40.186476142684981</c:v>
                </c:pt>
                <c:pt idx="108">
                  <c:v>40.875051260193011</c:v>
                </c:pt>
                <c:pt idx="109">
                  <c:v>41.335911450691583</c:v>
                </c:pt>
                <c:pt idx="110">
                  <c:v>40.649533823432137</c:v>
                </c:pt>
                <c:pt idx="111">
                  <c:v>40.9423705287698</c:v>
                </c:pt>
                <c:pt idx="112">
                  <c:v>40.810626762424441</c:v>
                </c:pt>
                <c:pt idx="113">
                  <c:v>40.231609211636652</c:v>
                </c:pt>
                <c:pt idx="114">
                  <c:v>39.938180874308983</c:v>
                </c:pt>
                <c:pt idx="115">
                  <c:v>39.983440721544234</c:v>
                </c:pt>
                <c:pt idx="116">
                  <c:v>40.280418850811913</c:v>
                </c:pt>
                <c:pt idx="117">
                  <c:v>40.552717474210901</c:v>
                </c:pt>
                <c:pt idx="118">
                  <c:v>40.453407818746072</c:v>
                </c:pt>
                <c:pt idx="119">
                  <c:v>41.130340463879399</c:v>
                </c:pt>
                <c:pt idx="120">
                  <c:v>40.858633472470416</c:v>
                </c:pt>
                <c:pt idx="121">
                  <c:v>41.461865675420484</c:v>
                </c:pt>
                <c:pt idx="122">
                  <c:v>41.641087908963605</c:v>
                </c:pt>
                <c:pt idx="123">
                  <c:v>41.292130683431346</c:v>
                </c:pt>
                <c:pt idx="124">
                  <c:v>41.520162556149728</c:v>
                </c:pt>
                <c:pt idx="125">
                  <c:v>42.324127041422315</c:v>
                </c:pt>
                <c:pt idx="126">
                  <c:v>42.964209465464016</c:v>
                </c:pt>
                <c:pt idx="127">
                  <c:v>43.005074332202092</c:v>
                </c:pt>
                <c:pt idx="128">
                  <c:v>43.93165454740285</c:v>
                </c:pt>
                <c:pt idx="129">
                  <c:v>43.495178046777973</c:v>
                </c:pt>
                <c:pt idx="130">
                  <c:v>43.383232822383796</c:v>
                </c:pt>
                <c:pt idx="131">
                  <c:v>43.253475249147733</c:v>
                </c:pt>
                <c:pt idx="132">
                  <c:v>43.216350341775026</c:v>
                </c:pt>
                <c:pt idx="133">
                  <c:v>43.592290211994211</c:v>
                </c:pt>
                <c:pt idx="134">
                  <c:v>43.777259727725934</c:v>
                </c:pt>
                <c:pt idx="135">
                  <c:v>44.055136595602093</c:v>
                </c:pt>
                <c:pt idx="136">
                  <c:v>44.273258632487916</c:v>
                </c:pt>
                <c:pt idx="137">
                  <c:v>44.872856524642252</c:v>
                </c:pt>
                <c:pt idx="138">
                  <c:v>45.121257441587879</c:v>
                </c:pt>
                <c:pt idx="139">
                  <c:v>45.956895368039575</c:v>
                </c:pt>
                <c:pt idx="140">
                  <c:v>46.983672686690163</c:v>
                </c:pt>
                <c:pt idx="141">
                  <c:v>47.455118863867007</c:v>
                </c:pt>
                <c:pt idx="142">
                  <c:v>47.106077119479039</c:v>
                </c:pt>
                <c:pt idx="143">
                  <c:v>48.276937957409338</c:v>
                </c:pt>
                <c:pt idx="144">
                  <c:v>48.667393941097529</c:v>
                </c:pt>
                <c:pt idx="145">
                  <c:v>48.584523203069224</c:v>
                </c:pt>
                <c:pt idx="146">
                  <c:v>48.380008701953464</c:v>
                </c:pt>
                <c:pt idx="147">
                  <c:v>48.728395425209648</c:v>
                </c:pt>
                <c:pt idx="148">
                  <c:v>50.1</c:v>
                </c:pt>
                <c:pt idx="149">
                  <c:v>51.2</c:v>
                </c:pt>
                <c:pt idx="150">
                  <c:v>51.65</c:v>
                </c:pt>
                <c:pt idx="151">
                  <c:v>51.758899999999997</c:v>
                </c:pt>
                <c:pt idx="152">
                  <c:v>51.5852</c:v>
                </c:pt>
                <c:pt idx="153">
                  <c:v>52.423099999999998</c:v>
                </c:pt>
                <c:pt idx="154">
                  <c:v>52.312399999999997</c:v>
                </c:pt>
                <c:pt idx="155">
                  <c:v>52.281300000000002</c:v>
                </c:pt>
                <c:pt idx="156">
                  <c:v>52.177599999999998</c:v>
                </c:pt>
                <c:pt idx="157">
                  <c:v>52.130600000000001</c:v>
                </c:pt>
                <c:pt idx="158">
                  <c:v>52.415599999999998</c:v>
                </c:pt>
                <c:pt idx="159">
                  <c:v>52.394500000000001</c:v>
                </c:pt>
                <c:pt idx="160">
                  <c:v>53.121000000000002</c:v>
                </c:pt>
                <c:pt idx="161">
                  <c:v>52.937100000000001</c:v>
                </c:pt>
                <c:pt idx="162">
                  <c:v>52.320599999999999</c:v>
                </c:pt>
                <c:pt idx="163">
                  <c:v>52.736600000000003</c:v>
                </c:pt>
                <c:pt idx="164">
                  <c:v>52.580100000000002</c:v>
                </c:pt>
                <c:pt idx="165">
                  <c:v>52.770099999999999</c:v>
                </c:pt>
                <c:pt idx="166">
                  <c:v>52.817799999999998</c:v>
                </c:pt>
                <c:pt idx="167">
                  <c:v>52.716000000000001</c:v>
                </c:pt>
                <c:pt idx="168">
                  <c:v>52.942100000000003</c:v>
                </c:pt>
                <c:pt idx="169">
                  <c:v>53.566400000000002</c:v>
                </c:pt>
                <c:pt idx="170">
                  <c:v>53.692</c:v>
                </c:pt>
                <c:pt idx="171">
                  <c:v>53.749200000000002</c:v>
                </c:pt>
                <c:pt idx="172">
                  <c:v>54.0914</c:v>
                </c:pt>
                <c:pt idx="173">
                  <c:v>55.043900000000001</c:v>
                </c:pt>
                <c:pt idx="174">
                  <c:v>55.601399999999998</c:v>
                </c:pt>
                <c:pt idx="175">
                  <c:v>55.700200000000002</c:v>
                </c:pt>
                <c:pt idx="176">
                  <c:v>56.278500000000001</c:v>
                </c:pt>
                <c:pt idx="177">
                  <c:v>56.101500000000001</c:v>
                </c:pt>
                <c:pt idx="178">
                  <c:v>56.595199999999998</c:v>
                </c:pt>
                <c:pt idx="179">
                  <c:v>57.380099999999999</c:v>
                </c:pt>
                <c:pt idx="180">
                  <c:v>58.462299999999999</c:v>
                </c:pt>
                <c:pt idx="181">
                  <c:v>59.470500000000001</c:v>
                </c:pt>
                <c:pt idx="182">
                  <c:v>59.590299999999999</c:v>
                </c:pt>
                <c:pt idx="183">
                  <c:v>60.021299999999997</c:v>
                </c:pt>
                <c:pt idx="184">
                  <c:v>59.365299999999998</c:v>
                </c:pt>
                <c:pt idx="185">
                  <c:v>59.027999999999999</c:v>
                </c:pt>
                <c:pt idx="186">
                  <c:v>58.750799999999998</c:v>
                </c:pt>
                <c:pt idx="187">
                  <c:v>59.469299999999997</c:v>
                </c:pt>
                <c:pt idx="188">
                  <c:v>59.821100000000001</c:v>
                </c:pt>
                <c:pt idx="189">
                  <c:v>60.0032</c:v>
                </c:pt>
                <c:pt idx="190">
                  <c:v>60.161900000000003</c:v>
                </c:pt>
                <c:pt idx="191">
                  <c:v>59.417400000000001</c:v>
                </c:pt>
                <c:pt idx="192">
                  <c:v>59.710299999999997</c:v>
                </c:pt>
                <c:pt idx="193">
                  <c:v>60.4985</c:v>
                </c:pt>
                <c:pt idx="194">
                  <c:v>61.309199999999997</c:v>
                </c:pt>
                <c:pt idx="195">
                  <c:v>61.112699999999997</c:v>
                </c:pt>
                <c:pt idx="196">
                  <c:v>61.4358</c:v>
                </c:pt>
                <c:pt idx="197">
                  <c:v>61.880899999999997</c:v>
                </c:pt>
                <c:pt idx="198">
                  <c:v>62.758800000000001</c:v>
                </c:pt>
                <c:pt idx="199">
                  <c:v>63.387</c:v>
                </c:pt>
                <c:pt idx="200">
                  <c:v>63.561100000000003</c:v>
                </c:pt>
                <c:pt idx="201">
                  <c:v>63.436700000000002</c:v>
                </c:pt>
                <c:pt idx="202">
                  <c:v>62.489600000000003</c:v>
                </c:pt>
                <c:pt idx="203">
                  <c:v>61.300899999999999</c:v>
                </c:pt>
                <c:pt idx="204">
                  <c:v>61.288400000000003</c:v>
                </c:pt>
                <c:pt idx="205">
                  <c:v>61.649799999999999</c:v>
                </c:pt>
                <c:pt idx="206">
                  <c:v>61.712800000000001</c:v>
                </c:pt>
                <c:pt idx="207">
                  <c:v>61.927100000000003</c:v>
                </c:pt>
                <c:pt idx="208">
                  <c:v>62.402700000000003</c:v>
                </c:pt>
                <c:pt idx="209">
                  <c:v>63.201599999999999</c:v>
                </c:pt>
                <c:pt idx="210">
                  <c:v>62.630899999999997</c:v>
                </c:pt>
                <c:pt idx="211">
                  <c:v>62.5548</c:v>
                </c:pt>
                <c:pt idx="212">
                  <c:v>62.631399999999999</c:v>
                </c:pt>
                <c:pt idx="213">
                  <c:v>62.363199999999999</c:v>
                </c:pt>
                <c:pt idx="214">
                  <c:v>63.015300000000003</c:v>
                </c:pt>
                <c:pt idx="215">
                  <c:v>63.695799999999998</c:v>
                </c:pt>
                <c:pt idx="216">
                  <c:v>63.169400000000003</c:v>
                </c:pt>
                <c:pt idx="217">
                  <c:v>62.994100000000003</c:v>
                </c:pt>
                <c:pt idx="218">
                  <c:v>63.1751</c:v>
                </c:pt>
                <c:pt idx="219">
                  <c:v>63.834699999999998</c:v>
                </c:pt>
                <c:pt idx="220">
                  <c:v>63.3782</c:v>
                </c:pt>
                <c:pt idx="221">
                  <c:v>63.952800000000003</c:v>
                </c:pt>
                <c:pt idx="222">
                  <c:v>64.253200000000007</c:v>
                </c:pt>
                <c:pt idx="223">
                  <c:v>64.358000000000004</c:v>
                </c:pt>
                <c:pt idx="224">
                  <c:v>64.909800000000004</c:v>
                </c:pt>
                <c:pt idx="225">
                  <c:v>64.541899999999998</c:v>
                </c:pt>
                <c:pt idx="226">
                  <c:v>65.031499999999994</c:v>
                </c:pt>
                <c:pt idx="227">
                  <c:v>65.031499999999994</c:v>
                </c:pt>
                <c:pt idx="228">
                  <c:v>66.100999999999999</c:v>
                </c:pt>
                <c:pt idx="229">
                  <c:v>66.699200000000005</c:v>
                </c:pt>
                <c:pt idx="230">
                  <c:v>67.323400000000007</c:v>
                </c:pt>
                <c:pt idx="231">
                  <c:v>68.611699999999999</c:v>
                </c:pt>
                <c:pt idx="232">
                  <c:v>68.712800000000001</c:v>
                </c:pt>
                <c:pt idx="233">
                  <c:v>69.847099999999998</c:v>
                </c:pt>
                <c:pt idx="234">
                  <c:v>70.781199999999998</c:v>
                </c:pt>
                <c:pt idx="235">
                  <c:v>71.366799999999998</c:v>
                </c:pt>
                <c:pt idx="236">
                  <c:v>72.667500000000004</c:v>
                </c:pt>
                <c:pt idx="237">
                  <c:v>72.466399999999993</c:v>
                </c:pt>
                <c:pt idx="238">
                  <c:v>71.773600000000002</c:v>
                </c:pt>
                <c:pt idx="239">
                  <c:v>72.406700000000001</c:v>
                </c:pt>
                <c:pt idx="240">
                  <c:v>71.059799999999996</c:v>
                </c:pt>
                <c:pt idx="241">
                  <c:v>72.851799999999997</c:v>
                </c:pt>
                <c:pt idx="242">
                  <c:v>73.448599999999999</c:v>
                </c:pt>
                <c:pt idx="243">
                  <c:v>73.245099999999994</c:v>
                </c:pt>
                <c:pt idx="244">
                  <c:v>73.316800000000001</c:v>
                </c:pt>
                <c:pt idx="245">
                  <c:v>73.453199999999995</c:v>
                </c:pt>
                <c:pt idx="246">
                  <c:v>73.671499999999995</c:v>
                </c:pt>
                <c:pt idx="247">
                  <c:v>73.899900000000002</c:v>
                </c:pt>
                <c:pt idx="248">
                  <c:v>73.582599999999999</c:v>
                </c:pt>
                <c:pt idx="249">
                  <c:v>74.327500000000001</c:v>
                </c:pt>
                <c:pt idx="250">
                  <c:v>74.547499999999999</c:v>
                </c:pt>
                <c:pt idx="251">
                  <c:v>74.325500000000005</c:v>
                </c:pt>
                <c:pt idx="252">
                  <c:v>74.117500000000007</c:v>
                </c:pt>
                <c:pt idx="253">
                  <c:v>73.762799999999999</c:v>
                </c:pt>
                <c:pt idx="254">
                  <c:v>70.923100000000005</c:v>
                </c:pt>
                <c:pt idx="255">
                  <c:v>71.328699999999998</c:v>
                </c:pt>
                <c:pt idx="256">
                  <c:v>71.782499999999999</c:v>
                </c:pt>
                <c:pt idx="257">
                  <c:v>71.993099999999998</c:v>
                </c:pt>
                <c:pt idx="258">
                  <c:v>72.358199999999997</c:v>
                </c:pt>
                <c:pt idx="259">
                  <c:v>73.890799999999999</c:v>
                </c:pt>
                <c:pt idx="260">
                  <c:v>73.961399999999998</c:v>
                </c:pt>
                <c:pt idx="261">
                  <c:v>72.760999999999996</c:v>
                </c:pt>
                <c:pt idx="262">
                  <c:v>70.268500000000003</c:v>
                </c:pt>
                <c:pt idx="263">
                  <c:v>71.613299999999995</c:v>
                </c:pt>
                <c:pt idx="264">
                  <c:v>71.6982</c:v>
                </c:pt>
                <c:pt idx="265">
                  <c:v>70.8155</c:v>
                </c:pt>
                <c:pt idx="266">
                  <c:v>69.963999999999999</c:v>
                </c:pt>
                <c:pt idx="267">
                  <c:v>67.381200000000007</c:v>
                </c:pt>
                <c:pt idx="268">
                  <c:v>65.987200000000001</c:v>
                </c:pt>
                <c:pt idx="269">
                  <c:v>65.546300000000002</c:v>
                </c:pt>
                <c:pt idx="270">
                  <c:v>64.536600000000007</c:v>
                </c:pt>
                <c:pt idx="271">
                  <c:v>66.868899999999996</c:v>
                </c:pt>
                <c:pt idx="272">
                  <c:v>64.991699999999994</c:v>
                </c:pt>
                <c:pt idx="273">
                  <c:v>63.910800000000002</c:v>
                </c:pt>
                <c:pt idx="274">
                  <c:v>64.749899999999997</c:v>
                </c:pt>
                <c:pt idx="275">
                  <c:v>65.6601</c:v>
                </c:pt>
                <c:pt idx="276">
                  <c:v>64.209500000000006</c:v>
                </c:pt>
                <c:pt idx="277">
                  <c:v>66.072500000000005</c:v>
                </c:pt>
                <c:pt idx="278">
                  <c:v>65.020099999999999</c:v>
                </c:pt>
                <c:pt idx="279">
                  <c:v>67.224400000000003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68-2842-A291-A1521164FD23}"/>
            </c:ext>
          </c:extLst>
        </c:ser>
        <c:ser>
          <c:idx val="11"/>
          <c:order val="9"/>
          <c:tx>
            <c:strRef>
              <c:f>ETF_IDX_stiched_with_FD!$K$2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ETF_IDX_stiched_with_FD!$K$3:$K$282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17.287528557469631</c:v>
                </c:pt>
                <c:pt idx="73">
                  <c:v>17.235402736400825</c:v>
                </c:pt>
                <c:pt idx="74">
                  <c:v>17.264071937988668</c:v>
                </c:pt>
                <c:pt idx="75">
                  <c:v>17.076418982140964</c:v>
                </c:pt>
                <c:pt idx="76">
                  <c:v>17.000836541591198</c:v>
                </c:pt>
                <c:pt idx="77">
                  <c:v>17.008655414751519</c:v>
                </c:pt>
                <c:pt idx="78">
                  <c:v>17.060781235820322</c:v>
                </c:pt>
                <c:pt idx="79">
                  <c:v>17.271890811148989</c:v>
                </c:pt>
                <c:pt idx="80">
                  <c:v>17.529913625439583</c:v>
                </c:pt>
                <c:pt idx="81">
                  <c:v>17.69150367075288</c:v>
                </c:pt>
                <c:pt idx="82">
                  <c:v>17.782723857623292</c:v>
                </c:pt>
                <c:pt idx="83">
                  <c:v>17.970376813470995</c:v>
                </c:pt>
                <c:pt idx="84">
                  <c:v>17.819211932371459</c:v>
                </c:pt>
                <c:pt idx="85">
                  <c:v>17.790542730783613</c:v>
                </c:pt>
                <c:pt idx="86">
                  <c:v>18.087659910875811</c:v>
                </c:pt>
                <c:pt idx="87">
                  <c:v>18.077234746662047</c:v>
                </c:pt>
                <c:pt idx="88">
                  <c:v>18.171061224585898</c:v>
                </c:pt>
                <c:pt idx="89">
                  <c:v>18.006864888219162</c:v>
                </c:pt>
                <c:pt idx="90">
                  <c:v>17.996439724005398</c:v>
                </c:pt>
                <c:pt idx="91">
                  <c:v>18.301375777257917</c:v>
                </c:pt>
                <c:pt idx="92">
                  <c:v>18.593280375243232</c:v>
                </c:pt>
                <c:pt idx="93">
                  <c:v>18.692319435273962</c:v>
                </c:pt>
                <c:pt idx="94">
                  <c:v>18.840878025320063</c:v>
                </c:pt>
                <c:pt idx="95">
                  <c:v>19.419474639183814</c:v>
                </c:pt>
                <c:pt idx="96">
                  <c:v>19.440324967611335</c:v>
                </c:pt>
                <c:pt idx="97">
                  <c:v>19.938126558818436</c:v>
                </c:pt>
                <c:pt idx="98">
                  <c:v>20.159661298360863</c:v>
                </c:pt>
                <c:pt idx="99">
                  <c:v>20.305613597353521</c:v>
                </c:pt>
                <c:pt idx="100">
                  <c:v>19.956370596192517</c:v>
                </c:pt>
                <c:pt idx="101">
                  <c:v>19.713985528222569</c:v>
                </c:pt>
                <c:pt idx="102">
                  <c:v>19.878181864589308</c:v>
                </c:pt>
                <c:pt idx="103">
                  <c:v>19.958976887245957</c:v>
                </c:pt>
                <c:pt idx="104">
                  <c:v>20.20918082837623</c:v>
                </c:pt>
                <c:pt idx="105">
                  <c:v>20.344707963155127</c:v>
                </c:pt>
                <c:pt idx="106">
                  <c:v>20.329070216834484</c:v>
                </c:pt>
                <c:pt idx="107">
                  <c:v>21.392436966638133</c:v>
                </c:pt>
                <c:pt idx="108">
                  <c:v>22.132623625815185</c:v>
                </c:pt>
                <c:pt idx="109">
                  <c:v>21.475838280348224</c:v>
                </c:pt>
                <c:pt idx="110">
                  <c:v>21.363767765050291</c:v>
                </c:pt>
                <c:pt idx="111">
                  <c:v>21.838112736776431</c:v>
                </c:pt>
                <c:pt idx="112">
                  <c:v>21.436743914546618</c:v>
                </c:pt>
                <c:pt idx="113">
                  <c:v>21.220421757111072</c:v>
                </c:pt>
                <c:pt idx="114">
                  <c:v>21.176114809202588</c:v>
                </c:pt>
                <c:pt idx="115">
                  <c:v>21.259516122912675</c:v>
                </c:pt>
                <c:pt idx="116">
                  <c:v>21.4549879519207</c:v>
                </c:pt>
                <c:pt idx="117">
                  <c:v>21.619184288287443</c:v>
                </c:pt>
                <c:pt idx="118">
                  <c:v>21.608759124073678</c:v>
                </c:pt>
                <c:pt idx="119">
                  <c:v>21.908482595219319</c:v>
                </c:pt>
                <c:pt idx="120">
                  <c:v>21.335098563462445</c:v>
                </c:pt>
                <c:pt idx="121">
                  <c:v>21.676522691463127</c:v>
                </c:pt>
                <c:pt idx="122">
                  <c:v>21.759924005173218</c:v>
                </c:pt>
                <c:pt idx="123">
                  <c:v>21.577483631432397</c:v>
                </c:pt>
                <c:pt idx="124">
                  <c:v>21.801624662028264</c:v>
                </c:pt>
                <c:pt idx="125">
                  <c:v>22.17693057372367</c:v>
                </c:pt>
                <c:pt idx="126">
                  <c:v>22.58872456016724</c:v>
                </c:pt>
                <c:pt idx="127">
                  <c:v>22.742495732320219</c:v>
                </c:pt>
                <c:pt idx="128">
                  <c:v>23.203809248779155</c:v>
                </c:pt>
                <c:pt idx="129">
                  <c:v>23.206415539832598</c:v>
                </c:pt>
                <c:pt idx="130">
                  <c:v>23.169927465084431</c:v>
                </c:pt>
                <c:pt idx="131">
                  <c:v>23.010943710824574</c:v>
                </c:pt>
                <c:pt idx="132">
                  <c:v>22.596543433327561</c:v>
                </c:pt>
                <c:pt idx="133">
                  <c:v>22.591330851220683</c:v>
                </c:pt>
                <c:pt idx="134">
                  <c:v>22.57569310490004</c:v>
                </c:pt>
                <c:pt idx="135">
                  <c:v>22.560055358579397</c:v>
                </c:pt>
                <c:pt idx="136">
                  <c:v>22.820684463923428</c:v>
                </c:pt>
                <c:pt idx="137">
                  <c:v>23.175140047191313</c:v>
                </c:pt>
                <c:pt idx="138">
                  <c:v>23.096951315588104</c:v>
                </c:pt>
                <c:pt idx="139">
                  <c:v>23.516564175191995</c:v>
                </c:pt>
                <c:pt idx="140">
                  <c:v>24.173349520658952</c:v>
                </c:pt>
                <c:pt idx="141">
                  <c:v>24.598174962369725</c:v>
                </c:pt>
                <c:pt idx="142">
                  <c:v>24.39488426020138</c:v>
                </c:pt>
                <c:pt idx="143">
                  <c:v>24.574718342888765</c:v>
                </c:pt>
                <c:pt idx="144">
                  <c:v>24.809284537698389</c:v>
                </c:pt>
                <c:pt idx="145">
                  <c:v>24.908323597729122</c:v>
                </c:pt>
                <c:pt idx="146">
                  <c:v>24.82</c:v>
                </c:pt>
                <c:pt idx="147">
                  <c:v>24.63</c:v>
                </c:pt>
                <c:pt idx="148">
                  <c:v>24.9483</c:v>
                </c:pt>
                <c:pt idx="149">
                  <c:v>25.446300000000001</c:v>
                </c:pt>
                <c:pt idx="150">
                  <c:v>25.314800000000002</c:v>
                </c:pt>
                <c:pt idx="151">
                  <c:v>25.5656</c:v>
                </c:pt>
                <c:pt idx="152">
                  <c:v>25.536100000000001</c:v>
                </c:pt>
                <c:pt idx="153">
                  <c:v>25.435500000000001</c:v>
                </c:pt>
                <c:pt idx="154">
                  <c:v>25.404399999999999</c:v>
                </c:pt>
                <c:pt idx="155">
                  <c:v>25.5151</c:v>
                </c:pt>
                <c:pt idx="156">
                  <c:v>25.3734</c:v>
                </c:pt>
                <c:pt idx="157">
                  <c:v>25.222100000000001</c:v>
                </c:pt>
                <c:pt idx="158">
                  <c:v>25.341999999999999</c:v>
                </c:pt>
                <c:pt idx="159">
                  <c:v>25.388999999999999</c:v>
                </c:pt>
                <c:pt idx="160">
                  <c:v>25.5915</c:v>
                </c:pt>
                <c:pt idx="161">
                  <c:v>25.152100000000001</c:v>
                </c:pt>
                <c:pt idx="162">
                  <c:v>24.8842</c:v>
                </c:pt>
                <c:pt idx="163">
                  <c:v>24.829499999999999</c:v>
                </c:pt>
                <c:pt idx="164">
                  <c:v>24.7058</c:v>
                </c:pt>
                <c:pt idx="165">
                  <c:v>24.909600000000001</c:v>
                </c:pt>
                <c:pt idx="166">
                  <c:v>24.984200000000001</c:v>
                </c:pt>
                <c:pt idx="167">
                  <c:v>24.934000000000001</c:v>
                </c:pt>
                <c:pt idx="168">
                  <c:v>24.732299999999999</c:v>
                </c:pt>
                <c:pt idx="169">
                  <c:v>25.040900000000001</c:v>
                </c:pt>
                <c:pt idx="170">
                  <c:v>25.112300000000001</c:v>
                </c:pt>
                <c:pt idx="171">
                  <c:v>25.011800000000001</c:v>
                </c:pt>
                <c:pt idx="172">
                  <c:v>25.1997</c:v>
                </c:pt>
                <c:pt idx="173">
                  <c:v>25.399100000000001</c:v>
                </c:pt>
                <c:pt idx="174">
                  <c:v>25.351400000000002</c:v>
                </c:pt>
                <c:pt idx="175">
                  <c:v>25.325399999999998</c:v>
                </c:pt>
                <c:pt idx="176">
                  <c:v>25.627099999999999</c:v>
                </c:pt>
                <c:pt idx="177">
                  <c:v>25.457999999999998</c:v>
                </c:pt>
                <c:pt idx="178">
                  <c:v>25.717700000000001</c:v>
                </c:pt>
                <c:pt idx="179">
                  <c:v>25.940799999999999</c:v>
                </c:pt>
                <c:pt idx="180">
                  <c:v>25.902799999999999</c:v>
                </c:pt>
                <c:pt idx="181">
                  <c:v>26.664899999999999</c:v>
                </c:pt>
                <c:pt idx="182">
                  <c:v>26.1999</c:v>
                </c:pt>
                <c:pt idx="183">
                  <c:v>26.357600000000001</c:v>
                </c:pt>
                <c:pt idx="184">
                  <c:v>26.196999999999999</c:v>
                </c:pt>
                <c:pt idx="185">
                  <c:v>26.1143</c:v>
                </c:pt>
                <c:pt idx="186">
                  <c:v>25.886800000000001</c:v>
                </c:pt>
                <c:pt idx="187">
                  <c:v>26.160699999999999</c:v>
                </c:pt>
                <c:pt idx="188">
                  <c:v>26.1403</c:v>
                </c:pt>
                <c:pt idx="189">
                  <c:v>26.3811</c:v>
                </c:pt>
                <c:pt idx="190">
                  <c:v>26.302600000000002</c:v>
                </c:pt>
                <c:pt idx="191">
                  <c:v>26.197900000000001</c:v>
                </c:pt>
                <c:pt idx="192">
                  <c:v>26.1313</c:v>
                </c:pt>
                <c:pt idx="193">
                  <c:v>26.694299999999998</c:v>
                </c:pt>
                <c:pt idx="194">
                  <c:v>26.940100000000001</c:v>
                </c:pt>
                <c:pt idx="195">
                  <c:v>26.965199999999999</c:v>
                </c:pt>
                <c:pt idx="196">
                  <c:v>26.902799999999999</c:v>
                </c:pt>
                <c:pt idx="197">
                  <c:v>26.928999999999998</c:v>
                </c:pt>
                <c:pt idx="198">
                  <c:v>27.523499999999999</c:v>
                </c:pt>
                <c:pt idx="199">
                  <c:v>27.649100000000001</c:v>
                </c:pt>
                <c:pt idx="200">
                  <c:v>27.449300000000001</c:v>
                </c:pt>
                <c:pt idx="201">
                  <c:v>27.448399999999999</c:v>
                </c:pt>
                <c:pt idx="202">
                  <c:v>27.151599999999998</c:v>
                </c:pt>
                <c:pt idx="203">
                  <c:v>26.359500000000001</c:v>
                </c:pt>
                <c:pt idx="204">
                  <c:v>26.3508</c:v>
                </c:pt>
                <c:pt idx="205">
                  <c:v>26.435400000000001</c:v>
                </c:pt>
                <c:pt idx="206">
                  <c:v>26.536300000000001</c:v>
                </c:pt>
                <c:pt idx="207">
                  <c:v>26.533799999999999</c:v>
                </c:pt>
                <c:pt idx="208">
                  <c:v>26.724799999999998</c:v>
                </c:pt>
                <c:pt idx="209">
                  <c:v>26.886900000000001</c:v>
                </c:pt>
                <c:pt idx="210">
                  <c:v>26.859100000000002</c:v>
                </c:pt>
                <c:pt idx="211">
                  <c:v>26.9055</c:v>
                </c:pt>
                <c:pt idx="212">
                  <c:v>27.1876</c:v>
                </c:pt>
                <c:pt idx="213">
                  <c:v>26.947399999999998</c:v>
                </c:pt>
                <c:pt idx="214">
                  <c:v>26.877199999999998</c:v>
                </c:pt>
                <c:pt idx="215">
                  <c:v>26.862100000000002</c:v>
                </c:pt>
                <c:pt idx="216">
                  <c:v>26.928100000000001</c:v>
                </c:pt>
                <c:pt idx="217">
                  <c:v>26.573799999999999</c:v>
                </c:pt>
                <c:pt idx="218">
                  <c:v>26.3874</c:v>
                </c:pt>
                <c:pt idx="219">
                  <c:v>26.586600000000001</c:v>
                </c:pt>
                <c:pt idx="220">
                  <c:v>26.379799999999999</c:v>
                </c:pt>
                <c:pt idx="221">
                  <c:v>26.5837</c:v>
                </c:pt>
                <c:pt idx="222">
                  <c:v>26.646100000000001</c:v>
                </c:pt>
                <c:pt idx="223">
                  <c:v>26.520900000000001</c:v>
                </c:pt>
                <c:pt idx="224">
                  <c:v>26.719200000000001</c:v>
                </c:pt>
                <c:pt idx="225">
                  <c:v>26.472799999999999</c:v>
                </c:pt>
                <c:pt idx="226">
                  <c:v>26.365500000000001</c:v>
                </c:pt>
                <c:pt idx="227">
                  <c:v>26.5991</c:v>
                </c:pt>
                <c:pt idx="228">
                  <c:v>26.9969</c:v>
                </c:pt>
                <c:pt idx="229">
                  <c:v>27.270700000000001</c:v>
                </c:pt>
                <c:pt idx="230">
                  <c:v>27.200700000000001</c:v>
                </c:pt>
                <c:pt idx="231">
                  <c:v>27.741299999999999</c:v>
                </c:pt>
                <c:pt idx="232">
                  <c:v>27.6266</c:v>
                </c:pt>
                <c:pt idx="233">
                  <c:v>28.294</c:v>
                </c:pt>
                <c:pt idx="234">
                  <c:v>28.527000000000001</c:v>
                </c:pt>
                <c:pt idx="235">
                  <c:v>28.523199999999999</c:v>
                </c:pt>
                <c:pt idx="236">
                  <c:v>29.478899999999999</c:v>
                </c:pt>
                <c:pt idx="237">
                  <c:v>29.2319</c:v>
                </c:pt>
                <c:pt idx="238">
                  <c:v>29.232500000000002</c:v>
                </c:pt>
                <c:pt idx="239">
                  <c:v>29.144600000000001</c:v>
                </c:pt>
                <c:pt idx="240">
                  <c:v>28.982900000000001</c:v>
                </c:pt>
                <c:pt idx="241">
                  <c:v>29.703600000000002</c:v>
                </c:pt>
                <c:pt idx="242">
                  <c:v>30.4373</c:v>
                </c:pt>
                <c:pt idx="243">
                  <c:v>31.387</c:v>
                </c:pt>
                <c:pt idx="244">
                  <c:v>31.4848</c:v>
                </c:pt>
                <c:pt idx="245">
                  <c:v>31.437899999999999</c:v>
                </c:pt>
                <c:pt idx="246">
                  <c:v>31.479700000000001</c:v>
                </c:pt>
                <c:pt idx="247">
                  <c:v>31.8384</c:v>
                </c:pt>
                <c:pt idx="248">
                  <c:v>31.440799999999999</c:v>
                </c:pt>
                <c:pt idx="249">
                  <c:v>31.5259</c:v>
                </c:pt>
                <c:pt idx="250">
                  <c:v>31.179300000000001</c:v>
                </c:pt>
                <c:pt idx="251">
                  <c:v>31.334099999999999</c:v>
                </c:pt>
                <c:pt idx="252">
                  <c:v>31.0945</c:v>
                </c:pt>
                <c:pt idx="253">
                  <c:v>30.951799999999999</c:v>
                </c:pt>
                <c:pt idx="254">
                  <c:v>30.387</c:v>
                </c:pt>
                <c:pt idx="255">
                  <c:v>29.939699999999998</c:v>
                </c:pt>
                <c:pt idx="256">
                  <c:v>30.156099999999999</c:v>
                </c:pt>
                <c:pt idx="257">
                  <c:v>30.213699999999999</c:v>
                </c:pt>
                <c:pt idx="258">
                  <c:v>30.479199999999999</c:v>
                </c:pt>
                <c:pt idx="259">
                  <c:v>30.836200000000002</c:v>
                </c:pt>
                <c:pt idx="260">
                  <c:v>30.8049</c:v>
                </c:pt>
                <c:pt idx="261">
                  <c:v>30.475000000000001</c:v>
                </c:pt>
                <c:pt idx="262">
                  <c:v>30.452999999999999</c:v>
                </c:pt>
                <c:pt idx="263">
                  <c:v>30.638300000000001</c:v>
                </c:pt>
                <c:pt idx="264">
                  <c:v>30.7484</c:v>
                </c:pt>
                <c:pt idx="265">
                  <c:v>29.941700000000001</c:v>
                </c:pt>
                <c:pt idx="266">
                  <c:v>29.7151</c:v>
                </c:pt>
                <c:pt idx="267">
                  <c:v>28.7592</c:v>
                </c:pt>
                <c:pt idx="268">
                  <c:v>27.911200000000001</c:v>
                </c:pt>
                <c:pt idx="269">
                  <c:v>27.918199999999999</c:v>
                </c:pt>
                <c:pt idx="270">
                  <c:v>27.683</c:v>
                </c:pt>
                <c:pt idx="271">
                  <c:v>28.136199999999999</c:v>
                </c:pt>
                <c:pt idx="272">
                  <c:v>27.412700000000001</c:v>
                </c:pt>
                <c:pt idx="273">
                  <c:v>26.4772</c:v>
                </c:pt>
                <c:pt idx="274">
                  <c:v>26.125699999999998</c:v>
                </c:pt>
                <c:pt idx="275">
                  <c:v>26.8264</c:v>
                </c:pt>
                <c:pt idx="276">
                  <c:v>26.630700000000001</c:v>
                </c:pt>
                <c:pt idx="277">
                  <c:v>27.345700000000001</c:v>
                </c:pt>
                <c:pt idx="278">
                  <c:v>26.721699999999998</c:v>
                </c:pt>
                <c:pt idx="279">
                  <c:v>27.504799999999999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68-2842-A291-A1521164FD23}"/>
            </c:ext>
          </c:extLst>
        </c:ser>
        <c:ser>
          <c:idx val="12"/>
          <c:order val="10"/>
          <c:tx>
            <c:strRef>
              <c:f>ETF_IDX_stiched_with_FD!$L$2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ETF_IDX_stiched_with_FD!$L$3:$L$282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25.685973339393282</c:v>
                </c:pt>
                <c:pt idx="203">
                  <c:v>25.053914871086334</c:v>
                </c:pt>
                <c:pt idx="204">
                  <c:v>24.889050397696405</c:v>
                </c:pt>
                <c:pt idx="205">
                  <c:v>24.789746977899885</c:v>
                </c:pt>
                <c:pt idx="206">
                  <c:v>25.2578</c:v>
                </c:pt>
                <c:pt idx="207">
                  <c:v>25.037600000000001</c:v>
                </c:pt>
                <c:pt idx="208">
                  <c:v>25.748000000000001</c:v>
                </c:pt>
                <c:pt idx="209">
                  <c:v>26.014199999999999</c:v>
                </c:pt>
                <c:pt idx="210">
                  <c:v>25.802800000000001</c:v>
                </c:pt>
                <c:pt idx="211">
                  <c:v>25.1142</c:v>
                </c:pt>
                <c:pt idx="212">
                  <c:v>25.1142</c:v>
                </c:pt>
                <c:pt idx="213">
                  <c:v>25.036799999999999</c:v>
                </c:pt>
                <c:pt idx="214">
                  <c:v>25.087499999999999</c:v>
                </c:pt>
                <c:pt idx="215">
                  <c:v>25.628599999999999</c:v>
                </c:pt>
                <c:pt idx="216">
                  <c:v>25.7105</c:v>
                </c:pt>
                <c:pt idx="217">
                  <c:v>25.398199999999999</c:v>
                </c:pt>
                <c:pt idx="218">
                  <c:v>25.410399999999999</c:v>
                </c:pt>
                <c:pt idx="219">
                  <c:v>25.543700000000001</c:v>
                </c:pt>
                <c:pt idx="220">
                  <c:v>25.451499999999999</c:v>
                </c:pt>
                <c:pt idx="221">
                  <c:v>25.4986</c:v>
                </c:pt>
                <c:pt idx="222">
                  <c:v>25.853999999999999</c:v>
                </c:pt>
                <c:pt idx="223">
                  <c:v>25.439499999999999</c:v>
                </c:pt>
                <c:pt idx="224">
                  <c:v>25.532800000000002</c:v>
                </c:pt>
                <c:pt idx="225">
                  <c:v>25.358699999999999</c:v>
                </c:pt>
                <c:pt idx="226">
                  <c:v>25.401900000000001</c:v>
                </c:pt>
                <c:pt idx="227">
                  <c:v>25.401900000000001</c:v>
                </c:pt>
                <c:pt idx="228">
                  <c:v>25.9008</c:v>
                </c:pt>
                <c:pt idx="229">
                  <c:v>26.2133</c:v>
                </c:pt>
                <c:pt idx="230">
                  <c:v>26.305299999999999</c:v>
                </c:pt>
                <c:pt idx="231">
                  <c:v>26.896699999999999</c:v>
                </c:pt>
                <c:pt idx="232">
                  <c:v>26.7972</c:v>
                </c:pt>
                <c:pt idx="233">
                  <c:v>27.363</c:v>
                </c:pt>
                <c:pt idx="234">
                  <c:v>27.561900000000001</c:v>
                </c:pt>
                <c:pt idx="235">
                  <c:v>27.4983</c:v>
                </c:pt>
                <c:pt idx="236">
                  <c:v>28.244399999999999</c:v>
                </c:pt>
                <c:pt idx="237">
                  <c:v>27.941800000000001</c:v>
                </c:pt>
                <c:pt idx="238">
                  <c:v>27.831299999999999</c:v>
                </c:pt>
                <c:pt idx="239">
                  <c:v>27.916799999999999</c:v>
                </c:pt>
                <c:pt idx="240">
                  <c:v>27.558499999999999</c:v>
                </c:pt>
                <c:pt idx="241">
                  <c:v>28.380099999999999</c:v>
                </c:pt>
                <c:pt idx="242">
                  <c:v>28.666599999999999</c:v>
                </c:pt>
                <c:pt idx="243">
                  <c:v>28.173500000000001</c:v>
                </c:pt>
                <c:pt idx="244">
                  <c:v>29.355599999999999</c:v>
                </c:pt>
                <c:pt idx="245">
                  <c:v>29.3232</c:v>
                </c:pt>
                <c:pt idx="246">
                  <c:v>29.830500000000001</c:v>
                </c:pt>
                <c:pt idx="247">
                  <c:v>30.0367</c:v>
                </c:pt>
                <c:pt idx="248">
                  <c:v>29.69</c:v>
                </c:pt>
                <c:pt idx="249">
                  <c:v>29.833500000000001</c:v>
                </c:pt>
                <c:pt idx="250">
                  <c:v>29.628</c:v>
                </c:pt>
                <c:pt idx="251">
                  <c:v>29.823399999999999</c:v>
                </c:pt>
                <c:pt idx="252">
                  <c:v>29.874600000000001</c:v>
                </c:pt>
                <c:pt idx="253">
                  <c:v>29.4621</c:v>
                </c:pt>
                <c:pt idx="254">
                  <c:v>28.523099999999999</c:v>
                </c:pt>
                <c:pt idx="255">
                  <c:v>28.1555</c:v>
                </c:pt>
                <c:pt idx="256">
                  <c:v>28.1433</c:v>
                </c:pt>
                <c:pt idx="257">
                  <c:v>28.326699999999999</c:v>
                </c:pt>
                <c:pt idx="258">
                  <c:v>28.6599</c:v>
                </c:pt>
                <c:pt idx="259">
                  <c:v>28.9739</c:v>
                </c:pt>
                <c:pt idx="260">
                  <c:v>28.92</c:v>
                </c:pt>
                <c:pt idx="261">
                  <c:v>28.4269</c:v>
                </c:pt>
                <c:pt idx="262">
                  <c:v>28.185300000000002</c:v>
                </c:pt>
                <c:pt idx="263">
                  <c:v>28.423400000000001</c:v>
                </c:pt>
                <c:pt idx="264">
                  <c:v>28.921399999999998</c:v>
                </c:pt>
                <c:pt idx="265">
                  <c:v>27.879100000000001</c:v>
                </c:pt>
                <c:pt idx="266">
                  <c:v>27.645199999999999</c:v>
                </c:pt>
                <c:pt idx="267">
                  <c:v>26.814499999999999</c:v>
                </c:pt>
                <c:pt idx="268">
                  <c:v>25.8111</c:v>
                </c:pt>
                <c:pt idx="269">
                  <c:v>25.776299999999999</c:v>
                </c:pt>
                <c:pt idx="270">
                  <c:v>25.167000000000002</c:v>
                </c:pt>
                <c:pt idx="271">
                  <c:v>26.207699999999999</c:v>
                </c:pt>
                <c:pt idx="272">
                  <c:v>25.403199999999998</c:v>
                </c:pt>
                <c:pt idx="273">
                  <c:v>25.273700000000002</c:v>
                </c:pt>
                <c:pt idx="274">
                  <c:v>25.009499999999999</c:v>
                </c:pt>
                <c:pt idx="275">
                  <c:v>25.7149</c:v>
                </c:pt>
                <c:pt idx="276">
                  <c:v>25.282699999999998</c:v>
                </c:pt>
                <c:pt idx="277">
                  <c:v>26.0398</c:v>
                </c:pt>
                <c:pt idx="278">
                  <c:v>25.480699999999999</c:v>
                </c:pt>
                <c:pt idx="279">
                  <c:v>26.084099999999999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68-2842-A291-A1521164FD23}"/>
            </c:ext>
          </c:extLst>
        </c:ser>
        <c:ser>
          <c:idx val="13"/>
          <c:order val="11"/>
          <c:tx>
            <c:strRef>
              <c:f>ETF_IDX_stiched_with_FD!$M$2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ETF_IDX_stiched_with_FD!$M$3:$M$282</c:f>
              <c:numCache>
                <c:formatCode>0.0</c:formatCode>
                <c:ptCount val="280"/>
                <c:pt idx="0">
                  <c:v>#N/A</c:v>
                </c:pt>
                <c:pt idx="1">
                  <c:v>77.006985471312419</c:v>
                </c:pt>
                <c:pt idx="2">
                  <c:v>77.799433199535855</c:v>
                </c:pt>
                <c:pt idx="3">
                  <c:v>78.15631378890366</c:v>
                </c:pt>
                <c:pt idx="4">
                  <c:v>78.556093459187579</c:v>
                </c:pt>
                <c:pt idx="5">
                  <c:v>78.117085217584687</c:v>
                </c:pt>
                <c:pt idx="6">
                  <c:v>78.293881429844902</c:v>
                </c:pt>
                <c:pt idx="7">
                  <c:v>78.6648323060016</c:v>
                </c:pt>
                <c:pt idx="8">
                  <c:v>78.987225398946691</c:v>
                </c:pt>
                <c:pt idx="9">
                  <c:v>79.569077639036635</c:v>
                </c:pt>
                <c:pt idx="10">
                  <c:v>80.081419603631545</c:v>
                </c:pt>
                <c:pt idx="11">
                  <c:v>80.987576660415058</c:v>
                </c:pt>
                <c:pt idx="12">
                  <c:v>81.460307708941272</c:v>
                </c:pt>
                <c:pt idx="13">
                  <c:v>82.952981611761061</c:v>
                </c:pt>
                <c:pt idx="14">
                  <c:v>83.836733266212306</c:v>
                </c:pt>
                <c:pt idx="15">
                  <c:v>83.626825998628263</c:v>
                </c:pt>
                <c:pt idx="16">
                  <c:v>83.967648108508797</c:v>
                </c:pt>
                <c:pt idx="17">
                  <c:v>84.474254901858231</c:v>
                </c:pt>
                <c:pt idx="18">
                  <c:v>84.709702798722063</c:v>
                </c:pt>
                <c:pt idx="19">
                  <c:v>85.022996086624346</c:v>
                </c:pt>
                <c:pt idx="20">
                  <c:v>85.446863476139214</c:v>
                </c:pt>
                <c:pt idx="21">
                  <c:v>86.241528803910882</c:v>
                </c:pt>
                <c:pt idx="22">
                  <c:v>88.500803929874536</c:v>
                </c:pt>
                <c:pt idx="23">
                  <c:v>86.516817023693221</c:v>
                </c:pt>
                <c:pt idx="24">
                  <c:v>84.977649999310202</c:v>
                </c:pt>
                <c:pt idx="25">
                  <c:v>85.527461749375476</c:v>
                </c:pt>
                <c:pt idx="26">
                  <c:v>86.455106581092011</c:v>
                </c:pt>
                <c:pt idx="27">
                  <c:v>86.174236127964093</c:v>
                </c:pt>
                <c:pt idx="28">
                  <c:v>86.910479177981969</c:v>
                </c:pt>
                <c:pt idx="29">
                  <c:v>87.182708639766716</c:v>
                </c:pt>
                <c:pt idx="30">
                  <c:v>88.297014178285664</c:v>
                </c:pt>
                <c:pt idx="31">
                  <c:v>88.943865025824209</c:v>
                </c:pt>
                <c:pt idx="32">
                  <c:v>89.760324004328652</c:v>
                </c:pt>
                <c:pt idx="33">
                  <c:v>90.521954745726447</c:v>
                </c:pt>
                <c:pt idx="34">
                  <c:v>91.776886683184216</c:v>
                </c:pt>
                <c:pt idx="35">
                  <c:v>92.288846303029416</c:v>
                </c:pt>
                <c:pt idx="36">
                  <c:v>93.671787262685953</c:v>
                </c:pt>
                <c:pt idx="37">
                  <c:v>94.266103941616052</c:v>
                </c:pt>
                <c:pt idx="38">
                  <c:v>95.104127164003444</c:v>
                </c:pt>
                <c:pt idx="39">
                  <c:v>95.772542255424938</c:v>
                </c:pt>
                <c:pt idx="40">
                  <c:v>95.666173946059047</c:v>
                </c:pt>
                <c:pt idx="41">
                  <c:v>96.634270852293582</c:v>
                </c:pt>
                <c:pt idx="42">
                  <c:v>96.04370115191054</c:v>
                </c:pt>
                <c:pt idx="43">
                  <c:v>93.308024467823572</c:v>
                </c:pt>
                <c:pt idx="44">
                  <c:v>91.046531742311686</c:v>
                </c:pt>
                <c:pt idx="45">
                  <c:v>92.479942208928321</c:v>
                </c:pt>
                <c:pt idx="46">
                  <c:v>91.012197183788828</c:v>
                </c:pt>
                <c:pt idx="47">
                  <c:v>91.135694537941191</c:v>
                </c:pt>
                <c:pt idx="48">
                  <c:v>92.58057534704875</c:v>
                </c:pt>
                <c:pt idx="49">
                  <c:v>93.881159247620417</c:v>
                </c:pt>
                <c:pt idx="50">
                  <c:v>94.343796394754605</c:v>
                </c:pt>
                <c:pt idx="51">
                  <c:v>95.466895862516608</c:v>
                </c:pt>
                <c:pt idx="52">
                  <c:v>94.987970829045281</c:v>
                </c:pt>
                <c:pt idx="53">
                  <c:v>94.805668852389417</c:v>
                </c:pt>
                <c:pt idx="54">
                  <c:v>94.461252701861739</c:v>
                </c:pt>
                <c:pt idx="55">
                  <c:v>94.982847409399326</c:v>
                </c:pt>
                <c:pt idx="56">
                  <c:v>95.44097288848711</c:v>
                </c:pt>
                <c:pt idx="57">
                  <c:v>95.690414603189879</c:v>
                </c:pt>
                <c:pt idx="58">
                  <c:v>96.596189315223711</c:v>
                </c:pt>
                <c:pt idx="59">
                  <c:v>97.459141415291384</c:v>
                </c:pt>
                <c:pt idx="60">
                  <c:v>98.675533001979602</c:v>
                </c:pt>
                <c:pt idx="61">
                  <c:v>97.821527769054853</c:v>
                </c:pt>
                <c:pt idx="62">
                  <c:v>97.005527604250048</c:v>
                </c:pt>
                <c:pt idx="63">
                  <c:v>96.765338632489957</c:v>
                </c:pt>
                <c:pt idx="64">
                  <c:v>97.97354804153467</c:v>
                </c:pt>
                <c:pt idx="65">
                  <c:v>99.047248567635719</c:v>
                </c:pt>
                <c:pt idx="66">
                  <c:v>99.402599778004742</c:v>
                </c:pt>
                <c:pt idx="67">
                  <c:v>99.609295349691308</c:v>
                </c:pt>
                <c:pt idx="68">
                  <c:v>99.034554721945753</c:v>
                </c:pt>
                <c:pt idx="69">
                  <c:v>98.776089671150118</c:v>
                </c:pt>
                <c:pt idx="70">
                  <c:v>98.142391483001163</c:v>
                </c:pt>
                <c:pt idx="71">
                  <c:v>97.478946873325725</c:v>
                </c:pt>
                <c:pt idx="72">
                  <c:v>97.844544922986657</c:v>
                </c:pt>
                <c:pt idx="73">
                  <c:v>97.573615433350881</c:v>
                </c:pt>
                <c:pt idx="74">
                  <c:v>97.410430694179894</c:v>
                </c:pt>
                <c:pt idx="75">
                  <c:v>97.241281376913648</c:v>
                </c:pt>
                <c:pt idx="76">
                  <c:v>97.957871906797038</c:v>
                </c:pt>
                <c:pt idx="77">
                  <c:v>98.715832138597762</c:v>
                </c:pt>
                <c:pt idx="78">
                  <c:v>98.220619218789295</c:v>
                </c:pt>
                <c:pt idx="79">
                  <c:v>98.821206351614435</c:v>
                </c:pt>
                <c:pt idx="80">
                  <c:v>99.273596659456743</c:v>
                </c:pt>
                <c:pt idx="81">
                  <c:v>100.33246220926951</c:v>
                </c:pt>
                <c:pt idx="82">
                  <c:v>100.54084009785475</c:v>
                </c:pt>
                <c:pt idx="83">
                  <c:v>101.39530414447916</c:v>
                </c:pt>
                <c:pt idx="84">
                  <c:v>101.52446020092704</c:v>
                </c:pt>
                <c:pt idx="85">
                  <c:v>101.42971517195194</c:v>
                </c:pt>
                <c:pt idx="86">
                  <c:v>102.05377827240851</c:v>
                </c:pt>
                <c:pt idx="87">
                  <c:v>103.33348614964669</c:v>
                </c:pt>
                <c:pt idx="88">
                  <c:v>104.70411560836295</c:v>
                </c:pt>
                <c:pt idx="89">
                  <c:v>104.06391755946915</c:v>
                </c:pt>
                <c:pt idx="90">
                  <c:v>104.37904610216999</c:v>
                </c:pt>
                <c:pt idx="91">
                  <c:v>104.09588158054387</c:v>
                </c:pt>
                <c:pt idx="92">
                  <c:v>104.59690614054773</c:v>
                </c:pt>
                <c:pt idx="93">
                  <c:v>106.00439363313485</c:v>
                </c:pt>
                <c:pt idx="94">
                  <c:v>106.05799836704247</c:v>
                </c:pt>
                <c:pt idx="95">
                  <c:v>106.3230397475329</c:v>
                </c:pt>
                <c:pt idx="96">
                  <c:v>106.97677280056602</c:v>
                </c:pt>
                <c:pt idx="97">
                  <c:v>109.70074973531223</c:v>
                </c:pt>
                <c:pt idx="98">
                  <c:v>109.30318766457657</c:v>
                </c:pt>
                <c:pt idx="99">
                  <c:v>109.86202275073472</c:v>
                </c:pt>
                <c:pt idx="100">
                  <c:v>109.33109883130452</c:v>
                </c:pt>
                <c:pt idx="101">
                  <c:v>105.89160193197404</c:v>
                </c:pt>
                <c:pt idx="102">
                  <c:v>105.43760577618301</c:v>
                </c:pt>
                <c:pt idx="103">
                  <c:v>108.1501123684383</c:v>
                </c:pt>
                <c:pt idx="104">
                  <c:v>108.13015397250408</c:v>
                </c:pt>
                <c:pt idx="105">
                  <c:v>108.03961473577564</c:v>
                </c:pt>
                <c:pt idx="106">
                  <c:v>109.2072956013524</c:v>
                </c:pt>
                <c:pt idx="107">
                  <c:v>113.3394482492352</c:v>
                </c:pt>
                <c:pt idx="108">
                  <c:v>114.70036615130917</c:v>
                </c:pt>
                <c:pt idx="109">
                  <c:v>113.92588862632154</c:v>
                </c:pt>
                <c:pt idx="110">
                  <c:v>114.76146484231084</c:v>
                </c:pt>
                <c:pt idx="111">
                  <c:v>114.98192482498655</c:v>
                </c:pt>
                <c:pt idx="112">
                  <c:v>115.3874396665159</c:v>
                </c:pt>
                <c:pt idx="113">
                  <c:v>114.1192786007186</c:v>
                </c:pt>
                <c:pt idx="114">
                  <c:v>114.07767949195151</c:v>
                </c:pt>
                <c:pt idx="115">
                  <c:v>114.96211936695221</c:v>
                </c:pt>
                <c:pt idx="116">
                  <c:v>114.95409012720854</c:v>
                </c:pt>
                <c:pt idx="117">
                  <c:v>114.97993663228812</c:v>
                </c:pt>
                <c:pt idx="118">
                  <c:v>114.69746033121146</c:v>
                </c:pt>
                <c:pt idx="119">
                  <c:v>115.36541660893333</c:v>
                </c:pt>
                <c:pt idx="120">
                  <c:v>114.92464958148183</c:v>
                </c:pt>
                <c:pt idx="121">
                  <c:v>115.44226790362255</c:v>
                </c:pt>
                <c:pt idx="122">
                  <c:v>115.16896787653864</c:v>
                </c:pt>
                <c:pt idx="123">
                  <c:v>114.86783315167675</c:v>
                </c:pt>
                <c:pt idx="124">
                  <c:v>116.15174682116159</c:v>
                </c:pt>
                <c:pt idx="125">
                  <c:v>116.91353050045926</c:v>
                </c:pt>
                <c:pt idx="126">
                  <c:v>118.80927223841036</c:v>
                </c:pt>
                <c:pt idx="127">
                  <c:v>120.89381581376216</c:v>
                </c:pt>
                <c:pt idx="128">
                  <c:v>122.44</c:v>
                </c:pt>
                <c:pt idx="129">
                  <c:v>122.57</c:v>
                </c:pt>
                <c:pt idx="130">
                  <c:v>122.91</c:v>
                </c:pt>
                <c:pt idx="131">
                  <c:v>121.19</c:v>
                </c:pt>
                <c:pt idx="132">
                  <c:v>119.46</c:v>
                </c:pt>
                <c:pt idx="133">
                  <c:v>119.16</c:v>
                </c:pt>
                <c:pt idx="134">
                  <c:v>119.16</c:v>
                </c:pt>
                <c:pt idx="135">
                  <c:v>120.85</c:v>
                </c:pt>
                <c:pt idx="136">
                  <c:v>121.81</c:v>
                </c:pt>
                <c:pt idx="137">
                  <c:v>121.81</c:v>
                </c:pt>
                <c:pt idx="138">
                  <c:v>122.95</c:v>
                </c:pt>
                <c:pt idx="139">
                  <c:v>122.95</c:v>
                </c:pt>
                <c:pt idx="140">
                  <c:v>128.05000000000001</c:v>
                </c:pt>
                <c:pt idx="141">
                  <c:v>128.05000000000001</c:v>
                </c:pt>
                <c:pt idx="142">
                  <c:v>126.89</c:v>
                </c:pt>
                <c:pt idx="143">
                  <c:v>127.61</c:v>
                </c:pt>
                <c:pt idx="144">
                  <c:v>126.92</c:v>
                </c:pt>
                <c:pt idx="145">
                  <c:v>127.83</c:v>
                </c:pt>
                <c:pt idx="146">
                  <c:v>128.06</c:v>
                </c:pt>
                <c:pt idx="147">
                  <c:v>125</c:v>
                </c:pt>
                <c:pt idx="148">
                  <c:v>128.4</c:v>
                </c:pt>
                <c:pt idx="149">
                  <c:v>128.97</c:v>
                </c:pt>
                <c:pt idx="150">
                  <c:v>131</c:v>
                </c:pt>
                <c:pt idx="151">
                  <c:v>131</c:v>
                </c:pt>
                <c:pt idx="152">
                  <c:v>130.74</c:v>
                </c:pt>
                <c:pt idx="153">
                  <c:v>130.15</c:v>
                </c:pt>
                <c:pt idx="154">
                  <c:v>130.49</c:v>
                </c:pt>
                <c:pt idx="155">
                  <c:v>130.94999999999999</c:v>
                </c:pt>
                <c:pt idx="156">
                  <c:v>130.38999999999999</c:v>
                </c:pt>
                <c:pt idx="157">
                  <c:v>130.22999999999999</c:v>
                </c:pt>
                <c:pt idx="158">
                  <c:v>129.47999999999999</c:v>
                </c:pt>
                <c:pt idx="159">
                  <c:v>129.62</c:v>
                </c:pt>
                <c:pt idx="160">
                  <c:v>131.49</c:v>
                </c:pt>
                <c:pt idx="161">
                  <c:v>131.63</c:v>
                </c:pt>
                <c:pt idx="162">
                  <c:v>125.95</c:v>
                </c:pt>
                <c:pt idx="163">
                  <c:v>125.79</c:v>
                </c:pt>
                <c:pt idx="164">
                  <c:v>124.7</c:v>
                </c:pt>
                <c:pt idx="165">
                  <c:v>127.3</c:v>
                </c:pt>
                <c:pt idx="166">
                  <c:v>128.16999999999999</c:v>
                </c:pt>
                <c:pt idx="167">
                  <c:v>127.05</c:v>
                </c:pt>
                <c:pt idx="168">
                  <c:v>126.18</c:v>
                </c:pt>
                <c:pt idx="169">
                  <c:v>125.83</c:v>
                </c:pt>
                <c:pt idx="170">
                  <c:v>127.16</c:v>
                </c:pt>
                <c:pt idx="171">
                  <c:v>127.13</c:v>
                </c:pt>
                <c:pt idx="172">
                  <c:v>127.54</c:v>
                </c:pt>
                <c:pt idx="173">
                  <c:v>129.15</c:v>
                </c:pt>
                <c:pt idx="174">
                  <c:v>128.68</c:v>
                </c:pt>
                <c:pt idx="175">
                  <c:v>129.16</c:v>
                </c:pt>
                <c:pt idx="176">
                  <c:v>130.24</c:v>
                </c:pt>
                <c:pt idx="177">
                  <c:v>128.41999999999999</c:v>
                </c:pt>
                <c:pt idx="178">
                  <c:v>130.18</c:v>
                </c:pt>
                <c:pt idx="179">
                  <c:v>130.56</c:v>
                </c:pt>
                <c:pt idx="180">
                  <c:v>130.22</c:v>
                </c:pt>
                <c:pt idx="181">
                  <c:v>133.05000000000001</c:v>
                </c:pt>
                <c:pt idx="182">
                  <c:v>130.83000000000001</c:v>
                </c:pt>
                <c:pt idx="183">
                  <c:v>129.9</c:v>
                </c:pt>
                <c:pt idx="184">
                  <c:v>131.5</c:v>
                </c:pt>
                <c:pt idx="185">
                  <c:v>130.25</c:v>
                </c:pt>
                <c:pt idx="186">
                  <c:v>129.24</c:v>
                </c:pt>
                <c:pt idx="187">
                  <c:v>129.36000000000001</c:v>
                </c:pt>
                <c:pt idx="188">
                  <c:v>128.52000000000001</c:v>
                </c:pt>
                <c:pt idx="189">
                  <c:v>130.22999999999999</c:v>
                </c:pt>
                <c:pt idx="190">
                  <c:v>131.77000000000001</c:v>
                </c:pt>
                <c:pt idx="191">
                  <c:v>131.72</c:v>
                </c:pt>
                <c:pt idx="192">
                  <c:v>131.04</c:v>
                </c:pt>
                <c:pt idx="193">
                  <c:v>132.82</c:v>
                </c:pt>
                <c:pt idx="194">
                  <c:v>133.38</c:v>
                </c:pt>
                <c:pt idx="195">
                  <c:v>137.29</c:v>
                </c:pt>
                <c:pt idx="196">
                  <c:v>135.91</c:v>
                </c:pt>
                <c:pt idx="197">
                  <c:v>134.83000000000001</c:v>
                </c:pt>
                <c:pt idx="198">
                  <c:v>137.74</c:v>
                </c:pt>
                <c:pt idx="199">
                  <c:v>138.47</c:v>
                </c:pt>
                <c:pt idx="200">
                  <c:v>139.35</c:v>
                </c:pt>
                <c:pt idx="201">
                  <c:v>139.07</c:v>
                </c:pt>
                <c:pt idx="202">
                  <c:v>139.09</c:v>
                </c:pt>
                <c:pt idx="203">
                  <c:v>135.22</c:v>
                </c:pt>
                <c:pt idx="204">
                  <c:v>134.96</c:v>
                </c:pt>
                <c:pt idx="205">
                  <c:v>135.29</c:v>
                </c:pt>
                <c:pt idx="206">
                  <c:v>137.34</c:v>
                </c:pt>
                <c:pt idx="207">
                  <c:v>137.93</c:v>
                </c:pt>
                <c:pt idx="208">
                  <c:v>138.31</c:v>
                </c:pt>
                <c:pt idx="209">
                  <c:v>138.82</c:v>
                </c:pt>
                <c:pt idx="210">
                  <c:v>139.63999999999999</c:v>
                </c:pt>
                <c:pt idx="211">
                  <c:v>139.24</c:v>
                </c:pt>
                <c:pt idx="212">
                  <c:v>139.4</c:v>
                </c:pt>
                <c:pt idx="213">
                  <c:v>138.57</c:v>
                </c:pt>
                <c:pt idx="214">
                  <c:v>138.12</c:v>
                </c:pt>
                <c:pt idx="215">
                  <c:v>139.04</c:v>
                </c:pt>
                <c:pt idx="216">
                  <c:v>139.94999999999999</c:v>
                </c:pt>
                <c:pt idx="217">
                  <c:v>139.06</c:v>
                </c:pt>
                <c:pt idx="218">
                  <c:v>137.35</c:v>
                </c:pt>
                <c:pt idx="219">
                  <c:v>138.13</c:v>
                </c:pt>
                <c:pt idx="220">
                  <c:v>137.02000000000001</c:v>
                </c:pt>
                <c:pt idx="221">
                  <c:v>136.59</c:v>
                </c:pt>
                <c:pt idx="222">
                  <c:v>137.38999999999999</c:v>
                </c:pt>
                <c:pt idx="223">
                  <c:v>137.96</c:v>
                </c:pt>
                <c:pt idx="224">
                  <c:v>139.04</c:v>
                </c:pt>
                <c:pt idx="225">
                  <c:v>138.1</c:v>
                </c:pt>
                <c:pt idx="226">
                  <c:v>137.4</c:v>
                </c:pt>
                <c:pt idx="227">
                  <c:v>139.69</c:v>
                </c:pt>
                <c:pt idx="228">
                  <c:v>142.69999999999999</c:v>
                </c:pt>
                <c:pt idx="229">
                  <c:v>141.78</c:v>
                </c:pt>
                <c:pt idx="230">
                  <c:v>141.22</c:v>
                </c:pt>
                <c:pt idx="231">
                  <c:v>142.84</c:v>
                </c:pt>
                <c:pt idx="232">
                  <c:v>142.71</c:v>
                </c:pt>
                <c:pt idx="233">
                  <c:v>143.26</c:v>
                </c:pt>
                <c:pt idx="234">
                  <c:v>144.18</c:v>
                </c:pt>
                <c:pt idx="235">
                  <c:v>145.43</c:v>
                </c:pt>
                <c:pt idx="236">
                  <c:v>147.88999999999999</c:v>
                </c:pt>
                <c:pt idx="237">
                  <c:v>148.25</c:v>
                </c:pt>
                <c:pt idx="238">
                  <c:v>148.34</c:v>
                </c:pt>
                <c:pt idx="239">
                  <c:v>148.69</c:v>
                </c:pt>
                <c:pt idx="240">
                  <c:v>149.02000000000001</c:v>
                </c:pt>
                <c:pt idx="241">
                  <c:v>150.32</c:v>
                </c:pt>
                <c:pt idx="242">
                  <c:v>153.4</c:v>
                </c:pt>
                <c:pt idx="243">
                  <c:v>154.5</c:v>
                </c:pt>
                <c:pt idx="244">
                  <c:v>158.74</c:v>
                </c:pt>
                <c:pt idx="245">
                  <c:v>159.96</c:v>
                </c:pt>
                <c:pt idx="246">
                  <c:v>158.91</c:v>
                </c:pt>
                <c:pt idx="247">
                  <c:v>160.9</c:v>
                </c:pt>
                <c:pt idx="248">
                  <c:v>158.56</c:v>
                </c:pt>
                <c:pt idx="249">
                  <c:v>159.93</c:v>
                </c:pt>
                <c:pt idx="250">
                  <c:v>161</c:v>
                </c:pt>
                <c:pt idx="251">
                  <c:v>160.13</c:v>
                </c:pt>
                <c:pt idx="252">
                  <c:v>159.9</c:v>
                </c:pt>
                <c:pt idx="253">
                  <c:v>158.54</c:v>
                </c:pt>
                <c:pt idx="254">
                  <c:v>154.83000000000001</c:v>
                </c:pt>
                <c:pt idx="255">
                  <c:v>151.34</c:v>
                </c:pt>
                <c:pt idx="256">
                  <c:v>152.72999999999999</c:v>
                </c:pt>
                <c:pt idx="257">
                  <c:v>154.22</c:v>
                </c:pt>
                <c:pt idx="258">
                  <c:v>153.9</c:v>
                </c:pt>
                <c:pt idx="259">
                  <c:v>156.29</c:v>
                </c:pt>
                <c:pt idx="260">
                  <c:v>155.28</c:v>
                </c:pt>
                <c:pt idx="261">
                  <c:v>153.47999999999999</c:v>
                </c:pt>
                <c:pt idx="262">
                  <c:v>150.46</c:v>
                </c:pt>
                <c:pt idx="263">
                  <c:v>152.47999999999999</c:v>
                </c:pt>
                <c:pt idx="264">
                  <c:v>152.04</c:v>
                </c:pt>
                <c:pt idx="265">
                  <c:v>151.46</c:v>
                </c:pt>
                <c:pt idx="266">
                  <c:v>150.55000000000001</c:v>
                </c:pt>
                <c:pt idx="267">
                  <c:v>145.13</c:v>
                </c:pt>
                <c:pt idx="268">
                  <c:v>144.1</c:v>
                </c:pt>
                <c:pt idx="269">
                  <c:v>142.91</c:v>
                </c:pt>
                <c:pt idx="270">
                  <c:v>140.28</c:v>
                </c:pt>
                <c:pt idx="271">
                  <c:v>143.24</c:v>
                </c:pt>
                <c:pt idx="272">
                  <c:v>141.13</c:v>
                </c:pt>
                <c:pt idx="273">
                  <c:v>136.71</c:v>
                </c:pt>
                <c:pt idx="274">
                  <c:v>138.58000000000001</c:v>
                </c:pt>
                <c:pt idx="275">
                  <c:v>141.97</c:v>
                </c:pt>
                <c:pt idx="276">
                  <c:v>143.9</c:v>
                </c:pt>
                <c:pt idx="277">
                  <c:v>143.65</c:v>
                </c:pt>
                <c:pt idx="278">
                  <c:v>140.6</c:v>
                </c:pt>
                <c:pt idx="279">
                  <c:v>145.28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C68-2842-A291-A1521164FD23}"/>
            </c:ext>
          </c:extLst>
        </c:ser>
        <c:ser>
          <c:idx val="14"/>
          <c:order val="12"/>
          <c:tx>
            <c:strRef>
              <c:f>ETF_IDX_stiched_with_FD!$N$2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ETF_IDX_stiched_with_FD!$N$3:$N$282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24.982730841092078</c:v>
                </c:pt>
                <c:pt idx="193">
                  <c:v>24.451997707103921</c:v>
                </c:pt>
                <c:pt idx="194">
                  <c:v>24.289460060251773</c:v>
                </c:pt>
                <c:pt idx="195">
                  <c:v>25.72464299887999</c:v>
                </c:pt>
                <c:pt idx="196">
                  <c:v>25.93369849055825</c:v>
                </c:pt>
                <c:pt idx="197">
                  <c:v>25.727865771158491</c:v>
                </c:pt>
                <c:pt idx="198">
                  <c:v>25.962453613756345</c:v>
                </c:pt>
                <c:pt idx="199">
                  <c:v>26.914420572456159</c:v>
                </c:pt>
                <c:pt idx="200">
                  <c:v>27.314344127760361</c:v>
                </c:pt>
                <c:pt idx="201">
                  <c:v>27.83748251157283</c:v>
                </c:pt>
                <c:pt idx="202">
                  <c:v>27.947706320043729</c:v>
                </c:pt>
                <c:pt idx="203">
                  <c:v>28.423627342566533</c:v>
                </c:pt>
                <c:pt idx="204">
                  <c:v>28.042440835393148</c:v>
                </c:pt>
                <c:pt idx="205">
                  <c:v>28.273156354710633</c:v>
                </c:pt>
                <c:pt idx="206">
                  <c:v>28.106571505462234</c:v>
                </c:pt>
                <c:pt idx="207">
                  <c:v>29.283258128077669</c:v>
                </c:pt>
                <c:pt idx="208">
                  <c:v>29.472952003354081</c:v>
                </c:pt>
                <c:pt idx="209">
                  <c:v>29.807145993815372</c:v>
                </c:pt>
                <c:pt idx="210">
                  <c:v>30.202572657568176</c:v>
                </c:pt>
                <c:pt idx="211">
                  <c:v>30.660705975732121</c:v>
                </c:pt>
                <c:pt idx="212">
                  <c:v>30.923074615025271</c:v>
                </c:pt>
                <c:pt idx="213">
                  <c:v>30.239746961059719</c:v>
                </c:pt>
                <c:pt idx="214">
                  <c:v>30.462293127392169</c:v>
                </c:pt>
                <c:pt idx="215">
                  <c:v>30.61081546224246</c:v>
                </c:pt>
                <c:pt idx="216">
                  <c:v>30.684039846337701</c:v>
                </c:pt>
                <c:pt idx="217">
                  <c:v>30.628728080255524</c:v>
                </c:pt>
                <c:pt idx="218">
                  <c:v>29.786210465370534</c:v>
                </c:pt>
                <c:pt idx="219">
                  <c:v>30.256760200762503</c:v>
                </c:pt>
                <c:pt idx="220">
                  <c:v>29.18674983883853</c:v>
                </c:pt>
                <c:pt idx="221">
                  <c:v>28.969749838752804</c:v>
                </c:pt>
                <c:pt idx="222">
                  <c:v>28.606425984130802</c:v>
                </c:pt>
                <c:pt idx="223">
                  <c:v>28.92185794373043</c:v>
                </c:pt>
                <c:pt idx="224">
                  <c:v>27.935914471086729</c:v>
                </c:pt>
                <c:pt idx="225">
                  <c:v>27.45454721324057</c:v>
                </c:pt>
                <c:pt idx="226">
                  <c:v>27.420970422990141</c:v>
                </c:pt>
                <c:pt idx="227">
                  <c:v>29.625796350639881</c:v>
                </c:pt>
                <c:pt idx="228">
                  <c:v>30.095771483222507</c:v>
                </c:pt>
                <c:pt idx="229">
                  <c:v>29.64285955580435</c:v>
                </c:pt>
                <c:pt idx="230">
                  <c:v>29.798252141635942</c:v>
                </c:pt>
                <c:pt idx="231">
                  <c:v>30.952903995649535</c:v>
                </c:pt>
                <c:pt idx="232">
                  <c:v>30.750993564991827</c:v>
                </c:pt>
                <c:pt idx="233">
                  <c:v>31.475642655768546</c:v>
                </c:pt>
                <c:pt idx="234">
                  <c:v>32.180655320104165</c:v>
                </c:pt>
                <c:pt idx="235">
                  <c:v>33.133596605306778</c:v>
                </c:pt>
                <c:pt idx="236">
                  <c:v>32.028960178437053</c:v>
                </c:pt>
                <c:pt idx="237">
                  <c:v>32.260075421448001</c:v>
                </c:pt>
                <c:pt idx="238">
                  <c:v>32.532037429384125</c:v>
                </c:pt>
                <c:pt idx="239">
                  <c:v>32.335423337664729</c:v>
                </c:pt>
                <c:pt idx="240">
                  <c:v>32.47934885004026</c:v>
                </c:pt>
                <c:pt idx="241">
                  <c:v>32.702969273798878</c:v>
                </c:pt>
                <c:pt idx="242">
                  <c:v>33.172319838110475</c:v>
                </c:pt>
                <c:pt idx="243">
                  <c:v>32.18727574377705</c:v>
                </c:pt>
                <c:pt idx="244">
                  <c:v>32.768099253101603</c:v>
                </c:pt>
                <c:pt idx="245">
                  <c:v>32.984424719454616</c:v>
                </c:pt>
                <c:pt idx="246">
                  <c:v>33.313921956517781</c:v>
                </c:pt>
                <c:pt idx="247">
                  <c:v>34.034074155743106</c:v>
                </c:pt>
                <c:pt idx="248">
                  <c:v>33.986407105298298</c:v>
                </c:pt>
                <c:pt idx="249">
                  <c:v>34.226466165950349</c:v>
                </c:pt>
                <c:pt idx="250">
                  <c:v>34.548093842798572</c:v>
                </c:pt>
                <c:pt idx="251">
                  <c:v>34.840941413717857</c:v>
                </c:pt>
                <c:pt idx="252">
                  <c:v>35.581654400425393</c:v>
                </c:pt>
                <c:pt idx="253">
                  <c:v>35.615805793485166</c:v>
                </c:pt>
                <c:pt idx="254">
                  <c:v>34.682026262837667</c:v>
                </c:pt>
                <c:pt idx="255">
                  <c:v>35.15005274241468</c:v>
                </c:pt>
                <c:pt idx="256">
                  <c:v>35.060489652349368</c:v>
                </c:pt>
                <c:pt idx="257">
                  <c:v>35.835004273884906</c:v>
                </c:pt>
                <c:pt idx="258">
                  <c:v>34.915215072508417</c:v>
                </c:pt>
                <c:pt idx="259">
                  <c:v>34.954063218966319</c:v>
                </c:pt>
                <c:pt idx="260">
                  <c:v>36.013580833937034</c:v>
                </c:pt>
                <c:pt idx="261">
                  <c:v>35.744092116354174</c:v>
                </c:pt>
                <c:pt idx="262">
                  <c:v>35.323732687221955</c:v>
                </c:pt>
                <c:pt idx="263">
                  <c:v>35.603014635294528</c:v>
                </c:pt>
                <c:pt idx="264">
                  <c:v>35.878099484585796</c:v>
                </c:pt>
                <c:pt idx="265">
                  <c:v>35.459363932958247</c:v>
                </c:pt>
                <c:pt idx="266">
                  <c:v>35.369001395506018</c:v>
                </c:pt>
                <c:pt idx="267">
                  <c:v>35.138485738035264</c:v>
                </c:pt>
                <c:pt idx="268">
                  <c:v>34.406816499892194</c:v>
                </c:pt>
                <c:pt idx="269">
                  <c:v>33.427918157345687</c:v>
                </c:pt>
                <c:pt idx="270">
                  <c:v>32.944877056533173</c:v>
                </c:pt>
                <c:pt idx="271">
                  <c:v>33.231029255587039</c:v>
                </c:pt>
                <c:pt idx="272">
                  <c:v>33.64002154218656</c:v>
                </c:pt>
                <c:pt idx="273">
                  <c:v>32.787500000000001</c:v>
                </c:pt>
                <c:pt idx="274">
                  <c:v>32.217500000000001</c:v>
                </c:pt>
                <c:pt idx="275">
                  <c:v>33.365000000000002</c:v>
                </c:pt>
                <c:pt idx="276">
                  <c:v>32.872500000000002</c:v>
                </c:pt>
                <c:pt idx="277">
                  <c:v>33.405000000000001</c:v>
                </c:pt>
                <c:pt idx="278">
                  <c:v>33.034999999999997</c:v>
                </c:pt>
                <c:pt idx="279">
                  <c:v>33.707500000000003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C68-2842-A291-A1521164F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1938672"/>
        <c:axId val="1891713120"/>
      </c:lineChart>
      <c:dateAx>
        <c:axId val="1891938672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713120"/>
        <c:crosses val="autoZero"/>
        <c:auto val="1"/>
        <c:lblOffset val="100"/>
        <c:baseTimeUnit val="months"/>
      </c:dateAx>
      <c:valAx>
        <c:axId val="18917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93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ETF_IDX_stiched_with_FD!$F$1</c:f>
          <c:strCache>
            <c:ptCount val="1"/>
            <c:pt idx="0">
              <c:v>UK stiched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ETF_IDX_stiched_with_FD!$F$1</c:f>
              <c:strCache>
                <c:ptCount val="1"/>
                <c:pt idx="0">
                  <c:v>UK stiched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ETF_IDX_stiched_with_FD!$F$3:$F$282</c:f>
              <c:numCache>
                <c:formatCode>0.0</c:formatCode>
                <c:ptCount val="280"/>
                <c:pt idx="0">
                  <c:v>5503.796926996346</c:v>
                </c:pt>
                <c:pt idx="1">
                  <c:v>5456.2273417133356</c:v>
                </c:pt>
                <c:pt idx="2">
                  <c:v>5554.2705884230336</c:v>
                </c:pt>
                <c:pt idx="3">
                  <c:v>5619.3055330489897</c:v>
                </c:pt>
                <c:pt idx="4">
                  <c:v>5677.7142757696611</c:v>
                </c:pt>
                <c:pt idx="5">
                  <c:v>5682.6634759581775</c:v>
                </c:pt>
                <c:pt idx="6">
                  <c:v>5729.8649389131169</c:v>
                </c:pt>
                <c:pt idx="7">
                  <c:v>5734.5278217353562</c:v>
                </c:pt>
                <c:pt idx="8">
                  <c:v>5724.2203965493554</c:v>
                </c:pt>
                <c:pt idx="9">
                  <c:v>5774.5304480524546</c:v>
                </c:pt>
                <c:pt idx="10">
                  <c:v>5824.5541821892757</c:v>
                </c:pt>
                <c:pt idx="11">
                  <c:v>5952.456239953658</c:v>
                </c:pt>
                <c:pt idx="12">
                  <c:v>5986.0780792508513</c:v>
                </c:pt>
                <c:pt idx="13">
                  <c:v>6016.3050126336084</c:v>
                </c:pt>
                <c:pt idx="14">
                  <c:v>6031.2753206418465</c:v>
                </c:pt>
                <c:pt idx="15">
                  <c:v>6033.7294694956572</c:v>
                </c:pt>
                <c:pt idx="16">
                  <c:v>5938.4675914869431</c:v>
                </c:pt>
                <c:pt idx="17">
                  <c:v>5919.5297428317117</c:v>
                </c:pt>
                <c:pt idx="18">
                  <c:v>5915.8485195509966</c:v>
                </c:pt>
                <c:pt idx="19">
                  <c:v>6045.7957013602208</c:v>
                </c:pt>
                <c:pt idx="20">
                  <c:v>6136.1083791804185</c:v>
                </c:pt>
                <c:pt idx="21">
                  <c:v>6138.7261379578149</c:v>
                </c:pt>
                <c:pt idx="22">
                  <c:v>6324.6279136339008</c:v>
                </c:pt>
                <c:pt idx="23">
                  <c:v>6297.2641539139222</c:v>
                </c:pt>
                <c:pt idx="24">
                  <c:v>6168.5440465316033</c:v>
                </c:pt>
                <c:pt idx="25">
                  <c:v>6257.7932598484831</c:v>
                </c:pt>
                <c:pt idx="26">
                  <c:v>6236.728482186616</c:v>
                </c:pt>
                <c:pt idx="27">
                  <c:v>6130.5865442593467</c:v>
                </c:pt>
                <c:pt idx="28">
                  <c:v>6195.9078062515819</c:v>
                </c:pt>
                <c:pt idx="29">
                  <c:v>6195.8260012897881</c:v>
                </c:pt>
                <c:pt idx="30">
                  <c:v>6333.1765321413377</c:v>
                </c:pt>
                <c:pt idx="31">
                  <c:v>6420.5033288560671</c:v>
                </c:pt>
                <c:pt idx="32">
                  <c:v>6567.2614303138871</c:v>
                </c:pt>
                <c:pt idx="33">
                  <c:v>6686.7375770135232</c:v>
                </c:pt>
                <c:pt idx="34">
                  <c:v>6631.5601302837022</c:v>
                </c:pt>
                <c:pt idx="35">
                  <c:v>6587.2218409915404</c:v>
                </c:pt>
                <c:pt idx="36">
                  <c:v>6739.1336550423603</c:v>
                </c:pt>
                <c:pt idx="37">
                  <c:v>6814.5578298161126</c:v>
                </c:pt>
                <c:pt idx="38">
                  <c:v>6861.1048530767039</c:v>
                </c:pt>
                <c:pt idx="39">
                  <c:v>6820.7750069124304</c:v>
                </c:pt>
                <c:pt idx="40">
                  <c:v>6816.6438563418506</c:v>
                </c:pt>
                <c:pt idx="41">
                  <c:v>6960.3751742133063</c:v>
                </c:pt>
                <c:pt idx="42">
                  <c:v>6917.223056867153</c:v>
                </c:pt>
                <c:pt idx="43">
                  <c:v>6796.8061531068897</c:v>
                </c:pt>
                <c:pt idx="44">
                  <c:v>6807.645310544548</c:v>
                </c:pt>
                <c:pt idx="45">
                  <c:v>6865.6859309371484</c:v>
                </c:pt>
                <c:pt idx="46">
                  <c:v>6718.6006096321526</c:v>
                </c:pt>
                <c:pt idx="47">
                  <c:v>6734.1026498920519</c:v>
                </c:pt>
                <c:pt idx="48">
                  <c:v>6880.5744339835946</c:v>
                </c:pt>
                <c:pt idx="49">
                  <c:v>6868.0582748291654</c:v>
                </c:pt>
                <c:pt idx="50">
                  <c:v>6935.9972955987969</c:v>
                </c:pt>
                <c:pt idx="51">
                  <c:v>6978.0859484416333</c:v>
                </c:pt>
                <c:pt idx="52">
                  <c:v>6901.9255290117389</c:v>
                </c:pt>
                <c:pt idx="53">
                  <c:v>6858.4052893375128</c:v>
                </c:pt>
                <c:pt idx="54">
                  <c:v>6919.3908883546846</c:v>
                </c:pt>
                <c:pt idx="55">
                  <c:v>6953.0536301327747</c:v>
                </c:pt>
                <c:pt idx="56">
                  <c:v>7062.5086690126873</c:v>
                </c:pt>
                <c:pt idx="57">
                  <c:v>7123.3715605871676</c:v>
                </c:pt>
                <c:pt idx="58">
                  <c:v>7192.98758307357</c:v>
                </c:pt>
                <c:pt idx="59">
                  <c:v>7283.0139435274896</c:v>
                </c:pt>
                <c:pt idx="60">
                  <c:v>7334.9191917855651</c:v>
                </c:pt>
                <c:pt idx="61">
                  <c:v>7320.7669333952617</c:v>
                </c:pt>
                <c:pt idx="62">
                  <c:v>7300.3156929468478</c:v>
                </c:pt>
                <c:pt idx="63">
                  <c:v>7329.1110394982152</c:v>
                </c:pt>
                <c:pt idx="64">
                  <c:v>7440.2430800948987</c:v>
                </c:pt>
                <c:pt idx="65">
                  <c:v>7562.705107900003</c:v>
                </c:pt>
                <c:pt idx="66">
                  <c:v>7670.2377301777651</c:v>
                </c:pt>
                <c:pt idx="67">
                  <c:v>7624.5496590160074</c:v>
                </c:pt>
                <c:pt idx="68">
                  <c:v>7728.6055704175396</c:v>
                </c:pt>
                <c:pt idx="69">
                  <c:v>7704.5958141311012</c:v>
                </c:pt>
                <c:pt idx="70">
                  <c:v>7712.7354078295702</c:v>
                </c:pt>
                <c:pt idx="71">
                  <c:v>7807.4246511057281</c:v>
                </c:pt>
                <c:pt idx="72">
                  <c:v>7916.3888602148791</c:v>
                </c:pt>
                <c:pt idx="73">
                  <c:v>7971.9753317536688</c:v>
                </c:pt>
                <c:pt idx="74">
                  <c:v>7981.9555370924954</c:v>
                </c:pt>
                <c:pt idx="75">
                  <c:v>7868.4511526037959</c:v>
                </c:pt>
                <c:pt idx="76">
                  <c:v>7767.1766099032493</c:v>
                </c:pt>
                <c:pt idx="77">
                  <c:v>7820.1453226646418</c:v>
                </c:pt>
                <c:pt idx="78">
                  <c:v>7779.3655492105036</c:v>
                </c:pt>
                <c:pt idx="79">
                  <c:v>7877.7769182482734</c:v>
                </c:pt>
                <c:pt idx="80">
                  <c:v>7956.22787660839</c:v>
                </c:pt>
                <c:pt idx="81">
                  <c:v>7991.4040101796627</c:v>
                </c:pt>
                <c:pt idx="82">
                  <c:v>8057.2570044235563</c:v>
                </c:pt>
                <c:pt idx="83">
                  <c:v>8065.1102807557472</c:v>
                </c:pt>
                <c:pt idx="84">
                  <c:v>7971.4026970211135</c:v>
                </c:pt>
                <c:pt idx="85">
                  <c:v>7864.0745871478357</c:v>
                </c:pt>
                <c:pt idx="86">
                  <c:v>7996.1486979636948</c:v>
                </c:pt>
                <c:pt idx="87">
                  <c:v>7912.339514606093</c:v>
                </c:pt>
                <c:pt idx="88">
                  <c:v>7889.7204426701473</c:v>
                </c:pt>
                <c:pt idx="89">
                  <c:v>7818.4683209478717</c:v>
                </c:pt>
                <c:pt idx="90">
                  <c:v>7726.9694711816655</c:v>
                </c:pt>
                <c:pt idx="91">
                  <c:v>7922.2788174640218</c:v>
                </c:pt>
                <c:pt idx="92">
                  <c:v>8042.00037904904</c:v>
                </c:pt>
                <c:pt idx="93">
                  <c:v>8041.7549641636579</c:v>
                </c:pt>
                <c:pt idx="94">
                  <c:v>8111.0437668028862</c:v>
                </c:pt>
                <c:pt idx="95">
                  <c:v>8251.1756663554206</c:v>
                </c:pt>
                <c:pt idx="96">
                  <c:v>8391.7165907169219</c:v>
                </c:pt>
                <c:pt idx="97">
                  <c:v>8424.4385754343857</c:v>
                </c:pt>
                <c:pt idx="98">
                  <c:v>8448.8573565297938</c:v>
                </c:pt>
                <c:pt idx="99">
                  <c:v>8512.0107870344964</c:v>
                </c:pt>
                <c:pt idx="100">
                  <c:v>8381.7363853780971</c:v>
                </c:pt>
                <c:pt idx="101">
                  <c:v>8260.910456808866</c:v>
                </c:pt>
                <c:pt idx="102">
                  <c:v>8204.8740579802106</c:v>
                </c:pt>
                <c:pt idx="103">
                  <c:v>8402.7602605590673</c:v>
                </c:pt>
                <c:pt idx="104">
                  <c:v>8579.4589780333663</c:v>
                </c:pt>
                <c:pt idx="105">
                  <c:v>8587.6394742127322</c:v>
                </c:pt>
                <c:pt idx="106">
                  <c:v>8614.8396240091224</c:v>
                </c:pt>
                <c:pt idx="107">
                  <c:v>8999.322944439311</c:v>
                </c:pt>
                <c:pt idx="108">
                  <c:v>9466.9610085327513</c:v>
                </c:pt>
                <c:pt idx="109">
                  <c:v>9037.6894715205362</c:v>
                </c:pt>
                <c:pt idx="110">
                  <c:v>9162.36023329407</c:v>
                </c:pt>
                <c:pt idx="111">
                  <c:v>9390.6369791792695</c:v>
                </c:pt>
                <c:pt idx="112">
                  <c:v>9270.5063927852825</c:v>
                </c:pt>
                <c:pt idx="113">
                  <c:v>9179.4574703089438</c:v>
                </c:pt>
                <c:pt idx="114">
                  <c:v>9266.3343397338067</c:v>
                </c:pt>
                <c:pt idx="115">
                  <c:v>9196.0638775530551</c:v>
                </c:pt>
                <c:pt idx="116">
                  <c:v>9533.795662318169</c:v>
                </c:pt>
                <c:pt idx="117">
                  <c:v>9551.2610216611156</c:v>
                </c:pt>
                <c:pt idx="118">
                  <c:v>9525.1652388489383</c:v>
                </c:pt>
                <c:pt idx="119">
                  <c:v>9609.6697643817843</c:v>
                </c:pt>
                <c:pt idx="120">
                  <c:v>9356.6879200349013</c:v>
                </c:pt>
                <c:pt idx="121">
                  <c:v>9422.9499390877645</c:v>
                </c:pt>
                <c:pt idx="122">
                  <c:v>9387.4056831884209</c:v>
                </c:pt>
                <c:pt idx="123">
                  <c:v>9462.9525654048612</c:v>
                </c:pt>
                <c:pt idx="124">
                  <c:v>9524.8789214826593</c:v>
                </c:pt>
                <c:pt idx="125">
                  <c:v>9741.2530454268817</c:v>
                </c:pt>
                <c:pt idx="126">
                  <c:v>9887.6839270375294</c:v>
                </c:pt>
                <c:pt idx="127">
                  <c:v>9864.4104154072338</c:v>
                </c:pt>
                <c:pt idx="128">
                  <c:v>10298.712957569758</c:v>
                </c:pt>
                <c:pt idx="129">
                  <c:v>10243.780925725318</c:v>
                </c:pt>
                <c:pt idx="130">
                  <c:v>10103.93534353906</c:v>
                </c:pt>
                <c:pt idx="131">
                  <c:v>10043.522379254446</c:v>
                </c:pt>
                <c:pt idx="132">
                  <c:v>9921</c:v>
                </c:pt>
                <c:pt idx="133">
                  <c:v>9786</c:v>
                </c:pt>
                <c:pt idx="134">
                  <c:v>9856</c:v>
                </c:pt>
                <c:pt idx="135">
                  <c:v>9880.5</c:v>
                </c:pt>
                <c:pt idx="136">
                  <c:v>10090.5</c:v>
                </c:pt>
                <c:pt idx="137">
                  <c:v>10216.5</c:v>
                </c:pt>
                <c:pt idx="138">
                  <c:v>10145.5</c:v>
                </c:pt>
                <c:pt idx="139">
                  <c:v>10496</c:v>
                </c:pt>
                <c:pt idx="140">
                  <c:v>10688.5</c:v>
                </c:pt>
                <c:pt idx="141">
                  <c:v>10952</c:v>
                </c:pt>
                <c:pt idx="142">
                  <c:v>11174</c:v>
                </c:pt>
                <c:pt idx="143">
                  <c:v>11424.5</c:v>
                </c:pt>
                <c:pt idx="144">
                  <c:v>11634</c:v>
                </c:pt>
                <c:pt idx="145">
                  <c:v>11672.5</c:v>
                </c:pt>
                <c:pt idx="146">
                  <c:v>11503</c:v>
                </c:pt>
                <c:pt idx="147">
                  <c:v>11412</c:v>
                </c:pt>
                <c:pt idx="148">
                  <c:v>11464</c:v>
                </c:pt>
                <c:pt idx="149">
                  <c:v>11975.5</c:v>
                </c:pt>
                <c:pt idx="150">
                  <c:v>11871.5</c:v>
                </c:pt>
                <c:pt idx="151">
                  <c:v>12104</c:v>
                </c:pt>
                <c:pt idx="152">
                  <c:v>12073.5</c:v>
                </c:pt>
                <c:pt idx="153">
                  <c:v>11992</c:v>
                </c:pt>
                <c:pt idx="154">
                  <c:v>11915</c:v>
                </c:pt>
                <c:pt idx="155">
                  <c:v>11999</c:v>
                </c:pt>
                <c:pt idx="156">
                  <c:v>11932</c:v>
                </c:pt>
                <c:pt idx="157">
                  <c:v>11696</c:v>
                </c:pt>
                <c:pt idx="158">
                  <c:v>11802</c:v>
                </c:pt>
                <c:pt idx="159">
                  <c:v>12014</c:v>
                </c:pt>
                <c:pt idx="160">
                  <c:v>12137.5</c:v>
                </c:pt>
                <c:pt idx="161">
                  <c:v>11831.5</c:v>
                </c:pt>
                <c:pt idx="162">
                  <c:v>11540.5</c:v>
                </c:pt>
                <c:pt idx="163">
                  <c:v>11625.5</c:v>
                </c:pt>
                <c:pt idx="164">
                  <c:v>11504</c:v>
                </c:pt>
                <c:pt idx="165">
                  <c:v>11588.5</c:v>
                </c:pt>
                <c:pt idx="166">
                  <c:v>11667.5</c:v>
                </c:pt>
                <c:pt idx="167">
                  <c:v>11553.5</c:v>
                </c:pt>
                <c:pt idx="168">
                  <c:v>11397.5</c:v>
                </c:pt>
                <c:pt idx="169">
                  <c:v>11649.5</c:v>
                </c:pt>
                <c:pt idx="170">
                  <c:v>11666.5</c:v>
                </c:pt>
                <c:pt idx="171">
                  <c:v>11670.5</c:v>
                </c:pt>
                <c:pt idx="172">
                  <c:v>11758</c:v>
                </c:pt>
                <c:pt idx="173">
                  <c:v>11865</c:v>
                </c:pt>
                <c:pt idx="174">
                  <c:v>11804.5</c:v>
                </c:pt>
                <c:pt idx="175">
                  <c:v>11929.5</c:v>
                </c:pt>
                <c:pt idx="176">
                  <c:v>12337</c:v>
                </c:pt>
                <c:pt idx="177">
                  <c:v>12260.5</c:v>
                </c:pt>
                <c:pt idx="178">
                  <c:v>12438</c:v>
                </c:pt>
                <c:pt idx="179">
                  <c:v>12837</c:v>
                </c:pt>
                <c:pt idx="180">
                  <c:v>13014</c:v>
                </c:pt>
                <c:pt idx="181">
                  <c:v>13699</c:v>
                </c:pt>
                <c:pt idx="182">
                  <c:v>13097</c:v>
                </c:pt>
                <c:pt idx="183">
                  <c:v>13346.5</c:v>
                </c:pt>
                <c:pt idx="184">
                  <c:v>13070.5</c:v>
                </c:pt>
                <c:pt idx="185">
                  <c:v>13117</c:v>
                </c:pt>
                <c:pt idx="186">
                  <c:v>12878.5</c:v>
                </c:pt>
                <c:pt idx="187">
                  <c:v>13084.5</c:v>
                </c:pt>
                <c:pt idx="188">
                  <c:v>13124.5</c:v>
                </c:pt>
                <c:pt idx="189">
                  <c:v>13296</c:v>
                </c:pt>
                <c:pt idx="190">
                  <c:v>13125</c:v>
                </c:pt>
                <c:pt idx="191">
                  <c:v>13255</c:v>
                </c:pt>
                <c:pt idx="192">
                  <c:v>13053.5</c:v>
                </c:pt>
                <c:pt idx="193">
                  <c:v>13552</c:v>
                </c:pt>
                <c:pt idx="194">
                  <c:v>13782</c:v>
                </c:pt>
                <c:pt idx="195">
                  <c:v>13770.5</c:v>
                </c:pt>
                <c:pt idx="196">
                  <c:v>13607</c:v>
                </c:pt>
                <c:pt idx="197">
                  <c:v>13862.5</c:v>
                </c:pt>
                <c:pt idx="198">
                  <c:v>14670</c:v>
                </c:pt>
                <c:pt idx="199">
                  <c:v>14909.8323</c:v>
                </c:pt>
                <c:pt idx="200">
                  <c:v>15291.691800000001</c:v>
                </c:pt>
                <c:pt idx="201">
                  <c:v>14974.4938</c:v>
                </c:pt>
                <c:pt idx="202">
                  <c:v>14379.811299999999</c:v>
                </c:pt>
                <c:pt idx="203">
                  <c:v>14181.753500000001</c:v>
                </c:pt>
                <c:pt idx="204">
                  <c:v>14449.7647</c:v>
                </c:pt>
                <c:pt idx="205">
                  <c:v>14195.882100000001</c:v>
                </c:pt>
                <c:pt idx="206">
                  <c:v>14640.561299999999</c:v>
                </c:pt>
                <c:pt idx="207">
                  <c:v>14673.386500000001</c:v>
                </c:pt>
                <c:pt idx="208">
                  <c:v>14708.7762</c:v>
                </c:pt>
                <c:pt idx="209">
                  <c:v>14769.810600000001</c:v>
                </c:pt>
                <c:pt idx="210">
                  <c:v>14481.0512</c:v>
                </c:pt>
                <c:pt idx="211">
                  <c:v>14528.7279</c:v>
                </c:pt>
                <c:pt idx="212">
                  <c:v>14801.418600000001</c:v>
                </c:pt>
                <c:pt idx="213">
                  <c:v>14420.277400000001</c:v>
                </c:pt>
                <c:pt idx="214">
                  <c:v>14458.3393</c:v>
                </c:pt>
                <c:pt idx="215">
                  <c:v>14495.8799</c:v>
                </c:pt>
                <c:pt idx="216">
                  <c:v>14700.8984</c:v>
                </c:pt>
                <c:pt idx="217">
                  <c:v>14394.475899999999</c:v>
                </c:pt>
                <c:pt idx="218">
                  <c:v>14453.017900000001</c:v>
                </c:pt>
                <c:pt idx="219">
                  <c:v>14740.453799999999</c:v>
                </c:pt>
                <c:pt idx="220">
                  <c:v>14593.307699999999</c:v>
                </c:pt>
                <c:pt idx="221">
                  <c:v>14822.7291</c:v>
                </c:pt>
                <c:pt idx="222">
                  <c:v>14747.8375</c:v>
                </c:pt>
                <c:pt idx="223">
                  <c:v>14708.7631</c:v>
                </c:pt>
                <c:pt idx="224">
                  <c:v>14737.6921</c:v>
                </c:pt>
                <c:pt idx="225">
                  <c:v>14523.4036</c:v>
                </c:pt>
                <c:pt idx="226">
                  <c:v>14625.1906</c:v>
                </c:pt>
                <c:pt idx="227">
                  <c:v>14447.331200000001</c:v>
                </c:pt>
                <c:pt idx="228">
                  <c:v>14783.758</c:v>
                </c:pt>
                <c:pt idx="229">
                  <c:v>14930.587799999999</c:v>
                </c:pt>
                <c:pt idx="230">
                  <c:v>14788.092500000001</c:v>
                </c:pt>
                <c:pt idx="231">
                  <c:v>15248.6288</c:v>
                </c:pt>
                <c:pt idx="232">
                  <c:v>15034.6149</c:v>
                </c:pt>
                <c:pt idx="233">
                  <c:v>15445.8467</c:v>
                </c:pt>
                <c:pt idx="234">
                  <c:v>15474.5625</c:v>
                </c:pt>
                <c:pt idx="235">
                  <c:v>15797.0154</c:v>
                </c:pt>
                <c:pt idx="236">
                  <c:v>16345.1335</c:v>
                </c:pt>
                <c:pt idx="237">
                  <c:v>16419.3521</c:v>
                </c:pt>
                <c:pt idx="238">
                  <c:v>16111.4823</c:v>
                </c:pt>
                <c:pt idx="239">
                  <c:v>15980.637699999999</c:v>
                </c:pt>
                <c:pt idx="240">
                  <c:v>15770.2824</c:v>
                </c:pt>
                <c:pt idx="241">
                  <c:v>16339.5566</c:v>
                </c:pt>
                <c:pt idx="242">
                  <c:v>16540.052199999998</c:v>
                </c:pt>
                <c:pt idx="243">
                  <c:v>16741.1031</c:v>
                </c:pt>
                <c:pt idx="244">
                  <c:v>17255.393700000001</c:v>
                </c:pt>
                <c:pt idx="245">
                  <c:v>17273.1662</c:v>
                </c:pt>
                <c:pt idx="246">
                  <c:v>17172.6407</c:v>
                </c:pt>
                <c:pt idx="247">
                  <c:v>17236.7713</c:v>
                </c:pt>
                <c:pt idx="248">
                  <c:v>16717.8691</c:v>
                </c:pt>
                <c:pt idx="249">
                  <c:v>16930.9395</c:v>
                </c:pt>
                <c:pt idx="250">
                  <c:v>16856.730299999999</c:v>
                </c:pt>
                <c:pt idx="251">
                  <c:v>16805.570899999999</c:v>
                </c:pt>
                <c:pt idx="252">
                  <c:v>17048.9182</c:v>
                </c:pt>
                <c:pt idx="253">
                  <c:v>16771.759900000001</c:v>
                </c:pt>
                <c:pt idx="254">
                  <c:v>15817.859399999999</c:v>
                </c:pt>
                <c:pt idx="255">
                  <c:v>15811.6247</c:v>
                </c:pt>
                <c:pt idx="256">
                  <c:v>15911.9458</c:v>
                </c:pt>
                <c:pt idx="257">
                  <c:v>15974.292299999999</c:v>
                </c:pt>
                <c:pt idx="258">
                  <c:v>16095.5844</c:v>
                </c:pt>
                <c:pt idx="259">
                  <c:v>16530.962800000001</c:v>
                </c:pt>
                <c:pt idx="260">
                  <c:v>16401.465499999998</c:v>
                </c:pt>
                <c:pt idx="261">
                  <c:v>15783.774799999999</c:v>
                </c:pt>
                <c:pt idx="262">
                  <c:v>16137.313899999999</c:v>
                </c:pt>
                <c:pt idx="263">
                  <c:v>16639.259300000002</c:v>
                </c:pt>
                <c:pt idx="264">
                  <c:v>16170.1705</c:v>
                </c:pt>
                <c:pt idx="265">
                  <c:v>15543.357</c:v>
                </c:pt>
                <c:pt idx="266">
                  <c:v>15332.110500000001</c:v>
                </c:pt>
                <c:pt idx="267">
                  <c:v>15017.5494</c:v>
                </c:pt>
                <c:pt idx="268">
                  <c:v>14610.063</c:v>
                </c:pt>
                <c:pt idx="269">
                  <c:v>14155.8253</c:v>
                </c:pt>
                <c:pt idx="270">
                  <c:v>13896.6731</c:v>
                </c:pt>
                <c:pt idx="271">
                  <c:v>14240.5674</c:v>
                </c:pt>
                <c:pt idx="272">
                  <c:v>13173.810100000001</c:v>
                </c:pt>
                <c:pt idx="273">
                  <c:v>12072.584800000001</c:v>
                </c:pt>
                <c:pt idx="274">
                  <c:v>12464.5859</c:v>
                </c:pt>
                <c:pt idx="275">
                  <c:v>12820.950699999999</c:v>
                </c:pt>
                <c:pt idx="276">
                  <c:v>12303.6459</c:v>
                </c:pt>
                <c:pt idx="277">
                  <c:v>12628.6679</c:v>
                </c:pt>
                <c:pt idx="278">
                  <c:v>12210.445400000001</c:v>
                </c:pt>
                <c:pt idx="279">
                  <c:v>12566.730799999999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7-E34D-AC82-F305629D2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63360"/>
        <c:axId val="2112765632"/>
      </c:lineChart>
      <c:dateAx>
        <c:axId val="2112763360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2765632"/>
        <c:crosses val="autoZero"/>
        <c:auto val="1"/>
        <c:lblOffset val="100"/>
        <c:baseTimeUnit val="months"/>
      </c:dateAx>
      <c:valAx>
        <c:axId val="21127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27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ETF_IDX_stiched_with_FD!$J$1</c:f>
          <c:strCache>
            <c:ptCount val="1"/>
            <c:pt idx="0">
              <c:v>Japan stiched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ETF_IDX_stiched_with_FD!$J$1</c:f>
              <c:strCache>
                <c:ptCount val="1"/>
                <c:pt idx="0">
                  <c:v>Japan stiched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ETF_IDX_stiched_with_FD!$J$3:$J$282</c:f>
              <c:numCache>
                <c:formatCode>0.0</c:formatCode>
                <c:ptCount val="280"/>
                <c:pt idx="0">
                  <c:v>1880.306992123242</c:v>
                </c:pt>
                <c:pt idx="1">
                  <c:v>1882.3047593392005</c:v>
                </c:pt>
                <c:pt idx="2">
                  <c:v>1872.2109343747823</c:v>
                </c:pt>
                <c:pt idx="3">
                  <c:v>1879.1833876771439</c:v>
                </c:pt>
                <c:pt idx="4">
                  <c:v>1885.5177170495476</c:v>
                </c:pt>
                <c:pt idx="5">
                  <c:v>1898.4432634907796</c:v>
                </c:pt>
                <c:pt idx="6">
                  <c:v>1893.1379741081091</c:v>
                </c:pt>
                <c:pt idx="7">
                  <c:v>1903.1752093191126</c:v>
                </c:pt>
                <c:pt idx="8">
                  <c:v>1884.1677535897888</c:v>
                </c:pt>
                <c:pt idx="9">
                  <c:v>1890.6569601820659</c:v>
                </c:pt>
                <c:pt idx="10">
                  <c:v>1899.6524971690192</c:v>
                </c:pt>
                <c:pt idx="11">
                  <c:v>1919.9198195138486</c:v>
                </c:pt>
                <c:pt idx="12">
                  <c:v>1920.2794622888421</c:v>
                </c:pt>
                <c:pt idx="13">
                  <c:v>1943.0717300788135</c:v>
                </c:pt>
                <c:pt idx="14">
                  <c:v>1961.2779940361011</c:v>
                </c:pt>
                <c:pt idx="15">
                  <c:v>1971.1223773242821</c:v>
                </c:pt>
                <c:pt idx="16">
                  <c:v>1971.3628837762963</c:v>
                </c:pt>
                <c:pt idx="17">
                  <c:v>1984.5743573926786</c:v>
                </c:pt>
                <c:pt idx="18">
                  <c:v>1989.5244716124669</c:v>
                </c:pt>
                <c:pt idx="19">
                  <c:v>1979.3874597309684</c:v>
                </c:pt>
                <c:pt idx="20">
                  <c:v>1979.8759186551836</c:v>
                </c:pt>
                <c:pt idx="21">
                  <c:v>1979.1722697475873</c:v>
                </c:pt>
                <c:pt idx="22">
                  <c:v>1986.3018340758779</c:v>
                </c:pt>
                <c:pt idx="23">
                  <c:v>1981.7001936008037</c:v>
                </c:pt>
                <c:pt idx="24">
                  <c:v>1984.541594903859</c:v>
                </c:pt>
                <c:pt idx="25">
                  <c:v>1970.5505229739813</c:v>
                </c:pt>
                <c:pt idx="26">
                  <c:v>1974.5594602422336</c:v>
                </c:pt>
                <c:pt idx="27">
                  <c:v>1989.4626696449216</c:v>
                </c:pt>
                <c:pt idx="28">
                  <c:v>1995.0769688653195</c:v>
                </c:pt>
                <c:pt idx="29">
                  <c:v>1998.0576107458571</c:v>
                </c:pt>
                <c:pt idx="30">
                  <c:v>2008.4872512206734</c:v>
                </c:pt>
                <c:pt idx="31">
                  <c:v>2009.9191209024805</c:v>
                </c:pt>
                <c:pt idx="32">
                  <c:v>2027.3763152290362</c:v>
                </c:pt>
                <c:pt idx="33">
                  <c:v>2026.1030457771953</c:v>
                </c:pt>
                <c:pt idx="34">
                  <c:v>2041.5557714696247</c:v>
                </c:pt>
                <c:pt idx="35">
                  <c:v>2042.0844389028455</c:v>
                </c:pt>
                <c:pt idx="36">
                  <c:v>2047.7538386726212</c:v>
                </c:pt>
                <c:pt idx="37">
                  <c:v>2058.1268893940223</c:v>
                </c:pt>
                <c:pt idx="38">
                  <c:v>2061.2988939933452</c:v>
                </c:pt>
                <c:pt idx="39">
                  <c:v>2069.8499035751825</c:v>
                </c:pt>
                <c:pt idx="40">
                  <c:v>2079.2981585894568</c:v>
                </c:pt>
                <c:pt idx="41">
                  <c:v>2086.7151392969349</c:v>
                </c:pt>
                <c:pt idx="42">
                  <c:v>2061.5185515888388</c:v>
                </c:pt>
                <c:pt idx="43">
                  <c:v>2056.9742454691982</c:v>
                </c:pt>
                <c:pt idx="44">
                  <c:v>2013.4291748182568</c:v>
                </c:pt>
                <c:pt idx="45">
                  <c:v>2019.1410169030944</c:v>
                </c:pt>
                <c:pt idx="46">
                  <c:v>2018.7664820877283</c:v>
                </c:pt>
                <c:pt idx="47">
                  <c:v>2033.5230048927476</c:v>
                </c:pt>
                <c:pt idx="48">
                  <c:v>2032.6771369995952</c:v>
                </c:pt>
                <c:pt idx="49">
                  <c:v>2040.7180941986771</c:v>
                </c:pt>
                <c:pt idx="50">
                  <c:v>2048.6831019918595</c:v>
                </c:pt>
                <c:pt idx="51">
                  <c:v>2033.7493639064085</c:v>
                </c:pt>
                <c:pt idx="52">
                  <c:v>2027.3122794554349</c:v>
                </c:pt>
                <c:pt idx="53">
                  <c:v>2031.0777318635983</c:v>
                </c:pt>
                <c:pt idx="54">
                  <c:v>2014.2988699760056</c:v>
                </c:pt>
                <c:pt idx="55">
                  <c:v>2009.0739976113459</c:v>
                </c:pt>
                <c:pt idx="56">
                  <c:v>2036.1134753155284</c:v>
                </c:pt>
                <c:pt idx="57">
                  <c:v>2048.0814635608144</c:v>
                </c:pt>
                <c:pt idx="58">
                  <c:v>2048.0114709710638</c:v>
                </c:pt>
                <c:pt idx="59">
                  <c:v>2053.6458744459651</c:v>
                </c:pt>
                <c:pt idx="60">
                  <c:v>2058.3763310702602</c:v>
                </c:pt>
                <c:pt idx="61">
                  <c:v>2069.7464038945941</c:v>
                </c:pt>
                <c:pt idx="62">
                  <c:v>2058.6741718777084</c:v>
                </c:pt>
                <c:pt idx="63">
                  <c:v>2074.8990498634475</c:v>
                </c:pt>
                <c:pt idx="64">
                  <c:v>2085.1276477932365</c:v>
                </c:pt>
                <c:pt idx="65">
                  <c:v>2085.9645804621655</c:v>
                </c:pt>
                <c:pt idx="66">
                  <c:v>2096.2080704323266</c:v>
                </c:pt>
                <c:pt idx="67">
                  <c:v>2083.2653981446665</c:v>
                </c:pt>
                <c:pt idx="68">
                  <c:v>2080.7337512813574</c:v>
                </c:pt>
                <c:pt idx="69">
                  <c:v>2068.6667309675945</c:v>
                </c:pt>
                <c:pt idx="70">
                  <c:v>2062.8119252951824</c:v>
                </c:pt>
                <c:pt idx="71">
                  <c:v>2075.3815519715135</c:v>
                </c:pt>
                <c:pt idx="72">
                  <c:v>2073.2035910670488</c:v>
                </c:pt>
                <c:pt idx="73">
                  <c:v>2067.4440944530197</c:v>
                </c:pt>
                <c:pt idx="74">
                  <c:v>2060.6041803099724</c:v>
                </c:pt>
                <c:pt idx="75">
                  <c:v>2046.4053644168998</c:v>
                </c:pt>
                <c:pt idx="76">
                  <c:v>2035.2966469011014</c:v>
                </c:pt>
                <c:pt idx="77">
                  <c:v>2042.7798971882366</c:v>
                </c:pt>
                <c:pt idx="78">
                  <c:v>2036.8699909664465</c:v>
                </c:pt>
                <c:pt idx="79">
                  <c:v>2038.6026798637763</c:v>
                </c:pt>
                <c:pt idx="80">
                  <c:v>2072.8655417505952</c:v>
                </c:pt>
                <c:pt idx="81">
                  <c:v>2073.3108137577301</c:v>
                </c:pt>
                <c:pt idx="82">
                  <c:v>2070.5207899939596</c:v>
                </c:pt>
                <c:pt idx="83">
                  <c:v>2077.2311433857667</c:v>
                </c:pt>
                <c:pt idx="84">
                  <c:v>2079.4254855346412</c:v>
                </c:pt>
                <c:pt idx="85">
                  <c:v>2082.2006172580395</c:v>
                </c:pt>
                <c:pt idx="86">
                  <c:v>2088.9757510254667</c:v>
                </c:pt>
                <c:pt idx="87">
                  <c:v>2090.6846126582004</c:v>
                </c:pt>
                <c:pt idx="88">
                  <c:v>2094.049469180346</c:v>
                </c:pt>
                <c:pt idx="89">
                  <c:v>2082.8223599435873</c:v>
                </c:pt>
                <c:pt idx="90">
                  <c:v>2072.3026226245179</c:v>
                </c:pt>
                <c:pt idx="91">
                  <c:v>2083.9079896867361</c:v>
                </c:pt>
                <c:pt idx="92">
                  <c:v>2106.5438910527969</c:v>
                </c:pt>
                <c:pt idx="93">
                  <c:v>2105.7717387594876</c:v>
                </c:pt>
                <c:pt idx="94">
                  <c:v>2115.753873421113</c:v>
                </c:pt>
                <c:pt idx="95">
                  <c:v>2130.3436053739615</c:v>
                </c:pt>
                <c:pt idx="96">
                  <c:v>2134.2944636847615</c:v>
                </c:pt>
                <c:pt idx="97">
                  <c:v>2144.2691523262006</c:v>
                </c:pt>
                <c:pt idx="98">
                  <c:v>2155.0383313215075</c:v>
                </c:pt>
                <c:pt idx="99">
                  <c:v>2163.5885963013261</c:v>
                </c:pt>
                <c:pt idx="100">
                  <c:v>2128.6407005573765</c:v>
                </c:pt>
                <c:pt idx="101">
                  <c:v>2111.9362988716462</c:v>
                </c:pt>
                <c:pt idx="102">
                  <c:v>2134.4947616277705</c:v>
                </c:pt>
                <c:pt idx="103">
                  <c:v>2141.5945418753158</c:v>
                </c:pt>
                <c:pt idx="104">
                  <c:v>2161.607210329777</c:v>
                </c:pt>
                <c:pt idx="105">
                  <c:v>2156.0457778527011</c:v>
                </c:pt>
                <c:pt idx="106">
                  <c:v>2167.2014052956724</c:v>
                </c:pt>
                <c:pt idx="107">
                  <c:v>2174.4999942821896</c:v>
                </c:pt>
                <c:pt idx="108">
                  <c:v>2213.5856434436132</c:v>
                </c:pt>
                <c:pt idx="109">
                  <c:v>2200.2848175849967</c:v>
                </c:pt>
                <c:pt idx="110">
                  <c:v>2205.7300921471674</c:v>
                </c:pt>
                <c:pt idx="111">
                  <c:v>2198.9199620848649</c:v>
                </c:pt>
                <c:pt idx="112">
                  <c:v>2192.7993334918051</c:v>
                </c:pt>
                <c:pt idx="113">
                  <c:v>2186.8767690356985</c:v>
                </c:pt>
                <c:pt idx="114">
                  <c:v>2206.286309855077</c:v>
                </c:pt>
                <c:pt idx="115">
                  <c:v>2201.9638951369852</c:v>
                </c:pt>
                <c:pt idx="116">
                  <c:v>2215.8775284569265</c:v>
                </c:pt>
                <c:pt idx="117">
                  <c:v>2222.3674796512223</c:v>
                </c:pt>
                <c:pt idx="118">
                  <c:v>2212.3034387675484</c:v>
                </c:pt>
                <c:pt idx="119">
                  <c:v>2231.040603964113</c:v>
                </c:pt>
                <c:pt idx="120">
                  <c:v>2233.2840898462159</c:v>
                </c:pt>
                <c:pt idx="121">
                  <c:v>2232.7152139039904</c:v>
                </c:pt>
                <c:pt idx="122">
                  <c:v>2234.9088114508459</c:v>
                </c:pt>
                <c:pt idx="123">
                  <c:v>2230.2706854768594</c:v>
                </c:pt>
                <c:pt idx="124">
                  <c:v>2249.1679401074275</c:v>
                </c:pt>
                <c:pt idx="125">
                  <c:v>2255.5767296816935</c:v>
                </c:pt>
                <c:pt idx="126">
                  <c:v>2282.443459717555</c:v>
                </c:pt>
                <c:pt idx="127">
                  <c:v>2290.5789813730021</c:v>
                </c:pt>
                <c:pt idx="128">
                  <c:v>2306.319123444619</c:v>
                </c:pt>
                <c:pt idx="129">
                  <c:v>2307.5566519995664</c:v>
                </c:pt>
                <c:pt idx="130">
                  <c:v>2298.4561261279873</c:v>
                </c:pt>
                <c:pt idx="131">
                  <c:v>2271.8299025441397</c:v>
                </c:pt>
                <c:pt idx="132">
                  <c:v>2286.8328886173226</c:v>
                </c:pt>
                <c:pt idx="133">
                  <c:v>2272.8351152692771</c:v>
                </c:pt>
                <c:pt idx="134">
                  <c:v>2269.9654190895144</c:v>
                </c:pt>
                <c:pt idx="135">
                  <c:v>2272.8678777580963</c:v>
                </c:pt>
                <c:pt idx="136">
                  <c:v>2280.5171742953844</c:v>
                </c:pt>
                <c:pt idx="137">
                  <c:v>2291.8544846308987</c:v>
                </c:pt>
                <c:pt idx="138">
                  <c:v>2300.2185991060619</c:v>
                </c:pt>
                <c:pt idx="139">
                  <c:v>2308.0920208509547</c:v>
                </c:pt>
                <c:pt idx="140">
                  <c:v>2315.4754944675947</c:v>
                </c:pt>
                <c:pt idx="141">
                  <c:v>2326.4561404361898</c:v>
                </c:pt>
                <c:pt idx="142">
                  <c:v>2322.5484690424696</c:v>
                </c:pt>
                <c:pt idx="143">
                  <c:v>2321.996718946672</c:v>
                </c:pt>
                <c:pt idx="144">
                  <c:v>2337.2253194314972</c:v>
                </c:pt>
                <c:pt idx="145">
                  <c:v>2340.3906226126524</c:v>
                </c:pt>
                <c:pt idx="146">
                  <c:v>2342.5425224464652</c:v>
                </c:pt>
                <c:pt idx="147">
                  <c:v>2343.8939751102616</c:v>
                </c:pt>
                <c:pt idx="148">
                  <c:v>2356.902916977579</c:v>
                </c:pt>
                <c:pt idx="149">
                  <c:v>2370.863460224693</c:v>
                </c:pt>
                <c:pt idx="150">
                  <c:v>2369.1225807051587</c:v>
                </c:pt>
                <c:pt idx="151">
                  <c:v>2379.0548270315362</c:v>
                </c:pt>
                <c:pt idx="152">
                  <c:v>2375.1769397185617</c:v>
                </c:pt>
                <c:pt idx="153">
                  <c:v>2381.4435103072706</c:v>
                </c:pt>
                <c:pt idx="154">
                  <c:v>2379.9140977610245</c:v>
                </c:pt>
                <c:pt idx="155">
                  <c:v>2386.9669680813972</c:v>
                </c:pt>
                <c:pt idx="156">
                  <c:v>2378.8187881916338</c:v>
                </c:pt>
                <c:pt idx="157">
                  <c:v>2385.4159620766109</c:v>
                </c:pt>
                <c:pt idx="158">
                  <c:v>2407.7689146755961</c:v>
                </c:pt>
                <c:pt idx="159">
                  <c:v>2439.3177022045429</c:v>
                </c:pt>
                <c:pt idx="160">
                  <c:v>2425.9744340308653</c:v>
                </c:pt>
                <c:pt idx="161">
                  <c:v>2394.1695034075128</c:v>
                </c:pt>
                <c:pt idx="162">
                  <c:v>2394.0384534522354</c:v>
                </c:pt>
                <c:pt idx="163">
                  <c:v>2400.6840264684224</c:v>
                </c:pt>
                <c:pt idx="164">
                  <c:v>2412.711582875198</c:v>
                </c:pt>
                <c:pt idx="165">
                  <c:v>2426.6862735606665</c:v>
                </c:pt>
                <c:pt idx="166">
                  <c:v>2442.6483070338327</c:v>
                </c:pt>
                <c:pt idx="167">
                  <c:v>2445.1568712345647</c:v>
                </c:pt>
                <c:pt idx="168">
                  <c:v>2431.2789788115169</c:v>
                </c:pt>
                <c:pt idx="169">
                  <c:v>2452.5947007985642</c:v>
                </c:pt>
                <c:pt idx="170">
                  <c:v>2458.5217328667827</c:v>
                </c:pt>
                <c:pt idx="171">
                  <c:v>2451.7294732529272</c:v>
                </c:pt>
                <c:pt idx="172">
                  <c:v>2455.5530046185427</c:v>
                </c:pt>
                <c:pt idx="173">
                  <c:v>2463.6475731629657</c:v>
                </c:pt>
                <c:pt idx="174">
                  <c:v>2471.4495131140702</c:v>
                </c:pt>
                <c:pt idx="175">
                  <c:v>2475.4725978206766</c:v>
                </c:pt>
                <c:pt idx="176">
                  <c:v>2485.2097584181761</c:v>
                </c:pt>
                <c:pt idx="177">
                  <c:v>2487.1248748100675</c:v>
                </c:pt>
                <c:pt idx="178">
                  <c:v>2499.9811732635676</c:v>
                </c:pt>
                <c:pt idx="179">
                  <c:v>2518.6610041046979</c:v>
                </c:pt>
                <c:pt idx="180">
                  <c:v>2549.3609453324184</c:v>
                </c:pt>
                <c:pt idx="181">
                  <c:v>2549.6952716387791</c:v>
                </c:pt>
                <c:pt idx="182">
                  <c:v>2532.427950826971</c:v>
                </c:pt>
                <c:pt idx="183">
                  <c:v>2535.7183471472549</c:v>
                </c:pt>
                <c:pt idx="184">
                  <c:v>2544.3639211854565</c:v>
                </c:pt>
                <c:pt idx="185">
                  <c:v>2530.0407567552738</c:v>
                </c:pt>
                <c:pt idx="186">
                  <c:v>2529.0966013956636</c:v>
                </c:pt>
                <c:pt idx="187">
                  <c:v>2537.3512593740893</c:v>
                </c:pt>
                <c:pt idx="188">
                  <c:v>2541.9380078087911</c:v>
                </c:pt>
                <c:pt idx="189">
                  <c:v>2551.1219291064554</c:v>
                </c:pt>
                <c:pt idx="190">
                  <c:v>2562.7876089321821</c:v>
                </c:pt>
                <c:pt idx="191">
                  <c:v>2562.2068193576579</c:v>
                </c:pt>
                <c:pt idx="192">
                  <c:v>2581.3416020321652</c:v>
                </c:pt>
                <c:pt idx="193">
                  <c:v>2620.2031259859841</c:v>
                </c:pt>
                <c:pt idx="194">
                  <c:v>2673.0318946050843</c:v>
                </c:pt>
                <c:pt idx="195">
                  <c:v>2702.518134542453</c:v>
                </c:pt>
                <c:pt idx="196">
                  <c:v>2732.9552312576002</c:v>
                </c:pt>
                <c:pt idx="197">
                  <c:v>2744.6425045418664</c:v>
                </c:pt>
                <c:pt idx="198">
                  <c:v>2785.1905520678602</c:v>
                </c:pt>
                <c:pt idx="199">
                  <c:v>2757.7244174070083</c:v>
                </c:pt>
                <c:pt idx="200">
                  <c:v>2723.63951540264</c:v>
                </c:pt>
                <c:pt idx="201">
                  <c:v>2724.0609601451793</c:v>
                </c:pt>
                <c:pt idx="202">
                  <c:v>2715.4980369310442</c:v>
                </c:pt>
                <c:pt idx="203">
                  <c:v>2695.1227472935147</c:v>
                </c:pt>
                <c:pt idx="204">
                  <c:v>2675.6082175895112</c:v>
                </c:pt>
                <c:pt idx="205">
                  <c:v>2657.0817747642159</c:v>
                </c:pt>
                <c:pt idx="206">
                  <c:v>2666.2530378275642</c:v>
                </c:pt>
                <c:pt idx="207">
                  <c:v>2662.1778309796546</c:v>
                </c:pt>
                <c:pt idx="208">
                  <c:v>2678.2426195313901</c:v>
                </c:pt>
                <c:pt idx="209">
                  <c:v>2672.4905689375473</c:v>
                </c:pt>
                <c:pt idx="210">
                  <c:v>2664.2910115084992</c:v>
                </c:pt>
                <c:pt idx="211">
                  <c:v>2664.8077653094219</c:v>
                </c:pt>
                <c:pt idx="212">
                  <c:v>2680.7035292029304</c:v>
                </c:pt>
                <c:pt idx="213">
                  <c:v>2670.1376265587069</c:v>
                </c:pt>
                <c:pt idx="214">
                  <c:v>2669.7258616424097</c:v>
                </c:pt>
                <c:pt idx="215">
                  <c:v>2678.2076232365152</c:v>
                </c:pt>
                <c:pt idx="216">
                  <c:v>2680.9351004307214</c:v>
                </c:pt>
                <c:pt idx="217">
                  <c:v>2676.1986869902771</c:v>
                </c:pt>
                <c:pt idx="218">
                  <c:v>2688.1778442658424</c:v>
                </c:pt>
                <c:pt idx="219">
                  <c:v>2693.6298202461812</c:v>
                </c:pt>
                <c:pt idx="220">
                  <c:v>2691.5553590223049</c:v>
                </c:pt>
                <c:pt idx="221">
                  <c:v>2698.7623619605315</c:v>
                </c:pt>
                <c:pt idx="222">
                  <c:v>2700.278371670443</c:v>
                </c:pt>
                <c:pt idx="223">
                  <c:v>2694.1517862612341</c:v>
                </c:pt>
                <c:pt idx="224">
                  <c:v>2675.5590738562823</c:v>
                </c:pt>
                <c:pt idx="225">
                  <c:v>2667.375153069625</c:v>
                </c:pt>
                <c:pt idx="226">
                  <c:v>2672.0341279001327</c:v>
                </c:pt>
                <c:pt idx="227">
                  <c:v>2686.1666742135485</c:v>
                </c:pt>
                <c:pt idx="228">
                  <c:v>2709.8331047733805</c:v>
                </c:pt>
                <c:pt idx="229">
                  <c:v>2725.1034029712478</c:v>
                </c:pt>
                <c:pt idx="230">
                  <c:v>2732.1830789642909</c:v>
                </c:pt>
                <c:pt idx="231">
                  <c:v>2757.9046110955146</c:v>
                </c:pt>
                <c:pt idx="232">
                  <c:v>2746.2568017182352</c:v>
                </c:pt>
                <c:pt idx="233">
                  <c:v>2770.9909915727685</c:v>
                </c:pt>
                <c:pt idx="234">
                  <c:v>2790.574024662486</c:v>
                </c:pt>
                <c:pt idx="235">
                  <c:v>2795.6023220942297</c:v>
                </c:pt>
                <c:pt idx="236">
                  <c:v>2846.3864135701983</c:v>
                </c:pt>
                <c:pt idx="237">
                  <c:v>2804.7274198324226</c:v>
                </c:pt>
                <c:pt idx="238">
                  <c:v>2791.4258493717875</c:v>
                </c:pt>
                <c:pt idx="239">
                  <c:v>2779.4839221971529</c:v>
                </c:pt>
                <c:pt idx="240">
                  <c:v>2771.5516768927896</c:v>
                </c:pt>
                <c:pt idx="241">
                  <c:v>2783.6030605641613</c:v>
                </c:pt>
                <c:pt idx="242">
                  <c:v>2818</c:v>
                </c:pt>
                <c:pt idx="243">
                  <c:v>2762</c:v>
                </c:pt>
                <c:pt idx="244">
                  <c:v>2780</c:v>
                </c:pt>
                <c:pt idx="245">
                  <c:v>2760</c:v>
                </c:pt>
                <c:pt idx="246">
                  <c:v>2739</c:v>
                </c:pt>
                <c:pt idx="247">
                  <c:v>2750</c:v>
                </c:pt>
                <c:pt idx="248">
                  <c:v>2730</c:v>
                </c:pt>
                <c:pt idx="249">
                  <c:v>2739</c:v>
                </c:pt>
                <c:pt idx="250">
                  <c:v>2739</c:v>
                </c:pt>
                <c:pt idx="251">
                  <c:v>2738</c:v>
                </c:pt>
                <c:pt idx="252">
                  <c:v>2744</c:v>
                </c:pt>
                <c:pt idx="253">
                  <c:v>2737</c:v>
                </c:pt>
                <c:pt idx="254">
                  <c:v>2700.7</c:v>
                </c:pt>
                <c:pt idx="255">
                  <c:v>2726.9</c:v>
                </c:pt>
                <c:pt idx="256">
                  <c:v>2733.9</c:v>
                </c:pt>
                <c:pt idx="257">
                  <c:v>2734.9</c:v>
                </c:pt>
                <c:pt idx="258">
                  <c:v>2734.9</c:v>
                </c:pt>
                <c:pt idx="259">
                  <c:v>2754.1</c:v>
                </c:pt>
                <c:pt idx="260">
                  <c:v>2752.1</c:v>
                </c:pt>
                <c:pt idx="261">
                  <c:v>2740</c:v>
                </c:pt>
                <c:pt idx="262">
                  <c:v>2734.9</c:v>
                </c:pt>
                <c:pt idx="263">
                  <c:v>2741</c:v>
                </c:pt>
                <c:pt idx="264">
                  <c:v>2732.9</c:v>
                </c:pt>
                <c:pt idx="265">
                  <c:v>2711.6</c:v>
                </c:pt>
                <c:pt idx="266">
                  <c:v>2686.3</c:v>
                </c:pt>
                <c:pt idx="267">
                  <c:v>2673.1</c:v>
                </c:pt>
                <c:pt idx="268">
                  <c:v>2668.1</c:v>
                </c:pt>
                <c:pt idx="269">
                  <c:v>2659.9</c:v>
                </c:pt>
                <c:pt idx="270">
                  <c:v>2620.3000000000002</c:v>
                </c:pt>
                <c:pt idx="271">
                  <c:v>2645.8</c:v>
                </c:pt>
                <c:pt idx="272">
                  <c:v>2640.7</c:v>
                </c:pt>
                <c:pt idx="273">
                  <c:v>2600.9</c:v>
                </c:pt>
                <c:pt idx="274">
                  <c:v>2589.6999999999998</c:v>
                </c:pt>
                <c:pt idx="275">
                  <c:v>2571.3000000000002</c:v>
                </c:pt>
                <c:pt idx="276">
                  <c:v>2526.3000000000002</c:v>
                </c:pt>
                <c:pt idx="277">
                  <c:v>2516.1</c:v>
                </c:pt>
                <c:pt idx="278">
                  <c:v>2557</c:v>
                </c:pt>
                <c:pt idx="279">
                  <c:v>2619.5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E2-F942-B88A-B11CCC2CF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63360"/>
        <c:axId val="2112765632"/>
      </c:lineChart>
      <c:dateAx>
        <c:axId val="2112763360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2765632"/>
        <c:crosses val="autoZero"/>
        <c:auto val="1"/>
        <c:lblOffset val="100"/>
        <c:baseTimeUnit val="months"/>
      </c:dateAx>
      <c:valAx>
        <c:axId val="21127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27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All Except UK and Japan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ETF_IDX_stiched_with_TE!$B$2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ETF_IDX_stiched_with_TE!$B$3:$B$282</c:f>
              <c:numCache>
                <c:formatCode>0.0</c:formatCode>
                <c:ptCount val="280"/>
                <c:pt idx="0">
                  <c:v>7.5318279069767584</c:v>
                </c:pt>
                <c:pt idx="1">
                  <c:v>7.0918279069767607</c:v>
                </c:pt>
                <c:pt idx="2">
                  <c:v>7.7918279069767635</c:v>
                </c:pt>
                <c:pt idx="3">
                  <c:v>9.5318279069767584</c:v>
                </c:pt>
                <c:pt idx="4">
                  <c:v>9.4918279069767664</c:v>
                </c:pt>
                <c:pt idx="5">
                  <c:v>9.9318279069767641</c:v>
                </c:pt>
                <c:pt idx="6">
                  <c:v>10.33182790697677</c:v>
                </c:pt>
                <c:pt idx="7">
                  <c:v>10.681827906976764</c:v>
                </c:pt>
                <c:pt idx="8">
                  <c:v>10.72182790697677</c:v>
                </c:pt>
                <c:pt idx="9">
                  <c:v>11.511827906976762</c:v>
                </c:pt>
                <c:pt idx="10">
                  <c:v>11.991827906976766</c:v>
                </c:pt>
                <c:pt idx="11">
                  <c:v>13.631827906976767</c:v>
                </c:pt>
                <c:pt idx="12">
                  <c:v>15.141827906976758</c:v>
                </c:pt>
                <c:pt idx="13">
                  <c:v>15.861827906976757</c:v>
                </c:pt>
                <c:pt idx="14">
                  <c:v>16.45182790697676</c:v>
                </c:pt>
                <c:pt idx="15">
                  <c:v>17.341827906976761</c:v>
                </c:pt>
                <c:pt idx="16">
                  <c:v>15.761827906976762</c:v>
                </c:pt>
                <c:pt idx="17">
                  <c:v>15.911827906976768</c:v>
                </c:pt>
                <c:pt idx="18">
                  <c:v>16.891827906976758</c:v>
                </c:pt>
                <c:pt idx="19">
                  <c:v>18.531827906976758</c:v>
                </c:pt>
                <c:pt idx="20">
                  <c:v>19.601827906976766</c:v>
                </c:pt>
                <c:pt idx="21">
                  <c:v>20.381827906976767</c:v>
                </c:pt>
                <c:pt idx="22">
                  <c:v>23.291827906976764</c:v>
                </c:pt>
                <c:pt idx="23">
                  <c:v>22.591827906976761</c:v>
                </c:pt>
                <c:pt idx="24">
                  <c:v>20.97182790697677</c:v>
                </c:pt>
                <c:pt idx="25">
                  <c:v>21.671827906976759</c:v>
                </c:pt>
                <c:pt idx="26">
                  <c:v>21.741827906976766</c:v>
                </c:pt>
                <c:pt idx="27">
                  <c:v>20.401827906976763</c:v>
                </c:pt>
                <c:pt idx="28">
                  <c:v>21.711827906976765</c:v>
                </c:pt>
                <c:pt idx="29">
                  <c:v>21.861827906976757</c:v>
                </c:pt>
                <c:pt idx="30">
                  <c:v>23.95182790697676</c:v>
                </c:pt>
                <c:pt idx="31">
                  <c:v>25.741827906976766</c:v>
                </c:pt>
                <c:pt idx="32">
                  <c:v>27.391827906976758</c:v>
                </c:pt>
                <c:pt idx="33">
                  <c:v>29.801827906976769</c:v>
                </c:pt>
                <c:pt idx="34">
                  <c:v>28.981827906976761</c:v>
                </c:pt>
                <c:pt idx="35">
                  <c:v>29.501827906976757</c:v>
                </c:pt>
                <c:pt idx="36">
                  <c:v>32.011827906976762</c:v>
                </c:pt>
                <c:pt idx="37">
                  <c:v>33.47182790697677</c:v>
                </c:pt>
                <c:pt idx="38">
                  <c:v>34.811827906976774</c:v>
                </c:pt>
                <c:pt idx="39">
                  <c:v>34.341827906976775</c:v>
                </c:pt>
                <c:pt idx="40">
                  <c:v>34.371827906976776</c:v>
                </c:pt>
                <c:pt idx="41">
                  <c:v>37.381827906976767</c:v>
                </c:pt>
                <c:pt idx="42">
                  <c:v>37.161827906976768</c:v>
                </c:pt>
                <c:pt idx="43">
                  <c:v>35.141827906976758</c:v>
                </c:pt>
                <c:pt idx="44">
                  <c:v>35.47182790697677</c:v>
                </c:pt>
                <c:pt idx="45">
                  <c:v>37.491827906976752</c:v>
                </c:pt>
                <c:pt idx="46">
                  <c:v>35.711827906976751</c:v>
                </c:pt>
                <c:pt idx="47">
                  <c:v>35.311827906976774</c:v>
                </c:pt>
                <c:pt idx="48">
                  <c:v>37.041827906976764</c:v>
                </c:pt>
                <c:pt idx="49">
                  <c:v>37.881827906976767</c:v>
                </c:pt>
                <c:pt idx="50">
                  <c:v>39.711827906976751</c:v>
                </c:pt>
                <c:pt idx="51">
                  <c:v>41.061827906976774</c:v>
                </c:pt>
                <c:pt idx="52">
                  <c:v>39.571827906976765</c:v>
                </c:pt>
                <c:pt idx="53">
                  <c:v>39.20182790697676</c:v>
                </c:pt>
                <c:pt idx="54">
                  <c:v>39.591827906976775</c:v>
                </c:pt>
                <c:pt idx="55">
                  <c:v>40.851827906976766</c:v>
                </c:pt>
                <c:pt idx="56">
                  <c:v>42.661827906976768</c:v>
                </c:pt>
                <c:pt idx="57">
                  <c:v>43.22182790697677</c:v>
                </c:pt>
                <c:pt idx="58">
                  <c:v>44.511827906976762</c:v>
                </c:pt>
                <c:pt idx="59">
                  <c:v>46.001827906976771</c:v>
                </c:pt>
                <c:pt idx="60">
                  <c:v>46.921827906976759</c:v>
                </c:pt>
                <c:pt idx="61">
                  <c:v>48.72182790697677</c:v>
                </c:pt>
                <c:pt idx="62">
                  <c:v>47.881827906976767</c:v>
                </c:pt>
                <c:pt idx="63">
                  <c:v>48.781827906976773</c:v>
                </c:pt>
                <c:pt idx="64">
                  <c:v>50.97182790697677</c:v>
                </c:pt>
                <c:pt idx="65">
                  <c:v>52.651827906976777</c:v>
                </c:pt>
                <c:pt idx="66">
                  <c:v>54.321827906976765</c:v>
                </c:pt>
                <c:pt idx="67">
                  <c:v>53.571827906976765</c:v>
                </c:pt>
                <c:pt idx="68">
                  <c:v>55.061827906976774</c:v>
                </c:pt>
                <c:pt idx="69">
                  <c:v>54.861827906976757</c:v>
                </c:pt>
                <c:pt idx="70">
                  <c:v>53.231827906976761</c:v>
                </c:pt>
                <c:pt idx="71">
                  <c:v>53.171827906976759</c:v>
                </c:pt>
                <c:pt idx="72">
                  <c:v>54.591827906976775</c:v>
                </c:pt>
                <c:pt idx="73">
                  <c:v>53.591827906976775</c:v>
                </c:pt>
                <c:pt idx="74">
                  <c:v>53.841827906976775</c:v>
                </c:pt>
                <c:pt idx="75">
                  <c:v>51.791827906976764</c:v>
                </c:pt>
                <c:pt idx="76">
                  <c:v>50.661827906976768</c:v>
                </c:pt>
                <c:pt idx="77">
                  <c:v>51.141827906976758</c:v>
                </c:pt>
                <c:pt idx="78">
                  <c:v>50.671827906976759</c:v>
                </c:pt>
                <c:pt idx="79">
                  <c:v>52.22182790697677</c:v>
                </c:pt>
                <c:pt idx="80">
                  <c:v>53.901827906976777</c:v>
                </c:pt>
                <c:pt idx="81">
                  <c:v>54.751827906976771</c:v>
                </c:pt>
                <c:pt idx="82">
                  <c:v>55.131827906976767</c:v>
                </c:pt>
                <c:pt idx="83">
                  <c:v>55.861827906976757</c:v>
                </c:pt>
                <c:pt idx="84">
                  <c:v>54.271827906976753</c:v>
                </c:pt>
                <c:pt idx="85">
                  <c:v>53.561827906976774</c:v>
                </c:pt>
                <c:pt idx="86">
                  <c:v>55.051827906976754</c:v>
                </c:pt>
                <c:pt idx="87">
                  <c:v>54.381827906976767</c:v>
                </c:pt>
                <c:pt idx="88">
                  <c:v>54.18182790697675</c:v>
                </c:pt>
                <c:pt idx="89">
                  <c:v>52.551827906976754</c:v>
                </c:pt>
                <c:pt idx="90">
                  <c:v>51.881827906976767</c:v>
                </c:pt>
                <c:pt idx="91">
                  <c:v>54.191827906976769</c:v>
                </c:pt>
                <c:pt idx="92">
                  <c:v>55.551827906976754</c:v>
                </c:pt>
                <c:pt idx="93">
                  <c:v>55.511827906976762</c:v>
                </c:pt>
                <c:pt idx="94">
                  <c:v>56.551827906976754</c:v>
                </c:pt>
                <c:pt idx="95">
                  <c:v>57.781827906976773</c:v>
                </c:pt>
                <c:pt idx="96">
                  <c:v>57.081827906976756</c:v>
                </c:pt>
                <c:pt idx="97">
                  <c:v>60.981827906976761</c:v>
                </c:pt>
                <c:pt idx="98">
                  <c:v>62.091827906976775</c:v>
                </c:pt>
                <c:pt idx="99">
                  <c:v>61.211827906976751</c:v>
                </c:pt>
                <c:pt idx="100">
                  <c:v>60.091827906976775</c:v>
                </c:pt>
                <c:pt idx="101">
                  <c:v>58.161827906976768</c:v>
                </c:pt>
                <c:pt idx="102">
                  <c:v>57.081827906976756</c:v>
                </c:pt>
                <c:pt idx="103">
                  <c:v>59.841827906976775</c:v>
                </c:pt>
                <c:pt idx="104">
                  <c:v>61.811827906976774</c:v>
                </c:pt>
                <c:pt idx="105">
                  <c:v>63.571827906976765</c:v>
                </c:pt>
                <c:pt idx="106">
                  <c:v>66.711827906976751</c:v>
                </c:pt>
                <c:pt idx="107">
                  <c:v>73.251827906976771</c:v>
                </c:pt>
                <c:pt idx="108">
                  <c:v>76.231827906976761</c:v>
                </c:pt>
                <c:pt idx="109">
                  <c:v>74.421827906976759</c:v>
                </c:pt>
                <c:pt idx="110">
                  <c:v>76.401827906976777</c:v>
                </c:pt>
                <c:pt idx="111">
                  <c:v>77.271827906976753</c:v>
                </c:pt>
                <c:pt idx="112">
                  <c:v>76.441827906976769</c:v>
                </c:pt>
                <c:pt idx="113">
                  <c:v>73.891827906976758</c:v>
                </c:pt>
                <c:pt idx="114">
                  <c:v>75.841827906976775</c:v>
                </c:pt>
                <c:pt idx="115">
                  <c:v>77.711827906976751</c:v>
                </c:pt>
                <c:pt idx="116">
                  <c:v>78.441827906976769</c:v>
                </c:pt>
                <c:pt idx="117">
                  <c:v>79.361827906976757</c:v>
                </c:pt>
                <c:pt idx="118">
                  <c:v>79.341827906976775</c:v>
                </c:pt>
                <c:pt idx="119">
                  <c:v>81.161827906976768</c:v>
                </c:pt>
                <c:pt idx="120">
                  <c:v>79.401827906976777</c:v>
                </c:pt>
                <c:pt idx="121">
                  <c:v>82.121827906976776</c:v>
                </c:pt>
                <c:pt idx="122">
                  <c:v>83.821827906976765</c:v>
                </c:pt>
                <c:pt idx="123">
                  <c:v>84.371827906976776</c:v>
                </c:pt>
                <c:pt idx="124">
                  <c:v>86.401827906976777</c:v>
                </c:pt>
                <c:pt idx="125">
                  <c:v>90.93182790697675</c:v>
                </c:pt>
                <c:pt idx="126">
                  <c:v>91.93182790697675</c:v>
                </c:pt>
                <c:pt idx="127">
                  <c:v>90.751827906976771</c:v>
                </c:pt>
                <c:pt idx="128">
                  <c:v>98.021827906976753</c:v>
                </c:pt>
                <c:pt idx="129">
                  <c:v>95.691827906976769</c:v>
                </c:pt>
                <c:pt idx="130">
                  <c:v>93.541827906976764</c:v>
                </c:pt>
                <c:pt idx="131">
                  <c:v>93.031827906976773</c:v>
                </c:pt>
                <c:pt idx="132">
                  <c:v>90.641827906976758</c:v>
                </c:pt>
                <c:pt idx="133">
                  <c:v>88.081827906976756</c:v>
                </c:pt>
                <c:pt idx="134">
                  <c:v>88.321827906976765</c:v>
                </c:pt>
                <c:pt idx="135">
                  <c:v>86.391827906976758</c:v>
                </c:pt>
                <c:pt idx="136">
                  <c:v>87.961827906976751</c:v>
                </c:pt>
                <c:pt idx="137">
                  <c:v>90.661827906976768</c:v>
                </c:pt>
                <c:pt idx="138">
                  <c:v>90.391827906976758</c:v>
                </c:pt>
                <c:pt idx="139">
                  <c:v>96.141827906976758</c:v>
                </c:pt>
                <c:pt idx="140">
                  <c:v>100.49182790697675</c:v>
                </c:pt>
                <c:pt idx="141">
                  <c:v>105.18182790697675</c:v>
                </c:pt>
                <c:pt idx="142">
                  <c:v>103.76182790697676</c:v>
                </c:pt>
                <c:pt idx="143">
                  <c:v>102.70182790697676</c:v>
                </c:pt>
                <c:pt idx="144">
                  <c:v>108.83182790697676</c:v>
                </c:pt>
                <c:pt idx="145">
                  <c:v>109.18182790697675</c:v>
                </c:pt>
                <c:pt idx="146">
                  <c:v>109.49182790697675</c:v>
                </c:pt>
                <c:pt idx="147">
                  <c:v>109.63182790697677</c:v>
                </c:pt>
                <c:pt idx="148">
                  <c:v>111.83182790697676</c:v>
                </c:pt>
                <c:pt idx="149">
                  <c:v>118.75182790697677</c:v>
                </c:pt>
                <c:pt idx="150">
                  <c:v>113.17182790697676</c:v>
                </c:pt>
                <c:pt idx="151">
                  <c:v>128.07</c:v>
                </c:pt>
                <c:pt idx="152">
                  <c:v>127.79</c:v>
                </c:pt>
                <c:pt idx="153">
                  <c:v>127.05</c:v>
                </c:pt>
                <c:pt idx="154">
                  <c:v>126.92</c:v>
                </c:pt>
                <c:pt idx="155">
                  <c:v>127.48650000000001</c:v>
                </c:pt>
                <c:pt idx="156">
                  <c:v>128.47040000000001</c:v>
                </c:pt>
                <c:pt idx="157">
                  <c:v>126.0608</c:v>
                </c:pt>
                <c:pt idx="158">
                  <c:v>127.5367</c:v>
                </c:pt>
                <c:pt idx="159">
                  <c:v>128.72139999999999</c:v>
                </c:pt>
                <c:pt idx="160">
                  <c:v>129.39410000000001</c:v>
                </c:pt>
                <c:pt idx="161">
                  <c:v>127.4945</c:v>
                </c:pt>
                <c:pt idx="162">
                  <c:v>126.24460000000001</c:v>
                </c:pt>
                <c:pt idx="163">
                  <c:v>126.6679</c:v>
                </c:pt>
                <c:pt idx="164">
                  <c:v>125.23650000000001</c:v>
                </c:pt>
                <c:pt idx="165">
                  <c:v>126.2244</c:v>
                </c:pt>
                <c:pt idx="166">
                  <c:v>126.8595</c:v>
                </c:pt>
                <c:pt idx="167">
                  <c:v>126.72969999999999</c:v>
                </c:pt>
                <c:pt idx="168">
                  <c:v>125.0915</c:v>
                </c:pt>
                <c:pt idx="169">
                  <c:v>127.9028</c:v>
                </c:pt>
                <c:pt idx="170">
                  <c:v>128.16569999999999</c:v>
                </c:pt>
                <c:pt idx="171">
                  <c:v>128.42859999999999</c:v>
                </c:pt>
                <c:pt idx="172">
                  <c:v>129.19720000000001</c:v>
                </c:pt>
                <c:pt idx="173">
                  <c:v>130.4571</c:v>
                </c:pt>
                <c:pt idx="174">
                  <c:v>131.17769999999999</c:v>
                </c:pt>
                <c:pt idx="175">
                  <c:v>132.04050000000001</c:v>
                </c:pt>
                <c:pt idx="176">
                  <c:v>134.446</c:v>
                </c:pt>
                <c:pt idx="177">
                  <c:v>134.2329</c:v>
                </c:pt>
                <c:pt idx="178">
                  <c:v>135.12610000000001</c:v>
                </c:pt>
                <c:pt idx="179">
                  <c:v>136.28229999999999</c:v>
                </c:pt>
                <c:pt idx="180">
                  <c:v>137.89169999999999</c:v>
                </c:pt>
                <c:pt idx="181">
                  <c:v>141.10040000000001</c:v>
                </c:pt>
                <c:pt idx="182">
                  <c:v>140.69290000000001</c:v>
                </c:pt>
                <c:pt idx="183">
                  <c:v>142.89320000000001</c:v>
                </c:pt>
                <c:pt idx="184">
                  <c:v>140.9272</c:v>
                </c:pt>
                <c:pt idx="185">
                  <c:v>139.3407</c:v>
                </c:pt>
                <c:pt idx="186">
                  <c:v>136.39009999999999</c:v>
                </c:pt>
                <c:pt idx="187">
                  <c:v>138.30950000000001</c:v>
                </c:pt>
                <c:pt idx="188">
                  <c:v>136.87</c:v>
                </c:pt>
                <c:pt idx="189">
                  <c:v>138.6618</c:v>
                </c:pt>
                <c:pt idx="190">
                  <c:v>139.41220000000001</c:v>
                </c:pt>
                <c:pt idx="191">
                  <c:v>139.5959</c:v>
                </c:pt>
                <c:pt idx="192">
                  <c:v>138.1961</c:v>
                </c:pt>
                <c:pt idx="193">
                  <c:v>141.59989999999999</c:v>
                </c:pt>
                <c:pt idx="194">
                  <c:v>143.66460000000001</c:v>
                </c:pt>
                <c:pt idx="195">
                  <c:v>143.3989</c:v>
                </c:pt>
                <c:pt idx="196">
                  <c:v>142.0394</c:v>
                </c:pt>
                <c:pt idx="197">
                  <c:v>143.3887</c:v>
                </c:pt>
                <c:pt idx="198">
                  <c:v>147.43639999999999</c:v>
                </c:pt>
                <c:pt idx="199">
                  <c:v>147.64089999999999</c:v>
                </c:pt>
                <c:pt idx="200">
                  <c:v>146.71039999999999</c:v>
                </c:pt>
                <c:pt idx="201">
                  <c:v>147.0274</c:v>
                </c:pt>
                <c:pt idx="202">
                  <c:v>143.8783</c:v>
                </c:pt>
                <c:pt idx="203">
                  <c:v>142.9683</c:v>
                </c:pt>
                <c:pt idx="204">
                  <c:v>143.4898</c:v>
                </c:pt>
                <c:pt idx="205">
                  <c:v>141.42439999999999</c:v>
                </c:pt>
                <c:pt idx="206">
                  <c:v>143.6636</c:v>
                </c:pt>
                <c:pt idx="207">
                  <c:v>142.2833</c:v>
                </c:pt>
                <c:pt idx="208">
                  <c:v>142.4571</c:v>
                </c:pt>
                <c:pt idx="209">
                  <c:v>142.15029999999999</c:v>
                </c:pt>
                <c:pt idx="210">
                  <c:v>140.54509999999999</c:v>
                </c:pt>
                <c:pt idx="211">
                  <c:v>140.5042</c:v>
                </c:pt>
                <c:pt idx="212">
                  <c:v>142.32419999999999</c:v>
                </c:pt>
                <c:pt idx="213">
                  <c:v>141.2097</c:v>
                </c:pt>
                <c:pt idx="214">
                  <c:v>142.00720000000001</c:v>
                </c:pt>
                <c:pt idx="215">
                  <c:v>141.79249999999999</c:v>
                </c:pt>
                <c:pt idx="216">
                  <c:v>141.2097</c:v>
                </c:pt>
                <c:pt idx="217">
                  <c:v>139.50219999999999</c:v>
                </c:pt>
                <c:pt idx="218">
                  <c:v>139.7885</c:v>
                </c:pt>
                <c:pt idx="219">
                  <c:v>141.1688</c:v>
                </c:pt>
                <c:pt idx="220">
                  <c:v>140.55529999999999</c:v>
                </c:pt>
                <c:pt idx="221">
                  <c:v>142.71270000000001</c:v>
                </c:pt>
                <c:pt idx="222">
                  <c:v>142.9376</c:v>
                </c:pt>
                <c:pt idx="223">
                  <c:v>142.2833</c:v>
                </c:pt>
                <c:pt idx="224">
                  <c:v>143.20349999999999</c:v>
                </c:pt>
                <c:pt idx="225">
                  <c:v>141.97649999999999</c:v>
                </c:pt>
                <c:pt idx="226">
                  <c:v>142.83539999999999</c:v>
                </c:pt>
                <c:pt idx="227">
                  <c:v>143.24440000000001</c:v>
                </c:pt>
                <c:pt idx="228">
                  <c:v>144.3793</c:v>
                </c:pt>
                <c:pt idx="229">
                  <c:v>145.38130000000001</c:v>
                </c:pt>
                <c:pt idx="230">
                  <c:v>144.79849999999999</c:v>
                </c:pt>
                <c:pt idx="231">
                  <c:v>147.2114</c:v>
                </c:pt>
                <c:pt idx="232">
                  <c:v>146.37299999999999</c:v>
                </c:pt>
                <c:pt idx="233">
                  <c:v>148.6429</c:v>
                </c:pt>
                <c:pt idx="234">
                  <c:v>149.91069999999999</c:v>
                </c:pt>
                <c:pt idx="235">
                  <c:v>151.4341</c:v>
                </c:pt>
                <c:pt idx="236">
                  <c:v>154.8287</c:v>
                </c:pt>
                <c:pt idx="237">
                  <c:v>153.13140000000001</c:v>
                </c:pt>
                <c:pt idx="238">
                  <c:v>150.95359999999999</c:v>
                </c:pt>
                <c:pt idx="239">
                  <c:v>150.27879999999999</c:v>
                </c:pt>
                <c:pt idx="240">
                  <c:v>148.39750000000001</c:v>
                </c:pt>
                <c:pt idx="241">
                  <c:v>151.2808</c:v>
                </c:pt>
                <c:pt idx="242">
                  <c:v>153.44839999999999</c:v>
                </c:pt>
                <c:pt idx="243">
                  <c:v>150.31970000000001</c:v>
                </c:pt>
                <c:pt idx="244">
                  <c:v>152.81440000000001</c:v>
                </c:pt>
                <c:pt idx="245">
                  <c:v>150.9331</c:v>
                </c:pt>
                <c:pt idx="246">
                  <c:v>151.39320000000001</c:v>
                </c:pt>
                <c:pt idx="247">
                  <c:v>152.3237</c:v>
                </c:pt>
                <c:pt idx="248">
                  <c:v>150.45259999999999</c:v>
                </c:pt>
                <c:pt idx="249">
                  <c:v>151.91470000000001</c:v>
                </c:pt>
                <c:pt idx="250">
                  <c:v>153.30520000000001</c:v>
                </c:pt>
                <c:pt idx="251">
                  <c:v>152.44640000000001</c:v>
                </c:pt>
                <c:pt idx="252">
                  <c:v>152.42590000000001</c:v>
                </c:pt>
                <c:pt idx="253">
                  <c:v>151.73060000000001</c:v>
                </c:pt>
                <c:pt idx="254">
                  <c:v>148.602</c:v>
                </c:pt>
                <c:pt idx="255">
                  <c:v>148.6429</c:v>
                </c:pt>
                <c:pt idx="256">
                  <c:v>147.61019999999999</c:v>
                </c:pt>
                <c:pt idx="257">
                  <c:v>147.375</c:v>
                </c:pt>
                <c:pt idx="258">
                  <c:v>148.0498</c:v>
                </c:pt>
                <c:pt idx="259">
                  <c:v>150.9434</c:v>
                </c:pt>
                <c:pt idx="260">
                  <c:v>150.10499999999999</c:v>
                </c:pt>
                <c:pt idx="261">
                  <c:v>147.97829999999999</c:v>
                </c:pt>
                <c:pt idx="262">
                  <c:v>148.0907</c:v>
                </c:pt>
                <c:pt idx="263">
                  <c:v>150.27879999999999</c:v>
                </c:pt>
                <c:pt idx="264">
                  <c:v>148.47929999999999</c:v>
                </c:pt>
                <c:pt idx="265">
                  <c:v>146.3219</c:v>
                </c:pt>
                <c:pt idx="266">
                  <c:v>145.01320000000001</c:v>
                </c:pt>
                <c:pt idx="267">
                  <c:v>140.43260000000001</c:v>
                </c:pt>
                <c:pt idx="268">
                  <c:v>136.12819999999999</c:v>
                </c:pt>
                <c:pt idx="269">
                  <c:v>133.72540000000001</c:v>
                </c:pt>
                <c:pt idx="270">
                  <c:v>131.292</c:v>
                </c:pt>
                <c:pt idx="271">
                  <c:v>137.22219999999999</c:v>
                </c:pt>
                <c:pt idx="272">
                  <c:v>130.03440000000001</c:v>
                </c:pt>
                <c:pt idx="273">
                  <c:v>124.8711</c:v>
                </c:pt>
                <c:pt idx="274">
                  <c:v>124.5234</c:v>
                </c:pt>
                <c:pt idx="275">
                  <c:v>127.1204</c:v>
                </c:pt>
                <c:pt idx="276">
                  <c:v>122.0338</c:v>
                </c:pt>
                <c:pt idx="277">
                  <c:v>124.0684</c:v>
                </c:pt>
                <c:pt idx="278">
                  <c:v>120.8017</c:v>
                </c:pt>
                <c:pt idx="279">
                  <c:v>124.01220000000001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1-A447-B6D7-815373430397}"/>
            </c:ext>
          </c:extLst>
        </c:ser>
        <c:ser>
          <c:idx val="1"/>
          <c:order val="1"/>
          <c:tx>
            <c:strRef>
              <c:f>ETF_IDX_stiched_with_TE!$C$2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ETF_IDX_stiched_with_TE!$C$3:$C$282</c:f>
              <c:numCache>
                <c:formatCode>0.0</c:formatCode>
                <c:ptCount val="280"/>
                <c:pt idx="0">
                  <c:v>7.7298643410852605</c:v>
                </c:pt>
                <c:pt idx="1">
                  <c:v>7.1598643410852674</c:v>
                </c:pt>
                <c:pt idx="2">
                  <c:v>7.7898643410852628</c:v>
                </c:pt>
                <c:pt idx="3">
                  <c:v>9.5498643410852679</c:v>
                </c:pt>
                <c:pt idx="4">
                  <c:v>9.5098643410852617</c:v>
                </c:pt>
                <c:pt idx="5">
                  <c:v>9.819864341085264</c:v>
                </c:pt>
                <c:pt idx="6">
                  <c:v>10.179864341085263</c:v>
                </c:pt>
                <c:pt idx="7">
                  <c:v>10.689864341085269</c:v>
                </c:pt>
                <c:pt idx="8">
                  <c:v>10.649864341085262</c:v>
                </c:pt>
                <c:pt idx="9">
                  <c:v>11.46986434108527</c:v>
                </c:pt>
                <c:pt idx="10">
                  <c:v>11.959864341085265</c:v>
                </c:pt>
                <c:pt idx="11">
                  <c:v>13.659864341085267</c:v>
                </c:pt>
                <c:pt idx="12">
                  <c:v>15.279864341085258</c:v>
                </c:pt>
                <c:pt idx="13">
                  <c:v>16.029864341085258</c:v>
                </c:pt>
                <c:pt idx="14">
                  <c:v>16.579864341085269</c:v>
                </c:pt>
                <c:pt idx="15">
                  <c:v>17.489864341085266</c:v>
                </c:pt>
                <c:pt idx="16">
                  <c:v>15.929864341085263</c:v>
                </c:pt>
                <c:pt idx="17">
                  <c:v>16.129864341085266</c:v>
                </c:pt>
                <c:pt idx="18">
                  <c:v>17.109864341085256</c:v>
                </c:pt>
                <c:pt idx="19">
                  <c:v>18.819864341085264</c:v>
                </c:pt>
                <c:pt idx="20">
                  <c:v>19.929864341085263</c:v>
                </c:pt>
                <c:pt idx="21">
                  <c:v>20.789864341085263</c:v>
                </c:pt>
                <c:pt idx="22">
                  <c:v>23.799864341085268</c:v>
                </c:pt>
                <c:pt idx="23">
                  <c:v>23.109864341085256</c:v>
                </c:pt>
                <c:pt idx="24">
                  <c:v>21.429864341085263</c:v>
                </c:pt>
                <c:pt idx="25">
                  <c:v>22.069864341085264</c:v>
                </c:pt>
                <c:pt idx="26">
                  <c:v>22.21986434108527</c:v>
                </c:pt>
                <c:pt idx="27">
                  <c:v>20.979864341085261</c:v>
                </c:pt>
                <c:pt idx="28">
                  <c:v>22.249864341085257</c:v>
                </c:pt>
                <c:pt idx="29">
                  <c:v>22.389864341085257</c:v>
                </c:pt>
                <c:pt idx="30">
                  <c:v>24.489864341085266</c:v>
                </c:pt>
                <c:pt idx="31">
                  <c:v>26.279864341085258</c:v>
                </c:pt>
                <c:pt idx="32">
                  <c:v>27.999864341085257</c:v>
                </c:pt>
                <c:pt idx="33">
                  <c:v>30.429864341085249</c:v>
                </c:pt>
                <c:pt idx="34">
                  <c:v>29.709864341085265</c:v>
                </c:pt>
                <c:pt idx="35">
                  <c:v>30.299864341085254</c:v>
                </c:pt>
                <c:pt idx="36">
                  <c:v>32.879864341085266</c:v>
                </c:pt>
                <c:pt idx="37">
                  <c:v>34.369864341085275</c:v>
                </c:pt>
                <c:pt idx="38">
                  <c:v>35.759864341085262</c:v>
                </c:pt>
                <c:pt idx="39">
                  <c:v>35.329864341085255</c:v>
                </c:pt>
                <c:pt idx="40">
                  <c:v>35.429864341085249</c:v>
                </c:pt>
                <c:pt idx="41">
                  <c:v>38.45986434108525</c:v>
                </c:pt>
                <c:pt idx="42">
                  <c:v>38.339864341085274</c:v>
                </c:pt>
                <c:pt idx="43">
                  <c:v>36.249864341085271</c:v>
                </c:pt>
                <c:pt idx="44">
                  <c:v>36.559864341085273</c:v>
                </c:pt>
                <c:pt idx="45">
                  <c:v>38.659864341085267</c:v>
                </c:pt>
                <c:pt idx="46">
                  <c:v>36.849864341085265</c:v>
                </c:pt>
                <c:pt idx="47">
                  <c:v>36.46986434108527</c:v>
                </c:pt>
                <c:pt idx="48">
                  <c:v>38.20986434108525</c:v>
                </c:pt>
                <c:pt idx="49">
                  <c:v>38.989864341085251</c:v>
                </c:pt>
                <c:pt idx="50">
                  <c:v>40.869864341085275</c:v>
                </c:pt>
                <c:pt idx="51">
                  <c:v>42.20986434108525</c:v>
                </c:pt>
                <c:pt idx="52">
                  <c:v>40.749864341085271</c:v>
                </c:pt>
                <c:pt idx="53">
                  <c:v>40.379864341085266</c:v>
                </c:pt>
                <c:pt idx="54">
                  <c:v>40.769864341085253</c:v>
                </c:pt>
                <c:pt idx="55">
                  <c:v>42.059864341085273</c:v>
                </c:pt>
                <c:pt idx="56">
                  <c:v>43.919864341085258</c:v>
                </c:pt>
                <c:pt idx="57">
                  <c:v>44.499864341085271</c:v>
                </c:pt>
                <c:pt idx="58">
                  <c:v>45.799864341085254</c:v>
                </c:pt>
                <c:pt idx="59">
                  <c:v>47.389864341085257</c:v>
                </c:pt>
                <c:pt idx="60">
                  <c:v>48.349864341085265</c:v>
                </c:pt>
                <c:pt idx="61">
                  <c:v>50.129864341085266</c:v>
                </c:pt>
                <c:pt idx="62">
                  <c:v>49.289864341085263</c:v>
                </c:pt>
                <c:pt idx="63">
                  <c:v>50.179864341085249</c:v>
                </c:pt>
                <c:pt idx="64">
                  <c:v>52.359864341085256</c:v>
                </c:pt>
                <c:pt idx="65">
                  <c:v>54.039864341085263</c:v>
                </c:pt>
                <c:pt idx="66">
                  <c:v>55.809864341085273</c:v>
                </c:pt>
                <c:pt idx="67">
                  <c:v>55.039864341085263</c:v>
                </c:pt>
                <c:pt idx="68">
                  <c:v>56.599864341085265</c:v>
                </c:pt>
                <c:pt idx="69">
                  <c:v>56.449864341085259</c:v>
                </c:pt>
                <c:pt idx="70">
                  <c:v>54.819864341085264</c:v>
                </c:pt>
                <c:pt idx="71">
                  <c:v>54.739864341085251</c:v>
                </c:pt>
                <c:pt idx="72">
                  <c:v>56.279864341085272</c:v>
                </c:pt>
                <c:pt idx="73">
                  <c:v>55.21986434108527</c:v>
                </c:pt>
                <c:pt idx="74">
                  <c:v>55.449864341085259</c:v>
                </c:pt>
                <c:pt idx="75">
                  <c:v>53.309864341085273</c:v>
                </c:pt>
                <c:pt idx="76">
                  <c:v>52.139864341085257</c:v>
                </c:pt>
                <c:pt idx="77">
                  <c:v>52.609864341085256</c:v>
                </c:pt>
                <c:pt idx="78">
                  <c:v>52.089864341085274</c:v>
                </c:pt>
                <c:pt idx="79">
                  <c:v>53.769864341085253</c:v>
                </c:pt>
                <c:pt idx="80">
                  <c:v>55.559864341085273</c:v>
                </c:pt>
                <c:pt idx="81">
                  <c:v>56.449864341085259</c:v>
                </c:pt>
                <c:pt idx="82">
                  <c:v>56.829864341085255</c:v>
                </c:pt>
                <c:pt idx="83">
                  <c:v>57.599864341085265</c:v>
                </c:pt>
                <c:pt idx="84">
                  <c:v>55.839864341085274</c:v>
                </c:pt>
                <c:pt idx="85">
                  <c:v>55.019864341085253</c:v>
                </c:pt>
                <c:pt idx="86">
                  <c:v>56.559864341085273</c:v>
                </c:pt>
                <c:pt idx="87">
                  <c:v>55.789864341085263</c:v>
                </c:pt>
                <c:pt idx="88">
                  <c:v>55.629864341085266</c:v>
                </c:pt>
                <c:pt idx="89">
                  <c:v>53.819864341085264</c:v>
                </c:pt>
                <c:pt idx="90">
                  <c:v>52.96986434108527</c:v>
                </c:pt>
                <c:pt idx="91">
                  <c:v>55.21986434108527</c:v>
                </c:pt>
                <c:pt idx="92">
                  <c:v>56.639864341085257</c:v>
                </c:pt>
                <c:pt idx="93">
                  <c:v>56.499864341085271</c:v>
                </c:pt>
                <c:pt idx="94">
                  <c:v>57.679864341085249</c:v>
                </c:pt>
                <c:pt idx="95">
                  <c:v>58.829864341085255</c:v>
                </c:pt>
                <c:pt idx="96">
                  <c:v>58.259864341085262</c:v>
                </c:pt>
                <c:pt idx="97">
                  <c:v>62.179864341085249</c:v>
                </c:pt>
                <c:pt idx="98">
                  <c:v>63.159864341085267</c:v>
                </c:pt>
                <c:pt idx="99">
                  <c:v>62.029864341085272</c:v>
                </c:pt>
                <c:pt idx="100">
                  <c:v>60.979864341085261</c:v>
                </c:pt>
                <c:pt idx="101">
                  <c:v>58.879864341085266</c:v>
                </c:pt>
                <c:pt idx="102">
                  <c:v>57.509864341085262</c:v>
                </c:pt>
                <c:pt idx="103">
                  <c:v>60.559864341085273</c:v>
                </c:pt>
                <c:pt idx="104">
                  <c:v>62.549864341085254</c:v>
                </c:pt>
                <c:pt idx="105">
                  <c:v>63.659864341085267</c:v>
                </c:pt>
                <c:pt idx="106">
                  <c:v>66.099864341085265</c:v>
                </c:pt>
                <c:pt idx="107">
                  <c:v>73.419864341085258</c:v>
                </c:pt>
                <c:pt idx="108">
                  <c:v>76.649864341085276</c:v>
                </c:pt>
                <c:pt idx="109">
                  <c:v>74.199864341085259</c:v>
                </c:pt>
                <c:pt idx="110">
                  <c:v>75.729864341085261</c:v>
                </c:pt>
                <c:pt idx="111">
                  <c:v>76.999864341085271</c:v>
                </c:pt>
                <c:pt idx="112">
                  <c:v>77.429864341085249</c:v>
                </c:pt>
                <c:pt idx="113">
                  <c:v>74.659864341085267</c:v>
                </c:pt>
                <c:pt idx="114">
                  <c:v>77.129864341085266</c:v>
                </c:pt>
                <c:pt idx="115">
                  <c:v>79.819864341085264</c:v>
                </c:pt>
                <c:pt idx="116">
                  <c:v>80.519864341085253</c:v>
                </c:pt>
                <c:pt idx="117">
                  <c:v>81.309864341085273</c:v>
                </c:pt>
                <c:pt idx="118">
                  <c:v>81.369864341085275</c:v>
                </c:pt>
                <c:pt idx="119">
                  <c:v>83.179864341085249</c:v>
                </c:pt>
                <c:pt idx="120">
                  <c:v>81.729864341085261</c:v>
                </c:pt>
                <c:pt idx="121">
                  <c:v>84.049864341085254</c:v>
                </c:pt>
                <c:pt idx="122">
                  <c:v>86.029864341085272</c:v>
                </c:pt>
                <c:pt idx="123">
                  <c:v>86.449864341085259</c:v>
                </c:pt>
                <c:pt idx="124">
                  <c:v>88.46986434108527</c:v>
                </c:pt>
                <c:pt idx="125">
                  <c:v>92.879864341085266</c:v>
                </c:pt>
                <c:pt idx="126">
                  <c:v>91.999864341085271</c:v>
                </c:pt>
                <c:pt idx="127">
                  <c:v>93.119864341085275</c:v>
                </c:pt>
                <c:pt idx="128">
                  <c:v>100.07986434108525</c:v>
                </c:pt>
                <c:pt idx="129">
                  <c:v>97.379864341085266</c:v>
                </c:pt>
                <c:pt idx="130">
                  <c:v>95.689864341085269</c:v>
                </c:pt>
                <c:pt idx="131">
                  <c:v>93.679864341085249</c:v>
                </c:pt>
                <c:pt idx="132">
                  <c:v>91.449864341085259</c:v>
                </c:pt>
                <c:pt idx="133">
                  <c:v>89.329864341085255</c:v>
                </c:pt>
                <c:pt idx="134">
                  <c:v>89.569864341085264</c:v>
                </c:pt>
                <c:pt idx="135">
                  <c:v>87.809864341085273</c:v>
                </c:pt>
                <c:pt idx="136">
                  <c:v>89.639864341085257</c:v>
                </c:pt>
                <c:pt idx="137">
                  <c:v>91.909864341085267</c:v>
                </c:pt>
                <c:pt idx="138">
                  <c:v>91.369864341085275</c:v>
                </c:pt>
                <c:pt idx="139">
                  <c:v>96.129864341085266</c:v>
                </c:pt>
                <c:pt idx="140">
                  <c:v>99.399864341085276</c:v>
                </c:pt>
                <c:pt idx="141">
                  <c:v>103.11986434108528</c:v>
                </c:pt>
                <c:pt idx="142">
                  <c:v>97.769864341085253</c:v>
                </c:pt>
                <c:pt idx="143">
                  <c:v>95.799864341085254</c:v>
                </c:pt>
                <c:pt idx="144">
                  <c:v>100.01986434108525</c:v>
                </c:pt>
                <c:pt idx="145">
                  <c:v>101.00986434108526</c:v>
                </c:pt>
                <c:pt idx="146">
                  <c:v>103.63986434108526</c:v>
                </c:pt>
                <c:pt idx="147">
                  <c:v>104.69986434108526</c:v>
                </c:pt>
                <c:pt idx="148">
                  <c:v>104.46986434108527</c:v>
                </c:pt>
                <c:pt idx="149">
                  <c:v>112.64986434108528</c:v>
                </c:pt>
                <c:pt idx="150">
                  <c:v>108.16986434108526</c:v>
                </c:pt>
                <c:pt idx="151">
                  <c:v>131.93</c:v>
                </c:pt>
                <c:pt idx="152">
                  <c:v>131.52000000000001</c:v>
                </c:pt>
                <c:pt idx="153">
                  <c:v>131.38</c:v>
                </c:pt>
                <c:pt idx="154">
                  <c:v>131.63</c:v>
                </c:pt>
                <c:pt idx="155">
                  <c:v>133.0728</c:v>
                </c:pt>
                <c:pt idx="156">
                  <c:v>134.0301</c:v>
                </c:pt>
                <c:pt idx="157">
                  <c:v>132.0752</c:v>
                </c:pt>
                <c:pt idx="158">
                  <c:v>132.79069999999999</c:v>
                </c:pt>
                <c:pt idx="159">
                  <c:v>133.8185</c:v>
                </c:pt>
                <c:pt idx="160">
                  <c:v>136.28729999999999</c:v>
                </c:pt>
                <c:pt idx="161">
                  <c:v>134.267</c:v>
                </c:pt>
                <c:pt idx="162">
                  <c:v>132.12620000000001</c:v>
                </c:pt>
                <c:pt idx="163">
                  <c:v>133.07990000000001</c:v>
                </c:pt>
                <c:pt idx="164">
                  <c:v>131.5378</c:v>
                </c:pt>
                <c:pt idx="165">
                  <c:v>132.72479999999999</c:v>
                </c:pt>
                <c:pt idx="166">
                  <c:v>134.3075</c:v>
                </c:pt>
                <c:pt idx="167">
                  <c:v>134.4554</c:v>
                </c:pt>
                <c:pt idx="168">
                  <c:v>133.1277</c:v>
                </c:pt>
                <c:pt idx="169">
                  <c:v>135.94649999999999</c:v>
                </c:pt>
                <c:pt idx="170">
                  <c:v>135.97710000000001</c:v>
                </c:pt>
                <c:pt idx="171">
                  <c:v>136.92699999999999</c:v>
                </c:pt>
                <c:pt idx="172">
                  <c:v>138.1525</c:v>
                </c:pt>
                <c:pt idx="173">
                  <c:v>139.7517</c:v>
                </c:pt>
                <c:pt idx="174">
                  <c:v>141.09809999999999</c:v>
                </c:pt>
                <c:pt idx="175">
                  <c:v>142.61930000000001</c:v>
                </c:pt>
                <c:pt idx="176">
                  <c:v>145.20939999999999</c:v>
                </c:pt>
                <c:pt idx="177">
                  <c:v>144.84960000000001</c:v>
                </c:pt>
                <c:pt idx="178">
                  <c:v>145.71299999999999</c:v>
                </c:pt>
                <c:pt idx="179">
                  <c:v>147.553</c:v>
                </c:pt>
                <c:pt idx="180">
                  <c:v>148.90729999999999</c:v>
                </c:pt>
                <c:pt idx="181">
                  <c:v>152.66</c:v>
                </c:pt>
                <c:pt idx="182">
                  <c:v>152.72200000000001</c:v>
                </c:pt>
                <c:pt idx="183">
                  <c:v>154.78960000000001</c:v>
                </c:pt>
                <c:pt idx="184">
                  <c:v>152.9494</c:v>
                </c:pt>
                <c:pt idx="185">
                  <c:v>151.05029999999999</c:v>
                </c:pt>
                <c:pt idx="186">
                  <c:v>146.58600000000001</c:v>
                </c:pt>
                <c:pt idx="187">
                  <c:v>149.40989999999999</c:v>
                </c:pt>
                <c:pt idx="188">
                  <c:v>147.33349999999999</c:v>
                </c:pt>
                <c:pt idx="189">
                  <c:v>149.358</c:v>
                </c:pt>
                <c:pt idx="190">
                  <c:v>150.74930000000001</c:v>
                </c:pt>
                <c:pt idx="191">
                  <c:v>151.09190000000001</c:v>
                </c:pt>
                <c:pt idx="192">
                  <c:v>149.45760000000001</c:v>
                </c:pt>
                <c:pt idx="193">
                  <c:v>152.7826</c:v>
                </c:pt>
                <c:pt idx="194">
                  <c:v>154.71090000000001</c:v>
                </c:pt>
                <c:pt idx="195">
                  <c:v>155.32589999999999</c:v>
                </c:pt>
                <c:pt idx="196">
                  <c:v>153.41839999999999</c:v>
                </c:pt>
                <c:pt idx="197">
                  <c:v>155.2842</c:v>
                </c:pt>
                <c:pt idx="198">
                  <c:v>159.65199999999999</c:v>
                </c:pt>
                <c:pt idx="199">
                  <c:v>160.77940000000001</c:v>
                </c:pt>
                <c:pt idx="200">
                  <c:v>159.65199999999999</c:v>
                </c:pt>
                <c:pt idx="201">
                  <c:v>160.07990000000001</c:v>
                </c:pt>
                <c:pt idx="202">
                  <c:v>156.9796</c:v>
                </c:pt>
                <c:pt idx="203">
                  <c:v>154.03579999999999</c:v>
                </c:pt>
                <c:pt idx="204">
                  <c:v>154.51599999999999</c:v>
                </c:pt>
                <c:pt idx="205">
                  <c:v>150.4658</c:v>
                </c:pt>
                <c:pt idx="206">
                  <c:v>152.042</c:v>
                </c:pt>
                <c:pt idx="207">
                  <c:v>150.99809999999999</c:v>
                </c:pt>
                <c:pt idx="208">
                  <c:v>153.10679999999999</c:v>
                </c:pt>
                <c:pt idx="209">
                  <c:v>154.38030000000001</c:v>
                </c:pt>
                <c:pt idx="210">
                  <c:v>153.25290000000001</c:v>
                </c:pt>
                <c:pt idx="211">
                  <c:v>153.49299999999999</c:v>
                </c:pt>
                <c:pt idx="212">
                  <c:v>154.99619999999999</c:v>
                </c:pt>
                <c:pt idx="213">
                  <c:v>154.00450000000001</c:v>
                </c:pt>
                <c:pt idx="214">
                  <c:v>155.38249999999999</c:v>
                </c:pt>
                <c:pt idx="215">
                  <c:v>156.14449999999999</c:v>
                </c:pt>
                <c:pt idx="216">
                  <c:v>154.8991</c:v>
                </c:pt>
                <c:pt idx="217">
                  <c:v>153.45830000000001</c:v>
                </c:pt>
                <c:pt idx="218">
                  <c:v>153.9803</c:v>
                </c:pt>
                <c:pt idx="219">
                  <c:v>156.0163</c:v>
                </c:pt>
                <c:pt idx="220">
                  <c:v>155.28540000000001</c:v>
                </c:pt>
                <c:pt idx="221">
                  <c:v>156.42349999999999</c:v>
                </c:pt>
                <c:pt idx="222">
                  <c:v>157.05000000000001</c:v>
                </c:pt>
                <c:pt idx="223">
                  <c:v>156.3604</c:v>
                </c:pt>
                <c:pt idx="224">
                  <c:v>156.70519999999999</c:v>
                </c:pt>
                <c:pt idx="225">
                  <c:v>155.46180000000001</c:v>
                </c:pt>
                <c:pt idx="226">
                  <c:v>156.0051</c:v>
                </c:pt>
                <c:pt idx="227">
                  <c:v>156.53800000000001</c:v>
                </c:pt>
                <c:pt idx="228">
                  <c:v>156.40710000000001</c:v>
                </c:pt>
                <c:pt idx="229">
                  <c:v>157.934</c:v>
                </c:pt>
                <c:pt idx="230">
                  <c:v>157.5889</c:v>
                </c:pt>
                <c:pt idx="231">
                  <c:v>161.08199999999999</c:v>
                </c:pt>
                <c:pt idx="232">
                  <c:v>160.38130000000001</c:v>
                </c:pt>
                <c:pt idx="233">
                  <c:v>162.53569999999999</c:v>
                </c:pt>
                <c:pt idx="234">
                  <c:v>165.7731</c:v>
                </c:pt>
                <c:pt idx="235">
                  <c:v>168.12870000000001</c:v>
                </c:pt>
                <c:pt idx="236">
                  <c:v>171.71979999999999</c:v>
                </c:pt>
                <c:pt idx="237">
                  <c:v>169.74100000000001</c:v>
                </c:pt>
                <c:pt idx="238">
                  <c:v>167.63669999999999</c:v>
                </c:pt>
                <c:pt idx="239">
                  <c:v>166.94569999999999</c:v>
                </c:pt>
                <c:pt idx="240">
                  <c:v>164.8031</c:v>
                </c:pt>
                <c:pt idx="241">
                  <c:v>168.67769999999999</c:v>
                </c:pt>
                <c:pt idx="242">
                  <c:v>170.59399999999999</c:v>
                </c:pt>
                <c:pt idx="243">
                  <c:v>165.86080000000001</c:v>
                </c:pt>
                <c:pt idx="244">
                  <c:v>167.86089999999999</c:v>
                </c:pt>
                <c:pt idx="245">
                  <c:v>167.04409999999999</c:v>
                </c:pt>
                <c:pt idx="246">
                  <c:v>168.62530000000001</c:v>
                </c:pt>
                <c:pt idx="247">
                  <c:v>169.9657</c:v>
                </c:pt>
                <c:pt idx="248">
                  <c:v>168.32159999999999</c:v>
                </c:pt>
                <c:pt idx="249">
                  <c:v>170.61490000000001</c:v>
                </c:pt>
                <c:pt idx="250">
                  <c:v>171.93430000000001</c:v>
                </c:pt>
                <c:pt idx="251">
                  <c:v>171.68299999999999</c:v>
                </c:pt>
                <c:pt idx="252">
                  <c:v>171.6935</c:v>
                </c:pt>
                <c:pt idx="253">
                  <c:v>170.5521</c:v>
                </c:pt>
                <c:pt idx="254">
                  <c:v>166.42619999999999</c:v>
                </c:pt>
                <c:pt idx="255">
                  <c:v>166.3006</c:v>
                </c:pt>
                <c:pt idx="256">
                  <c:v>164.63560000000001</c:v>
                </c:pt>
                <c:pt idx="257">
                  <c:v>164.3947</c:v>
                </c:pt>
                <c:pt idx="258">
                  <c:v>164.90790000000001</c:v>
                </c:pt>
                <c:pt idx="259">
                  <c:v>168.21690000000001</c:v>
                </c:pt>
                <c:pt idx="260">
                  <c:v>167.05449999999999</c:v>
                </c:pt>
                <c:pt idx="261">
                  <c:v>164.71940000000001</c:v>
                </c:pt>
                <c:pt idx="262">
                  <c:v>164.1644</c:v>
                </c:pt>
                <c:pt idx="263">
                  <c:v>167.76660000000001</c:v>
                </c:pt>
                <c:pt idx="264">
                  <c:v>164.32140000000001</c:v>
                </c:pt>
                <c:pt idx="265">
                  <c:v>162.07</c:v>
                </c:pt>
                <c:pt idx="266">
                  <c:v>159.74529999999999</c:v>
                </c:pt>
                <c:pt idx="267">
                  <c:v>155.3263</c:v>
                </c:pt>
                <c:pt idx="268">
                  <c:v>149.4726</c:v>
                </c:pt>
                <c:pt idx="269">
                  <c:v>146.9385</c:v>
                </c:pt>
                <c:pt idx="270">
                  <c:v>143.32570000000001</c:v>
                </c:pt>
                <c:pt idx="271">
                  <c:v>150.45689999999999</c:v>
                </c:pt>
                <c:pt idx="272">
                  <c:v>142.28899999999999</c:v>
                </c:pt>
                <c:pt idx="273">
                  <c:v>136.47730000000001</c:v>
                </c:pt>
                <c:pt idx="274">
                  <c:v>136.51920000000001</c:v>
                </c:pt>
                <c:pt idx="275">
                  <c:v>139.41980000000001</c:v>
                </c:pt>
                <c:pt idx="276">
                  <c:v>132.91849999999999</c:v>
                </c:pt>
                <c:pt idx="277">
                  <c:v>135.8631</c:v>
                </c:pt>
                <c:pt idx="278">
                  <c:v>132.3631</c:v>
                </c:pt>
                <c:pt idx="279">
                  <c:v>135.45439999999999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1-A447-B6D7-815373430397}"/>
            </c:ext>
          </c:extLst>
        </c:ser>
        <c:ser>
          <c:idx val="2"/>
          <c:order val="2"/>
          <c:tx>
            <c:strRef>
              <c:f>ETF_IDX_stiched_with_TE!$D$2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ETF_IDX_stiched_with_TE!$D$3:$D$282</c:f>
              <c:numCache>
                <c:formatCode>0.0</c:formatCode>
                <c:ptCount val="280"/>
                <c:pt idx="0">
                  <c:v>21.678500775193825</c:v>
                </c:pt>
                <c:pt idx="1">
                  <c:v>21.27850077519382</c:v>
                </c:pt>
                <c:pt idx="2">
                  <c:v>21.878500775193828</c:v>
                </c:pt>
                <c:pt idx="3">
                  <c:v>23.578500775193817</c:v>
                </c:pt>
                <c:pt idx="4">
                  <c:v>23.558500775193821</c:v>
                </c:pt>
                <c:pt idx="5">
                  <c:v>23.848500775193827</c:v>
                </c:pt>
                <c:pt idx="6">
                  <c:v>24.198500775193821</c:v>
                </c:pt>
                <c:pt idx="7">
                  <c:v>24.658500775193815</c:v>
                </c:pt>
                <c:pt idx="8">
                  <c:v>24.598500775193827</c:v>
                </c:pt>
                <c:pt idx="9">
                  <c:v>25.438500775193816</c:v>
                </c:pt>
                <c:pt idx="10">
                  <c:v>26.008500775193824</c:v>
                </c:pt>
                <c:pt idx="11">
                  <c:v>27.558500775193821</c:v>
                </c:pt>
                <c:pt idx="12">
                  <c:v>29.058500775193821</c:v>
                </c:pt>
                <c:pt idx="13">
                  <c:v>29.908500775193815</c:v>
                </c:pt>
                <c:pt idx="14">
                  <c:v>30.458500775193826</c:v>
                </c:pt>
                <c:pt idx="15">
                  <c:v>31.348500775193827</c:v>
                </c:pt>
                <c:pt idx="16">
                  <c:v>29.898500775193824</c:v>
                </c:pt>
                <c:pt idx="17">
                  <c:v>30.258500775193824</c:v>
                </c:pt>
                <c:pt idx="18">
                  <c:v>31.108500775193818</c:v>
                </c:pt>
                <c:pt idx="19">
                  <c:v>32.808500775193821</c:v>
                </c:pt>
                <c:pt idx="20">
                  <c:v>33.988500775193828</c:v>
                </c:pt>
                <c:pt idx="21">
                  <c:v>34.878500775193828</c:v>
                </c:pt>
                <c:pt idx="22">
                  <c:v>37.858500775193818</c:v>
                </c:pt>
                <c:pt idx="23">
                  <c:v>37.258500775193824</c:v>
                </c:pt>
                <c:pt idx="24">
                  <c:v>35.91850077519382</c:v>
                </c:pt>
                <c:pt idx="25">
                  <c:v>36.588500775193822</c:v>
                </c:pt>
                <c:pt idx="26">
                  <c:v>36.728500775193822</c:v>
                </c:pt>
                <c:pt idx="27">
                  <c:v>35.518500775193829</c:v>
                </c:pt>
                <c:pt idx="28">
                  <c:v>36.858500775193818</c:v>
                </c:pt>
                <c:pt idx="29">
                  <c:v>37.088500775193822</c:v>
                </c:pt>
                <c:pt idx="30">
                  <c:v>39.108500775193818</c:v>
                </c:pt>
                <c:pt idx="31">
                  <c:v>40.978500775193822</c:v>
                </c:pt>
                <c:pt idx="32">
                  <c:v>42.718500775193817</c:v>
                </c:pt>
                <c:pt idx="33">
                  <c:v>45.258500775193809</c:v>
                </c:pt>
                <c:pt idx="34">
                  <c:v>44.618500775193823</c:v>
                </c:pt>
                <c:pt idx="35">
                  <c:v>45.408500775193815</c:v>
                </c:pt>
                <c:pt idx="36">
                  <c:v>48.04850077519383</c:v>
                </c:pt>
                <c:pt idx="37">
                  <c:v>49.628500775193814</c:v>
                </c:pt>
                <c:pt idx="38">
                  <c:v>51.178500775193825</c:v>
                </c:pt>
                <c:pt idx="39">
                  <c:v>50.768500775193829</c:v>
                </c:pt>
                <c:pt idx="40">
                  <c:v>50.908500775193815</c:v>
                </c:pt>
                <c:pt idx="41">
                  <c:v>53.998500775193818</c:v>
                </c:pt>
                <c:pt idx="42">
                  <c:v>53.838500775193822</c:v>
                </c:pt>
                <c:pt idx="43">
                  <c:v>51.648500775193824</c:v>
                </c:pt>
                <c:pt idx="44">
                  <c:v>52.02850077519382</c:v>
                </c:pt>
                <c:pt idx="45">
                  <c:v>54.148500775193824</c:v>
                </c:pt>
                <c:pt idx="46">
                  <c:v>52.29850077519383</c:v>
                </c:pt>
                <c:pt idx="47">
                  <c:v>51.858500775193832</c:v>
                </c:pt>
                <c:pt idx="48">
                  <c:v>53.588500775193822</c:v>
                </c:pt>
                <c:pt idx="49">
                  <c:v>54.448500775193835</c:v>
                </c:pt>
                <c:pt idx="50">
                  <c:v>56.358500775193832</c:v>
                </c:pt>
                <c:pt idx="51">
                  <c:v>57.728500775193808</c:v>
                </c:pt>
                <c:pt idx="52">
                  <c:v>56.198500775193835</c:v>
                </c:pt>
                <c:pt idx="53">
                  <c:v>55.78850077519381</c:v>
                </c:pt>
                <c:pt idx="54">
                  <c:v>56.188500775193816</c:v>
                </c:pt>
                <c:pt idx="55">
                  <c:v>57.478500775193808</c:v>
                </c:pt>
                <c:pt idx="56">
                  <c:v>59.448500775193835</c:v>
                </c:pt>
                <c:pt idx="57">
                  <c:v>60.02850077519382</c:v>
                </c:pt>
                <c:pt idx="58">
                  <c:v>61.408500775193815</c:v>
                </c:pt>
                <c:pt idx="59">
                  <c:v>62.998500775193818</c:v>
                </c:pt>
                <c:pt idx="60">
                  <c:v>63.898500775193824</c:v>
                </c:pt>
                <c:pt idx="61">
                  <c:v>65.77850077519382</c:v>
                </c:pt>
                <c:pt idx="62">
                  <c:v>64.838500775193822</c:v>
                </c:pt>
                <c:pt idx="63">
                  <c:v>65.78850077519381</c:v>
                </c:pt>
                <c:pt idx="64">
                  <c:v>68.108500775193832</c:v>
                </c:pt>
                <c:pt idx="65">
                  <c:v>69.888500775193833</c:v>
                </c:pt>
                <c:pt idx="66">
                  <c:v>71.678500775193825</c:v>
                </c:pt>
                <c:pt idx="67">
                  <c:v>70.908500775193815</c:v>
                </c:pt>
                <c:pt idx="68">
                  <c:v>72.498500775193818</c:v>
                </c:pt>
                <c:pt idx="69">
                  <c:v>72.348500775193813</c:v>
                </c:pt>
                <c:pt idx="70">
                  <c:v>70.738500775193828</c:v>
                </c:pt>
                <c:pt idx="71">
                  <c:v>70.648500775193824</c:v>
                </c:pt>
                <c:pt idx="72">
                  <c:v>72.178500775193825</c:v>
                </c:pt>
                <c:pt idx="73">
                  <c:v>71.068500775193812</c:v>
                </c:pt>
                <c:pt idx="74">
                  <c:v>71.248500775193818</c:v>
                </c:pt>
                <c:pt idx="75">
                  <c:v>69.118500775193823</c:v>
                </c:pt>
                <c:pt idx="76">
                  <c:v>67.998500775193818</c:v>
                </c:pt>
                <c:pt idx="77">
                  <c:v>68.458500775193826</c:v>
                </c:pt>
                <c:pt idx="78">
                  <c:v>67.958500775193826</c:v>
                </c:pt>
                <c:pt idx="79">
                  <c:v>69.558500775193821</c:v>
                </c:pt>
                <c:pt idx="80">
                  <c:v>71.27850077519382</c:v>
                </c:pt>
                <c:pt idx="81">
                  <c:v>72.138500775193833</c:v>
                </c:pt>
                <c:pt idx="82">
                  <c:v>72.518500775193829</c:v>
                </c:pt>
                <c:pt idx="83">
                  <c:v>73.308500775193821</c:v>
                </c:pt>
                <c:pt idx="84">
                  <c:v>71.578500775193831</c:v>
                </c:pt>
                <c:pt idx="85">
                  <c:v>70.77850077519382</c:v>
                </c:pt>
                <c:pt idx="86">
                  <c:v>72.398500775193824</c:v>
                </c:pt>
                <c:pt idx="87">
                  <c:v>71.608500775193832</c:v>
                </c:pt>
                <c:pt idx="88">
                  <c:v>71.388500775193833</c:v>
                </c:pt>
                <c:pt idx="89">
                  <c:v>69.628500775193814</c:v>
                </c:pt>
                <c:pt idx="90">
                  <c:v>68.77850077519382</c:v>
                </c:pt>
                <c:pt idx="91">
                  <c:v>71.018500775193829</c:v>
                </c:pt>
                <c:pt idx="92">
                  <c:v>72.468500775193817</c:v>
                </c:pt>
                <c:pt idx="93">
                  <c:v>72.378500775193814</c:v>
                </c:pt>
                <c:pt idx="94">
                  <c:v>73.568500775193812</c:v>
                </c:pt>
                <c:pt idx="95">
                  <c:v>74.508500775193809</c:v>
                </c:pt>
                <c:pt idx="96">
                  <c:v>74.058500775193821</c:v>
                </c:pt>
                <c:pt idx="97">
                  <c:v>77.518500775193829</c:v>
                </c:pt>
                <c:pt idx="98">
                  <c:v>78.518500775193829</c:v>
                </c:pt>
                <c:pt idx="99">
                  <c:v>77.238500775193828</c:v>
                </c:pt>
                <c:pt idx="100">
                  <c:v>76.248500775193818</c:v>
                </c:pt>
                <c:pt idx="101">
                  <c:v>74.318500775193812</c:v>
                </c:pt>
                <c:pt idx="102">
                  <c:v>72.578500775193831</c:v>
                </c:pt>
                <c:pt idx="103">
                  <c:v>75.578500775193831</c:v>
                </c:pt>
                <c:pt idx="104">
                  <c:v>77.198500775193835</c:v>
                </c:pt>
                <c:pt idx="105">
                  <c:v>77.188500775193816</c:v>
                </c:pt>
                <c:pt idx="106">
                  <c:v>79.598500775193813</c:v>
                </c:pt>
                <c:pt idx="107">
                  <c:v>86.348500775193813</c:v>
                </c:pt>
                <c:pt idx="108">
                  <c:v>88.358500775193832</c:v>
                </c:pt>
                <c:pt idx="109">
                  <c:v>84.268500775193829</c:v>
                </c:pt>
                <c:pt idx="110">
                  <c:v>86.988500775193828</c:v>
                </c:pt>
                <c:pt idx="111">
                  <c:v>90.068500775193812</c:v>
                </c:pt>
                <c:pt idx="112">
                  <c:v>91.718500775193817</c:v>
                </c:pt>
                <c:pt idx="113">
                  <c:v>88.838500775193822</c:v>
                </c:pt>
                <c:pt idx="114">
                  <c:v>90.898500775193824</c:v>
                </c:pt>
                <c:pt idx="115">
                  <c:v>94.348500775193813</c:v>
                </c:pt>
                <c:pt idx="116">
                  <c:v>95.128500775193814</c:v>
                </c:pt>
                <c:pt idx="117">
                  <c:v>95.678500775193825</c:v>
                </c:pt>
                <c:pt idx="118">
                  <c:v>95.998500775193818</c:v>
                </c:pt>
                <c:pt idx="119">
                  <c:v>96.968500775193817</c:v>
                </c:pt>
                <c:pt idx="120">
                  <c:v>94.758500775193809</c:v>
                </c:pt>
                <c:pt idx="121">
                  <c:v>94.408500775193815</c:v>
                </c:pt>
                <c:pt idx="122">
                  <c:v>97.358500775193832</c:v>
                </c:pt>
                <c:pt idx="123">
                  <c:v>98.748500775193818</c:v>
                </c:pt>
                <c:pt idx="124">
                  <c:v>96.098500775193813</c:v>
                </c:pt>
                <c:pt idx="125">
                  <c:v>93.098500775193813</c:v>
                </c:pt>
                <c:pt idx="126">
                  <c:v>90.658500775193815</c:v>
                </c:pt>
                <c:pt idx="127">
                  <c:v>96.988500775193828</c:v>
                </c:pt>
                <c:pt idx="128">
                  <c:v>98.54850077519383</c:v>
                </c:pt>
                <c:pt idx="129">
                  <c:v>97.848500775193813</c:v>
                </c:pt>
                <c:pt idx="130">
                  <c:v>97.858500775193832</c:v>
                </c:pt>
                <c:pt idx="131">
                  <c:v>84.698500775193835</c:v>
                </c:pt>
                <c:pt idx="132">
                  <c:v>87.04850077519383</c:v>
                </c:pt>
                <c:pt idx="133">
                  <c:v>89.308500775193821</c:v>
                </c:pt>
                <c:pt idx="134">
                  <c:v>89.828500775193831</c:v>
                </c:pt>
                <c:pt idx="135">
                  <c:v>91.018500775193829</c:v>
                </c:pt>
                <c:pt idx="136">
                  <c:v>91.688500775193816</c:v>
                </c:pt>
                <c:pt idx="137">
                  <c:v>91.468500775193817</c:v>
                </c:pt>
                <c:pt idx="138">
                  <c:v>91.708500775193826</c:v>
                </c:pt>
                <c:pt idx="139">
                  <c:v>87.248500775193818</c:v>
                </c:pt>
                <c:pt idx="140">
                  <c:v>95.818500775193812</c:v>
                </c:pt>
                <c:pt idx="141">
                  <c:v>96.398500775193824</c:v>
                </c:pt>
                <c:pt idx="142">
                  <c:v>92.948500775193835</c:v>
                </c:pt>
                <c:pt idx="143">
                  <c:v>87.438500775193816</c:v>
                </c:pt>
                <c:pt idx="144">
                  <c:v>99.638500775193833</c:v>
                </c:pt>
                <c:pt idx="145">
                  <c:v>103.52850077519382</c:v>
                </c:pt>
                <c:pt idx="146">
                  <c:v>104.75850077519381</c:v>
                </c:pt>
                <c:pt idx="147">
                  <c:v>101.01850077519383</c:v>
                </c:pt>
                <c:pt idx="148">
                  <c:v>97.598500775193813</c:v>
                </c:pt>
                <c:pt idx="149">
                  <c:v>89.878500775193814</c:v>
                </c:pt>
                <c:pt idx="150">
                  <c:v>92.518500775193829</c:v>
                </c:pt>
                <c:pt idx="151">
                  <c:v>119.67</c:v>
                </c:pt>
                <c:pt idx="152">
                  <c:v>121.13</c:v>
                </c:pt>
                <c:pt idx="153">
                  <c:v>126.63</c:v>
                </c:pt>
                <c:pt idx="154">
                  <c:v>129.87</c:v>
                </c:pt>
                <c:pt idx="155">
                  <c:v>132.01159999999999</c:v>
                </c:pt>
                <c:pt idx="156">
                  <c:v>133.17959999999999</c:v>
                </c:pt>
                <c:pt idx="157">
                  <c:v>135.55670000000001</c:v>
                </c:pt>
                <c:pt idx="158">
                  <c:v>136.77600000000001</c:v>
                </c:pt>
                <c:pt idx="159">
                  <c:v>136.71459999999999</c:v>
                </c:pt>
                <c:pt idx="160">
                  <c:v>143.94829999999999</c:v>
                </c:pt>
                <c:pt idx="161">
                  <c:v>141.71109999999999</c:v>
                </c:pt>
                <c:pt idx="162">
                  <c:v>140.0087</c:v>
                </c:pt>
                <c:pt idx="163">
                  <c:v>141.5231</c:v>
                </c:pt>
                <c:pt idx="164">
                  <c:v>142.63030000000001</c:v>
                </c:pt>
                <c:pt idx="165">
                  <c:v>144.8236</c:v>
                </c:pt>
                <c:pt idx="166">
                  <c:v>147.3929</c:v>
                </c:pt>
                <c:pt idx="167">
                  <c:v>147.38589999999999</c:v>
                </c:pt>
                <c:pt idx="168">
                  <c:v>147.2903</c:v>
                </c:pt>
                <c:pt idx="169">
                  <c:v>151.76009999999999</c:v>
                </c:pt>
                <c:pt idx="170">
                  <c:v>153.89410000000001</c:v>
                </c:pt>
                <c:pt idx="171">
                  <c:v>156.62270000000001</c:v>
                </c:pt>
                <c:pt idx="172">
                  <c:v>158.417</c:v>
                </c:pt>
                <c:pt idx="173">
                  <c:v>159.65870000000001</c:v>
                </c:pt>
                <c:pt idx="174">
                  <c:v>161.66030000000001</c:v>
                </c:pt>
                <c:pt idx="175">
                  <c:v>163.25309999999999</c:v>
                </c:pt>
                <c:pt idx="176">
                  <c:v>166.82589999999999</c:v>
                </c:pt>
                <c:pt idx="177">
                  <c:v>167.4393</c:v>
                </c:pt>
                <c:pt idx="178">
                  <c:v>167.67609999999999</c:v>
                </c:pt>
                <c:pt idx="179">
                  <c:v>169.3989</c:v>
                </c:pt>
                <c:pt idx="180">
                  <c:v>172.02250000000001</c:v>
                </c:pt>
                <c:pt idx="181">
                  <c:v>174.5154</c:v>
                </c:pt>
                <c:pt idx="182">
                  <c:v>177.1063</c:v>
                </c:pt>
                <c:pt idx="183">
                  <c:v>178.85900000000001</c:v>
                </c:pt>
                <c:pt idx="184">
                  <c:v>175.91970000000001</c:v>
                </c:pt>
                <c:pt idx="185">
                  <c:v>172.1189</c:v>
                </c:pt>
                <c:pt idx="186">
                  <c:v>167.53890000000001</c:v>
                </c:pt>
                <c:pt idx="187">
                  <c:v>172.25069999999999</c:v>
                </c:pt>
                <c:pt idx="188">
                  <c:v>170.41650000000001</c:v>
                </c:pt>
                <c:pt idx="189">
                  <c:v>172.44839999999999</c:v>
                </c:pt>
                <c:pt idx="190">
                  <c:v>175.1942</c:v>
                </c:pt>
                <c:pt idx="191">
                  <c:v>176.64400000000001</c:v>
                </c:pt>
                <c:pt idx="192">
                  <c:v>174.18289999999999</c:v>
                </c:pt>
                <c:pt idx="193">
                  <c:v>177.1935</c:v>
                </c:pt>
                <c:pt idx="194">
                  <c:v>177.42590000000001</c:v>
                </c:pt>
                <c:pt idx="195">
                  <c:v>179.08619999999999</c:v>
                </c:pt>
                <c:pt idx="196">
                  <c:v>177.8244</c:v>
                </c:pt>
                <c:pt idx="197">
                  <c:v>179.21899999999999</c:v>
                </c:pt>
                <c:pt idx="198">
                  <c:v>182.9973</c:v>
                </c:pt>
                <c:pt idx="199">
                  <c:v>185.49430000000001</c:v>
                </c:pt>
                <c:pt idx="200">
                  <c:v>185.46090000000001</c:v>
                </c:pt>
                <c:pt idx="201">
                  <c:v>187.08840000000001</c:v>
                </c:pt>
                <c:pt idx="202">
                  <c:v>183.75530000000001</c:v>
                </c:pt>
                <c:pt idx="203">
                  <c:v>179.38550000000001</c:v>
                </c:pt>
                <c:pt idx="204">
                  <c:v>182.1825</c:v>
                </c:pt>
                <c:pt idx="205">
                  <c:v>179.34309999999999</c:v>
                </c:pt>
                <c:pt idx="206">
                  <c:v>179.96029999999999</c:v>
                </c:pt>
                <c:pt idx="207">
                  <c:v>180.196</c:v>
                </c:pt>
                <c:pt idx="208">
                  <c:v>180.1848</c:v>
                </c:pt>
                <c:pt idx="209">
                  <c:v>181.69990000000001</c:v>
                </c:pt>
                <c:pt idx="210">
                  <c:v>181.9248</c:v>
                </c:pt>
                <c:pt idx="211">
                  <c:v>182.53479999999999</c:v>
                </c:pt>
                <c:pt idx="212">
                  <c:v>183.16749999999999</c:v>
                </c:pt>
                <c:pt idx="213">
                  <c:v>182.52350000000001</c:v>
                </c:pt>
                <c:pt idx="214">
                  <c:v>183.7097</c:v>
                </c:pt>
                <c:pt idx="215">
                  <c:v>184.26320000000001</c:v>
                </c:pt>
                <c:pt idx="216">
                  <c:v>183.20249999999999</c:v>
                </c:pt>
                <c:pt idx="217">
                  <c:v>185.3338</c:v>
                </c:pt>
                <c:pt idx="218">
                  <c:v>184.97579999999999</c:v>
                </c:pt>
                <c:pt idx="219">
                  <c:v>189.8295</c:v>
                </c:pt>
                <c:pt idx="220">
                  <c:v>188.2893</c:v>
                </c:pt>
                <c:pt idx="221">
                  <c:v>185.13489999999999</c:v>
                </c:pt>
                <c:pt idx="222">
                  <c:v>187.2894</c:v>
                </c:pt>
                <c:pt idx="223">
                  <c:v>187.63229999999999</c:v>
                </c:pt>
                <c:pt idx="224">
                  <c:v>186.51779999999999</c:v>
                </c:pt>
                <c:pt idx="225">
                  <c:v>186.3407</c:v>
                </c:pt>
                <c:pt idx="226">
                  <c:v>185.76339999999999</c:v>
                </c:pt>
                <c:pt idx="227">
                  <c:v>186.2492</c:v>
                </c:pt>
                <c:pt idx="228">
                  <c:v>187.55369999999999</c:v>
                </c:pt>
                <c:pt idx="229">
                  <c:v>190.29390000000001</c:v>
                </c:pt>
                <c:pt idx="230">
                  <c:v>190.3801</c:v>
                </c:pt>
                <c:pt idx="231">
                  <c:v>192.9135</c:v>
                </c:pt>
                <c:pt idx="232">
                  <c:v>194.29230000000001</c:v>
                </c:pt>
                <c:pt idx="233">
                  <c:v>198.31360000000001</c:v>
                </c:pt>
                <c:pt idx="234">
                  <c:v>203.46360000000001</c:v>
                </c:pt>
                <c:pt idx="235">
                  <c:v>205.48939999999999</c:v>
                </c:pt>
                <c:pt idx="236">
                  <c:v>208.88900000000001</c:v>
                </c:pt>
                <c:pt idx="237">
                  <c:v>207.74619999999999</c:v>
                </c:pt>
                <c:pt idx="238">
                  <c:v>206.3725</c:v>
                </c:pt>
                <c:pt idx="239">
                  <c:v>203.64830000000001</c:v>
                </c:pt>
                <c:pt idx="240">
                  <c:v>203.5093</c:v>
                </c:pt>
                <c:pt idx="241">
                  <c:v>206.75649999999999</c:v>
                </c:pt>
                <c:pt idx="242">
                  <c:v>206.8492</c:v>
                </c:pt>
                <c:pt idx="243">
                  <c:v>200.08850000000001</c:v>
                </c:pt>
                <c:pt idx="244">
                  <c:v>200.35470000000001</c:v>
                </c:pt>
                <c:pt idx="245">
                  <c:v>203.57300000000001</c:v>
                </c:pt>
                <c:pt idx="246">
                  <c:v>204.8758</c:v>
                </c:pt>
                <c:pt idx="247">
                  <c:v>207.17330000000001</c:v>
                </c:pt>
                <c:pt idx="248">
                  <c:v>205.8853</c:v>
                </c:pt>
                <c:pt idx="249">
                  <c:v>208.43809999999999</c:v>
                </c:pt>
                <c:pt idx="250">
                  <c:v>210.3759</c:v>
                </c:pt>
                <c:pt idx="251">
                  <c:v>211.22300000000001</c:v>
                </c:pt>
                <c:pt idx="252">
                  <c:v>211.60579999999999</c:v>
                </c:pt>
                <c:pt idx="253">
                  <c:v>210.58240000000001</c:v>
                </c:pt>
                <c:pt idx="254">
                  <c:v>205.74430000000001</c:v>
                </c:pt>
                <c:pt idx="255">
                  <c:v>206.7038</c:v>
                </c:pt>
                <c:pt idx="256">
                  <c:v>204.54650000000001</c:v>
                </c:pt>
                <c:pt idx="257">
                  <c:v>204.57550000000001</c:v>
                </c:pt>
                <c:pt idx="258">
                  <c:v>205.36410000000001</c:v>
                </c:pt>
                <c:pt idx="259">
                  <c:v>208.85509999999999</c:v>
                </c:pt>
                <c:pt idx="260">
                  <c:v>207.81190000000001</c:v>
                </c:pt>
                <c:pt idx="261">
                  <c:v>206.20330000000001</c:v>
                </c:pt>
                <c:pt idx="262">
                  <c:v>204.8571</c:v>
                </c:pt>
                <c:pt idx="263">
                  <c:v>207.7012</c:v>
                </c:pt>
                <c:pt idx="264">
                  <c:v>205.05410000000001</c:v>
                </c:pt>
                <c:pt idx="265">
                  <c:v>202.0633</c:v>
                </c:pt>
                <c:pt idx="266">
                  <c:v>197.3494</c:v>
                </c:pt>
                <c:pt idx="267">
                  <c:v>193.7628</c:v>
                </c:pt>
                <c:pt idx="268">
                  <c:v>186.50790000000001</c:v>
                </c:pt>
                <c:pt idx="269">
                  <c:v>183.29509999999999</c:v>
                </c:pt>
                <c:pt idx="270">
                  <c:v>180.25120000000001</c:v>
                </c:pt>
                <c:pt idx="271">
                  <c:v>188.56829999999999</c:v>
                </c:pt>
                <c:pt idx="272">
                  <c:v>177.81469999999999</c:v>
                </c:pt>
                <c:pt idx="273">
                  <c:v>171.6823</c:v>
                </c:pt>
                <c:pt idx="274">
                  <c:v>172.20949999999999</c:v>
                </c:pt>
                <c:pt idx="275">
                  <c:v>175.72370000000001</c:v>
                </c:pt>
                <c:pt idx="276">
                  <c:v>168.7063</c:v>
                </c:pt>
                <c:pt idx="277">
                  <c:v>171.8682</c:v>
                </c:pt>
                <c:pt idx="278">
                  <c:v>167.90700000000001</c:v>
                </c:pt>
                <c:pt idx="279">
                  <c:v>172.09739999999999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1-A447-B6D7-815373430397}"/>
            </c:ext>
          </c:extLst>
        </c:ser>
        <c:ser>
          <c:idx val="3"/>
          <c:order val="3"/>
          <c:tx>
            <c:strRef>
              <c:f>ETF_IDX_stiched_with_TE!$E$2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ETF_IDX_stiched_with_TE!$E$3:$E$282</c:f>
              <c:numCache>
                <c:formatCode>0.0</c:formatCode>
                <c:ptCount val="280"/>
                <c:pt idx="0">
                  <c:v>14.847658267716497</c:v>
                </c:pt>
                <c:pt idx="1">
                  <c:v>14.607658267716502</c:v>
                </c:pt>
                <c:pt idx="2">
                  <c:v>15.237658267716498</c:v>
                </c:pt>
                <c:pt idx="3">
                  <c:v>16.717658267716502</c:v>
                </c:pt>
                <c:pt idx="4">
                  <c:v>16.747658267716488</c:v>
                </c:pt>
                <c:pt idx="5">
                  <c:v>16.767658267716499</c:v>
                </c:pt>
                <c:pt idx="6">
                  <c:v>17.107658267716502</c:v>
                </c:pt>
                <c:pt idx="7">
                  <c:v>17.607658267716502</c:v>
                </c:pt>
                <c:pt idx="8">
                  <c:v>17.757658267716494</c:v>
                </c:pt>
                <c:pt idx="9">
                  <c:v>18.427658267716495</c:v>
                </c:pt>
                <c:pt idx="10">
                  <c:v>18.907658267716499</c:v>
                </c:pt>
                <c:pt idx="11">
                  <c:v>20.41765826771649</c:v>
                </c:pt>
                <c:pt idx="12">
                  <c:v>21.957658267716496</c:v>
                </c:pt>
                <c:pt idx="13">
                  <c:v>22.877658267716498</c:v>
                </c:pt>
                <c:pt idx="14">
                  <c:v>23.407658267716499</c:v>
                </c:pt>
                <c:pt idx="15">
                  <c:v>24.287658267716495</c:v>
                </c:pt>
                <c:pt idx="16">
                  <c:v>23.067658267716496</c:v>
                </c:pt>
                <c:pt idx="17">
                  <c:v>23.457658267716496</c:v>
                </c:pt>
                <c:pt idx="18">
                  <c:v>24.327658267716501</c:v>
                </c:pt>
                <c:pt idx="19">
                  <c:v>26.117658267716493</c:v>
                </c:pt>
                <c:pt idx="20">
                  <c:v>27.317658267716496</c:v>
                </c:pt>
                <c:pt idx="21">
                  <c:v>28.157658267716499</c:v>
                </c:pt>
                <c:pt idx="22">
                  <c:v>31.227658267716492</c:v>
                </c:pt>
                <c:pt idx="23">
                  <c:v>30.757658267716494</c:v>
                </c:pt>
                <c:pt idx="24">
                  <c:v>29.407658267716499</c:v>
                </c:pt>
                <c:pt idx="25">
                  <c:v>30.097658267716497</c:v>
                </c:pt>
                <c:pt idx="26">
                  <c:v>30.197658267716491</c:v>
                </c:pt>
                <c:pt idx="27">
                  <c:v>29.127658267716498</c:v>
                </c:pt>
                <c:pt idx="28">
                  <c:v>30.407658267716499</c:v>
                </c:pt>
                <c:pt idx="29">
                  <c:v>30.66765826771649</c:v>
                </c:pt>
                <c:pt idx="30">
                  <c:v>32.717658267716502</c:v>
                </c:pt>
                <c:pt idx="31">
                  <c:v>34.427658267716495</c:v>
                </c:pt>
                <c:pt idx="32">
                  <c:v>36.107658267716502</c:v>
                </c:pt>
                <c:pt idx="33">
                  <c:v>38.267658267716499</c:v>
                </c:pt>
                <c:pt idx="34">
                  <c:v>37.657658267716485</c:v>
                </c:pt>
                <c:pt idx="35">
                  <c:v>38.417658267716504</c:v>
                </c:pt>
                <c:pt idx="36">
                  <c:v>40.907658267716485</c:v>
                </c:pt>
                <c:pt idx="37">
                  <c:v>42.337658267716492</c:v>
                </c:pt>
                <c:pt idx="38">
                  <c:v>43.677658267716495</c:v>
                </c:pt>
                <c:pt idx="39">
                  <c:v>43.337658267716492</c:v>
                </c:pt>
                <c:pt idx="40">
                  <c:v>43.5476582677165</c:v>
                </c:pt>
                <c:pt idx="41">
                  <c:v>46.597658267716483</c:v>
                </c:pt>
                <c:pt idx="42">
                  <c:v>46.537658267716509</c:v>
                </c:pt>
                <c:pt idx="43">
                  <c:v>44.237658267716498</c:v>
                </c:pt>
                <c:pt idx="44">
                  <c:v>44.657658267716485</c:v>
                </c:pt>
                <c:pt idx="45">
                  <c:v>46.617658267716493</c:v>
                </c:pt>
                <c:pt idx="46">
                  <c:v>44.957658267716496</c:v>
                </c:pt>
                <c:pt idx="47">
                  <c:v>44.5476582677165</c:v>
                </c:pt>
                <c:pt idx="48">
                  <c:v>46.147658267716494</c:v>
                </c:pt>
                <c:pt idx="49">
                  <c:v>46.977658267716507</c:v>
                </c:pt>
                <c:pt idx="50">
                  <c:v>48.817658267716482</c:v>
                </c:pt>
                <c:pt idx="51">
                  <c:v>50.167658267716504</c:v>
                </c:pt>
                <c:pt idx="52">
                  <c:v>48.717658267716487</c:v>
                </c:pt>
                <c:pt idx="53">
                  <c:v>48.27765826771649</c:v>
                </c:pt>
                <c:pt idx="54">
                  <c:v>48.837658267716492</c:v>
                </c:pt>
                <c:pt idx="55">
                  <c:v>50.217658267716487</c:v>
                </c:pt>
                <c:pt idx="56">
                  <c:v>52.157658267716485</c:v>
                </c:pt>
                <c:pt idx="57">
                  <c:v>52.877658267716484</c:v>
                </c:pt>
                <c:pt idx="58">
                  <c:v>54.337658267716492</c:v>
                </c:pt>
                <c:pt idx="59">
                  <c:v>56.257658267716508</c:v>
                </c:pt>
                <c:pt idx="60">
                  <c:v>57.52765826771649</c:v>
                </c:pt>
                <c:pt idx="61">
                  <c:v>59.957658267716496</c:v>
                </c:pt>
                <c:pt idx="62">
                  <c:v>58.887658267716503</c:v>
                </c:pt>
                <c:pt idx="63">
                  <c:v>59.727658267716507</c:v>
                </c:pt>
                <c:pt idx="64">
                  <c:v>61.827658267716501</c:v>
                </c:pt>
                <c:pt idx="65">
                  <c:v>63.557658267716491</c:v>
                </c:pt>
                <c:pt idx="66">
                  <c:v>65.267658267716499</c:v>
                </c:pt>
                <c:pt idx="67">
                  <c:v>64.587658267716492</c:v>
                </c:pt>
                <c:pt idx="68">
                  <c:v>66.327658267716501</c:v>
                </c:pt>
                <c:pt idx="69">
                  <c:v>66.377658267716484</c:v>
                </c:pt>
                <c:pt idx="70">
                  <c:v>64.537658267716509</c:v>
                </c:pt>
                <c:pt idx="71">
                  <c:v>64.397658267716494</c:v>
                </c:pt>
                <c:pt idx="72">
                  <c:v>66.177658267716495</c:v>
                </c:pt>
                <c:pt idx="73">
                  <c:v>64.787658267716509</c:v>
                </c:pt>
                <c:pt idx="74">
                  <c:v>65.097658267716483</c:v>
                </c:pt>
                <c:pt idx="75">
                  <c:v>62.5476582677165</c:v>
                </c:pt>
                <c:pt idx="76">
                  <c:v>60.907658267716485</c:v>
                </c:pt>
                <c:pt idx="77">
                  <c:v>61.167658267716504</c:v>
                </c:pt>
                <c:pt idx="78">
                  <c:v>60.807658267716491</c:v>
                </c:pt>
                <c:pt idx="79">
                  <c:v>62.667658267716504</c:v>
                </c:pt>
                <c:pt idx="80">
                  <c:v>64.827658267716501</c:v>
                </c:pt>
                <c:pt idx="81">
                  <c:v>65.957658267716496</c:v>
                </c:pt>
                <c:pt idx="82">
                  <c:v>66.647658267716494</c:v>
                </c:pt>
                <c:pt idx="83">
                  <c:v>67.577658267716501</c:v>
                </c:pt>
                <c:pt idx="84">
                  <c:v>65.537658267716509</c:v>
                </c:pt>
                <c:pt idx="85">
                  <c:v>64.767658267716499</c:v>
                </c:pt>
                <c:pt idx="86">
                  <c:v>66.507658267716508</c:v>
                </c:pt>
                <c:pt idx="87">
                  <c:v>65.697658267716506</c:v>
                </c:pt>
                <c:pt idx="88">
                  <c:v>65.577658267716501</c:v>
                </c:pt>
                <c:pt idx="89">
                  <c:v>63.827658267716501</c:v>
                </c:pt>
                <c:pt idx="90">
                  <c:v>62.467658267716487</c:v>
                </c:pt>
                <c:pt idx="91">
                  <c:v>64.737658267716498</c:v>
                </c:pt>
                <c:pt idx="92">
                  <c:v>66.247658267716488</c:v>
                </c:pt>
                <c:pt idx="93">
                  <c:v>66.367658267716493</c:v>
                </c:pt>
                <c:pt idx="94">
                  <c:v>67.5476582677165</c:v>
                </c:pt>
                <c:pt idx="95">
                  <c:v>68.487658267716498</c:v>
                </c:pt>
                <c:pt idx="96">
                  <c:v>67.917658267716504</c:v>
                </c:pt>
                <c:pt idx="97">
                  <c:v>71.707658267716496</c:v>
                </c:pt>
                <c:pt idx="98">
                  <c:v>71.937658267716486</c:v>
                </c:pt>
                <c:pt idx="99">
                  <c:v>71.257658267716508</c:v>
                </c:pt>
                <c:pt idx="100">
                  <c:v>70.487658267716498</c:v>
                </c:pt>
                <c:pt idx="101">
                  <c:v>68.247658267716488</c:v>
                </c:pt>
                <c:pt idx="102">
                  <c:v>65.857658267716502</c:v>
                </c:pt>
                <c:pt idx="103">
                  <c:v>69.237658267716498</c:v>
                </c:pt>
                <c:pt idx="104">
                  <c:v>71.137658267716503</c:v>
                </c:pt>
                <c:pt idx="105">
                  <c:v>71.167658267716504</c:v>
                </c:pt>
                <c:pt idx="106">
                  <c:v>70.977658267716507</c:v>
                </c:pt>
                <c:pt idx="107">
                  <c:v>75.867658267716493</c:v>
                </c:pt>
                <c:pt idx="108">
                  <c:v>77.077658267716501</c:v>
                </c:pt>
                <c:pt idx="109">
                  <c:v>77.087658267716492</c:v>
                </c:pt>
                <c:pt idx="110">
                  <c:v>77.747658267716488</c:v>
                </c:pt>
                <c:pt idx="111">
                  <c:v>80.677658267716495</c:v>
                </c:pt>
                <c:pt idx="112">
                  <c:v>82.737658267716498</c:v>
                </c:pt>
                <c:pt idx="113">
                  <c:v>80.887658267716503</c:v>
                </c:pt>
                <c:pt idx="114">
                  <c:v>82.747658267716488</c:v>
                </c:pt>
                <c:pt idx="115">
                  <c:v>86.327658267716501</c:v>
                </c:pt>
                <c:pt idx="116">
                  <c:v>87.597658267716483</c:v>
                </c:pt>
                <c:pt idx="117">
                  <c:v>89.187658267716486</c:v>
                </c:pt>
                <c:pt idx="118">
                  <c:v>89.657658267716485</c:v>
                </c:pt>
                <c:pt idx="119">
                  <c:v>90.917658267716504</c:v>
                </c:pt>
                <c:pt idx="120">
                  <c:v>90.697658267716506</c:v>
                </c:pt>
                <c:pt idx="121">
                  <c:v>90.897658267716494</c:v>
                </c:pt>
                <c:pt idx="122">
                  <c:v>92.967658267716487</c:v>
                </c:pt>
                <c:pt idx="123">
                  <c:v>94.537658267716509</c:v>
                </c:pt>
                <c:pt idx="124">
                  <c:v>93.487658267716498</c:v>
                </c:pt>
                <c:pt idx="125">
                  <c:v>91.937658267716486</c:v>
                </c:pt>
                <c:pt idx="126">
                  <c:v>92.237658267716498</c:v>
                </c:pt>
                <c:pt idx="127">
                  <c:v>95.257658267716508</c:v>
                </c:pt>
                <c:pt idx="128">
                  <c:v>98.0476582677165</c:v>
                </c:pt>
                <c:pt idx="129">
                  <c:v>96.977658267716507</c:v>
                </c:pt>
                <c:pt idx="130">
                  <c:v>97.237658267716498</c:v>
                </c:pt>
                <c:pt idx="131">
                  <c:v>89.847658267716483</c:v>
                </c:pt>
                <c:pt idx="132">
                  <c:v>89.457658267716496</c:v>
                </c:pt>
                <c:pt idx="133">
                  <c:v>90.77765826771649</c:v>
                </c:pt>
                <c:pt idx="134">
                  <c:v>90.017658267716499</c:v>
                </c:pt>
                <c:pt idx="135">
                  <c:v>90.557658267716491</c:v>
                </c:pt>
                <c:pt idx="136">
                  <c:v>92.157658267716485</c:v>
                </c:pt>
                <c:pt idx="137">
                  <c:v>93.077658267716501</c:v>
                </c:pt>
                <c:pt idx="138">
                  <c:v>92.377658267716484</c:v>
                </c:pt>
                <c:pt idx="139">
                  <c:v>83.2976582677165</c:v>
                </c:pt>
                <c:pt idx="140">
                  <c:v>89.627658267716484</c:v>
                </c:pt>
                <c:pt idx="141">
                  <c:v>84.7976582677165</c:v>
                </c:pt>
                <c:pt idx="142">
                  <c:v>80.52765826771649</c:v>
                </c:pt>
                <c:pt idx="143">
                  <c:v>71.467658267716487</c:v>
                </c:pt>
                <c:pt idx="144">
                  <c:v>79.687658267716486</c:v>
                </c:pt>
                <c:pt idx="145">
                  <c:v>89.087658267716492</c:v>
                </c:pt>
                <c:pt idx="146">
                  <c:v>98.467658267716487</c:v>
                </c:pt>
                <c:pt idx="147">
                  <c:v>98.377658267716484</c:v>
                </c:pt>
                <c:pt idx="148">
                  <c:v>95.577658267716501</c:v>
                </c:pt>
                <c:pt idx="149">
                  <c:v>90.537658267716509</c:v>
                </c:pt>
                <c:pt idx="150">
                  <c:v>94.317658267716482</c:v>
                </c:pt>
                <c:pt idx="151">
                  <c:v>91.587658267716492</c:v>
                </c:pt>
                <c:pt idx="152">
                  <c:v>97.507658267716508</c:v>
                </c:pt>
                <c:pt idx="153">
                  <c:v>130.78800000000001</c:v>
                </c:pt>
                <c:pt idx="154">
                  <c:v>133.01</c:v>
                </c:pt>
                <c:pt idx="155">
                  <c:v>136.51140000000001</c:v>
                </c:pt>
                <c:pt idx="156">
                  <c:v>137.26830000000001</c:v>
                </c:pt>
                <c:pt idx="157">
                  <c:v>139.32409999999999</c:v>
                </c:pt>
                <c:pt idx="158">
                  <c:v>136.7569</c:v>
                </c:pt>
                <c:pt idx="159">
                  <c:v>137.19669999999999</c:v>
                </c:pt>
                <c:pt idx="160">
                  <c:v>143.52770000000001</c:v>
                </c:pt>
                <c:pt idx="161">
                  <c:v>142.49850000000001</c:v>
                </c:pt>
                <c:pt idx="162">
                  <c:v>139.8639</c:v>
                </c:pt>
                <c:pt idx="163">
                  <c:v>141.21770000000001</c:v>
                </c:pt>
                <c:pt idx="164">
                  <c:v>141.7175</c:v>
                </c:pt>
                <c:pt idx="165">
                  <c:v>141.7175</c:v>
                </c:pt>
                <c:pt idx="166">
                  <c:v>145.45599999999999</c:v>
                </c:pt>
                <c:pt idx="167">
                  <c:v>146.87309999999999</c:v>
                </c:pt>
                <c:pt idx="168">
                  <c:v>146.80969999999999</c:v>
                </c:pt>
                <c:pt idx="169">
                  <c:v>150.02690000000001</c:v>
                </c:pt>
                <c:pt idx="170">
                  <c:v>152.42930000000001</c:v>
                </c:pt>
                <c:pt idx="171">
                  <c:v>154.60939999999999</c:v>
                </c:pt>
                <c:pt idx="172">
                  <c:v>156.48269999999999</c:v>
                </c:pt>
                <c:pt idx="173">
                  <c:v>157.43520000000001</c:v>
                </c:pt>
                <c:pt idx="174">
                  <c:v>159.8083</c:v>
                </c:pt>
                <c:pt idx="175">
                  <c:v>161.1936</c:v>
                </c:pt>
                <c:pt idx="176">
                  <c:v>163.6097</c:v>
                </c:pt>
                <c:pt idx="177">
                  <c:v>164.51169999999999</c:v>
                </c:pt>
                <c:pt idx="178">
                  <c:v>163.7064</c:v>
                </c:pt>
                <c:pt idx="179">
                  <c:v>167.29990000000001</c:v>
                </c:pt>
                <c:pt idx="180">
                  <c:v>168.44239999999999</c:v>
                </c:pt>
                <c:pt idx="181">
                  <c:v>173.00129999999999</c:v>
                </c:pt>
                <c:pt idx="182">
                  <c:v>176.0479</c:v>
                </c:pt>
                <c:pt idx="183">
                  <c:v>178.11519999999999</c:v>
                </c:pt>
                <c:pt idx="184">
                  <c:v>175.27539999999999</c:v>
                </c:pt>
                <c:pt idx="185">
                  <c:v>171.74870000000001</c:v>
                </c:pt>
                <c:pt idx="186">
                  <c:v>167.06639999999999</c:v>
                </c:pt>
                <c:pt idx="187">
                  <c:v>172.7269</c:v>
                </c:pt>
                <c:pt idx="188">
                  <c:v>171.21010000000001</c:v>
                </c:pt>
                <c:pt idx="189">
                  <c:v>173.71610000000001</c:v>
                </c:pt>
                <c:pt idx="190">
                  <c:v>176.40889999999999</c:v>
                </c:pt>
                <c:pt idx="191">
                  <c:v>177.98070000000001</c:v>
                </c:pt>
                <c:pt idx="192">
                  <c:v>176.3946</c:v>
                </c:pt>
                <c:pt idx="193">
                  <c:v>178.64439999999999</c:v>
                </c:pt>
                <c:pt idx="194">
                  <c:v>179.10990000000001</c:v>
                </c:pt>
                <c:pt idx="195">
                  <c:v>180.8056</c:v>
                </c:pt>
                <c:pt idx="196">
                  <c:v>178.2122</c:v>
                </c:pt>
                <c:pt idx="197">
                  <c:v>179.91890000000001</c:v>
                </c:pt>
                <c:pt idx="198">
                  <c:v>181.76249999999999</c:v>
                </c:pt>
                <c:pt idx="199">
                  <c:v>183.50399999999999</c:v>
                </c:pt>
                <c:pt idx="200">
                  <c:v>183.76070000000001</c:v>
                </c:pt>
                <c:pt idx="201">
                  <c:v>183.52629999999999</c:v>
                </c:pt>
                <c:pt idx="202">
                  <c:v>178.4134</c:v>
                </c:pt>
                <c:pt idx="203">
                  <c:v>175.14259999999999</c:v>
                </c:pt>
                <c:pt idx="204">
                  <c:v>177.7013</c:v>
                </c:pt>
                <c:pt idx="205">
                  <c:v>172.87700000000001</c:v>
                </c:pt>
                <c:pt idx="206">
                  <c:v>174.29390000000001</c:v>
                </c:pt>
                <c:pt idx="207">
                  <c:v>174.08019999999999</c:v>
                </c:pt>
                <c:pt idx="208">
                  <c:v>174.32759999999999</c:v>
                </c:pt>
                <c:pt idx="209">
                  <c:v>175.37350000000001</c:v>
                </c:pt>
                <c:pt idx="210">
                  <c:v>175.7167</c:v>
                </c:pt>
                <c:pt idx="211">
                  <c:v>176.702</c:v>
                </c:pt>
                <c:pt idx="212">
                  <c:v>177.291</c:v>
                </c:pt>
                <c:pt idx="213">
                  <c:v>176.87190000000001</c:v>
                </c:pt>
                <c:pt idx="214">
                  <c:v>180.5077</c:v>
                </c:pt>
                <c:pt idx="215">
                  <c:v>181.58369999999999</c:v>
                </c:pt>
                <c:pt idx="216">
                  <c:v>178.47030000000001</c:v>
                </c:pt>
                <c:pt idx="217">
                  <c:v>179.0744</c:v>
                </c:pt>
                <c:pt idx="218">
                  <c:v>179.6215</c:v>
                </c:pt>
                <c:pt idx="219">
                  <c:v>182.61940000000001</c:v>
                </c:pt>
                <c:pt idx="220">
                  <c:v>182.95</c:v>
                </c:pt>
                <c:pt idx="221">
                  <c:v>171.53980000000001</c:v>
                </c:pt>
                <c:pt idx="222">
                  <c:v>173.3999</c:v>
                </c:pt>
                <c:pt idx="223">
                  <c:v>172.72280000000001</c:v>
                </c:pt>
                <c:pt idx="224">
                  <c:v>167.2595</c:v>
                </c:pt>
                <c:pt idx="225">
                  <c:v>170.2551</c:v>
                </c:pt>
                <c:pt idx="226">
                  <c:v>167.6842</c:v>
                </c:pt>
                <c:pt idx="227">
                  <c:v>170.51910000000001</c:v>
                </c:pt>
                <c:pt idx="228">
                  <c:v>175.83170000000001</c:v>
                </c:pt>
                <c:pt idx="229">
                  <c:v>177.58860000000001</c:v>
                </c:pt>
                <c:pt idx="230">
                  <c:v>175.46190000000001</c:v>
                </c:pt>
                <c:pt idx="231">
                  <c:v>178.42070000000001</c:v>
                </c:pt>
                <c:pt idx="232">
                  <c:v>179.2414</c:v>
                </c:pt>
                <c:pt idx="233">
                  <c:v>178.4092</c:v>
                </c:pt>
                <c:pt idx="234">
                  <c:v>184.9836</c:v>
                </c:pt>
                <c:pt idx="235">
                  <c:v>190.8682</c:v>
                </c:pt>
                <c:pt idx="236">
                  <c:v>197.69649999999999</c:v>
                </c:pt>
                <c:pt idx="237">
                  <c:v>200.26009999999999</c:v>
                </c:pt>
                <c:pt idx="238">
                  <c:v>198.65199999999999</c:v>
                </c:pt>
                <c:pt idx="239">
                  <c:v>194.52709999999999</c:v>
                </c:pt>
                <c:pt idx="240">
                  <c:v>193.7919</c:v>
                </c:pt>
                <c:pt idx="241">
                  <c:v>200.05690000000001</c:v>
                </c:pt>
                <c:pt idx="242">
                  <c:v>197.6284</c:v>
                </c:pt>
                <c:pt idx="243">
                  <c:v>192.23159999999999</c:v>
                </c:pt>
                <c:pt idx="244">
                  <c:v>190.02590000000001</c:v>
                </c:pt>
                <c:pt idx="245">
                  <c:v>193.01759999999999</c:v>
                </c:pt>
                <c:pt idx="246">
                  <c:v>196.71860000000001</c:v>
                </c:pt>
                <c:pt idx="247">
                  <c:v>200.2457</c:v>
                </c:pt>
                <c:pt idx="248">
                  <c:v>199.42</c:v>
                </c:pt>
                <c:pt idx="249">
                  <c:v>203.6549</c:v>
                </c:pt>
                <c:pt idx="250">
                  <c:v>205.89619999999999</c:v>
                </c:pt>
                <c:pt idx="251">
                  <c:v>207.93700000000001</c:v>
                </c:pt>
                <c:pt idx="252">
                  <c:v>208.92240000000001</c:v>
                </c:pt>
                <c:pt idx="253">
                  <c:v>207.46459999999999</c:v>
                </c:pt>
                <c:pt idx="254">
                  <c:v>205.5445</c:v>
                </c:pt>
                <c:pt idx="255">
                  <c:v>206.93119999999999</c:v>
                </c:pt>
                <c:pt idx="256">
                  <c:v>203.84960000000001</c:v>
                </c:pt>
                <c:pt idx="257">
                  <c:v>204.0274</c:v>
                </c:pt>
                <c:pt idx="258">
                  <c:v>205.22229999999999</c:v>
                </c:pt>
                <c:pt idx="259">
                  <c:v>208.0779</c:v>
                </c:pt>
                <c:pt idx="260">
                  <c:v>207.10220000000001</c:v>
                </c:pt>
                <c:pt idx="261">
                  <c:v>205.47210000000001</c:v>
                </c:pt>
                <c:pt idx="262">
                  <c:v>202.35480000000001</c:v>
                </c:pt>
                <c:pt idx="263">
                  <c:v>205.2818</c:v>
                </c:pt>
                <c:pt idx="264">
                  <c:v>202.12029999999999</c:v>
                </c:pt>
                <c:pt idx="265">
                  <c:v>200.7355</c:v>
                </c:pt>
                <c:pt idx="266">
                  <c:v>196.13910000000001</c:v>
                </c:pt>
                <c:pt idx="267">
                  <c:v>193.2022</c:v>
                </c:pt>
                <c:pt idx="268">
                  <c:v>184.84520000000001</c:v>
                </c:pt>
                <c:pt idx="269">
                  <c:v>180.7741</c:v>
                </c:pt>
                <c:pt idx="270">
                  <c:v>179.07740000000001</c:v>
                </c:pt>
                <c:pt idx="271">
                  <c:v>182.28960000000001</c:v>
                </c:pt>
                <c:pt idx="272">
                  <c:v>174.21119999999999</c:v>
                </c:pt>
                <c:pt idx="273">
                  <c:v>168.7098</c:v>
                </c:pt>
                <c:pt idx="274">
                  <c:v>170.0163</c:v>
                </c:pt>
                <c:pt idx="275">
                  <c:v>174.67869999999999</c:v>
                </c:pt>
                <c:pt idx="276">
                  <c:v>166.81039999999999</c:v>
                </c:pt>
                <c:pt idx="277">
                  <c:v>172.18940000000001</c:v>
                </c:pt>
                <c:pt idx="278">
                  <c:v>169.5361</c:v>
                </c:pt>
                <c:pt idx="279">
                  <c:v>173.32310000000001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B1-A447-B6D7-815373430397}"/>
            </c:ext>
          </c:extLst>
        </c:ser>
        <c:ser>
          <c:idx val="5"/>
          <c:order val="4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B1-A447-B6D7-815373430397}"/>
            </c:ext>
          </c:extLst>
        </c:ser>
        <c:ser>
          <c:idx val="6"/>
          <c:order val="5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B1-A447-B6D7-815373430397}"/>
            </c:ext>
          </c:extLst>
        </c:ser>
        <c:ser>
          <c:idx val="7"/>
          <c:order val="6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B1-A447-B6D7-815373430397}"/>
            </c:ext>
          </c:extLst>
        </c:ser>
        <c:ser>
          <c:idx val="8"/>
          <c:order val="7"/>
          <c:tx>
            <c:strRef>
              <c:f>ETF_IDX_stiched_with_TE!$H$2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ETF_IDX_stiched_with_TE!$H$3:$H$282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1B1-A447-B6D7-815373430397}"/>
            </c:ext>
          </c:extLst>
        </c:ser>
        <c:ser>
          <c:idx val="9"/>
          <c:order val="8"/>
          <c:tx>
            <c:strRef>
              <c:f>ETF_IDX_stiched_with_TE!$I$2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ETF_IDX_stiched_with_TE!$I$3:$I$282</c:f>
              <c:numCache>
                <c:formatCode>0.0</c:formatCode>
                <c:ptCount val="280"/>
                <c:pt idx="0">
                  <c:v>-1892.6268810606066</c:v>
                </c:pt>
                <c:pt idx="1">
                  <c:v>-1895.3828810606067</c:v>
                </c:pt>
                <c:pt idx="2">
                  <c:v>-1873.3858810606066</c:v>
                </c:pt>
                <c:pt idx="3">
                  <c:v>-1859.7918810606066</c:v>
                </c:pt>
                <c:pt idx="4">
                  <c:v>-1855.5398810606066</c:v>
                </c:pt>
                <c:pt idx="5">
                  <c:v>-1842.3728810606067</c:v>
                </c:pt>
                <c:pt idx="6">
                  <c:v>-1830.4088810606065</c:v>
                </c:pt>
                <c:pt idx="7">
                  <c:v>-1830.3988810606065</c:v>
                </c:pt>
                <c:pt idx="8">
                  <c:v>-1827.8358810606067</c:v>
                </c:pt>
                <c:pt idx="9">
                  <c:v>-1817.8468810606066</c:v>
                </c:pt>
                <c:pt idx="10">
                  <c:v>-1809.7928810606065</c:v>
                </c:pt>
                <c:pt idx="11">
                  <c:v>-1786.7288810606067</c:v>
                </c:pt>
                <c:pt idx="12">
                  <c:v>-1765.0298810606066</c:v>
                </c:pt>
                <c:pt idx="13">
                  <c:v>-1747.6678810606065</c:v>
                </c:pt>
                <c:pt idx="14">
                  <c:v>-1739.4448810606066</c:v>
                </c:pt>
                <c:pt idx="15">
                  <c:v>-1732.9118810606067</c:v>
                </c:pt>
                <c:pt idx="16">
                  <c:v>-1746.8808810606065</c:v>
                </c:pt>
                <c:pt idx="17">
                  <c:v>-1752.2818810606066</c:v>
                </c:pt>
                <c:pt idx="18">
                  <c:v>-1751.2438810606066</c:v>
                </c:pt>
                <c:pt idx="19">
                  <c:v>-1746.6528810606067</c:v>
                </c:pt>
                <c:pt idx="20">
                  <c:v>-1713.2948810606065</c:v>
                </c:pt>
                <c:pt idx="21">
                  <c:v>-1699.1668810606066</c:v>
                </c:pt>
                <c:pt idx="22">
                  <c:v>-1677.9768810606065</c:v>
                </c:pt>
                <c:pt idx="23">
                  <c:v>-1693.5588810606066</c:v>
                </c:pt>
                <c:pt idx="24">
                  <c:v>-1706.5788810606066</c:v>
                </c:pt>
                <c:pt idx="25">
                  <c:v>-1706.4598810606067</c:v>
                </c:pt>
                <c:pt idx="26">
                  <c:v>-1698.9338810606066</c:v>
                </c:pt>
                <c:pt idx="27">
                  <c:v>-1711.2708810606066</c:v>
                </c:pt>
                <c:pt idx="28">
                  <c:v>-1692.5718810606065</c:v>
                </c:pt>
                <c:pt idx="29">
                  <c:v>-1695.9988810606067</c:v>
                </c:pt>
                <c:pt idx="30">
                  <c:v>-1679.2668810606065</c:v>
                </c:pt>
                <c:pt idx="31">
                  <c:v>-1665.3958810606066</c:v>
                </c:pt>
                <c:pt idx="32">
                  <c:v>-1650.9908810606066</c:v>
                </c:pt>
                <c:pt idx="33">
                  <c:v>-1627.0108810606066</c:v>
                </c:pt>
                <c:pt idx="34">
                  <c:v>-1625.5018810606066</c:v>
                </c:pt>
                <c:pt idx="35">
                  <c:v>-1625.6758810606066</c:v>
                </c:pt>
                <c:pt idx="36">
                  <c:v>-1593.4138810606066</c:v>
                </c:pt>
                <c:pt idx="37">
                  <c:v>-1588.7378810606065</c:v>
                </c:pt>
                <c:pt idx="38">
                  <c:v>-1575.1058810606066</c:v>
                </c:pt>
                <c:pt idx="39">
                  <c:v>-1582.7768810606067</c:v>
                </c:pt>
                <c:pt idx="40">
                  <c:v>-1575.6998810606067</c:v>
                </c:pt>
                <c:pt idx="41">
                  <c:v>-1551.5498810606066</c:v>
                </c:pt>
                <c:pt idx="42">
                  <c:v>-1552.9648810606066</c:v>
                </c:pt>
                <c:pt idx="43">
                  <c:v>-1567.8848810606066</c:v>
                </c:pt>
                <c:pt idx="44">
                  <c:v>-1568.4168810606066</c:v>
                </c:pt>
                <c:pt idx="45">
                  <c:v>-1558.4398810606065</c:v>
                </c:pt>
                <c:pt idx="46">
                  <c:v>-1575.2958810606067</c:v>
                </c:pt>
                <c:pt idx="47">
                  <c:v>-1582.2838810606065</c:v>
                </c:pt>
                <c:pt idx="48">
                  <c:v>-1556.6308810606065</c:v>
                </c:pt>
                <c:pt idx="49">
                  <c:v>-1560.9618810606066</c:v>
                </c:pt>
                <c:pt idx="50">
                  <c:v>-1541.7728810606066</c:v>
                </c:pt>
                <c:pt idx="51">
                  <c:v>-1529.3788810606065</c:v>
                </c:pt>
                <c:pt idx="52">
                  <c:v>-1544.6138810606067</c:v>
                </c:pt>
                <c:pt idx="53">
                  <c:v>-1531.7928810606065</c:v>
                </c:pt>
                <c:pt idx="54">
                  <c:v>-1526.5538810606065</c:v>
                </c:pt>
                <c:pt idx="55">
                  <c:v>-1520.3588810606066</c:v>
                </c:pt>
                <c:pt idx="56">
                  <c:v>-1498.9358810606066</c:v>
                </c:pt>
                <c:pt idx="57">
                  <c:v>-1487.8788810606065</c:v>
                </c:pt>
                <c:pt idx="58">
                  <c:v>-1477.1668810606066</c:v>
                </c:pt>
                <c:pt idx="59">
                  <c:v>-1460.9718810606066</c:v>
                </c:pt>
                <c:pt idx="60">
                  <c:v>-1461.5608810606066</c:v>
                </c:pt>
                <c:pt idx="61">
                  <c:v>-1461.3608810606065</c:v>
                </c:pt>
                <c:pt idx="62">
                  <c:v>-1466.4878810606065</c:v>
                </c:pt>
                <c:pt idx="63">
                  <c:v>-1464.9478810606065</c:v>
                </c:pt>
                <c:pt idx="64">
                  <c:v>-1439.9858810606065</c:v>
                </c:pt>
                <c:pt idx="65">
                  <c:v>-1423.1068810606066</c:v>
                </c:pt>
                <c:pt idx="66">
                  <c:v>-1414.0388810606066</c:v>
                </c:pt>
                <c:pt idx="67">
                  <c:v>-1408.0288810606066</c:v>
                </c:pt>
                <c:pt idx="68">
                  <c:v>-1395.2868810606067</c:v>
                </c:pt>
                <c:pt idx="69">
                  <c:v>-1407.4888810606067</c:v>
                </c:pt>
                <c:pt idx="70">
                  <c:v>-1406.0238810606065</c:v>
                </c:pt>
                <c:pt idx="71">
                  <c:v>-1394.0498810606066</c:v>
                </c:pt>
                <c:pt idx="72">
                  <c:v>-1378.8008810606066</c:v>
                </c:pt>
                <c:pt idx="73">
                  <c:v>-1377.9858810606065</c:v>
                </c:pt>
                <c:pt idx="74">
                  <c:v>-1369.0098810606066</c:v>
                </c:pt>
                <c:pt idx="75">
                  <c:v>-1368.4048810606066</c:v>
                </c:pt>
                <c:pt idx="76">
                  <c:v>-1378.8058810606067</c:v>
                </c:pt>
                <c:pt idx="77">
                  <c:v>-1372.8688810606066</c:v>
                </c:pt>
                <c:pt idx="78">
                  <c:v>-1370.3728810606067</c:v>
                </c:pt>
                <c:pt idx="79">
                  <c:v>-1369.2878810606067</c:v>
                </c:pt>
                <c:pt idx="80">
                  <c:v>-1352.0988810606066</c:v>
                </c:pt>
                <c:pt idx="81">
                  <c:v>-1338.0748810606067</c:v>
                </c:pt>
                <c:pt idx="82">
                  <c:v>-1342.0528810606065</c:v>
                </c:pt>
                <c:pt idx="83">
                  <c:v>-1329.9808810606066</c:v>
                </c:pt>
                <c:pt idx="84">
                  <c:v>-1337.6888810606065</c:v>
                </c:pt>
                <c:pt idx="85">
                  <c:v>-1331.2428810606066</c:v>
                </c:pt>
                <c:pt idx="86">
                  <c:v>-1310.5288810606066</c:v>
                </c:pt>
                <c:pt idx="87">
                  <c:v>-1316.2398810606066</c:v>
                </c:pt>
                <c:pt idx="88">
                  <c:v>-1305.3328810606065</c:v>
                </c:pt>
                <c:pt idx="89">
                  <c:v>-1305.6018810606065</c:v>
                </c:pt>
                <c:pt idx="90">
                  <c:v>-1314.0078810606067</c:v>
                </c:pt>
                <c:pt idx="91">
                  <c:v>-1299.8828810606067</c:v>
                </c:pt>
                <c:pt idx="92">
                  <c:v>-1284.2558810606065</c:v>
                </c:pt>
                <c:pt idx="93">
                  <c:v>-1287.3898810606065</c:v>
                </c:pt>
                <c:pt idx="94">
                  <c:v>-1286.4188810606065</c:v>
                </c:pt>
                <c:pt idx="95">
                  <c:v>-1270.3588810606066</c:v>
                </c:pt>
                <c:pt idx="96">
                  <c:v>-1277.8258810606067</c:v>
                </c:pt>
                <c:pt idx="97">
                  <c:v>-1253.8198810606066</c:v>
                </c:pt>
                <c:pt idx="98">
                  <c:v>-1258.8658810606066</c:v>
                </c:pt>
                <c:pt idx="99">
                  <c:v>-1229.2838810606065</c:v>
                </c:pt>
                <c:pt idx="100">
                  <c:v>-1233.7308810606066</c:v>
                </c:pt>
                <c:pt idx="101">
                  <c:v>-1236.4508810606067</c:v>
                </c:pt>
                <c:pt idx="102">
                  <c:v>-1227.7798810606066</c:v>
                </c:pt>
                <c:pt idx="103">
                  <c:v>-1198.4538810606066</c:v>
                </c:pt>
                <c:pt idx="104">
                  <c:v>-1158.8548810606067</c:v>
                </c:pt>
                <c:pt idx="105">
                  <c:v>-1120.5658810606067</c:v>
                </c:pt>
                <c:pt idx="106">
                  <c:v>-1087.6468810606066</c:v>
                </c:pt>
                <c:pt idx="107">
                  <c:v>-1024.2238810606066</c:v>
                </c:pt>
                <c:pt idx="108">
                  <c:v>-991.63588106060661</c:v>
                </c:pt>
                <c:pt idx="109">
                  <c:v>-969.82488106060669</c:v>
                </c:pt>
                <c:pt idx="110">
                  <c:v>-1002.3088810606066</c:v>
                </c:pt>
                <c:pt idx="111">
                  <c:v>-988.44988106060669</c:v>
                </c:pt>
                <c:pt idx="112">
                  <c:v>-994.68488106060659</c:v>
                </c:pt>
                <c:pt idx="113">
                  <c:v>-1022.0878810606066</c:v>
                </c:pt>
                <c:pt idx="114">
                  <c:v>-1035.9748810606065</c:v>
                </c:pt>
                <c:pt idx="115">
                  <c:v>-1033.8328810606065</c:v>
                </c:pt>
                <c:pt idx="116">
                  <c:v>-1019.7778810606067</c:v>
                </c:pt>
                <c:pt idx="117">
                  <c:v>-1006.8908810606065</c:v>
                </c:pt>
                <c:pt idx="118">
                  <c:v>-1011.5908810606065</c:v>
                </c:pt>
                <c:pt idx="119">
                  <c:v>-979.5538810606065</c:v>
                </c:pt>
                <c:pt idx="120">
                  <c:v>-992.41288106060665</c:v>
                </c:pt>
                <c:pt idx="121">
                  <c:v>-963.86388106060667</c:v>
                </c:pt>
                <c:pt idx="122">
                  <c:v>-955.38188106060647</c:v>
                </c:pt>
                <c:pt idx="123">
                  <c:v>-971.89688106060657</c:v>
                </c:pt>
                <c:pt idx="124">
                  <c:v>-961.10488106060666</c:v>
                </c:pt>
                <c:pt idx="125">
                  <c:v>-923.05588106060668</c:v>
                </c:pt>
                <c:pt idx="126">
                  <c:v>-892.76288106060656</c:v>
                </c:pt>
                <c:pt idx="127">
                  <c:v>-890.82888106060659</c:v>
                </c:pt>
                <c:pt idx="128">
                  <c:v>-846.9768810606065</c:v>
                </c:pt>
                <c:pt idx="129">
                  <c:v>-867.63388106060665</c:v>
                </c:pt>
                <c:pt idx="130">
                  <c:v>-872.93188106060643</c:v>
                </c:pt>
                <c:pt idx="131">
                  <c:v>-879.07288106060651</c:v>
                </c:pt>
                <c:pt idx="132">
                  <c:v>-880.82988106060657</c:v>
                </c:pt>
                <c:pt idx="133">
                  <c:v>-863.03788106060665</c:v>
                </c:pt>
                <c:pt idx="134">
                  <c:v>-854.28388106060675</c:v>
                </c:pt>
                <c:pt idx="135">
                  <c:v>-841.13288106060645</c:v>
                </c:pt>
                <c:pt idx="136">
                  <c:v>-830.80988106060659</c:v>
                </c:pt>
                <c:pt idx="137">
                  <c:v>-802.43288106060663</c:v>
                </c:pt>
                <c:pt idx="138">
                  <c:v>-790.67688106060677</c:v>
                </c:pt>
                <c:pt idx="139">
                  <c:v>-751.12888106060655</c:v>
                </c:pt>
                <c:pt idx="140">
                  <c:v>-702.53488106060649</c:v>
                </c:pt>
                <c:pt idx="141">
                  <c:v>-680.2228810606066</c:v>
                </c:pt>
                <c:pt idx="142">
                  <c:v>-696.74188106060637</c:v>
                </c:pt>
                <c:pt idx="143">
                  <c:v>-641.32888106060636</c:v>
                </c:pt>
                <c:pt idx="144">
                  <c:v>-622.84988106060655</c:v>
                </c:pt>
                <c:pt idx="145">
                  <c:v>-626.77188106060657</c:v>
                </c:pt>
                <c:pt idx="146">
                  <c:v>-636.45088106060666</c:v>
                </c:pt>
                <c:pt idx="147">
                  <c:v>-619.96288106060638</c:v>
                </c:pt>
                <c:pt idx="148">
                  <c:v>50.1</c:v>
                </c:pt>
                <c:pt idx="149">
                  <c:v>51.2</c:v>
                </c:pt>
                <c:pt idx="150">
                  <c:v>51.65</c:v>
                </c:pt>
                <c:pt idx="151">
                  <c:v>51.758899999999997</c:v>
                </c:pt>
                <c:pt idx="152">
                  <c:v>51.5852</c:v>
                </c:pt>
                <c:pt idx="153">
                  <c:v>52.423099999999998</c:v>
                </c:pt>
                <c:pt idx="154">
                  <c:v>52.312399999999997</c:v>
                </c:pt>
                <c:pt idx="155">
                  <c:v>52.281300000000002</c:v>
                </c:pt>
                <c:pt idx="156">
                  <c:v>52.177599999999998</c:v>
                </c:pt>
                <c:pt idx="157">
                  <c:v>52.130600000000001</c:v>
                </c:pt>
                <c:pt idx="158">
                  <c:v>52.415599999999998</c:v>
                </c:pt>
                <c:pt idx="159">
                  <c:v>52.394500000000001</c:v>
                </c:pt>
                <c:pt idx="160">
                  <c:v>53.121000000000002</c:v>
                </c:pt>
                <c:pt idx="161">
                  <c:v>52.937100000000001</c:v>
                </c:pt>
                <c:pt idx="162">
                  <c:v>52.320599999999999</c:v>
                </c:pt>
                <c:pt idx="163">
                  <c:v>52.736600000000003</c:v>
                </c:pt>
                <c:pt idx="164">
                  <c:v>52.580100000000002</c:v>
                </c:pt>
                <c:pt idx="165">
                  <c:v>52.770099999999999</c:v>
                </c:pt>
                <c:pt idx="166">
                  <c:v>52.817799999999998</c:v>
                </c:pt>
                <c:pt idx="167">
                  <c:v>52.716000000000001</c:v>
                </c:pt>
                <c:pt idx="168">
                  <c:v>52.942100000000003</c:v>
                </c:pt>
                <c:pt idx="169">
                  <c:v>53.566400000000002</c:v>
                </c:pt>
                <c:pt idx="170">
                  <c:v>53.692</c:v>
                </c:pt>
                <c:pt idx="171">
                  <c:v>53.749200000000002</c:v>
                </c:pt>
                <c:pt idx="172">
                  <c:v>54.0914</c:v>
                </c:pt>
                <c:pt idx="173">
                  <c:v>55.043900000000001</c:v>
                </c:pt>
                <c:pt idx="174">
                  <c:v>55.601399999999998</c:v>
                </c:pt>
                <c:pt idx="175">
                  <c:v>55.700200000000002</c:v>
                </c:pt>
                <c:pt idx="176">
                  <c:v>56.278500000000001</c:v>
                </c:pt>
                <c:pt idx="177">
                  <c:v>56.101500000000001</c:v>
                </c:pt>
                <c:pt idx="178">
                  <c:v>56.595199999999998</c:v>
                </c:pt>
                <c:pt idx="179">
                  <c:v>57.380099999999999</c:v>
                </c:pt>
                <c:pt idx="180">
                  <c:v>58.462299999999999</c:v>
                </c:pt>
                <c:pt idx="181">
                  <c:v>59.470500000000001</c:v>
                </c:pt>
                <c:pt idx="182">
                  <c:v>59.590299999999999</c:v>
                </c:pt>
                <c:pt idx="183">
                  <c:v>60.021299999999997</c:v>
                </c:pt>
                <c:pt idx="184">
                  <c:v>59.365299999999998</c:v>
                </c:pt>
                <c:pt idx="185">
                  <c:v>59.027999999999999</c:v>
                </c:pt>
                <c:pt idx="186">
                  <c:v>58.750799999999998</c:v>
                </c:pt>
                <c:pt idx="187">
                  <c:v>59.469299999999997</c:v>
                </c:pt>
                <c:pt idx="188">
                  <c:v>59.821100000000001</c:v>
                </c:pt>
                <c:pt idx="189">
                  <c:v>60.0032</c:v>
                </c:pt>
                <c:pt idx="190">
                  <c:v>60.161900000000003</c:v>
                </c:pt>
                <c:pt idx="191">
                  <c:v>59.417400000000001</c:v>
                </c:pt>
                <c:pt idx="192">
                  <c:v>59.710299999999997</c:v>
                </c:pt>
                <c:pt idx="193">
                  <c:v>60.4985</c:v>
                </c:pt>
                <c:pt idx="194">
                  <c:v>61.309199999999997</c:v>
                </c:pt>
                <c:pt idx="195">
                  <c:v>61.112699999999997</c:v>
                </c:pt>
                <c:pt idx="196">
                  <c:v>61.4358</c:v>
                </c:pt>
                <c:pt idx="197">
                  <c:v>61.880899999999997</c:v>
                </c:pt>
                <c:pt idx="198">
                  <c:v>62.758800000000001</c:v>
                </c:pt>
                <c:pt idx="199">
                  <c:v>63.387</c:v>
                </c:pt>
                <c:pt idx="200">
                  <c:v>63.561100000000003</c:v>
                </c:pt>
                <c:pt idx="201">
                  <c:v>63.436700000000002</c:v>
                </c:pt>
                <c:pt idx="202">
                  <c:v>62.489600000000003</c:v>
                </c:pt>
                <c:pt idx="203">
                  <c:v>61.300899999999999</c:v>
                </c:pt>
                <c:pt idx="204">
                  <c:v>61.288400000000003</c:v>
                </c:pt>
                <c:pt idx="205">
                  <c:v>61.649799999999999</c:v>
                </c:pt>
                <c:pt idx="206">
                  <c:v>61.712800000000001</c:v>
                </c:pt>
                <c:pt idx="207">
                  <c:v>61.927100000000003</c:v>
                </c:pt>
                <c:pt idx="208">
                  <c:v>62.402700000000003</c:v>
                </c:pt>
                <c:pt idx="209">
                  <c:v>63.201599999999999</c:v>
                </c:pt>
                <c:pt idx="210">
                  <c:v>62.630899999999997</c:v>
                </c:pt>
                <c:pt idx="211">
                  <c:v>62.5548</c:v>
                </c:pt>
                <c:pt idx="212">
                  <c:v>62.631399999999999</c:v>
                </c:pt>
                <c:pt idx="213">
                  <c:v>62.363199999999999</c:v>
                </c:pt>
                <c:pt idx="214">
                  <c:v>63.015300000000003</c:v>
                </c:pt>
                <c:pt idx="215">
                  <c:v>63.695799999999998</c:v>
                </c:pt>
                <c:pt idx="216">
                  <c:v>63.169400000000003</c:v>
                </c:pt>
                <c:pt idx="217">
                  <c:v>62.994100000000003</c:v>
                </c:pt>
                <c:pt idx="218">
                  <c:v>63.1751</c:v>
                </c:pt>
                <c:pt idx="219">
                  <c:v>63.834699999999998</c:v>
                </c:pt>
                <c:pt idx="220">
                  <c:v>63.3782</c:v>
                </c:pt>
                <c:pt idx="221">
                  <c:v>63.952800000000003</c:v>
                </c:pt>
                <c:pt idx="222">
                  <c:v>64.253200000000007</c:v>
                </c:pt>
                <c:pt idx="223">
                  <c:v>64.358000000000004</c:v>
                </c:pt>
                <c:pt idx="224">
                  <c:v>64.909800000000004</c:v>
                </c:pt>
                <c:pt idx="225">
                  <c:v>64.541899999999998</c:v>
                </c:pt>
                <c:pt idx="226">
                  <c:v>65.031499999999994</c:v>
                </c:pt>
                <c:pt idx="227">
                  <c:v>65.031499999999994</c:v>
                </c:pt>
                <c:pt idx="228">
                  <c:v>66.100999999999999</c:v>
                </c:pt>
                <c:pt idx="229">
                  <c:v>66.699200000000005</c:v>
                </c:pt>
                <c:pt idx="230">
                  <c:v>67.323400000000007</c:v>
                </c:pt>
                <c:pt idx="231">
                  <c:v>68.611699999999999</c:v>
                </c:pt>
                <c:pt idx="232">
                  <c:v>68.712800000000001</c:v>
                </c:pt>
                <c:pt idx="233">
                  <c:v>69.847099999999998</c:v>
                </c:pt>
                <c:pt idx="234">
                  <c:v>70.781199999999998</c:v>
                </c:pt>
                <c:pt idx="235">
                  <c:v>71.366799999999998</c:v>
                </c:pt>
                <c:pt idx="236">
                  <c:v>72.667500000000004</c:v>
                </c:pt>
                <c:pt idx="237">
                  <c:v>72.466399999999993</c:v>
                </c:pt>
                <c:pt idx="238">
                  <c:v>71.773600000000002</c:v>
                </c:pt>
                <c:pt idx="239">
                  <c:v>72.406700000000001</c:v>
                </c:pt>
                <c:pt idx="240">
                  <c:v>71.059799999999996</c:v>
                </c:pt>
                <c:pt idx="241">
                  <c:v>72.851799999999997</c:v>
                </c:pt>
                <c:pt idx="242">
                  <c:v>73.448599999999999</c:v>
                </c:pt>
                <c:pt idx="243">
                  <c:v>73.245099999999994</c:v>
                </c:pt>
                <c:pt idx="244">
                  <c:v>73.316800000000001</c:v>
                </c:pt>
                <c:pt idx="245">
                  <c:v>73.453199999999995</c:v>
                </c:pt>
                <c:pt idx="246">
                  <c:v>73.671499999999995</c:v>
                </c:pt>
                <c:pt idx="247">
                  <c:v>73.899900000000002</c:v>
                </c:pt>
                <c:pt idx="248">
                  <c:v>73.582599999999999</c:v>
                </c:pt>
                <c:pt idx="249">
                  <c:v>74.327500000000001</c:v>
                </c:pt>
                <c:pt idx="250">
                  <c:v>74.547499999999999</c:v>
                </c:pt>
                <c:pt idx="251">
                  <c:v>74.325500000000005</c:v>
                </c:pt>
                <c:pt idx="252">
                  <c:v>74.117500000000007</c:v>
                </c:pt>
                <c:pt idx="253">
                  <c:v>73.762799999999999</c:v>
                </c:pt>
                <c:pt idx="254">
                  <c:v>70.923100000000005</c:v>
                </c:pt>
                <c:pt idx="255">
                  <c:v>71.328699999999998</c:v>
                </c:pt>
                <c:pt idx="256">
                  <c:v>71.782499999999999</c:v>
                </c:pt>
                <c:pt idx="257">
                  <c:v>71.993099999999998</c:v>
                </c:pt>
                <c:pt idx="258">
                  <c:v>72.358199999999997</c:v>
                </c:pt>
                <c:pt idx="259">
                  <c:v>73.890799999999999</c:v>
                </c:pt>
                <c:pt idx="260">
                  <c:v>73.961399999999998</c:v>
                </c:pt>
                <c:pt idx="261">
                  <c:v>72.760999999999996</c:v>
                </c:pt>
                <c:pt idx="262">
                  <c:v>70.268500000000003</c:v>
                </c:pt>
                <c:pt idx="263">
                  <c:v>71.613299999999995</c:v>
                </c:pt>
                <c:pt idx="264">
                  <c:v>71.6982</c:v>
                </c:pt>
                <c:pt idx="265">
                  <c:v>70.8155</c:v>
                </c:pt>
                <c:pt idx="266">
                  <c:v>69.963999999999999</c:v>
                </c:pt>
                <c:pt idx="267">
                  <c:v>67.381200000000007</c:v>
                </c:pt>
                <c:pt idx="268">
                  <c:v>65.987200000000001</c:v>
                </c:pt>
                <c:pt idx="269">
                  <c:v>65.546300000000002</c:v>
                </c:pt>
                <c:pt idx="270">
                  <c:v>64.536600000000007</c:v>
                </c:pt>
                <c:pt idx="271">
                  <c:v>66.868899999999996</c:v>
                </c:pt>
                <c:pt idx="272">
                  <c:v>64.991699999999994</c:v>
                </c:pt>
                <c:pt idx="273">
                  <c:v>63.910800000000002</c:v>
                </c:pt>
                <c:pt idx="274">
                  <c:v>64.749899999999997</c:v>
                </c:pt>
                <c:pt idx="275">
                  <c:v>65.6601</c:v>
                </c:pt>
                <c:pt idx="276">
                  <c:v>64.209500000000006</c:v>
                </c:pt>
                <c:pt idx="277">
                  <c:v>66.072500000000005</c:v>
                </c:pt>
                <c:pt idx="278">
                  <c:v>65.020099999999999</c:v>
                </c:pt>
                <c:pt idx="279">
                  <c:v>67.224400000000003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1B1-A447-B6D7-815373430397}"/>
            </c:ext>
          </c:extLst>
        </c:ser>
        <c:ser>
          <c:idx val="11"/>
          <c:order val="9"/>
          <c:tx>
            <c:strRef>
              <c:f>ETF_IDX_stiched_with_TE!$K$2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ETF_IDX_stiched_with_TE!$K$3:$K$282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-11.178379104477614</c:v>
                </c:pt>
                <c:pt idx="73">
                  <c:v>-11.378379104477617</c:v>
                </c:pt>
                <c:pt idx="74">
                  <c:v>-11.268379104477617</c:v>
                </c:pt>
                <c:pt idx="75">
                  <c:v>-11.988379104477616</c:v>
                </c:pt>
                <c:pt idx="76">
                  <c:v>-12.278379104477608</c:v>
                </c:pt>
                <c:pt idx="77">
                  <c:v>-12.248379104477607</c:v>
                </c:pt>
                <c:pt idx="78">
                  <c:v>-12.048379104477618</c:v>
                </c:pt>
                <c:pt idx="79">
                  <c:v>-11.238379104477616</c:v>
                </c:pt>
                <c:pt idx="80">
                  <c:v>-10.248379104477607</c:v>
                </c:pt>
                <c:pt idx="81">
                  <c:v>-9.6283791044776166</c:v>
                </c:pt>
                <c:pt idx="82">
                  <c:v>-9.2783791044776081</c:v>
                </c:pt>
                <c:pt idx="83">
                  <c:v>-8.5583791044776092</c:v>
                </c:pt>
                <c:pt idx="84">
                  <c:v>-9.1383791044776075</c:v>
                </c:pt>
                <c:pt idx="85">
                  <c:v>-9.2483791044776069</c:v>
                </c:pt>
                <c:pt idx="86">
                  <c:v>-8.1083791044776063</c:v>
                </c:pt>
                <c:pt idx="87">
                  <c:v>-8.1483791044776126</c:v>
                </c:pt>
                <c:pt idx="88">
                  <c:v>-7.7883791044776132</c:v>
                </c:pt>
                <c:pt idx="89">
                  <c:v>-8.4183791044776086</c:v>
                </c:pt>
                <c:pt idx="90">
                  <c:v>-8.4583791044776149</c:v>
                </c:pt>
                <c:pt idx="91">
                  <c:v>-7.2883791044776132</c:v>
                </c:pt>
                <c:pt idx="92">
                  <c:v>-6.1683791044776086</c:v>
                </c:pt>
                <c:pt idx="93">
                  <c:v>-5.7883791044776132</c:v>
                </c:pt>
                <c:pt idx="94">
                  <c:v>-5.2183791044776058</c:v>
                </c:pt>
                <c:pt idx="95">
                  <c:v>-2.9983791044776069</c:v>
                </c:pt>
                <c:pt idx="96">
                  <c:v>-2.9183791044776086</c:v>
                </c:pt>
                <c:pt idx="97">
                  <c:v>-1.008379104477612</c:v>
                </c:pt>
                <c:pt idx="98">
                  <c:v>-0.15837910447761772</c:v>
                </c:pt>
                <c:pt idx="99">
                  <c:v>0.40162089552238456</c:v>
                </c:pt>
                <c:pt idx="100">
                  <c:v>-0.93837910447761885</c:v>
                </c:pt>
                <c:pt idx="101">
                  <c:v>-1.8683791044776115</c:v>
                </c:pt>
                <c:pt idx="102">
                  <c:v>-1.238379104477616</c:v>
                </c:pt>
                <c:pt idx="103">
                  <c:v>-0.92837910447761374</c:v>
                </c:pt>
                <c:pt idx="104">
                  <c:v>3.1620895522394221E-2</c:v>
                </c:pt>
                <c:pt idx="105">
                  <c:v>0.55162089552239024</c:v>
                </c:pt>
                <c:pt idx="106">
                  <c:v>0.49162089552238797</c:v>
                </c:pt>
                <c:pt idx="107">
                  <c:v>4.5716208955223863</c:v>
                </c:pt>
                <c:pt idx="108">
                  <c:v>7.4116208955223897</c:v>
                </c:pt>
                <c:pt idx="109">
                  <c:v>4.8916208955223937</c:v>
                </c:pt>
                <c:pt idx="110">
                  <c:v>4.4616208955223868</c:v>
                </c:pt>
                <c:pt idx="111">
                  <c:v>6.2816208955223942</c:v>
                </c:pt>
                <c:pt idx="112">
                  <c:v>4.741620895522388</c:v>
                </c:pt>
                <c:pt idx="113">
                  <c:v>3.9116208955223897</c:v>
                </c:pt>
                <c:pt idx="114">
                  <c:v>3.741620895522388</c:v>
                </c:pt>
                <c:pt idx="115">
                  <c:v>4.0616208955223811</c:v>
                </c:pt>
                <c:pt idx="116">
                  <c:v>4.8116208955223811</c:v>
                </c:pt>
                <c:pt idx="117">
                  <c:v>5.4416208955223908</c:v>
                </c:pt>
                <c:pt idx="118">
                  <c:v>5.4016208955223846</c:v>
                </c:pt>
                <c:pt idx="119">
                  <c:v>6.5516208955223902</c:v>
                </c:pt>
                <c:pt idx="120">
                  <c:v>4.3516208955223874</c:v>
                </c:pt>
                <c:pt idx="121">
                  <c:v>5.6616208955223897</c:v>
                </c:pt>
                <c:pt idx="122">
                  <c:v>5.9816208955223829</c:v>
                </c:pt>
                <c:pt idx="123">
                  <c:v>5.2816208955223942</c:v>
                </c:pt>
                <c:pt idx="124">
                  <c:v>6.1416208955223937</c:v>
                </c:pt>
                <c:pt idx="125">
                  <c:v>7.5816208955223914</c:v>
                </c:pt>
                <c:pt idx="126">
                  <c:v>9.1616208955223897</c:v>
                </c:pt>
                <c:pt idx="127">
                  <c:v>9.7516208955223931</c:v>
                </c:pt>
                <c:pt idx="128">
                  <c:v>11.521620895522389</c:v>
                </c:pt>
                <c:pt idx="129">
                  <c:v>11.531620895522394</c:v>
                </c:pt>
                <c:pt idx="130">
                  <c:v>11.391620895522394</c:v>
                </c:pt>
                <c:pt idx="131">
                  <c:v>10.781620895522394</c:v>
                </c:pt>
                <c:pt idx="132">
                  <c:v>9.1916208955223908</c:v>
                </c:pt>
                <c:pt idx="133">
                  <c:v>9.1716208955223948</c:v>
                </c:pt>
                <c:pt idx="134">
                  <c:v>9.1116208955223925</c:v>
                </c:pt>
                <c:pt idx="135">
                  <c:v>9.0516208955223902</c:v>
                </c:pt>
                <c:pt idx="136">
                  <c:v>10.05162089552239</c:v>
                </c:pt>
                <c:pt idx="137">
                  <c:v>11.41162089552239</c:v>
                </c:pt>
                <c:pt idx="138">
                  <c:v>11.111620895522393</c:v>
                </c:pt>
                <c:pt idx="139">
                  <c:v>12.721620895522392</c:v>
                </c:pt>
                <c:pt idx="140">
                  <c:v>15.241620895522388</c:v>
                </c:pt>
                <c:pt idx="141">
                  <c:v>16.871620895522383</c:v>
                </c:pt>
                <c:pt idx="142">
                  <c:v>16.091620895522382</c:v>
                </c:pt>
                <c:pt idx="143">
                  <c:v>16.781620895522394</c:v>
                </c:pt>
                <c:pt idx="144">
                  <c:v>17.681620895522386</c:v>
                </c:pt>
                <c:pt idx="145">
                  <c:v>18.061620895522381</c:v>
                </c:pt>
                <c:pt idx="146">
                  <c:v>24.82</c:v>
                </c:pt>
                <c:pt idx="147">
                  <c:v>24.63</c:v>
                </c:pt>
                <c:pt idx="148">
                  <c:v>24.9483</c:v>
                </c:pt>
                <c:pt idx="149">
                  <c:v>25.446300000000001</c:v>
                </c:pt>
                <c:pt idx="150">
                  <c:v>25.314800000000002</c:v>
                </c:pt>
                <c:pt idx="151">
                  <c:v>25.5656</c:v>
                </c:pt>
                <c:pt idx="152">
                  <c:v>25.536100000000001</c:v>
                </c:pt>
                <c:pt idx="153">
                  <c:v>25.435500000000001</c:v>
                </c:pt>
                <c:pt idx="154">
                  <c:v>25.404399999999999</c:v>
                </c:pt>
                <c:pt idx="155">
                  <c:v>25.5151</c:v>
                </c:pt>
                <c:pt idx="156">
                  <c:v>25.3734</c:v>
                </c:pt>
                <c:pt idx="157">
                  <c:v>25.222100000000001</c:v>
                </c:pt>
                <c:pt idx="158">
                  <c:v>25.341999999999999</c:v>
                </c:pt>
                <c:pt idx="159">
                  <c:v>25.388999999999999</c:v>
                </c:pt>
                <c:pt idx="160">
                  <c:v>25.5915</c:v>
                </c:pt>
                <c:pt idx="161">
                  <c:v>25.152100000000001</c:v>
                </c:pt>
                <c:pt idx="162">
                  <c:v>24.8842</c:v>
                </c:pt>
                <c:pt idx="163">
                  <c:v>24.829499999999999</c:v>
                </c:pt>
                <c:pt idx="164">
                  <c:v>24.7058</c:v>
                </c:pt>
                <c:pt idx="165">
                  <c:v>24.909600000000001</c:v>
                </c:pt>
                <c:pt idx="166">
                  <c:v>24.984200000000001</c:v>
                </c:pt>
                <c:pt idx="167">
                  <c:v>24.934000000000001</c:v>
                </c:pt>
                <c:pt idx="168">
                  <c:v>24.732299999999999</c:v>
                </c:pt>
                <c:pt idx="169">
                  <c:v>25.040900000000001</c:v>
                </c:pt>
                <c:pt idx="170">
                  <c:v>25.112300000000001</c:v>
                </c:pt>
                <c:pt idx="171">
                  <c:v>25.011800000000001</c:v>
                </c:pt>
                <c:pt idx="172">
                  <c:v>25.1997</c:v>
                </c:pt>
                <c:pt idx="173">
                  <c:v>25.399100000000001</c:v>
                </c:pt>
                <c:pt idx="174">
                  <c:v>25.351400000000002</c:v>
                </c:pt>
                <c:pt idx="175">
                  <c:v>25.325399999999998</c:v>
                </c:pt>
                <c:pt idx="176">
                  <c:v>25.627099999999999</c:v>
                </c:pt>
                <c:pt idx="177">
                  <c:v>25.457999999999998</c:v>
                </c:pt>
                <c:pt idx="178">
                  <c:v>25.717700000000001</c:v>
                </c:pt>
                <c:pt idx="179">
                  <c:v>25.940799999999999</c:v>
                </c:pt>
                <c:pt idx="180">
                  <c:v>25.902799999999999</c:v>
                </c:pt>
                <c:pt idx="181">
                  <c:v>26.664899999999999</c:v>
                </c:pt>
                <c:pt idx="182">
                  <c:v>26.1999</c:v>
                </c:pt>
                <c:pt idx="183">
                  <c:v>26.357600000000001</c:v>
                </c:pt>
                <c:pt idx="184">
                  <c:v>26.196999999999999</c:v>
                </c:pt>
                <c:pt idx="185">
                  <c:v>26.1143</c:v>
                </c:pt>
                <c:pt idx="186">
                  <c:v>25.886800000000001</c:v>
                </c:pt>
                <c:pt idx="187">
                  <c:v>26.160699999999999</c:v>
                </c:pt>
                <c:pt idx="188">
                  <c:v>26.1403</c:v>
                </c:pt>
                <c:pt idx="189">
                  <c:v>26.3811</c:v>
                </c:pt>
                <c:pt idx="190">
                  <c:v>26.302600000000002</c:v>
                </c:pt>
                <c:pt idx="191">
                  <c:v>26.197900000000001</c:v>
                </c:pt>
                <c:pt idx="192">
                  <c:v>26.1313</c:v>
                </c:pt>
                <c:pt idx="193">
                  <c:v>26.694299999999998</c:v>
                </c:pt>
                <c:pt idx="194">
                  <c:v>26.940100000000001</c:v>
                </c:pt>
                <c:pt idx="195">
                  <c:v>26.965199999999999</c:v>
                </c:pt>
                <c:pt idx="196">
                  <c:v>26.902799999999999</c:v>
                </c:pt>
                <c:pt idx="197">
                  <c:v>26.928999999999998</c:v>
                </c:pt>
                <c:pt idx="198">
                  <c:v>27.523499999999999</c:v>
                </c:pt>
                <c:pt idx="199">
                  <c:v>27.649100000000001</c:v>
                </c:pt>
                <c:pt idx="200">
                  <c:v>27.449300000000001</c:v>
                </c:pt>
                <c:pt idx="201">
                  <c:v>27.448399999999999</c:v>
                </c:pt>
                <c:pt idx="202">
                  <c:v>27.151599999999998</c:v>
                </c:pt>
                <c:pt idx="203">
                  <c:v>26.359500000000001</c:v>
                </c:pt>
                <c:pt idx="204">
                  <c:v>26.3508</c:v>
                </c:pt>
                <c:pt idx="205">
                  <c:v>26.435400000000001</c:v>
                </c:pt>
                <c:pt idx="206">
                  <c:v>26.536300000000001</c:v>
                </c:pt>
                <c:pt idx="207">
                  <c:v>26.533799999999999</c:v>
                </c:pt>
                <c:pt idx="208">
                  <c:v>26.724799999999998</c:v>
                </c:pt>
                <c:pt idx="209">
                  <c:v>26.886900000000001</c:v>
                </c:pt>
                <c:pt idx="210">
                  <c:v>26.859100000000002</c:v>
                </c:pt>
                <c:pt idx="211">
                  <c:v>26.9055</c:v>
                </c:pt>
                <c:pt idx="212">
                  <c:v>27.1876</c:v>
                </c:pt>
                <c:pt idx="213">
                  <c:v>26.947399999999998</c:v>
                </c:pt>
                <c:pt idx="214">
                  <c:v>26.877199999999998</c:v>
                </c:pt>
                <c:pt idx="215">
                  <c:v>26.862100000000002</c:v>
                </c:pt>
                <c:pt idx="216">
                  <c:v>26.928100000000001</c:v>
                </c:pt>
                <c:pt idx="217">
                  <c:v>26.573799999999999</c:v>
                </c:pt>
                <c:pt idx="218">
                  <c:v>26.3874</c:v>
                </c:pt>
                <c:pt idx="219">
                  <c:v>26.586600000000001</c:v>
                </c:pt>
                <c:pt idx="220">
                  <c:v>26.379799999999999</c:v>
                </c:pt>
                <c:pt idx="221">
                  <c:v>26.5837</c:v>
                </c:pt>
                <c:pt idx="222">
                  <c:v>26.646100000000001</c:v>
                </c:pt>
                <c:pt idx="223">
                  <c:v>26.520900000000001</c:v>
                </c:pt>
                <c:pt idx="224">
                  <c:v>26.719200000000001</c:v>
                </c:pt>
                <c:pt idx="225">
                  <c:v>26.472799999999999</c:v>
                </c:pt>
                <c:pt idx="226">
                  <c:v>26.365500000000001</c:v>
                </c:pt>
                <c:pt idx="227">
                  <c:v>26.5991</c:v>
                </c:pt>
                <c:pt idx="228">
                  <c:v>26.9969</c:v>
                </c:pt>
                <c:pt idx="229">
                  <c:v>27.270700000000001</c:v>
                </c:pt>
                <c:pt idx="230">
                  <c:v>27.200700000000001</c:v>
                </c:pt>
                <c:pt idx="231">
                  <c:v>27.741299999999999</c:v>
                </c:pt>
                <c:pt idx="232">
                  <c:v>27.6266</c:v>
                </c:pt>
                <c:pt idx="233">
                  <c:v>28.294</c:v>
                </c:pt>
                <c:pt idx="234">
                  <c:v>28.527000000000001</c:v>
                </c:pt>
                <c:pt idx="235">
                  <c:v>28.523199999999999</c:v>
                </c:pt>
                <c:pt idx="236">
                  <c:v>29.478899999999999</c:v>
                </c:pt>
                <c:pt idx="237">
                  <c:v>29.2319</c:v>
                </c:pt>
                <c:pt idx="238">
                  <c:v>29.232500000000002</c:v>
                </c:pt>
                <c:pt idx="239">
                  <c:v>29.144600000000001</c:v>
                </c:pt>
                <c:pt idx="240">
                  <c:v>28.982900000000001</c:v>
                </c:pt>
                <c:pt idx="241">
                  <c:v>29.703600000000002</c:v>
                </c:pt>
                <c:pt idx="242">
                  <c:v>30.4373</c:v>
                </c:pt>
                <c:pt idx="243">
                  <c:v>31.387</c:v>
                </c:pt>
                <c:pt idx="244">
                  <c:v>31.4848</c:v>
                </c:pt>
                <c:pt idx="245">
                  <c:v>31.437899999999999</c:v>
                </c:pt>
                <c:pt idx="246">
                  <c:v>31.479700000000001</c:v>
                </c:pt>
                <c:pt idx="247">
                  <c:v>31.8384</c:v>
                </c:pt>
                <c:pt idx="248">
                  <c:v>31.440799999999999</c:v>
                </c:pt>
                <c:pt idx="249">
                  <c:v>31.5259</c:v>
                </c:pt>
                <c:pt idx="250">
                  <c:v>31.179300000000001</c:v>
                </c:pt>
                <c:pt idx="251">
                  <c:v>31.334099999999999</c:v>
                </c:pt>
                <c:pt idx="252">
                  <c:v>31.0945</c:v>
                </c:pt>
                <c:pt idx="253">
                  <c:v>30.951799999999999</c:v>
                </c:pt>
                <c:pt idx="254">
                  <c:v>30.387</c:v>
                </c:pt>
                <c:pt idx="255">
                  <c:v>29.939699999999998</c:v>
                </c:pt>
                <c:pt idx="256">
                  <c:v>30.156099999999999</c:v>
                </c:pt>
                <c:pt idx="257">
                  <c:v>30.213699999999999</c:v>
                </c:pt>
                <c:pt idx="258">
                  <c:v>30.479199999999999</c:v>
                </c:pt>
                <c:pt idx="259">
                  <c:v>30.836200000000002</c:v>
                </c:pt>
                <c:pt idx="260">
                  <c:v>30.8049</c:v>
                </c:pt>
                <c:pt idx="261">
                  <c:v>30.475000000000001</c:v>
                </c:pt>
                <c:pt idx="262">
                  <c:v>30.452999999999999</c:v>
                </c:pt>
                <c:pt idx="263">
                  <c:v>30.638300000000001</c:v>
                </c:pt>
                <c:pt idx="264">
                  <c:v>30.7484</c:v>
                </c:pt>
                <c:pt idx="265">
                  <c:v>29.941700000000001</c:v>
                </c:pt>
                <c:pt idx="266">
                  <c:v>29.7151</c:v>
                </c:pt>
                <c:pt idx="267">
                  <c:v>28.7592</c:v>
                </c:pt>
                <c:pt idx="268">
                  <c:v>27.911200000000001</c:v>
                </c:pt>
                <c:pt idx="269">
                  <c:v>27.918199999999999</c:v>
                </c:pt>
                <c:pt idx="270">
                  <c:v>27.683</c:v>
                </c:pt>
                <c:pt idx="271">
                  <c:v>28.136199999999999</c:v>
                </c:pt>
                <c:pt idx="272">
                  <c:v>27.412700000000001</c:v>
                </c:pt>
                <c:pt idx="273">
                  <c:v>26.4772</c:v>
                </c:pt>
                <c:pt idx="274">
                  <c:v>26.125699999999998</c:v>
                </c:pt>
                <c:pt idx="275">
                  <c:v>26.8264</c:v>
                </c:pt>
                <c:pt idx="276">
                  <c:v>26.630700000000001</c:v>
                </c:pt>
                <c:pt idx="277">
                  <c:v>27.345700000000001</c:v>
                </c:pt>
                <c:pt idx="278">
                  <c:v>26.721699999999998</c:v>
                </c:pt>
                <c:pt idx="279">
                  <c:v>27.504799999999999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1B1-A447-B6D7-815373430397}"/>
            </c:ext>
          </c:extLst>
        </c:ser>
        <c:ser>
          <c:idx val="12"/>
          <c:order val="10"/>
          <c:tx>
            <c:strRef>
              <c:f>ETF_IDX_stiched_with_TE!$L$2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ETF_IDX_stiched_with_TE!$L$3:$L$282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21.892179729729705</c:v>
                </c:pt>
                <c:pt idx="203">
                  <c:v>19.460779729729708</c:v>
                </c:pt>
                <c:pt idx="204">
                  <c:v>18.826579729729701</c:v>
                </c:pt>
                <c:pt idx="205">
                  <c:v>18.444579729729696</c:v>
                </c:pt>
                <c:pt idx="206">
                  <c:v>25.2578</c:v>
                </c:pt>
                <c:pt idx="207">
                  <c:v>25.037600000000001</c:v>
                </c:pt>
                <c:pt idx="208">
                  <c:v>25.748000000000001</c:v>
                </c:pt>
                <c:pt idx="209">
                  <c:v>26.014199999999999</c:v>
                </c:pt>
                <c:pt idx="210">
                  <c:v>25.802800000000001</c:v>
                </c:pt>
                <c:pt idx="211">
                  <c:v>25.1142</c:v>
                </c:pt>
                <c:pt idx="212">
                  <c:v>25.1142</c:v>
                </c:pt>
                <c:pt idx="213">
                  <c:v>25.036799999999999</c:v>
                </c:pt>
                <c:pt idx="214">
                  <c:v>25.087499999999999</c:v>
                </c:pt>
                <c:pt idx="215">
                  <c:v>25.628599999999999</c:v>
                </c:pt>
                <c:pt idx="216">
                  <c:v>25.7105</c:v>
                </c:pt>
                <c:pt idx="217">
                  <c:v>25.398199999999999</c:v>
                </c:pt>
                <c:pt idx="218">
                  <c:v>25.410399999999999</c:v>
                </c:pt>
                <c:pt idx="219">
                  <c:v>25.543700000000001</c:v>
                </c:pt>
                <c:pt idx="220">
                  <c:v>25.451499999999999</c:v>
                </c:pt>
                <c:pt idx="221">
                  <c:v>25.4986</c:v>
                </c:pt>
                <c:pt idx="222">
                  <c:v>25.853999999999999</c:v>
                </c:pt>
                <c:pt idx="223">
                  <c:v>25.439499999999999</c:v>
                </c:pt>
                <c:pt idx="224">
                  <c:v>25.532800000000002</c:v>
                </c:pt>
                <c:pt idx="225">
                  <c:v>25.358699999999999</c:v>
                </c:pt>
                <c:pt idx="226">
                  <c:v>25.401900000000001</c:v>
                </c:pt>
                <c:pt idx="227">
                  <c:v>25.401900000000001</c:v>
                </c:pt>
                <c:pt idx="228">
                  <c:v>25.9008</c:v>
                </c:pt>
                <c:pt idx="229">
                  <c:v>26.2133</c:v>
                </c:pt>
                <c:pt idx="230">
                  <c:v>26.305299999999999</c:v>
                </c:pt>
                <c:pt idx="231">
                  <c:v>26.896699999999999</c:v>
                </c:pt>
                <c:pt idx="232">
                  <c:v>26.7972</c:v>
                </c:pt>
                <c:pt idx="233">
                  <c:v>27.363</c:v>
                </c:pt>
                <c:pt idx="234">
                  <c:v>27.561900000000001</c:v>
                </c:pt>
                <c:pt idx="235">
                  <c:v>27.4983</c:v>
                </c:pt>
                <c:pt idx="236">
                  <c:v>28.244399999999999</c:v>
                </c:pt>
                <c:pt idx="237">
                  <c:v>27.941800000000001</c:v>
                </c:pt>
                <c:pt idx="238">
                  <c:v>27.831299999999999</c:v>
                </c:pt>
                <c:pt idx="239">
                  <c:v>27.916799999999999</c:v>
                </c:pt>
                <c:pt idx="240">
                  <c:v>27.558499999999999</c:v>
                </c:pt>
                <c:pt idx="241">
                  <c:v>28.380099999999999</c:v>
                </c:pt>
                <c:pt idx="242">
                  <c:v>28.666599999999999</c:v>
                </c:pt>
                <c:pt idx="243">
                  <c:v>28.173500000000001</c:v>
                </c:pt>
                <c:pt idx="244">
                  <c:v>29.355599999999999</c:v>
                </c:pt>
                <c:pt idx="245">
                  <c:v>29.3232</c:v>
                </c:pt>
                <c:pt idx="246">
                  <c:v>29.830500000000001</c:v>
                </c:pt>
                <c:pt idx="247">
                  <c:v>30.0367</c:v>
                </c:pt>
                <c:pt idx="248">
                  <c:v>29.69</c:v>
                </c:pt>
                <c:pt idx="249">
                  <c:v>29.833500000000001</c:v>
                </c:pt>
                <c:pt idx="250">
                  <c:v>29.628</c:v>
                </c:pt>
                <c:pt idx="251">
                  <c:v>29.823399999999999</c:v>
                </c:pt>
                <c:pt idx="252">
                  <c:v>29.874600000000001</c:v>
                </c:pt>
                <c:pt idx="253">
                  <c:v>29.4621</c:v>
                </c:pt>
                <c:pt idx="254">
                  <c:v>28.523099999999999</c:v>
                </c:pt>
                <c:pt idx="255">
                  <c:v>28.1555</c:v>
                </c:pt>
                <c:pt idx="256">
                  <c:v>28.1433</c:v>
                </c:pt>
                <c:pt idx="257">
                  <c:v>28.326699999999999</c:v>
                </c:pt>
                <c:pt idx="258">
                  <c:v>28.6599</c:v>
                </c:pt>
                <c:pt idx="259">
                  <c:v>28.9739</c:v>
                </c:pt>
                <c:pt idx="260">
                  <c:v>28.92</c:v>
                </c:pt>
                <c:pt idx="261">
                  <c:v>28.4269</c:v>
                </c:pt>
                <c:pt idx="262">
                  <c:v>28.185300000000002</c:v>
                </c:pt>
                <c:pt idx="263">
                  <c:v>28.423400000000001</c:v>
                </c:pt>
                <c:pt idx="264">
                  <c:v>28.921399999999998</c:v>
                </c:pt>
                <c:pt idx="265">
                  <c:v>27.879100000000001</c:v>
                </c:pt>
                <c:pt idx="266">
                  <c:v>27.645199999999999</c:v>
                </c:pt>
                <c:pt idx="267">
                  <c:v>26.814499999999999</c:v>
                </c:pt>
                <c:pt idx="268">
                  <c:v>25.8111</c:v>
                </c:pt>
                <c:pt idx="269">
                  <c:v>25.776299999999999</c:v>
                </c:pt>
                <c:pt idx="270">
                  <c:v>25.167000000000002</c:v>
                </c:pt>
                <c:pt idx="271">
                  <c:v>26.207699999999999</c:v>
                </c:pt>
                <c:pt idx="272">
                  <c:v>25.403199999999998</c:v>
                </c:pt>
                <c:pt idx="273">
                  <c:v>25.273700000000002</c:v>
                </c:pt>
                <c:pt idx="274">
                  <c:v>25.009499999999999</c:v>
                </c:pt>
                <c:pt idx="275">
                  <c:v>25.7149</c:v>
                </c:pt>
                <c:pt idx="276">
                  <c:v>25.282699999999998</c:v>
                </c:pt>
                <c:pt idx="277">
                  <c:v>26.0398</c:v>
                </c:pt>
                <c:pt idx="278">
                  <c:v>25.480699999999999</c:v>
                </c:pt>
                <c:pt idx="279">
                  <c:v>26.084099999999999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1B1-A447-B6D7-815373430397}"/>
            </c:ext>
          </c:extLst>
        </c:ser>
        <c:ser>
          <c:idx val="13"/>
          <c:order val="11"/>
          <c:tx>
            <c:strRef>
              <c:f>ETF_IDX_stiched_with_TE!$M$2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ETF_IDX_stiched_with_TE!$M$3:$M$282</c:f>
              <c:numCache>
                <c:formatCode>0.0</c:formatCode>
                <c:ptCount val="280"/>
                <c:pt idx="0">
                  <c:v>#N/A</c:v>
                </c:pt>
                <c:pt idx="1">
                  <c:v>58.30958157894738</c:v>
                </c:pt>
                <c:pt idx="2">
                  <c:v>59.345881578947392</c:v>
                </c:pt>
                <c:pt idx="3">
                  <c:v>59.81258157894738</c:v>
                </c:pt>
                <c:pt idx="4">
                  <c:v>60.335381578947384</c:v>
                </c:pt>
                <c:pt idx="5">
                  <c:v>59.761281578947383</c:v>
                </c:pt>
                <c:pt idx="6">
                  <c:v>59.992481578947384</c:v>
                </c:pt>
                <c:pt idx="7">
                  <c:v>60.477581578947387</c:v>
                </c:pt>
                <c:pt idx="8">
                  <c:v>60.899181578947385</c:v>
                </c:pt>
                <c:pt idx="9">
                  <c:v>61.660081578947391</c:v>
                </c:pt>
                <c:pt idx="10">
                  <c:v>62.330081578947393</c:v>
                </c:pt>
                <c:pt idx="11">
                  <c:v>63.515081578947381</c:v>
                </c:pt>
                <c:pt idx="12">
                  <c:v>64.13328157894739</c:v>
                </c:pt>
                <c:pt idx="13">
                  <c:v>66.085281578947388</c:v>
                </c:pt>
                <c:pt idx="14">
                  <c:v>67.240981578947384</c:v>
                </c:pt>
                <c:pt idx="15">
                  <c:v>66.966481578947395</c:v>
                </c:pt>
                <c:pt idx="16">
                  <c:v>67.412181578947383</c:v>
                </c:pt>
                <c:pt idx="17">
                  <c:v>68.074681578947377</c:v>
                </c:pt>
                <c:pt idx="18">
                  <c:v>68.382581578947395</c:v>
                </c:pt>
                <c:pt idx="19">
                  <c:v>68.792281578947382</c:v>
                </c:pt>
                <c:pt idx="20">
                  <c:v>69.346581578947394</c:v>
                </c:pt>
                <c:pt idx="21">
                  <c:v>70.385781578947388</c:v>
                </c:pt>
                <c:pt idx="22">
                  <c:v>73.340281578947383</c:v>
                </c:pt>
                <c:pt idx="23">
                  <c:v>70.745781578947373</c:v>
                </c:pt>
                <c:pt idx="24">
                  <c:v>68.732981578947374</c:v>
                </c:pt>
                <c:pt idx="25">
                  <c:v>69.451981578947397</c:v>
                </c:pt>
                <c:pt idx="26">
                  <c:v>70.665081578947394</c:v>
                </c:pt>
                <c:pt idx="27">
                  <c:v>70.297781578947394</c:v>
                </c:pt>
                <c:pt idx="28">
                  <c:v>71.260581578947381</c:v>
                </c:pt>
                <c:pt idx="29">
                  <c:v>71.616581578947375</c:v>
                </c:pt>
                <c:pt idx="30">
                  <c:v>73.073781578947376</c:v>
                </c:pt>
                <c:pt idx="31">
                  <c:v>73.919681578947376</c:v>
                </c:pt>
                <c:pt idx="32">
                  <c:v>74.987381578947378</c:v>
                </c:pt>
                <c:pt idx="33">
                  <c:v>75.983381578947387</c:v>
                </c:pt>
                <c:pt idx="34">
                  <c:v>77.624481578947382</c:v>
                </c:pt>
                <c:pt idx="35">
                  <c:v>78.293981578947381</c:v>
                </c:pt>
                <c:pt idx="36">
                  <c:v>80.102481578947391</c:v>
                </c:pt>
                <c:pt idx="37">
                  <c:v>80.879681578947384</c:v>
                </c:pt>
                <c:pt idx="38">
                  <c:v>81.975581578947384</c:v>
                </c:pt>
                <c:pt idx="39">
                  <c:v>82.849681578947383</c:v>
                </c:pt>
                <c:pt idx="40">
                  <c:v>82.710581578947398</c:v>
                </c:pt>
                <c:pt idx="41">
                  <c:v>83.976581578947389</c:v>
                </c:pt>
                <c:pt idx="42">
                  <c:v>83.204281578947388</c:v>
                </c:pt>
                <c:pt idx="43">
                  <c:v>79.626781578947373</c:v>
                </c:pt>
                <c:pt idx="44">
                  <c:v>76.669381578947394</c:v>
                </c:pt>
                <c:pt idx="45">
                  <c:v>78.543881578947378</c:v>
                </c:pt>
                <c:pt idx="46">
                  <c:v>76.624481578947382</c:v>
                </c:pt>
                <c:pt idx="47">
                  <c:v>76.7859815789474</c:v>
                </c:pt>
                <c:pt idx="48">
                  <c:v>78.675481578947398</c:v>
                </c:pt>
                <c:pt idx="49">
                  <c:v>80.376281578947385</c:v>
                </c:pt>
                <c:pt idx="50">
                  <c:v>80.981281578947375</c:v>
                </c:pt>
                <c:pt idx="51">
                  <c:v>82.449981578947387</c:v>
                </c:pt>
                <c:pt idx="52">
                  <c:v>81.823681578947372</c:v>
                </c:pt>
                <c:pt idx="53">
                  <c:v>81.585281578947388</c:v>
                </c:pt>
                <c:pt idx="54">
                  <c:v>81.134881578947386</c:v>
                </c:pt>
                <c:pt idx="55">
                  <c:v>81.816981578947377</c:v>
                </c:pt>
                <c:pt idx="56">
                  <c:v>82.416081578947399</c:v>
                </c:pt>
                <c:pt idx="57">
                  <c:v>82.742281578947399</c:v>
                </c:pt>
                <c:pt idx="58">
                  <c:v>83.926781578947384</c:v>
                </c:pt>
                <c:pt idx="59">
                  <c:v>85.055281578947387</c:v>
                </c:pt>
                <c:pt idx="60">
                  <c:v>86.645981578947385</c:v>
                </c:pt>
                <c:pt idx="61">
                  <c:v>85.529181578947373</c:v>
                </c:pt>
                <c:pt idx="62">
                  <c:v>84.462081578947391</c:v>
                </c:pt>
                <c:pt idx="63">
                  <c:v>84.147981578947395</c:v>
                </c:pt>
                <c:pt idx="64">
                  <c:v>85.727981578947407</c:v>
                </c:pt>
                <c:pt idx="65">
                  <c:v>87.132081578947407</c:v>
                </c:pt>
                <c:pt idx="66">
                  <c:v>87.5967815789474</c:v>
                </c:pt>
                <c:pt idx="67">
                  <c:v>87.867081578947392</c:v>
                </c:pt>
                <c:pt idx="68">
                  <c:v>87.115481578947396</c:v>
                </c:pt>
                <c:pt idx="69">
                  <c:v>86.777481578947402</c:v>
                </c:pt>
                <c:pt idx="70">
                  <c:v>85.948781578947404</c:v>
                </c:pt>
                <c:pt idx="71">
                  <c:v>85.081181578947394</c:v>
                </c:pt>
                <c:pt idx="72">
                  <c:v>85.559281578947378</c:v>
                </c:pt>
                <c:pt idx="73">
                  <c:v>85.204981578947383</c:v>
                </c:pt>
                <c:pt idx="74">
                  <c:v>84.991581578947375</c:v>
                </c:pt>
                <c:pt idx="75">
                  <c:v>84.770381578947394</c:v>
                </c:pt>
                <c:pt idx="76">
                  <c:v>85.70748157894738</c:v>
                </c:pt>
                <c:pt idx="77">
                  <c:v>86.698681578947401</c:v>
                </c:pt>
                <c:pt idx="78">
                  <c:v>86.05108157894739</c:v>
                </c:pt>
                <c:pt idx="79">
                  <c:v>86.836481578947399</c:v>
                </c:pt>
                <c:pt idx="80">
                  <c:v>87.428081578947399</c:v>
                </c:pt>
                <c:pt idx="81">
                  <c:v>88.81278157894738</c:v>
                </c:pt>
                <c:pt idx="82">
                  <c:v>89.085281578947388</c:v>
                </c:pt>
                <c:pt idx="83">
                  <c:v>90.202681578947391</c:v>
                </c:pt>
                <c:pt idx="84">
                  <c:v>90.371581578947399</c:v>
                </c:pt>
                <c:pt idx="85">
                  <c:v>90.247681578947379</c:v>
                </c:pt>
                <c:pt idx="86">
                  <c:v>91.063781578947385</c:v>
                </c:pt>
                <c:pt idx="87">
                  <c:v>92.737281578947403</c:v>
                </c:pt>
                <c:pt idx="88">
                  <c:v>94.52968157894739</c:v>
                </c:pt>
                <c:pt idx="89">
                  <c:v>93.692481578947394</c:v>
                </c:pt>
                <c:pt idx="90">
                  <c:v>94.104581578947403</c:v>
                </c:pt>
                <c:pt idx="91">
                  <c:v>93.734281578947389</c:v>
                </c:pt>
                <c:pt idx="92">
                  <c:v>94.389481578947397</c:v>
                </c:pt>
                <c:pt idx="93">
                  <c:v>96.230081578947392</c:v>
                </c:pt>
                <c:pt idx="94">
                  <c:v>96.300181578947388</c:v>
                </c:pt>
                <c:pt idx="95">
                  <c:v>96.646781578947383</c:v>
                </c:pt>
                <c:pt idx="96">
                  <c:v>97.501681578947398</c:v>
                </c:pt>
                <c:pt idx="97">
                  <c:v>101.06388157894739</c:v>
                </c:pt>
                <c:pt idx="98">
                  <c:v>100.54398157894738</c:v>
                </c:pt>
                <c:pt idx="99">
                  <c:v>101.2747815789474</c:v>
                </c:pt>
                <c:pt idx="100">
                  <c:v>100.5804815789474</c:v>
                </c:pt>
                <c:pt idx="101">
                  <c:v>96.082581578947384</c:v>
                </c:pt>
                <c:pt idx="102">
                  <c:v>95.488881578947399</c:v>
                </c:pt>
                <c:pt idx="103">
                  <c:v>99.036081578947403</c:v>
                </c:pt>
                <c:pt idx="104">
                  <c:v>99.009981578947389</c:v>
                </c:pt>
                <c:pt idx="105">
                  <c:v>98.891581578947381</c:v>
                </c:pt>
                <c:pt idx="106">
                  <c:v>100.4185815789474</c:v>
                </c:pt>
                <c:pt idx="107">
                  <c:v>105.82228157894738</c:v>
                </c:pt>
                <c:pt idx="108">
                  <c:v>107.6019815789474</c:v>
                </c:pt>
                <c:pt idx="109">
                  <c:v>106.5891815789474</c:v>
                </c:pt>
                <c:pt idx="110">
                  <c:v>107.68188157894738</c:v>
                </c:pt>
                <c:pt idx="111">
                  <c:v>107.9701815789474</c:v>
                </c:pt>
                <c:pt idx="112">
                  <c:v>108.50048157894739</c:v>
                </c:pt>
                <c:pt idx="113">
                  <c:v>106.84208157894739</c:v>
                </c:pt>
                <c:pt idx="114">
                  <c:v>106.7876815789474</c:v>
                </c:pt>
                <c:pt idx="115">
                  <c:v>107.9442815789474</c:v>
                </c:pt>
                <c:pt idx="116">
                  <c:v>107.93378157894739</c:v>
                </c:pt>
                <c:pt idx="117">
                  <c:v>107.9675815789474</c:v>
                </c:pt>
                <c:pt idx="118">
                  <c:v>107.59818157894739</c:v>
                </c:pt>
                <c:pt idx="119">
                  <c:v>108.4716815789474</c:v>
                </c:pt>
                <c:pt idx="120">
                  <c:v>107.89528157894739</c:v>
                </c:pt>
                <c:pt idx="121">
                  <c:v>108.57218157894738</c:v>
                </c:pt>
                <c:pt idx="122">
                  <c:v>108.2147815789474</c:v>
                </c:pt>
                <c:pt idx="123">
                  <c:v>107.8209815789474</c:v>
                </c:pt>
                <c:pt idx="124">
                  <c:v>109.4999815789474</c:v>
                </c:pt>
                <c:pt idx="125">
                  <c:v>110.49618157894739</c:v>
                </c:pt>
                <c:pt idx="126">
                  <c:v>112.9752815789474</c:v>
                </c:pt>
                <c:pt idx="127">
                  <c:v>115.7012815789474</c:v>
                </c:pt>
                <c:pt idx="128">
                  <c:v>122.44</c:v>
                </c:pt>
                <c:pt idx="129">
                  <c:v>122.57</c:v>
                </c:pt>
                <c:pt idx="130">
                  <c:v>122.91</c:v>
                </c:pt>
                <c:pt idx="131">
                  <c:v>121.19</c:v>
                </c:pt>
                <c:pt idx="132">
                  <c:v>119.46</c:v>
                </c:pt>
                <c:pt idx="133">
                  <c:v>119.16</c:v>
                </c:pt>
                <c:pt idx="134">
                  <c:v>119.16</c:v>
                </c:pt>
                <c:pt idx="135">
                  <c:v>120.85</c:v>
                </c:pt>
                <c:pt idx="136">
                  <c:v>121.81</c:v>
                </c:pt>
                <c:pt idx="137">
                  <c:v>121.81</c:v>
                </c:pt>
                <c:pt idx="138">
                  <c:v>122.95</c:v>
                </c:pt>
                <c:pt idx="139">
                  <c:v>122.95</c:v>
                </c:pt>
                <c:pt idx="140">
                  <c:v>128.05000000000001</c:v>
                </c:pt>
                <c:pt idx="141">
                  <c:v>128.05000000000001</c:v>
                </c:pt>
                <c:pt idx="142">
                  <c:v>126.89</c:v>
                </c:pt>
                <c:pt idx="143">
                  <c:v>127.61</c:v>
                </c:pt>
                <c:pt idx="144">
                  <c:v>126.92</c:v>
                </c:pt>
                <c:pt idx="145">
                  <c:v>127.83</c:v>
                </c:pt>
                <c:pt idx="146">
                  <c:v>128.06</c:v>
                </c:pt>
                <c:pt idx="147">
                  <c:v>125</c:v>
                </c:pt>
                <c:pt idx="148">
                  <c:v>128.4</c:v>
                </c:pt>
                <c:pt idx="149">
                  <c:v>128.97</c:v>
                </c:pt>
                <c:pt idx="150">
                  <c:v>131</c:v>
                </c:pt>
                <c:pt idx="151">
                  <c:v>131</c:v>
                </c:pt>
                <c:pt idx="152">
                  <c:v>130.74</c:v>
                </c:pt>
                <c:pt idx="153">
                  <c:v>130.15</c:v>
                </c:pt>
                <c:pt idx="154">
                  <c:v>130.49</c:v>
                </c:pt>
                <c:pt idx="155">
                  <c:v>130.94999999999999</c:v>
                </c:pt>
                <c:pt idx="156">
                  <c:v>130.38999999999999</c:v>
                </c:pt>
                <c:pt idx="157">
                  <c:v>130.22999999999999</c:v>
                </c:pt>
                <c:pt idx="158">
                  <c:v>129.47999999999999</c:v>
                </c:pt>
                <c:pt idx="159">
                  <c:v>129.62</c:v>
                </c:pt>
                <c:pt idx="160">
                  <c:v>131.49</c:v>
                </c:pt>
                <c:pt idx="161">
                  <c:v>131.63</c:v>
                </c:pt>
                <c:pt idx="162">
                  <c:v>125.95</c:v>
                </c:pt>
                <c:pt idx="163">
                  <c:v>125.79</c:v>
                </c:pt>
                <c:pt idx="164">
                  <c:v>124.7</c:v>
                </c:pt>
                <c:pt idx="165">
                  <c:v>127.3</c:v>
                </c:pt>
                <c:pt idx="166">
                  <c:v>128.16999999999999</c:v>
                </c:pt>
                <c:pt idx="167">
                  <c:v>127.05</c:v>
                </c:pt>
                <c:pt idx="168">
                  <c:v>126.18</c:v>
                </c:pt>
                <c:pt idx="169">
                  <c:v>125.83</c:v>
                </c:pt>
                <c:pt idx="170">
                  <c:v>127.16</c:v>
                </c:pt>
                <c:pt idx="171">
                  <c:v>127.13</c:v>
                </c:pt>
                <c:pt idx="172">
                  <c:v>127.54</c:v>
                </c:pt>
                <c:pt idx="173">
                  <c:v>129.15</c:v>
                </c:pt>
                <c:pt idx="174">
                  <c:v>128.68</c:v>
                </c:pt>
                <c:pt idx="175">
                  <c:v>129.16</c:v>
                </c:pt>
                <c:pt idx="176">
                  <c:v>130.24</c:v>
                </c:pt>
                <c:pt idx="177">
                  <c:v>128.41999999999999</c:v>
                </c:pt>
                <c:pt idx="178">
                  <c:v>130.18</c:v>
                </c:pt>
                <c:pt idx="179">
                  <c:v>130.56</c:v>
                </c:pt>
                <c:pt idx="180">
                  <c:v>130.22</c:v>
                </c:pt>
                <c:pt idx="181">
                  <c:v>133.05000000000001</c:v>
                </c:pt>
                <c:pt idx="182">
                  <c:v>130.83000000000001</c:v>
                </c:pt>
                <c:pt idx="183">
                  <c:v>129.9</c:v>
                </c:pt>
                <c:pt idx="184">
                  <c:v>131.5</c:v>
                </c:pt>
                <c:pt idx="185">
                  <c:v>130.25</c:v>
                </c:pt>
                <c:pt idx="186">
                  <c:v>129.24</c:v>
                </c:pt>
                <c:pt idx="187">
                  <c:v>129.36000000000001</c:v>
                </c:pt>
                <c:pt idx="188">
                  <c:v>128.52000000000001</c:v>
                </c:pt>
                <c:pt idx="189">
                  <c:v>130.22999999999999</c:v>
                </c:pt>
                <c:pt idx="190">
                  <c:v>131.77000000000001</c:v>
                </c:pt>
                <c:pt idx="191">
                  <c:v>131.72</c:v>
                </c:pt>
                <c:pt idx="192">
                  <c:v>131.04</c:v>
                </c:pt>
                <c:pt idx="193">
                  <c:v>132.82</c:v>
                </c:pt>
                <c:pt idx="194">
                  <c:v>133.38</c:v>
                </c:pt>
                <c:pt idx="195">
                  <c:v>137.29</c:v>
                </c:pt>
                <c:pt idx="196">
                  <c:v>135.91</c:v>
                </c:pt>
                <c:pt idx="197">
                  <c:v>134.83000000000001</c:v>
                </c:pt>
                <c:pt idx="198">
                  <c:v>137.74</c:v>
                </c:pt>
                <c:pt idx="199">
                  <c:v>138.47</c:v>
                </c:pt>
                <c:pt idx="200">
                  <c:v>139.35</c:v>
                </c:pt>
                <c:pt idx="201">
                  <c:v>139.07</c:v>
                </c:pt>
                <c:pt idx="202">
                  <c:v>139.09</c:v>
                </c:pt>
                <c:pt idx="203">
                  <c:v>135.22</c:v>
                </c:pt>
                <c:pt idx="204">
                  <c:v>134.96</c:v>
                </c:pt>
                <c:pt idx="205">
                  <c:v>135.29</c:v>
                </c:pt>
                <c:pt idx="206">
                  <c:v>137.34</c:v>
                </c:pt>
                <c:pt idx="207">
                  <c:v>137.93</c:v>
                </c:pt>
                <c:pt idx="208">
                  <c:v>138.31</c:v>
                </c:pt>
                <c:pt idx="209">
                  <c:v>138.82</c:v>
                </c:pt>
                <c:pt idx="210">
                  <c:v>139.63999999999999</c:v>
                </c:pt>
                <c:pt idx="211">
                  <c:v>139.24</c:v>
                </c:pt>
                <c:pt idx="212">
                  <c:v>139.4</c:v>
                </c:pt>
                <c:pt idx="213">
                  <c:v>138.57</c:v>
                </c:pt>
                <c:pt idx="214">
                  <c:v>138.12</c:v>
                </c:pt>
                <c:pt idx="215">
                  <c:v>139.04</c:v>
                </c:pt>
                <c:pt idx="216">
                  <c:v>139.94999999999999</c:v>
                </c:pt>
                <c:pt idx="217">
                  <c:v>139.06</c:v>
                </c:pt>
                <c:pt idx="218">
                  <c:v>137.35</c:v>
                </c:pt>
                <c:pt idx="219">
                  <c:v>138.13</c:v>
                </c:pt>
                <c:pt idx="220">
                  <c:v>137.02000000000001</c:v>
                </c:pt>
                <c:pt idx="221">
                  <c:v>136.59</c:v>
                </c:pt>
                <c:pt idx="222">
                  <c:v>137.38999999999999</c:v>
                </c:pt>
                <c:pt idx="223">
                  <c:v>137.96</c:v>
                </c:pt>
                <c:pt idx="224">
                  <c:v>139.04</c:v>
                </c:pt>
                <c:pt idx="225">
                  <c:v>138.1</c:v>
                </c:pt>
                <c:pt idx="226">
                  <c:v>137.4</c:v>
                </c:pt>
                <c:pt idx="227">
                  <c:v>139.69</c:v>
                </c:pt>
                <c:pt idx="228">
                  <c:v>142.69999999999999</c:v>
                </c:pt>
                <c:pt idx="229">
                  <c:v>141.78</c:v>
                </c:pt>
                <c:pt idx="230">
                  <c:v>141.22</c:v>
                </c:pt>
                <c:pt idx="231">
                  <c:v>142.84</c:v>
                </c:pt>
                <c:pt idx="232">
                  <c:v>142.71</c:v>
                </c:pt>
                <c:pt idx="233">
                  <c:v>143.26</c:v>
                </c:pt>
                <c:pt idx="234">
                  <c:v>144.18</c:v>
                </c:pt>
                <c:pt idx="235">
                  <c:v>145.43</c:v>
                </c:pt>
                <c:pt idx="236">
                  <c:v>147.88999999999999</c:v>
                </c:pt>
                <c:pt idx="237">
                  <c:v>148.25</c:v>
                </c:pt>
                <c:pt idx="238">
                  <c:v>148.34</c:v>
                </c:pt>
                <c:pt idx="239">
                  <c:v>148.69</c:v>
                </c:pt>
                <c:pt idx="240">
                  <c:v>149.02000000000001</c:v>
                </c:pt>
                <c:pt idx="241">
                  <c:v>150.32</c:v>
                </c:pt>
                <c:pt idx="242">
                  <c:v>153.4</c:v>
                </c:pt>
                <c:pt idx="243">
                  <c:v>154.5</c:v>
                </c:pt>
                <c:pt idx="244">
                  <c:v>158.74</c:v>
                </c:pt>
                <c:pt idx="245">
                  <c:v>159.96</c:v>
                </c:pt>
                <c:pt idx="246">
                  <c:v>158.91</c:v>
                </c:pt>
                <c:pt idx="247">
                  <c:v>160.9</c:v>
                </c:pt>
                <c:pt idx="248">
                  <c:v>158.56</c:v>
                </c:pt>
                <c:pt idx="249">
                  <c:v>159.93</c:v>
                </c:pt>
                <c:pt idx="250">
                  <c:v>161</c:v>
                </c:pt>
                <c:pt idx="251">
                  <c:v>160.13</c:v>
                </c:pt>
                <c:pt idx="252">
                  <c:v>159.9</c:v>
                </c:pt>
                <c:pt idx="253">
                  <c:v>158.54</c:v>
                </c:pt>
                <c:pt idx="254">
                  <c:v>154.83000000000001</c:v>
                </c:pt>
                <c:pt idx="255">
                  <c:v>151.34</c:v>
                </c:pt>
                <c:pt idx="256">
                  <c:v>152.72999999999999</c:v>
                </c:pt>
                <c:pt idx="257">
                  <c:v>154.22</c:v>
                </c:pt>
                <c:pt idx="258">
                  <c:v>153.9</c:v>
                </c:pt>
                <c:pt idx="259">
                  <c:v>156.29</c:v>
                </c:pt>
                <c:pt idx="260">
                  <c:v>155.28</c:v>
                </c:pt>
                <c:pt idx="261">
                  <c:v>153.47999999999999</c:v>
                </c:pt>
                <c:pt idx="262">
                  <c:v>150.46</c:v>
                </c:pt>
                <c:pt idx="263">
                  <c:v>152.47999999999999</c:v>
                </c:pt>
                <c:pt idx="264">
                  <c:v>152.04</c:v>
                </c:pt>
                <c:pt idx="265">
                  <c:v>151.46</c:v>
                </c:pt>
                <c:pt idx="266">
                  <c:v>150.55000000000001</c:v>
                </c:pt>
                <c:pt idx="267">
                  <c:v>145.13</c:v>
                </c:pt>
                <c:pt idx="268">
                  <c:v>144.1</c:v>
                </c:pt>
                <c:pt idx="269">
                  <c:v>142.91</c:v>
                </c:pt>
                <c:pt idx="270">
                  <c:v>140.28</c:v>
                </c:pt>
                <c:pt idx="271">
                  <c:v>143.24</c:v>
                </c:pt>
                <c:pt idx="272">
                  <c:v>141.13</c:v>
                </c:pt>
                <c:pt idx="273">
                  <c:v>136.71</c:v>
                </c:pt>
                <c:pt idx="274">
                  <c:v>138.58000000000001</c:v>
                </c:pt>
                <c:pt idx="275">
                  <c:v>141.97</c:v>
                </c:pt>
                <c:pt idx="276">
                  <c:v>143.9</c:v>
                </c:pt>
                <c:pt idx="277">
                  <c:v>143.65</c:v>
                </c:pt>
                <c:pt idx="278">
                  <c:v>140.6</c:v>
                </c:pt>
                <c:pt idx="279">
                  <c:v>145.28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1B1-A447-B6D7-815373430397}"/>
            </c:ext>
          </c:extLst>
        </c:ser>
        <c:ser>
          <c:idx val="14"/>
          <c:order val="12"/>
          <c:tx>
            <c:strRef>
              <c:f>ETF_IDX_stiched_with_TE!$N$2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ETF_IDX_stiched_with_TE!$N$3:$N$282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0.74061428571430099</c:v>
                </c:pt>
                <c:pt idx="193">
                  <c:v>-1.3837857142856933</c:v>
                </c:pt>
                <c:pt idx="194">
                  <c:v>-2.0343857142857047</c:v>
                </c:pt>
                <c:pt idx="195">
                  <c:v>3.7103142857143041</c:v>
                </c:pt>
                <c:pt idx="196">
                  <c:v>4.5471142857143008</c:v>
                </c:pt>
                <c:pt idx="197">
                  <c:v>3.723214285714306</c:v>
                </c:pt>
                <c:pt idx="198">
                  <c:v>4.662214285714299</c:v>
                </c:pt>
                <c:pt idx="199">
                  <c:v>8.4727142857143036</c:v>
                </c:pt>
                <c:pt idx="200">
                  <c:v>10.073514285714296</c:v>
                </c:pt>
                <c:pt idx="201">
                  <c:v>12.167514285714304</c:v>
                </c:pt>
                <c:pt idx="202">
                  <c:v>12.608714285714299</c:v>
                </c:pt>
                <c:pt idx="203">
                  <c:v>14.5137142857143</c:v>
                </c:pt>
                <c:pt idx="204">
                  <c:v>12.987914285714297</c:v>
                </c:pt>
                <c:pt idx="205">
                  <c:v>13.911414285714301</c:v>
                </c:pt>
                <c:pt idx="206">
                  <c:v>13.244614285714306</c:v>
                </c:pt>
                <c:pt idx="207">
                  <c:v>17.9546142857143</c:v>
                </c:pt>
                <c:pt idx="208">
                  <c:v>18.713914285714296</c:v>
                </c:pt>
                <c:pt idx="209">
                  <c:v>20.051614285714308</c:v>
                </c:pt>
                <c:pt idx="210">
                  <c:v>21.6344142857143</c:v>
                </c:pt>
                <c:pt idx="211">
                  <c:v>23.468214285714296</c:v>
                </c:pt>
                <c:pt idx="212">
                  <c:v>24.5184142857143</c:v>
                </c:pt>
                <c:pt idx="213">
                  <c:v>21.783214285714294</c:v>
                </c:pt>
                <c:pt idx="214">
                  <c:v>22.674014285714307</c:v>
                </c:pt>
                <c:pt idx="215">
                  <c:v>23.268514285714303</c:v>
                </c:pt>
                <c:pt idx="216">
                  <c:v>23.561614285714299</c:v>
                </c:pt>
                <c:pt idx="217">
                  <c:v>23.340214285714296</c:v>
                </c:pt>
                <c:pt idx="218">
                  <c:v>19.967814285714297</c:v>
                </c:pt>
                <c:pt idx="219">
                  <c:v>21.851314285714295</c:v>
                </c:pt>
                <c:pt idx="220">
                  <c:v>17.568314285714294</c:v>
                </c:pt>
                <c:pt idx="221">
                  <c:v>16.699714285714307</c:v>
                </c:pt>
                <c:pt idx="222">
                  <c:v>15.245414285714304</c:v>
                </c:pt>
                <c:pt idx="223">
                  <c:v>16.508014285714296</c:v>
                </c:pt>
                <c:pt idx="224">
                  <c:v>12.561514285714296</c:v>
                </c:pt>
                <c:pt idx="225">
                  <c:v>10.634714285714296</c:v>
                </c:pt>
                <c:pt idx="226">
                  <c:v>10.500314285714296</c:v>
                </c:pt>
                <c:pt idx="227">
                  <c:v>19.325714285714298</c:v>
                </c:pt>
                <c:pt idx="228">
                  <c:v>21.206914285714305</c:v>
                </c:pt>
                <c:pt idx="229">
                  <c:v>19.394014285714306</c:v>
                </c:pt>
                <c:pt idx="230">
                  <c:v>20.016014285714306</c:v>
                </c:pt>
                <c:pt idx="231">
                  <c:v>24.637814285714299</c:v>
                </c:pt>
                <c:pt idx="232">
                  <c:v>23.8296142857143</c:v>
                </c:pt>
                <c:pt idx="233">
                  <c:v>26.730214285714297</c:v>
                </c:pt>
                <c:pt idx="234">
                  <c:v>29.5522142857143</c:v>
                </c:pt>
                <c:pt idx="235">
                  <c:v>33.366614285714306</c:v>
                </c:pt>
                <c:pt idx="236">
                  <c:v>28.945014285714294</c:v>
                </c:pt>
                <c:pt idx="237">
                  <c:v>29.870114285714308</c:v>
                </c:pt>
                <c:pt idx="238">
                  <c:v>30.958714285714294</c:v>
                </c:pt>
                <c:pt idx="239">
                  <c:v>30.171714285714287</c:v>
                </c:pt>
                <c:pt idx="240">
                  <c:v>30.747814285714313</c:v>
                </c:pt>
                <c:pt idx="241">
                  <c:v>31.642914285714298</c:v>
                </c:pt>
                <c:pt idx="242">
                  <c:v>33.521614285714307</c:v>
                </c:pt>
                <c:pt idx="243">
                  <c:v>29.578714285714298</c:v>
                </c:pt>
                <c:pt idx="244">
                  <c:v>31.903614285714312</c:v>
                </c:pt>
                <c:pt idx="245">
                  <c:v>32.769514285714294</c:v>
                </c:pt>
                <c:pt idx="246">
                  <c:v>34.088414285714308</c:v>
                </c:pt>
                <c:pt idx="247">
                  <c:v>36.971014285714304</c:v>
                </c:pt>
                <c:pt idx="248">
                  <c:v>36.780214285714308</c:v>
                </c:pt>
                <c:pt idx="249">
                  <c:v>37.741114285714289</c:v>
                </c:pt>
                <c:pt idx="250">
                  <c:v>39.028514285714309</c:v>
                </c:pt>
                <c:pt idx="251">
                  <c:v>40.200714285714312</c:v>
                </c:pt>
                <c:pt idx="252">
                  <c:v>43.165614285714312</c:v>
                </c:pt>
                <c:pt idx="253">
                  <c:v>43.302314285714303</c:v>
                </c:pt>
                <c:pt idx="254">
                  <c:v>39.564614285714313</c:v>
                </c:pt>
                <c:pt idx="255">
                  <c:v>41.438014285714289</c:v>
                </c:pt>
                <c:pt idx="256">
                  <c:v>41.079514285714296</c:v>
                </c:pt>
                <c:pt idx="257">
                  <c:v>44.179714285714297</c:v>
                </c:pt>
                <c:pt idx="258">
                  <c:v>40.498014285714291</c:v>
                </c:pt>
                <c:pt idx="259">
                  <c:v>40.653514285714309</c:v>
                </c:pt>
                <c:pt idx="260">
                  <c:v>44.894514285714294</c:v>
                </c:pt>
                <c:pt idx="261">
                  <c:v>43.815814285714296</c:v>
                </c:pt>
                <c:pt idx="262">
                  <c:v>42.133214285714288</c:v>
                </c:pt>
                <c:pt idx="263">
                  <c:v>43.251114285714308</c:v>
                </c:pt>
                <c:pt idx="264">
                  <c:v>44.352214285714311</c:v>
                </c:pt>
                <c:pt idx="265">
                  <c:v>42.676114285714291</c:v>
                </c:pt>
                <c:pt idx="266">
                  <c:v>42.314414285714307</c:v>
                </c:pt>
                <c:pt idx="267">
                  <c:v>41.391714285714315</c:v>
                </c:pt>
                <c:pt idx="268">
                  <c:v>38.463014285714294</c:v>
                </c:pt>
                <c:pt idx="269">
                  <c:v>34.544714285714306</c:v>
                </c:pt>
                <c:pt idx="270">
                  <c:v>32.611214285714297</c:v>
                </c:pt>
                <c:pt idx="271">
                  <c:v>33.756614285714292</c:v>
                </c:pt>
                <c:pt idx="272">
                  <c:v>35.393714285714296</c:v>
                </c:pt>
                <c:pt idx="273">
                  <c:v>32.787500000000001</c:v>
                </c:pt>
                <c:pt idx="274">
                  <c:v>32.217500000000001</c:v>
                </c:pt>
                <c:pt idx="275">
                  <c:v>33.365000000000002</c:v>
                </c:pt>
                <c:pt idx="276">
                  <c:v>32.872500000000002</c:v>
                </c:pt>
                <c:pt idx="277">
                  <c:v>33.405000000000001</c:v>
                </c:pt>
                <c:pt idx="278">
                  <c:v>33.034999999999997</c:v>
                </c:pt>
                <c:pt idx="279">
                  <c:v>33.707500000000003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1B1-A447-B6D7-815373430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1938672"/>
        <c:axId val="1891713120"/>
      </c:lineChart>
      <c:dateAx>
        <c:axId val="1891938672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713120"/>
        <c:crosses val="autoZero"/>
        <c:auto val="1"/>
        <c:lblOffset val="100"/>
        <c:baseTimeUnit val="months"/>
      </c:dateAx>
      <c:valAx>
        <c:axId val="18917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93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ETF_IDX_stiched_with_TE!$F$1</c:f>
          <c:strCache>
            <c:ptCount val="1"/>
            <c:pt idx="0">
              <c:v>UK stiched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ETF_IDX_stiched_with_TE!$F$1:$F$2</c:f>
              <c:strCache>
                <c:ptCount val="2"/>
                <c:pt idx="0">
                  <c:v>UK stiched</c:v>
                </c:pt>
                <c:pt idx="1">
                  <c:v>UK</c:v>
                </c:pt>
              </c:strCache>
            </c:strRef>
          </c:tx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ETF_IDX_stiched_with_TE!$F$3:$F$282</c:f>
              <c:numCache>
                <c:formatCode>0.0</c:formatCode>
                <c:ptCount val="280"/>
                <c:pt idx="0">
                  <c:v>11714.346325675673</c:v>
                </c:pt>
                <c:pt idx="1">
                  <c:v>11702.716325675672</c:v>
                </c:pt>
                <c:pt idx="2">
                  <c:v>11726.686325675673</c:v>
                </c:pt>
                <c:pt idx="3">
                  <c:v>11742.586325675673</c:v>
                </c:pt>
                <c:pt idx="4">
                  <c:v>11756.866325675674</c:v>
                </c:pt>
                <c:pt idx="5">
                  <c:v>11758.076325675673</c:v>
                </c:pt>
                <c:pt idx="6">
                  <c:v>11769.616325675674</c:v>
                </c:pt>
                <c:pt idx="7">
                  <c:v>11770.756325675673</c:v>
                </c:pt>
                <c:pt idx="8">
                  <c:v>11768.236325675673</c:v>
                </c:pt>
                <c:pt idx="9">
                  <c:v>11780.536325675674</c:v>
                </c:pt>
                <c:pt idx="10">
                  <c:v>11792.766325675673</c:v>
                </c:pt>
                <c:pt idx="11">
                  <c:v>11824.036325675674</c:v>
                </c:pt>
                <c:pt idx="12">
                  <c:v>11832.256325675673</c:v>
                </c:pt>
                <c:pt idx="13">
                  <c:v>11839.646325675672</c:v>
                </c:pt>
                <c:pt idx="14">
                  <c:v>11843.306325675672</c:v>
                </c:pt>
                <c:pt idx="15">
                  <c:v>11843.906325675673</c:v>
                </c:pt>
                <c:pt idx="16">
                  <c:v>11820.616325675674</c:v>
                </c:pt>
                <c:pt idx="17">
                  <c:v>11815.986325675673</c:v>
                </c:pt>
                <c:pt idx="18">
                  <c:v>11815.086325675673</c:v>
                </c:pt>
                <c:pt idx="19">
                  <c:v>11846.856325675673</c:v>
                </c:pt>
                <c:pt idx="20">
                  <c:v>11868.936325675673</c:v>
                </c:pt>
                <c:pt idx="21">
                  <c:v>11869.576325675673</c:v>
                </c:pt>
                <c:pt idx="22">
                  <c:v>11915.026325675673</c:v>
                </c:pt>
                <c:pt idx="23">
                  <c:v>11908.336325675673</c:v>
                </c:pt>
                <c:pt idx="24">
                  <c:v>11876.866325675674</c:v>
                </c:pt>
                <c:pt idx="25">
                  <c:v>11898.686325675673</c:v>
                </c:pt>
                <c:pt idx="26">
                  <c:v>11893.536325675674</c:v>
                </c:pt>
                <c:pt idx="27">
                  <c:v>11867.586325675673</c:v>
                </c:pt>
                <c:pt idx="28">
                  <c:v>11883.556325675672</c:v>
                </c:pt>
                <c:pt idx="29">
                  <c:v>11883.536325675674</c:v>
                </c:pt>
                <c:pt idx="30">
                  <c:v>11917.116325675674</c:v>
                </c:pt>
                <c:pt idx="31">
                  <c:v>11938.466325675672</c:v>
                </c:pt>
                <c:pt idx="32">
                  <c:v>11974.346325675673</c:v>
                </c:pt>
                <c:pt idx="33">
                  <c:v>12003.556325675672</c:v>
                </c:pt>
                <c:pt idx="34">
                  <c:v>11990.066325675672</c:v>
                </c:pt>
                <c:pt idx="35">
                  <c:v>11979.226325675672</c:v>
                </c:pt>
                <c:pt idx="36">
                  <c:v>12016.366325675674</c:v>
                </c:pt>
                <c:pt idx="37">
                  <c:v>12034.806325675672</c:v>
                </c:pt>
                <c:pt idx="38">
                  <c:v>12046.186325675673</c:v>
                </c:pt>
                <c:pt idx="39">
                  <c:v>12036.326325675673</c:v>
                </c:pt>
                <c:pt idx="40">
                  <c:v>12035.316325675672</c:v>
                </c:pt>
                <c:pt idx="41">
                  <c:v>12070.456325675674</c:v>
                </c:pt>
                <c:pt idx="42">
                  <c:v>12059.906325675673</c:v>
                </c:pt>
                <c:pt idx="43">
                  <c:v>12030.466325675672</c:v>
                </c:pt>
                <c:pt idx="44">
                  <c:v>12033.116325675674</c:v>
                </c:pt>
                <c:pt idx="45">
                  <c:v>12047.306325675672</c:v>
                </c:pt>
                <c:pt idx="46">
                  <c:v>12011.346325675673</c:v>
                </c:pt>
                <c:pt idx="47">
                  <c:v>12015.136325675674</c:v>
                </c:pt>
                <c:pt idx="48">
                  <c:v>12050.946325675674</c:v>
                </c:pt>
                <c:pt idx="49">
                  <c:v>12047.886325675674</c:v>
                </c:pt>
                <c:pt idx="50">
                  <c:v>12064.496325675673</c:v>
                </c:pt>
                <c:pt idx="51">
                  <c:v>12074.786325675674</c:v>
                </c:pt>
                <c:pt idx="52">
                  <c:v>12056.166325675673</c:v>
                </c:pt>
                <c:pt idx="53">
                  <c:v>12045.526325675673</c:v>
                </c:pt>
                <c:pt idx="54">
                  <c:v>12060.436325675673</c:v>
                </c:pt>
                <c:pt idx="55">
                  <c:v>12068.666325675673</c:v>
                </c:pt>
                <c:pt idx="56">
                  <c:v>12095.426325675673</c:v>
                </c:pt>
                <c:pt idx="57">
                  <c:v>12110.306325675672</c:v>
                </c:pt>
                <c:pt idx="58">
                  <c:v>12127.326325675673</c:v>
                </c:pt>
                <c:pt idx="59">
                  <c:v>12149.336325675673</c:v>
                </c:pt>
                <c:pt idx="60">
                  <c:v>12162.026325675673</c:v>
                </c:pt>
                <c:pt idx="61">
                  <c:v>12158.566325675672</c:v>
                </c:pt>
                <c:pt idx="62">
                  <c:v>12153.566325675672</c:v>
                </c:pt>
                <c:pt idx="63">
                  <c:v>12160.606325675673</c:v>
                </c:pt>
                <c:pt idx="64">
                  <c:v>12187.776325675673</c:v>
                </c:pt>
                <c:pt idx="65">
                  <c:v>12217.716325675672</c:v>
                </c:pt>
                <c:pt idx="66">
                  <c:v>12244.006325675673</c:v>
                </c:pt>
                <c:pt idx="67">
                  <c:v>12232.836325675673</c:v>
                </c:pt>
                <c:pt idx="68">
                  <c:v>12258.276325675673</c:v>
                </c:pt>
                <c:pt idx="69">
                  <c:v>12252.406325675673</c:v>
                </c:pt>
                <c:pt idx="70">
                  <c:v>12254.396325675672</c:v>
                </c:pt>
                <c:pt idx="71">
                  <c:v>12277.546325675674</c:v>
                </c:pt>
                <c:pt idx="72">
                  <c:v>12304.186325675673</c:v>
                </c:pt>
                <c:pt idx="73">
                  <c:v>12317.776325675673</c:v>
                </c:pt>
                <c:pt idx="74">
                  <c:v>12320.216325675672</c:v>
                </c:pt>
                <c:pt idx="75">
                  <c:v>12292.466325675672</c:v>
                </c:pt>
                <c:pt idx="76">
                  <c:v>12267.706325675674</c:v>
                </c:pt>
                <c:pt idx="77">
                  <c:v>12280.656325675673</c:v>
                </c:pt>
                <c:pt idx="78">
                  <c:v>12270.686325675673</c:v>
                </c:pt>
                <c:pt idx="79">
                  <c:v>12294.746325675673</c:v>
                </c:pt>
                <c:pt idx="80">
                  <c:v>12313.926325675673</c:v>
                </c:pt>
                <c:pt idx="81">
                  <c:v>12322.526325675673</c:v>
                </c:pt>
                <c:pt idx="82">
                  <c:v>12338.626325675672</c:v>
                </c:pt>
                <c:pt idx="83">
                  <c:v>12340.546325675674</c:v>
                </c:pt>
                <c:pt idx="84">
                  <c:v>12317.636325675674</c:v>
                </c:pt>
                <c:pt idx="85">
                  <c:v>12291.396325675672</c:v>
                </c:pt>
                <c:pt idx="86">
                  <c:v>12323.686325675673</c:v>
                </c:pt>
                <c:pt idx="87">
                  <c:v>12303.196325675674</c:v>
                </c:pt>
                <c:pt idx="88">
                  <c:v>12297.666325675673</c:v>
                </c:pt>
                <c:pt idx="89">
                  <c:v>12280.246325675673</c:v>
                </c:pt>
                <c:pt idx="90">
                  <c:v>12257.876325675672</c:v>
                </c:pt>
                <c:pt idx="91">
                  <c:v>12305.626325675672</c:v>
                </c:pt>
                <c:pt idx="92">
                  <c:v>12334.896325675672</c:v>
                </c:pt>
                <c:pt idx="93">
                  <c:v>12334.836325675673</c:v>
                </c:pt>
                <c:pt idx="94">
                  <c:v>12351.776325675673</c:v>
                </c:pt>
                <c:pt idx="95">
                  <c:v>12386.036325675674</c:v>
                </c:pt>
                <c:pt idx="96">
                  <c:v>12420.396325675672</c:v>
                </c:pt>
                <c:pt idx="97">
                  <c:v>12428.396325675672</c:v>
                </c:pt>
                <c:pt idx="98">
                  <c:v>12434.366325675674</c:v>
                </c:pt>
                <c:pt idx="99">
                  <c:v>12449.806325675672</c:v>
                </c:pt>
                <c:pt idx="100">
                  <c:v>12417.956325675674</c:v>
                </c:pt>
                <c:pt idx="101">
                  <c:v>12388.416325675673</c:v>
                </c:pt>
                <c:pt idx="102">
                  <c:v>12374.716325675672</c:v>
                </c:pt>
                <c:pt idx="103">
                  <c:v>12423.096325675673</c:v>
                </c:pt>
                <c:pt idx="104">
                  <c:v>12466.296325675674</c:v>
                </c:pt>
                <c:pt idx="105">
                  <c:v>12468.296325675674</c:v>
                </c:pt>
                <c:pt idx="106">
                  <c:v>12474.946325675674</c:v>
                </c:pt>
                <c:pt idx="107">
                  <c:v>12568.946325675674</c:v>
                </c:pt>
                <c:pt idx="108">
                  <c:v>12683.276325675673</c:v>
                </c:pt>
                <c:pt idx="109">
                  <c:v>12578.326325675673</c:v>
                </c:pt>
                <c:pt idx="110">
                  <c:v>12608.806325675672</c:v>
                </c:pt>
                <c:pt idx="111">
                  <c:v>12664.616325675674</c:v>
                </c:pt>
                <c:pt idx="112">
                  <c:v>12635.246325675673</c:v>
                </c:pt>
                <c:pt idx="113">
                  <c:v>12612.986325675673</c:v>
                </c:pt>
                <c:pt idx="114">
                  <c:v>12634.226325675672</c:v>
                </c:pt>
                <c:pt idx="115">
                  <c:v>12617.046325675674</c:v>
                </c:pt>
                <c:pt idx="116">
                  <c:v>12699.616325675674</c:v>
                </c:pt>
                <c:pt idx="117">
                  <c:v>12703.886325675674</c:v>
                </c:pt>
                <c:pt idx="118">
                  <c:v>12697.506325675673</c:v>
                </c:pt>
                <c:pt idx="119">
                  <c:v>12718.166325675673</c:v>
                </c:pt>
                <c:pt idx="120">
                  <c:v>12656.316325675672</c:v>
                </c:pt>
                <c:pt idx="121">
                  <c:v>12672.516325675673</c:v>
                </c:pt>
                <c:pt idx="122">
                  <c:v>12663.826325675673</c:v>
                </c:pt>
                <c:pt idx="123">
                  <c:v>12682.296325675674</c:v>
                </c:pt>
                <c:pt idx="124">
                  <c:v>12697.436325675673</c:v>
                </c:pt>
                <c:pt idx="125">
                  <c:v>12750.336325675673</c:v>
                </c:pt>
                <c:pt idx="126">
                  <c:v>12786.136325675674</c:v>
                </c:pt>
                <c:pt idx="127">
                  <c:v>12780.446325675674</c:v>
                </c:pt>
                <c:pt idx="128">
                  <c:v>12886.626325675672</c:v>
                </c:pt>
                <c:pt idx="129">
                  <c:v>12873.196325675674</c:v>
                </c:pt>
                <c:pt idx="130">
                  <c:v>12839.006325675673</c:v>
                </c:pt>
                <c:pt idx="131">
                  <c:v>12824.236325675673</c:v>
                </c:pt>
                <c:pt idx="132">
                  <c:v>9921</c:v>
                </c:pt>
                <c:pt idx="133">
                  <c:v>9786</c:v>
                </c:pt>
                <c:pt idx="134">
                  <c:v>9856</c:v>
                </c:pt>
                <c:pt idx="135">
                  <c:v>9880.5</c:v>
                </c:pt>
                <c:pt idx="136">
                  <c:v>10090.5</c:v>
                </c:pt>
                <c:pt idx="137">
                  <c:v>10216.5</c:v>
                </c:pt>
                <c:pt idx="138">
                  <c:v>10145.5</c:v>
                </c:pt>
                <c:pt idx="139">
                  <c:v>10496</c:v>
                </c:pt>
                <c:pt idx="140">
                  <c:v>10688.5</c:v>
                </c:pt>
                <c:pt idx="141">
                  <c:v>10952</c:v>
                </c:pt>
                <c:pt idx="142">
                  <c:v>11174</c:v>
                </c:pt>
                <c:pt idx="143">
                  <c:v>11424.5</c:v>
                </c:pt>
                <c:pt idx="144">
                  <c:v>11634</c:v>
                </c:pt>
                <c:pt idx="145">
                  <c:v>11672.5</c:v>
                </c:pt>
                <c:pt idx="146">
                  <c:v>11503</c:v>
                </c:pt>
                <c:pt idx="147">
                  <c:v>11412</c:v>
                </c:pt>
                <c:pt idx="148">
                  <c:v>11464</c:v>
                </c:pt>
                <c:pt idx="149">
                  <c:v>11975.5</c:v>
                </c:pt>
                <c:pt idx="150">
                  <c:v>11871.5</c:v>
                </c:pt>
                <c:pt idx="151">
                  <c:v>12104</c:v>
                </c:pt>
                <c:pt idx="152">
                  <c:v>12073.5</c:v>
                </c:pt>
                <c:pt idx="153">
                  <c:v>11992</c:v>
                </c:pt>
                <c:pt idx="154">
                  <c:v>11915</c:v>
                </c:pt>
                <c:pt idx="155">
                  <c:v>11999</c:v>
                </c:pt>
                <c:pt idx="156">
                  <c:v>11932</c:v>
                </c:pt>
                <c:pt idx="157">
                  <c:v>11696</c:v>
                </c:pt>
                <c:pt idx="158">
                  <c:v>11802</c:v>
                </c:pt>
                <c:pt idx="159">
                  <c:v>12014</c:v>
                </c:pt>
                <c:pt idx="160">
                  <c:v>12137.5</c:v>
                </c:pt>
                <c:pt idx="161">
                  <c:v>11831.5</c:v>
                </c:pt>
                <c:pt idx="162">
                  <c:v>11540.5</c:v>
                </c:pt>
                <c:pt idx="163">
                  <c:v>11625.5</c:v>
                </c:pt>
                <c:pt idx="164">
                  <c:v>11504</c:v>
                </c:pt>
                <c:pt idx="165">
                  <c:v>11588.5</c:v>
                </c:pt>
                <c:pt idx="166">
                  <c:v>11667.5</c:v>
                </c:pt>
                <c:pt idx="167">
                  <c:v>11553.5</c:v>
                </c:pt>
                <c:pt idx="168">
                  <c:v>11397.5</c:v>
                </c:pt>
                <c:pt idx="169">
                  <c:v>11649.5</c:v>
                </c:pt>
                <c:pt idx="170">
                  <c:v>11666.5</c:v>
                </c:pt>
                <c:pt idx="171">
                  <c:v>11670.5</c:v>
                </c:pt>
                <c:pt idx="172">
                  <c:v>11758</c:v>
                </c:pt>
                <c:pt idx="173">
                  <c:v>11865</c:v>
                </c:pt>
                <c:pt idx="174">
                  <c:v>11804.5</c:v>
                </c:pt>
                <c:pt idx="175">
                  <c:v>11929.5</c:v>
                </c:pt>
                <c:pt idx="176">
                  <c:v>12337</c:v>
                </c:pt>
                <c:pt idx="177">
                  <c:v>12260.5</c:v>
                </c:pt>
                <c:pt idx="178">
                  <c:v>12438</c:v>
                </c:pt>
                <c:pt idx="179">
                  <c:v>12837</c:v>
                </c:pt>
                <c:pt idx="180">
                  <c:v>13014</c:v>
                </c:pt>
                <c:pt idx="181">
                  <c:v>13699</c:v>
                </c:pt>
                <c:pt idx="182">
                  <c:v>13097</c:v>
                </c:pt>
                <c:pt idx="183">
                  <c:v>13346.5</c:v>
                </c:pt>
                <c:pt idx="184">
                  <c:v>13070.5</c:v>
                </c:pt>
                <c:pt idx="185">
                  <c:v>13117</c:v>
                </c:pt>
                <c:pt idx="186">
                  <c:v>12878.5</c:v>
                </c:pt>
                <c:pt idx="187">
                  <c:v>13084.5</c:v>
                </c:pt>
                <c:pt idx="188">
                  <c:v>13124.5</c:v>
                </c:pt>
                <c:pt idx="189">
                  <c:v>13296</c:v>
                </c:pt>
                <c:pt idx="190">
                  <c:v>13125</c:v>
                </c:pt>
                <c:pt idx="191">
                  <c:v>13255</c:v>
                </c:pt>
                <c:pt idx="192">
                  <c:v>13053.5</c:v>
                </c:pt>
                <c:pt idx="193">
                  <c:v>13552</c:v>
                </c:pt>
                <c:pt idx="194">
                  <c:v>13782</c:v>
                </c:pt>
                <c:pt idx="195">
                  <c:v>13770.5</c:v>
                </c:pt>
                <c:pt idx="196">
                  <c:v>13607</c:v>
                </c:pt>
                <c:pt idx="197">
                  <c:v>13862.5</c:v>
                </c:pt>
                <c:pt idx="198">
                  <c:v>14670</c:v>
                </c:pt>
                <c:pt idx="199">
                  <c:v>14909.8323</c:v>
                </c:pt>
                <c:pt idx="200">
                  <c:v>15291.691800000001</c:v>
                </c:pt>
                <c:pt idx="201">
                  <c:v>14974.4938</c:v>
                </c:pt>
                <c:pt idx="202">
                  <c:v>14379.811299999999</c:v>
                </c:pt>
                <c:pt idx="203">
                  <c:v>14181.753500000001</c:v>
                </c:pt>
                <c:pt idx="204">
                  <c:v>14449.7647</c:v>
                </c:pt>
                <c:pt idx="205">
                  <c:v>14195.882100000001</c:v>
                </c:pt>
                <c:pt idx="206">
                  <c:v>14640.561299999999</c:v>
                </c:pt>
                <c:pt idx="207">
                  <c:v>14673.386500000001</c:v>
                </c:pt>
                <c:pt idx="208">
                  <c:v>14708.7762</c:v>
                </c:pt>
                <c:pt idx="209">
                  <c:v>14769.810600000001</c:v>
                </c:pt>
                <c:pt idx="210">
                  <c:v>14481.0512</c:v>
                </c:pt>
                <c:pt idx="211">
                  <c:v>14528.7279</c:v>
                </c:pt>
                <c:pt idx="212">
                  <c:v>14801.418600000001</c:v>
                </c:pt>
                <c:pt idx="213">
                  <c:v>14420.277400000001</c:v>
                </c:pt>
                <c:pt idx="214">
                  <c:v>14458.3393</c:v>
                </c:pt>
                <c:pt idx="215">
                  <c:v>14495.8799</c:v>
                </c:pt>
                <c:pt idx="216">
                  <c:v>14700.8984</c:v>
                </c:pt>
                <c:pt idx="217">
                  <c:v>14394.475899999999</c:v>
                </c:pt>
                <c:pt idx="218">
                  <c:v>14453.017900000001</c:v>
                </c:pt>
                <c:pt idx="219">
                  <c:v>14740.453799999999</c:v>
                </c:pt>
                <c:pt idx="220">
                  <c:v>14593.307699999999</c:v>
                </c:pt>
                <c:pt idx="221">
                  <c:v>14822.7291</c:v>
                </c:pt>
                <c:pt idx="222">
                  <c:v>14747.8375</c:v>
                </c:pt>
                <c:pt idx="223">
                  <c:v>14708.7631</c:v>
                </c:pt>
                <c:pt idx="224">
                  <c:v>14737.6921</c:v>
                </c:pt>
                <c:pt idx="225">
                  <c:v>14523.4036</c:v>
                </c:pt>
                <c:pt idx="226">
                  <c:v>14625.1906</c:v>
                </c:pt>
                <c:pt idx="227">
                  <c:v>14447.331200000001</c:v>
                </c:pt>
                <c:pt idx="228">
                  <c:v>14783.758</c:v>
                </c:pt>
                <c:pt idx="229">
                  <c:v>14930.587799999999</c:v>
                </c:pt>
                <c:pt idx="230">
                  <c:v>14788.092500000001</c:v>
                </c:pt>
                <c:pt idx="231">
                  <c:v>15248.6288</c:v>
                </c:pt>
                <c:pt idx="232">
                  <c:v>15034.6149</c:v>
                </c:pt>
                <c:pt idx="233">
                  <c:v>15445.8467</c:v>
                </c:pt>
                <c:pt idx="234">
                  <c:v>15474.5625</c:v>
                </c:pt>
                <c:pt idx="235">
                  <c:v>15797.0154</c:v>
                </c:pt>
                <c:pt idx="236">
                  <c:v>16345.1335</c:v>
                </c:pt>
                <c:pt idx="237">
                  <c:v>16419.3521</c:v>
                </c:pt>
                <c:pt idx="238">
                  <c:v>16111.4823</c:v>
                </c:pt>
                <c:pt idx="239">
                  <c:v>15980.637699999999</c:v>
                </c:pt>
                <c:pt idx="240">
                  <c:v>15770.2824</c:v>
                </c:pt>
                <c:pt idx="241">
                  <c:v>16339.5566</c:v>
                </c:pt>
                <c:pt idx="242">
                  <c:v>16540.052199999998</c:v>
                </c:pt>
                <c:pt idx="243">
                  <c:v>16741.1031</c:v>
                </c:pt>
                <c:pt idx="244">
                  <c:v>17255.393700000001</c:v>
                </c:pt>
                <c:pt idx="245">
                  <c:v>17273.1662</c:v>
                </c:pt>
                <c:pt idx="246">
                  <c:v>17172.6407</c:v>
                </c:pt>
                <c:pt idx="247">
                  <c:v>17236.7713</c:v>
                </c:pt>
                <c:pt idx="248">
                  <c:v>16717.8691</c:v>
                </c:pt>
                <c:pt idx="249">
                  <c:v>16930.9395</c:v>
                </c:pt>
                <c:pt idx="250">
                  <c:v>16856.730299999999</c:v>
                </c:pt>
                <c:pt idx="251">
                  <c:v>16805.570899999999</c:v>
                </c:pt>
                <c:pt idx="252">
                  <c:v>17048.9182</c:v>
                </c:pt>
                <c:pt idx="253">
                  <c:v>16771.759900000001</c:v>
                </c:pt>
                <c:pt idx="254">
                  <c:v>15817.859399999999</c:v>
                </c:pt>
                <c:pt idx="255">
                  <c:v>15811.6247</c:v>
                </c:pt>
                <c:pt idx="256">
                  <c:v>15911.9458</c:v>
                </c:pt>
                <c:pt idx="257">
                  <c:v>15974.292299999999</c:v>
                </c:pt>
                <c:pt idx="258">
                  <c:v>16095.5844</c:v>
                </c:pt>
                <c:pt idx="259">
                  <c:v>16530.962800000001</c:v>
                </c:pt>
                <c:pt idx="260">
                  <c:v>16401.465499999998</c:v>
                </c:pt>
                <c:pt idx="261">
                  <c:v>15783.774799999999</c:v>
                </c:pt>
                <c:pt idx="262">
                  <c:v>16137.313899999999</c:v>
                </c:pt>
                <c:pt idx="263">
                  <c:v>16639.259300000002</c:v>
                </c:pt>
                <c:pt idx="264">
                  <c:v>16170.1705</c:v>
                </c:pt>
                <c:pt idx="265">
                  <c:v>15543.357</c:v>
                </c:pt>
                <c:pt idx="266">
                  <c:v>15332.110500000001</c:v>
                </c:pt>
                <c:pt idx="267">
                  <c:v>15017.5494</c:v>
                </c:pt>
                <c:pt idx="268">
                  <c:v>14610.063</c:v>
                </c:pt>
                <c:pt idx="269">
                  <c:v>14155.8253</c:v>
                </c:pt>
                <c:pt idx="270">
                  <c:v>13896.6731</c:v>
                </c:pt>
                <c:pt idx="271">
                  <c:v>14240.5674</c:v>
                </c:pt>
                <c:pt idx="272">
                  <c:v>13173.810100000001</c:v>
                </c:pt>
                <c:pt idx="273">
                  <c:v>12072.584800000001</c:v>
                </c:pt>
                <c:pt idx="274">
                  <c:v>12464.5859</c:v>
                </c:pt>
                <c:pt idx="275">
                  <c:v>12820.950699999999</c:v>
                </c:pt>
                <c:pt idx="276">
                  <c:v>12303.6459</c:v>
                </c:pt>
                <c:pt idx="277">
                  <c:v>12628.6679</c:v>
                </c:pt>
                <c:pt idx="278">
                  <c:v>12210.445400000001</c:v>
                </c:pt>
                <c:pt idx="279">
                  <c:v>12566.730799999999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7-0747-B459-5B86C928D726}"/>
            </c:ext>
          </c:extLst>
        </c:ser>
        <c:ser>
          <c:idx val="0"/>
          <c:order val="1"/>
          <c:tx>
            <c:strRef>
              <c:f>ETF_IDX_stiched_with_TE!$F$1:$F$2</c:f>
              <c:strCache>
                <c:ptCount val="2"/>
                <c:pt idx="0">
                  <c:v>UK stiched</c:v>
                </c:pt>
                <c:pt idx="1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ETF_IDX_stiched_with_TE!$F$3:$F$282</c:f>
              <c:numCache>
                <c:formatCode>0.0</c:formatCode>
                <c:ptCount val="280"/>
                <c:pt idx="0">
                  <c:v>11714.346325675673</c:v>
                </c:pt>
                <c:pt idx="1">
                  <c:v>11702.716325675672</c:v>
                </c:pt>
                <c:pt idx="2">
                  <c:v>11726.686325675673</c:v>
                </c:pt>
                <c:pt idx="3">
                  <c:v>11742.586325675673</c:v>
                </c:pt>
                <c:pt idx="4">
                  <c:v>11756.866325675674</c:v>
                </c:pt>
                <c:pt idx="5">
                  <c:v>11758.076325675673</c:v>
                </c:pt>
                <c:pt idx="6">
                  <c:v>11769.616325675674</c:v>
                </c:pt>
                <c:pt idx="7">
                  <c:v>11770.756325675673</c:v>
                </c:pt>
                <c:pt idx="8">
                  <c:v>11768.236325675673</c:v>
                </c:pt>
                <c:pt idx="9">
                  <c:v>11780.536325675674</c:v>
                </c:pt>
                <c:pt idx="10">
                  <c:v>11792.766325675673</c:v>
                </c:pt>
                <c:pt idx="11">
                  <c:v>11824.036325675674</c:v>
                </c:pt>
                <c:pt idx="12">
                  <c:v>11832.256325675673</c:v>
                </c:pt>
                <c:pt idx="13">
                  <c:v>11839.646325675672</c:v>
                </c:pt>
                <c:pt idx="14">
                  <c:v>11843.306325675672</c:v>
                </c:pt>
                <c:pt idx="15">
                  <c:v>11843.906325675673</c:v>
                </c:pt>
                <c:pt idx="16">
                  <c:v>11820.616325675674</c:v>
                </c:pt>
                <c:pt idx="17">
                  <c:v>11815.986325675673</c:v>
                </c:pt>
                <c:pt idx="18">
                  <c:v>11815.086325675673</c:v>
                </c:pt>
                <c:pt idx="19">
                  <c:v>11846.856325675673</c:v>
                </c:pt>
                <c:pt idx="20">
                  <c:v>11868.936325675673</c:v>
                </c:pt>
                <c:pt idx="21">
                  <c:v>11869.576325675673</c:v>
                </c:pt>
                <c:pt idx="22">
                  <c:v>11915.026325675673</c:v>
                </c:pt>
                <c:pt idx="23">
                  <c:v>11908.336325675673</c:v>
                </c:pt>
                <c:pt idx="24">
                  <c:v>11876.866325675674</c:v>
                </c:pt>
                <c:pt idx="25">
                  <c:v>11898.686325675673</c:v>
                </c:pt>
                <c:pt idx="26">
                  <c:v>11893.536325675674</c:v>
                </c:pt>
                <c:pt idx="27">
                  <c:v>11867.586325675673</c:v>
                </c:pt>
                <c:pt idx="28">
                  <c:v>11883.556325675672</c:v>
                </c:pt>
                <c:pt idx="29">
                  <c:v>11883.536325675674</c:v>
                </c:pt>
                <c:pt idx="30">
                  <c:v>11917.116325675674</c:v>
                </c:pt>
                <c:pt idx="31">
                  <c:v>11938.466325675672</c:v>
                </c:pt>
                <c:pt idx="32">
                  <c:v>11974.346325675673</c:v>
                </c:pt>
                <c:pt idx="33">
                  <c:v>12003.556325675672</c:v>
                </c:pt>
                <c:pt idx="34">
                  <c:v>11990.066325675672</c:v>
                </c:pt>
                <c:pt idx="35">
                  <c:v>11979.226325675672</c:v>
                </c:pt>
                <c:pt idx="36">
                  <c:v>12016.366325675674</c:v>
                </c:pt>
                <c:pt idx="37">
                  <c:v>12034.806325675672</c:v>
                </c:pt>
                <c:pt idx="38">
                  <c:v>12046.186325675673</c:v>
                </c:pt>
                <c:pt idx="39">
                  <c:v>12036.326325675673</c:v>
                </c:pt>
                <c:pt idx="40">
                  <c:v>12035.316325675672</c:v>
                </c:pt>
                <c:pt idx="41">
                  <c:v>12070.456325675674</c:v>
                </c:pt>
                <c:pt idx="42">
                  <c:v>12059.906325675673</c:v>
                </c:pt>
                <c:pt idx="43">
                  <c:v>12030.466325675672</c:v>
                </c:pt>
                <c:pt idx="44">
                  <c:v>12033.116325675674</c:v>
                </c:pt>
                <c:pt idx="45">
                  <c:v>12047.306325675672</c:v>
                </c:pt>
                <c:pt idx="46">
                  <c:v>12011.346325675673</c:v>
                </c:pt>
                <c:pt idx="47">
                  <c:v>12015.136325675674</c:v>
                </c:pt>
                <c:pt idx="48">
                  <c:v>12050.946325675674</c:v>
                </c:pt>
                <c:pt idx="49">
                  <c:v>12047.886325675674</c:v>
                </c:pt>
                <c:pt idx="50">
                  <c:v>12064.496325675673</c:v>
                </c:pt>
                <c:pt idx="51">
                  <c:v>12074.786325675674</c:v>
                </c:pt>
                <c:pt idx="52">
                  <c:v>12056.166325675673</c:v>
                </c:pt>
                <c:pt idx="53">
                  <c:v>12045.526325675673</c:v>
                </c:pt>
                <c:pt idx="54">
                  <c:v>12060.436325675673</c:v>
                </c:pt>
                <c:pt idx="55">
                  <c:v>12068.666325675673</c:v>
                </c:pt>
                <c:pt idx="56">
                  <c:v>12095.426325675673</c:v>
                </c:pt>
                <c:pt idx="57">
                  <c:v>12110.306325675672</c:v>
                </c:pt>
                <c:pt idx="58">
                  <c:v>12127.326325675673</c:v>
                </c:pt>
                <c:pt idx="59">
                  <c:v>12149.336325675673</c:v>
                </c:pt>
                <c:pt idx="60">
                  <c:v>12162.026325675673</c:v>
                </c:pt>
                <c:pt idx="61">
                  <c:v>12158.566325675672</c:v>
                </c:pt>
                <c:pt idx="62">
                  <c:v>12153.566325675672</c:v>
                </c:pt>
                <c:pt idx="63">
                  <c:v>12160.606325675673</c:v>
                </c:pt>
                <c:pt idx="64">
                  <c:v>12187.776325675673</c:v>
                </c:pt>
                <c:pt idx="65">
                  <c:v>12217.716325675672</c:v>
                </c:pt>
                <c:pt idx="66">
                  <c:v>12244.006325675673</c:v>
                </c:pt>
                <c:pt idx="67">
                  <c:v>12232.836325675673</c:v>
                </c:pt>
                <c:pt idx="68">
                  <c:v>12258.276325675673</c:v>
                </c:pt>
                <c:pt idx="69">
                  <c:v>12252.406325675673</c:v>
                </c:pt>
                <c:pt idx="70">
                  <c:v>12254.396325675672</c:v>
                </c:pt>
                <c:pt idx="71">
                  <c:v>12277.546325675674</c:v>
                </c:pt>
                <c:pt idx="72">
                  <c:v>12304.186325675673</c:v>
                </c:pt>
                <c:pt idx="73">
                  <c:v>12317.776325675673</c:v>
                </c:pt>
                <c:pt idx="74">
                  <c:v>12320.216325675672</c:v>
                </c:pt>
                <c:pt idx="75">
                  <c:v>12292.466325675672</c:v>
                </c:pt>
                <c:pt idx="76">
                  <c:v>12267.706325675674</c:v>
                </c:pt>
                <c:pt idx="77">
                  <c:v>12280.656325675673</c:v>
                </c:pt>
                <c:pt idx="78">
                  <c:v>12270.686325675673</c:v>
                </c:pt>
                <c:pt idx="79">
                  <c:v>12294.746325675673</c:v>
                </c:pt>
                <c:pt idx="80">
                  <c:v>12313.926325675673</c:v>
                </c:pt>
                <c:pt idx="81">
                  <c:v>12322.526325675673</c:v>
                </c:pt>
                <c:pt idx="82">
                  <c:v>12338.626325675672</c:v>
                </c:pt>
                <c:pt idx="83">
                  <c:v>12340.546325675674</c:v>
                </c:pt>
                <c:pt idx="84">
                  <c:v>12317.636325675674</c:v>
                </c:pt>
                <c:pt idx="85">
                  <c:v>12291.396325675672</c:v>
                </c:pt>
                <c:pt idx="86">
                  <c:v>12323.686325675673</c:v>
                </c:pt>
                <c:pt idx="87">
                  <c:v>12303.196325675674</c:v>
                </c:pt>
                <c:pt idx="88">
                  <c:v>12297.666325675673</c:v>
                </c:pt>
                <c:pt idx="89">
                  <c:v>12280.246325675673</c:v>
                </c:pt>
                <c:pt idx="90">
                  <c:v>12257.876325675672</c:v>
                </c:pt>
                <c:pt idx="91">
                  <c:v>12305.626325675672</c:v>
                </c:pt>
                <c:pt idx="92">
                  <c:v>12334.896325675672</c:v>
                </c:pt>
                <c:pt idx="93">
                  <c:v>12334.836325675673</c:v>
                </c:pt>
                <c:pt idx="94">
                  <c:v>12351.776325675673</c:v>
                </c:pt>
                <c:pt idx="95">
                  <c:v>12386.036325675674</c:v>
                </c:pt>
                <c:pt idx="96">
                  <c:v>12420.396325675672</c:v>
                </c:pt>
                <c:pt idx="97">
                  <c:v>12428.396325675672</c:v>
                </c:pt>
                <c:pt idx="98">
                  <c:v>12434.366325675674</c:v>
                </c:pt>
                <c:pt idx="99">
                  <c:v>12449.806325675672</c:v>
                </c:pt>
                <c:pt idx="100">
                  <c:v>12417.956325675674</c:v>
                </c:pt>
                <c:pt idx="101">
                  <c:v>12388.416325675673</c:v>
                </c:pt>
                <c:pt idx="102">
                  <c:v>12374.716325675672</c:v>
                </c:pt>
                <c:pt idx="103">
                  <c:v>12423.096325675673</c:v>
                </c:pt>
                <c:pt idx="104">
                  <c:v>12466.296325675674</c:v>
                </c:pt>
                <c:pt idx="105">
                  <c:v>12468.296325675674</c:v>
                </c:pt>
                <c:pt idx="106">
                  <c:v>12474.946325675674</c:v>
                </c:pt>
                <c:pt idx="107">
                  <c:v>12568.946325675674</c:v>
                </c:pt>
                <c:pt idx="108">
                  <c:v>12683.276325675673</c:v>
                </c:pt>
                <c:pt idx="109">
                  <c:v>12578.326325675673</c:v>
                </c:pt>
                <c:pt idx="110">
                  <c:v>12608.806325675672</c:v>
                </c:pt>
                <c:pt idx="111">
                  <c:v>12664.616325675674</c:v>
                </c:pt>
                <c:pt idx="112">
                  <c:v>12635.246325675673</c:v>
                </c:pt>
                <c:pt idx="113">
                  <c:v>12612.986325675673</c:v>
                </c:pt>
                <c:pt idx="114">
                  <c:v>12634.226325675672</c:v>
                </c:pt>
                <c:pt idx="115">
                  <c:v>12617.046325675674</c:v>
                </c:pt>
                <c:pt idx="116">
                  <c:v>12699.616325675674</c:v>
                </c:pt>
                <c:pt idx="117">
                  <c:v>12703.886325675674</c:v>
                </c:pt>
                <c:pt idx="118">
                  <c:v>12697.506325675673</c:v>
                </c:pt>
                <c:pt idx="119">
                  <c:v>12718.166325675673</c:v>
                </c:pt>
                <c:pt idx="120">
                  <c:v>12656.316325675672</c:v>
                </c:pt>
                <c:pt idx="121">
                  <c:v>12672.516325675673</c:v>
                </c:pt>
                <c:pt idx="122">
                  <c:v>12663.826325675673</c:v>
                </c:pt>
                <c:pt idx="123">
                  <c:v>12682.296325675674</c:v>
                </c:pt>
                <c:pt idx="124">
                  <c:v>12697.436325675673</c:v>
                </c:pt>
                <c:pt idx="125">
                  <c:v>12750.336325675673</c:v>
                </c:pt>
                <c:pt idx="126">
                  <c:v>12786.136325675674</c:v>
                </c:pt>
                <c:pt idx="127">
                  <c:v>12780.446325675674</c:v>
                </c:pt>
                <c:pt idx="128">
                  <c:v>12886.626325675672</c:v>
                </c:pt>
                <c:pt idx="129">
                  <c:v>12873.196325675674</c:v>
                </c:pt>
                <c:pt idx="130">
                  <c:v>12839.006325675673</c:v>
                </c:pt>
                <c:pt idx="131">
                  <c:v>12824.236325675673</c:v>
                </c:pt>
                <c:pt idx="132">
                  <c:v>9921</c:v>
                </c:pt>
                <c:pt idx="133">
                  <c:v>9786</c:v>
                </c:pt>
                <c:pt idx="134">
                  <c:v>9856</c:v>
                </c:pt>
                <c:pt idx="135">
                  <c:v>9880.5</c:v>
                </c:pt>
                <c:pt idx="136">
                  <c:v>10090.5</c:v>
                </c:pt>
                <c:pt idx="137">
                  <c:v>10216.5</c:v>
                </c:pt>
                <c:pt idx="138">
                  <c:v>10145.5</c:v>
                </c:pt>
                <c:pt idx="139">
                  <c:v>10496</c:v>
                </c:pt>
                <c:pt idx="140">
                  <c:v>10688.5</c:v>
                </c:pt>
                <c:pt idx="141">
                  <c:v>10952</c:v>
                </c:pt>
                <c:pt idx="142">
                  <c:v>11174</c:v>
                </c:pt>
                <c:pt idx="143">
                  <c:v>11424.5</c:v>
                </c:pt>
                <c:pt idx="144">
                  <c:v>11634</c:v>
                </c:pt>
                <c:pt idx="145">
                  <c:v>11672.5</c:v>
                </c:pt>
                <c:pt idx="146">
                  <c:v>11503</c:v>
                </c:pt>
                <c:pt idx="147">
                  <c:v>11412</c:v>
                </c:pt>
                <c:pt idx="148">
                  <c:v>11464</c:v>
                </c:pt>
                <c:pt idx="149">
                  <c:v>11975.5</c:v>
                </c:pt>
                <c:pt idx="150">
                  <c:v>11871.5</c:v>
                </c:pt>
                <c:pt idx="151">
                  <c:v>12104</c:v>
                </c:pt>
                <c:pt idx="152">
                  <c:v>12073.5</c:v>
                </c:pt>
                <c:pt idx="153">
                  <c:v>11992</c:v>
                </c:pt>
                <c:pt idx="154">
                  <c:v>11915</c:v>
                </c:pt>
                <c:pt idx="155">
                  <c:v>11999</c:v>
                </c:pt>
                <c:pt idx="156">
                  <c:v>11932</c:v>
                </c:pt>
                <c:pt idx="157">
                  <c:v>11696</c:v>
                </c:pt>
                <c:pt idx="158">
                  <c:v>11802</c:v>
                </c:pt>
                <c:pt idx="159">
                  <c:v>12014</c:v>
                </c:pt>
                <c:pt idx="160">
                  <c:v>12137.5</c:v>
                </c:pt>
                <c:pt idx="161">
                  <c:v>11831.5</c:v>
                </c:pt>
                <c:pt idx="162">
                  <c:v>11540.5</c:v>
                </c:pt>
                <c:pt idx="163">
                  <c:v>11625.5</c:v>
                </c:pt>
                <c:pt idx="164">
                  <c:v>11504</c:v>
                </c:pt>
                <c:pt idx="165">
                  <c:v>11588.5</c:v>
                </c:pt>
                <c:pt idx="166">
                  <c:v>11667.5</c:v>
                </c:pt>
                <c:pt idx="167">
                  <c:v>11553.5</c:v>
                </c:pt>
                <c:pt idx="168">
                  <c:v>11397.5</c:v>
                </c:pt>
                <c:pt idx="169">
                  <c:v>11649.5</c:v>
                </c:pt>
                <c:pt idx="170">
                  <c:v>11666.5</c:v>
                </c:pt>
                <c:pt idx="171">
                  <c:v>11670.5</c:v>
                </c:pt>
                <c:pt idx="172">
                  <c:v>11758</c:v>
                </c:pt>
                <c:pt idx="173">
                  <c:v>11865</c:v>
                </c:pt>
                <c:pt idx="174">
                  <c:v>11804.5</c:v>
                </c:pt>
                <c:pt idx="175">
                  <c:v>11929.5</c:v>
                </c:pt>
                <c:pt idx="176">
                  <c:v>12337</c:v>
                </c:pt>
                <c:pt idx="177">
                  <c:v>12260.5</c:v>
                </c:pt>
                <c:pt idx="178">
                  <c:v>12438</c:v>
                </c:pt>
                <c:pt idx="179">
                  <c:v>12837</c:v>
                </c:pt>
                <c:pt idx="180">
                  <c:v>13014</c:v>
                </c:pt>
                <c:pt idx="181">
                  <c:v>13699</c:v>
                </c:pt>
                <c:pt idx="182">
                  <c:v>13097</c:v>
                </c:pt>
                <c:pt idx="183">
                  <c:v>13346.5</c:v>
                </c:pt>
                <c:pt idx="184">
                  <c:v>13070.5</c:v>
                </c:pt>
                <c:pt idx="185">
                  <c:v>13117</c:v>
                </c:pt>
                <c:pt idx="186">
                  <c:v>12878.5</c:v>
                </c:pt>
                <c:pt idx="187">
                  <c:v>13084.5</c:v>
                </c:pt>
                <c:pt idx="188">
                  <c:v>13124.5</c:v>
                </c:pt>
                <c:pt idx="189">
                  <c:v>13296</c:v>
                </c:pt>
                <c:pt idx="190">
                  <c:v>13125</c:v>
                </c:pt>
                <c:pt idx="191">
                  <c:v>13255</c:v>
                </c:pt>
                <c:pt idx="192">
                  <c:v>13053.5</c:v>
                </c:pt>
                <c:pt idx="193">
                  <c:v>13552</c:v>
                </c:pt>
                <c:pt idx="194">
                  <c:v>13782</c:v>
                </c:pt>
                <c:pt idx="195">
                  <c:v>13770.5</c:v>
                </c:pt>
                <c:pt idx="196">
                  <c:v>13607</c:v>
                </c:pt>
                <c:pt idx="197">
                  <c:v>13862.5</c:v>
                </c:pt>
                <c:pt idx="198">
                  <c:v>14670</c:v>
                </c:pt>
                <c:pt idx="199">
                  <c:v>14909.8323</c:v>
                </c:pt>
                <c:pt idx="200">
                  <c:v>15291.691800000001</c:v>
                </c:pt>
                <c:pt idx="201">
                  <c:v>14974.4938</c:v>
                </c:pt>
                <c:pt idx="202">
                  <c:v>14379.811299999999</c:v>
                </c:pt>
                <c:pt idx="203">
                  <c:v>14181.753500000001</c:v>
                </c:pt>
                <c:pt idx="204">
                  <c:v>14449.7647</c:v>
                </c:pt>
                <c:pt idx="205">
                  <c:v>14195.882100000001</c:v>
                </c:pt>
                <c:pt idx="206">
                  <c:v>14640.561299999999</c:v>
                </c:pt>
                <c:pt idx="207">
                  <c:v>14673.386500000001</c:v>
                </c:pt>
                <c:pt idx="208">
                  <c:v>14708.7762</c:v>
                </c:pt>
                <c:pt idx="209">
                  <c:v>14769.810600000001</c:v>
                </c:pt>
                <c:pt idx="210">
                  <c:v>14481.0512</c:v>
                </c:pt>
                <c:pt idx="211">
                  <c:v>14528.7279</c:v>
                </c:pt>
                <c:pt idx="212">
                  <c:v>14801.418600000001</c:v>
                </c:pt>
                <c:pt idx="213">
                  <c:v>14420.277400000001</c:v>
                </c:pt>
                <c:pt idx="214">
                  <c:v>14458.3393</c:v>
                </c:pt>
                <c:pt idx="215">
                  <c:v>14495.8799</c:v>
                </c:pt>
                <c:pt idx="216">
                  <c:v>14700.8984</c:v>
                </c:pt>
                <c:pt idx="217">
                  <c:v>14394.475899999999</c:v>
                </c:pt>
                <c:pt idx="218">
                  <c:v>14453.017900000001</c:v>
                </c:pt>
                <c:pt idx="219">
                  <c:v>14740.453799999999</c:v>
                </c:pt>
                <c:pt idx="220">
                  <c:v>14593.307699999999</c:v>
                </c:pt>
                <c:pt idx="221">
                  <c:v>14822.7291</c:v>
                </c:pt>
                <c:pt idx="222">
                  <c:v>14747.8375</c:v>
                </c:pt>
                <c:pt idx="223">
                  <c:v>14708.7631</c:v>
                </c:pt>
                <c:pt idx="224">
                  <c:v>14737.6921</c:v>
                </c:pt>
                <c:pt idx="225">
                  <c:v>14523.4036</c:v>
                </c:pt>
                <c:pt idx="226">
                  <c:v>14625.1906</c:v>
                </c:pt>
                <c:pt idx="227">
                  <c:v>14447.331200000001</c:v>
                </c:pt>
                <c:pt idx="228">
                  <c:v>14783.758</c:v>
                </c:pt>
                <c:pt idx="229">
                  <c:v>14930.587799999999</c:v>
                </c:pt>
                <c:pt idx="230">
                  <c:v>14788.092500000001</c:v>
                </c:pt>
                <c:pt idx="231">
                  <c:v>15248.6288</c:v>
                </c:pt>
                <c:pt idx="232">
                  <c:v>15034.6149</c:v>
                </c:pt>
                <c:pt idx="233">
                  <c:v>15445.8467</c:v>
                </c:pt>
                <c:pt idx="234">
                  <c:v>15474.5625</c:v>
                </c:pt>
                <c:pt idx="235">
                  <c:v>15797.0154</c:v>
                </c:pt>
                <c:pt idx="236">
                  <c:v>16345.1335</c:v>
                </c:pt>
                <c:pt idx="237">
                  <c:v>16419.3521</c:v>
                </c:pt>
                <c:pt idx="238">
                  <c:v>16111.4823</c:v>
                </c:pt>
                <c:pt idx="239">
                  <c:v>15980.637699999999</c:v>
                </c:pt>
                <c:pt idx="240">
                  <c:v>15770.2824</c:v>
                </c:pt>
                <c:pt idx="241">
                  <c:v>16339.5566</c:v>
                </c:pt>
                <c:pt idx="242">
                  <c:v>16540.052199999998</c:v>
                </c:pt>
                <c:pt idx="243">
                  <c:v>16741.1031</c:v>
                </c:pt>
                <c:pt idx="244">
                  <c:v>17255.393700000001</c:v>
                </c:pt>
                <c:pt idx="245">
                  <c:v>17273.1662</c:v>
                </c:pt>
                <c:pt idx="246">
                  <c:v>17172.6407</c:v>
                </c:pt>
                <c:pt idx="247">
                  <c:v>17236.7713</c:v>
                </c:pt>
                <c:pt idx="248">
                  <c:v>16717.8691</c:v>
                </c:pt>
                <c:pt idx="249">
                  <c:v>16930.9395</c:v>
                </c:pt>
                <c:pt idx="250">
                  <c:v>16856.730299999999</c:v>
                </c:pt>
                <c:pt idx="251">
                  <c:v>16805.570899999999</c:v>
                </c:pt>
                <c:pt idx="252">
                  <c:v>17048.9182</c:v>
                </c:pt>
                <c:pt idx="253">
                  <c:v>16771.759900000001</c:v>
                </c:pt>
                <c:pt idx="254">
                  <c:v>15817.859399999999</c:v>
                </c:pt>
                <c:pt idx="255">
                  <c:v>15811.6247</c:v>
                </c:pt>
                <c:pt idx="256">
                  <c:v>15911.9458</c:v>
                </c:pt>
                <c:pt idx="257">
                  <c:v>15974.292299999999</c:v>
                </c:pt>
                <c:pt idx="258">
                  <c:v>16095.5844</c:v>
                </c:pt>
                <c:pt idx="259">
                  <c:v>16530.962800000001</c:v>
                </c:pt>
                <c:pt idx="260">
                  <c:v>16401.465499999998</c:v>
                </c:pt>
                <c:pt idx="261">
                  <c:v>15783.774799999999</c:v>
                </c:pt>
                <c:pt idx="262">
                  <c:v>16137.313899999999</c:v>
                </c:pt>
                <c:pt idx="263">
                  <c:v>16639.259300000002</c:v>
                </c:pt>
                <c:pt idx="264">
                  <c:v>16170.1705</c:v>
                </c:pt>
                <c:pt idx="265">
                  <c:v>15543.357</c:v>
                </c:pt>
                <c:pt idx="266">
                  <c:v>15332.110500000001</c:v>
                </c:pt>
                <c:pt idx="267">
                  <c:v>15017.5494</c:v>
                </c:pt>
                <c:pt idx="268">
                  <c:v>14610.063</c:v>
                </c:pt>
                <c:pt idx="269">
                  <c:v>14155.8253</c:v>
                </c:pt>
                <c:pt idx="270">
                  <c:v>13896.6731</c:v>
                </c:pt>
                <c:pt idx="271">
                  <c:v>14240.5674</c:v>
                </c:pt>
                <c:pt idx="272">
                  <c:v>13173.810100000001</c:v>
                </c:pt>
                <c:pt idx="273">
                  <c:v>12072.584800000001</c:v>
                </c:pt>
                <c:pt idx="274">
                  <c:v>12464.5859</c:v>
                </c:pt>
                <c:pt idx="275">
                  <c:v>12820.950699999999</c:v>
                </c:pt>
                <c:pt idx="276">
                  <c:v>12303.6459</c:v>
                </c:pt>
                <c:pt idx="277">
                  <c:v>12628.6679</c:v>
                </c:pt>
                <c:pt idx="278">
                  <c:v>12210.445400000001</c:v>
                </c:pt>
                <c:pt idx="279">
                  <c:v>12566.730799999999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D7-0747-B459-5B86C928D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001552"/>
        <c:axId val="1365003984"/>
      </c:lineChart>
      <c:dateAx>
        <c:axId val="1365001552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003984"/>
        <c:crosses val="autoZero"/>
        <c:auto val="1"/>
        <c:lblOffset val="100"/>
        <c:baseTimeUnit val="months"/>
      </c:dateAx>
      <c:valAx>
        <c:axId val="136500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0015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ETF_IDX_stiched_with_TE!$J$1</c:f>
          <c:strCache>
            <c:ptCount val="1"/>
            <c:pt idx="0">
              <c:v>Japan stiched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ETF_IDX_stiched_with_TE!$J$1</c:f>
              <c:strCache>
                <c:ptCount val="1"/>
                <c:pt idx="0">
                  <c:v>Japan stiched</c:v>
                </c:pt>
              </c:strCache>
            </c:strRef>
          </c:tx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ETF_IDX_stiched_with_TE!$J$3:$J$282</c:f>
              <c:numCache>
                <c:formatCode>0.0</c:formatCode>
                <c:ptCount val="280"/>
                <c:pt idx="0">
                  <c:v>2585.569989473684</c:v>
                </c:pt>
                <c:pt idx="1">
                  <c:v>2585.8382894736842</c:v>
                </c:pt>
                <c:pt idx="2">
                  <c:v>2584.4826894736843</c:v>
                </c:pt>
                <c:pt idx="3">
                  <c:v>2585.4190894736844</c:v>
                </c:pt>
                <c:pt idx="4">
                  <c:v>2586.2697894736843</c:v>
                </c:pt>
                <c:pt idx="5">
                  <c:v>2588.005689473684</c:v>
                </c:pt>
                <c:pt idx="6">
                  <c:v>2587.2931894736844</c:v>
                </c:pt>
                <c:pt idx="7">
                  <c:v>2588.6411894736843</c:v>
                </c:pt>
                <c:pt idx="8">
                  <c:v>2586.0884894736841</c:v>
                </c:pt>
                <c:pt idx="9">
                  <c:v>2586.9599894736843</c:v>
                </c:pt>
                <c:pt idx="10">
                  <c:v>2588.1680894736842</c:v>
                </c:pt>
                <c:pt idx="11">
                  <c:v>2590.8899894736842</c:v>
                </c:pt>
                <c:pt idx="12">
                  <c:v>2590.9382894736841</c:v>
                </c:pt>
                <c:pt idx="13">
                  <c:v>2593.9992894736843</c:v>
                </c:pt>
                <c:pt idx="14">
                  <c:v>2596.4443894736842</c:v>
                </c:pt>
                <c:pt idx="15">
                  <c:v>2597.766489473684</c:v>
                </c:pt>
                <c:pt idx="16">
                  <c:v>2597.7987894736843</c:v>
                </c:pt>
                <c:pt idx="17">
                  <c:v>2599.5730894736844</c:v>
                </c:pt>
                <c:pt idx="18">
                  <c:v>2600.2378894736839</c:v>
                </c:pt>
                <c:pt idx="19">
                  <c:v>2598.8764894736842</c:v>
                </c:pt>
                <c:pt idx="20">
                  <c:v>2598.9420894736841</c:v>
                </c:pt>
                <c:pt idx="21">
                  <c:v>2598.8475894736844</c:v>
                </c:pt>
                <c:pt idx="22">
                  <c:v>2599.8050894736843</c:v>
                </c:pt>
                <c:pt idx="23">
                  <c:v>2599.187089473684</c:v>
                </c:pt>
                <c:pt idx="24">
                  <c:v>2599.5686894736841</c:v>
                </c:pt>
                <c:pt idx="25">
                  <c:v>2597.6896894736842</c:v>
                </c:pt>
                <c:pt idx="26">
                  <c:v>2598.2280894736841</c:v>
                </c:pt>
                <c:pt idx="27">
                  <c:v>2600.2295894736844</c:v>
                </c:pt>
                <c:pt idx="28">
                  <c:v>2600.9835894736843</c:v>
                </c:pt>
                <c:pt idx="29">
                  <c:v>2601.3838894736841</c:v>
                </c:pt>
                <c:pt idx="30">
                  <c:v>2602.7845894736843</c:v>
                </c:pt>
                <c:pt idx="31">
                  <c:v>2602.9768894736844</c:v>
                </c:pt>
                <c:pt idx="32">
                  <c:v>2605.3213894736841</c:v>
                </c:pt>
                <c:pt idx="33">
                  <c:v>2605.1503894736843</c:v>
                </c:pt>
                <c:pt idx="34">
                  <c:v>2607.2256894736843</c:v>
                </c:pt>
                <c:pt idx="35">
                  <c:v>2607.2966894736842</c:v>
                </c:pt>
                <c:pt idx="36">
                  <c:v>2608.058089473684</c:v>
                </c:pt>
                <c:pt idx="37">
                  <c:v>2609.4511894736843</c:v>
                </c:pt>
                <c:pt idx="38">
                  <c:v>2609.8771894736842</c:v>
                </c:pt>
                <c:pt idx="39">
                  <c:v>2611.0255894736842</c:v>
                </c:pt>
                <c:pt idx="40">
                  <c:v>2612.2944894736843</c:v>
                </c:pt>
                <c:pt idx="41">
                  <c:v>2613.2905894736841</c:v>
                </c:pt>
                <c:pt idx="42">
                  <c:v>2609.9066894736843</c:v>
                </c:pt>
                <c:pt idx="43">
                  <c:v>2609.296389473684</c:v>
                </c:pt>
                <c:pt idx="44">
                  <c:v>2603.4482894736843</c:v>
                </c:pt>
                <c:pt idx="45">
                  <c:v>2604.2153894736844</c:v>
                </c:pt>
                <c:pt idx="46">
                  <c:v>2604.165089473684</c:v>
                </c:pt>
                <c:pt idx="47">
                  <c:v>2606.146889473684</c:v>
                </c:pt>
                <c:pt idx="48">
                  <c:v>2606.0332894736844</c:v>
                </c:pt>
                <c:pt idx="49">
                  <c:v>2607.1131894736841</c:v>
                </c:pt>
                <c:pt idx="50">
                  <c:v>2608.1828894736841</c:v>
                </c:pt>
                <c:pt idx="51">
                  <c:v>2606.1772894736841</c:v>
                </c:pt>
                <c:pt idx="52">
                  <c:v>2605.312789473684</c:v>
                </c:pt>
                <c:pt idx="53">
                  <c:v>2605.8184894736842</c:v>
                </c:pt>
                <c:pt idx="54">
                  <c:v>2603.5650894736841</c:v>
                </c:pt>
                <c:pt idx="55">
                  <c:v>2602.863389473684</c:v>
                </c:pt>
                <c:pt idx="56">
                  <c:v>2606.4947894736842</c:v>
                </c:pt>
                <c:pt idx="57">
                  <c:v>2608.1020894736844</c:v>
                </c:pt>
                <c:pt idx="58">
                  <c:v>2608.092689473684</c:v>
                </c:pt>
                <c:pt idx="59">
                  <c:v>2608.8493894736844</c:v>
                </c:pt>
                <c:pt idx="60">
                  <c:v>2609.4846894736843</c:v>
                </c:pt>
                <c:pt idx="61">
                  <c:v>2611.0116894736843</c:v>
                </c:pt>
                <c:pt idx="62">
                  <c:v>2609.5246894736842</c:v>
                </c:pt>
                <c:pt idx="63">
                  <c:v>2611.7036894736843</c:v>
                </c:pt>
                <c:pt idx="64">
                  <c:v>2613.077389473684</c:v>
                </c:pt>
                <c:pt idx="65">
                  <c:v>2613.189789473684</c:v>
                </c:pt>
                <c:pt idx="66">
                  <c:v>2614.565489473684</c:v>
                </c:pt>
                <c:pt idx="67">
                  <c:v>2612.8272894736842</c:v>
                </c:pt>
                <c:pt idx="68">
                  <c:v>2612.4872894736841</c:v>
                </c:pt>
                <c:pt idx="69">
                  <c:v>2610.8666894736843</c:v>
                </c:pt>
                <c:pt idx="70">
                  <c:v>2610.0803894736841</c:v>
                </c:pt>
                <c:pt idx="71">
                  <c:v>2611.768489473684</c:v>
                </c:pt>
                <c:pt idx="72">
                  <c:v>2611.4759894736844</c:v>
                </c:pt>
                <c:pt idx="73">
                  <c:v>2610.7024894736842</c:v>
                </c:pt>
                <c:pt idx="74">
                  <c:v>2609.7838894736842</c:v>
                </c:pt>
                <c:pt idx="75">
                  <c:v>2607.8769894736843</c:v>
                </c:pt>
                <c:pt idx="76">
                  <c:v>2606.3850894736843</c:v>
                </c:pt>
                <c:pt idx="77">
                  <c:v>2607.3900894736844</c:v>
                </c:pt>
                <c:pt idx="78">
                  <c:v>2606.5963894736842</c:v>
                </c:pt>
                <c:pt idx="79">
                  <c:v>2606.8290894736842</c:v>
                </c:pt>
                <c:pt idx="80">
                  <c:v>2611.430589473684</c:v>
                </c:pt>
                <c:pt idx="81">
                  <c:v>2611.490389473684</c:v>
                </c:pt>
                <c:pt idx="82">
                  <c:v>2611.1156894736841</c:v>
                </c:pt>
                <c:pt idx="83">
                  <c:v>2612.0168894736844</c:v>
                </c:pt>
                <c:pt idx="84">
                  <c:v>2612.3115894736843</c:v>
                </c:pt>
                <c:pt idx="85">
                  <c:v>2612.6842894736842</c:v>
                </c:pt>
                <c:pt idx="86">
                  <c:v>2613.5941894736843</c:v>
                </c:pt>
                <c:pt idx="87">
                  <c:v>2613.8236894736842</c:v>
                </c:pt>
                <c:pt idx="88">
                  <c:v>2614.2755894736842</c:v>
                </c:pt>
                <c:pt idx="89">
                  <c:v>2612.7677894736844</c:v>
                </c:pt>
                <c:pt idx="90">
                  <c:v>2611.3549894736843</c:v>
                </c:pt>
                <c:pt idx="91">
                  <c:v>2612.9135894736842</c:v>
                </c:pt>
                <c:pt idx="92">
                  <c:v>2615.9535894736841</c:v>
                </c:pt>
                <c:pt idx="93">
                  <c:v>2615.849889473684</c:v>
                </c:pt>
                <c:pt idx="94">
                  <c:v>2617.190489473684</c:v>
                </c:pt>
                <c:pt idx="95">
                  <c:v>2619.1498894736842</c:v>
                </c:pt>
                <c:pt idx="96">
                  <c:v>2619.6804894736842</c:v>
                </c:pt>
                <c:pt idx="97">
                  <c:v>2621.020089473684</c:v>
                </c:pt>
                <c:pt idx="98">
                  <c:v>2622.4663894736841</c:v>
                </c:pt>
                <c:pt idx="99">
                  <c:v>2623.6146894736839</c:v>
                </c:pt>
                <c:pt idx="100">
                  <c:v>2618.9211894736841</c:v>
                </c:pt>
                <c:pt idx="101">
                  <c:v>2616.6777894736842</c:v>
                </c:pt>
                <c:pt idx="102">
                  <c:v>2619.7073894736841</c:v>
                </c:pt>
                <c:pt idx="103">
                  <c:v>2620.6608894736842</c:v>
                </c:pt>
                <c:pt idx="104">
                  <c:v>2623.3485894736841</c:v>
                </c:pt>
                <c:pt idx="105">
                  <c:v>2622.601689473684</c:v>
                </c:pt>
                <c:pt idx="106">
                  <c:v>2624.099889473684</c:v>
                </c:pt>
                <c:pt idx="107">
                  <c:v>2625.080089473684</c:v>
                </c:pt>
                <c:pt idx="108">
                  <c:v>2630.3292894736842</c:v>
                </c:pt>
                <c:pt idx="109">
                  <c:v>2628.5429894736844</c:v>
                </c:pt>
                <c:pt idx="110">
                  <c:v>2629.2742894736843</c:v>
                </c:pt>
                <c:pt idx="111">
                  <c:v>2628.3596894736843</c:v>
                </c:pt>
                <c:pt idx="112">
                  <c:v>2627.5376894736842</c:v>
                </c:pt>
                <c:pt idx="113">
                  <c:v>2626.7422894736842</c:v>
                </c:pt>
                <c:pt idx="114">
                  <c:v>2629.348989473684</c:v>
                </c:pt>
                <c:pt idx="115">
                  <c:v>2628.768489473684</c:v>
                </c:pt>
                <c:pt idx="116">
                  <c:v>2630.6370894736842</c:v>
                </c:pt>
                <c:pt idx="117">
                  <c:v>2631.5086894736842</c:v>
                </c:pt>
                <c:pt idx="118">
                  <c:v>2630.1570894736842</c:v>
                </c:pt>
                <c:pt idx="119">
                  <c:v>2632.6734894736842</c:v>
                </c:pt>
                <c:pt idx="120">
                  <c:v>2632.9747894736843</c:v>
                </c:pt>
                <c:pt idx="121">
                  <c:v>2632.8983894736843</c:v>
                </c:pt>
                <c:pt idx="122">
                  <c:v>2633.1929894736841</c:v>
                </c:pt>
                <c:pt idx="123">
                  <c:v>2632.5700894736842</c:v>
                </c:pt>
                <c:pt idx="124">
                  <c:v>2635.107989473684</c:v>
                </c:pt>
                <c:pt idx="125">
                  <c:v>2635.9686894736842</c:v>
                </c:pt>
                <c:pt idx="126">
                  <c:v>2639.5768894736843</c:v>
                </c:pt>
                <c:pt idx="127">
                  <c:v>2640.6694894736843</c:v>
                </c:pt>
                <c:pt idx="128">
                  <c:v>2642.7833894736841</c:v>
                </c:pt>
                <c:pt idx="129">
                  <c:v>2642.9495894736842</c:v>
                </c:pt>
                <c:pt idx="130">
                  <c:v>2641.7273894736841</c:v>
                </c:pt>
                <c:pt idx="131">
                  <c:v>2638.1514894736843</c:v>
                </c:pt>
                <c:pt idx="132">
                  <c:v>2640.1663894736844</c:v>
                </c:pt>
                <c:pt idx="133">
                  <c:v>2638.286489473684</c:v>
                </c:pt>
                <c:pt idx="134">
                  <c:v>2637.9010894736844</c:v>
                </c:pt>
                <c:pt idx="135">
                  <c:v>2638.2908894736843</c:v>
                </c:pt>
                <c:pt idx="136">
                  <c:v>2639.318189473684</c:v>
                </c:pt>
                <c:pt idx="137">
                  <c:v>2640.8407894736843</c:v>
                </c:pt>
                <c:pt idx="138">
                  <c:v>2641.964089473684</c:v>
                </c:pt>
                <c:pt idx="139">
                  <c:v>2643.0214894736841</c:v>
                </c:pt>
                <c:pt idx="140">
                  <c:v>2644.013089473684</c:v>
                </c:pt>
                <c:pt idx="141">
                  <c:v>2645.4877894736842</c:v>
                </c:pt>
                <c:pt idx="142">
                  <c:v>2644.962989473684</c:v>
                </c:pt>
                <c:pt idx="143">
                  <c:v>2644.8888894736842</c:v>
                </c:pt>
                <c:pt idx="144">
                  <c:v>2646.9340894736843</c:v>
                </c:pt>
                <c:pt idx="145">
                  <c:v>2647.3591894736842</c:v>
                </c:pt>
                <c:pt idx="146">
                  <c:v>2647.6481894736844</c:v>
                </c:pt>
                <c:pt idx="147">
                  <c:v>2647.8296894736841</c:v>
                </c:pt>
                <c:pt idx="148">
                  <c:v>2649.5767894736841</c:v>
                </c:pt>
                <c:pt idx="149">
                  <c:v>2651.4516894736844</c:v>
                </c:pt>
                <c:pt idx="150">
                  <c:v>2651.2178894736844</c:v>
                </c:pt>
                <c:pt idx="151">
                  <c:v>2652.551789473684</c:v>
                </c:pt>
                <c:pt idx="152">
                  <c:v>2652.0309894736843</c:v>
                </c:pt>
                <c:pt idx="153">
                  <c:v>2652.872589473684</c:v>
                </c:pt>
                <c:pt idx="154">
                  <c:v>2652.6671894736842</c:v>
                </c:pt>
                <c:pt idx="155">
                  <c:v>2653.6143894736842</c:v>
                </c:pt>
                <c:pt idx="156">
                  <c:v>2652.520089473684</c:v>
                </c:pt>
                <c:pt idx="157">
                  <c:v>2653.406089473684</c:v>
                </c:pt>
                <c:pt idx="158">
                  <c:v>2656.4080894736844</c:v>
                </c:pt>
                <c:pt idx="159">
                  <c:v>2660.645089473684</c:v>
                </c:pt>
                <c:pt idx="160">
                  <c:v>2658.8530894736841</c:v>
                </c:pt>
                <c:pt idx="161">
                  <c:v>2654.581689473684</c:v>
                </c:pt>
                <c:pt idx="162">
                  <c:v>2654.5640894736844</c:v>
                </c:pt>
                <c:pt idx="163">
                  <c:v>2655.4565894736843</c:v>
                </c:pt>
                <c:pt idx="164">
                  <c:v>2657.0718894736842</c:v>
                </c:pt>
                <c:pt idx="165">
                  <c:v>2658.9486894736842</c:v>
                </c:pt>
                <c:pt idx="166">
                  <c:v>2661.0923894736843</c:v>
                </c:pt>
                <c:pt idx="167">
                  <c:v>2661.4292894736841</c:v>
                </c:pt>
                <c:pt idx="168">
                  <c:v>2659.565489473684</c:v>
                </c:pt>
                <c:pt idx="169">
                  <c:v>2662.4281894736841</c:v>
                </c:pt>
                <c:pt idx="170">
                  <c:v>2663.2241894736844</c:v>
                </c:pt>
                <c:pt idx="171">
                  <c:v>2662.3119894736842</c:v>
                </c:pt>
                <c:pt idx="172">
                  <c:v>2662.8254894736842</c:v>
                </c:pt>
                <c:pt idx="173">
                  <c:v>2663.9125894736844</c:v>
                </c:pt>
                <c:pt idx="174">
                  <c:v>2664.9603894736842</c:v>
                </c:pt>
                <c:pt idx="175">
                  <c:v>2665.5006894736844</c:v>
                </c:pt>
                <c:pt idx="176">
                  <c:v>2666.8083894736842</c:v>
                </c:pt>
                <c:pt idx="177">
                  <c:v>2667.0655894736842</c:v>
                </c:pt>
                <c:pt idx="178">
                  <c:v>2668.7921894736842</c:v>
                </c:pt>
                <c:pt idx="179">
                  <c:v>2671.300889473684</c:v>
                </c:pt>
                <c:pt idx="180">
                  <c:v>2675.4238894736841</c:v>
                </c:pt>
                <c:pt idx="181">
                  <c:v>2675.4687894736844</c:v>
                </c:pt>
                <c:pt idx="182">
                  <c:v>2673.149789473684</c:v>
                </c:pt>
                <c:pt idx="183">
                  <c:v>2673.5916894736843</c:v>
                </c:pt>
                <c:pt idx="184">
                  <c:v>2674.7527894736841</c:v>
                </c:pt>
                <c:pt idx="185">
                  <c:v>2672.829189473684</c:v>
                </c:pt>
                <c:pt idx="186">
                  <c:v>2672.702389473684</c:v>
                </c:pt>
                <c:pt idx="187">
                  <c:v>2673.810989473684</c:v>
                </c:pt>
                <c:pt idx="188">
                  <c:v>2674.426989473684</c:v>
                </c:pt>
                <c:pt idx="189">
                  <c:v>2675.6603894736841</c:v>
                </c:pt>
                <c:pt idx="190">
                  <c:v>2677.2270894736844</c:v>
                </c:pt>
                <c:pt idx="191">
                  <c:v>2677.1490894736844</c:v>
                </c:pt>
                <c:pt idx="192">
                  <c:v>2679.7188894736842</c:v>
                </c:pt>
                <c:pt idx="193">
                  <c:v>2684.937989473684</c:v>
                </c:pt>
                <c:pt idx="194">
                  <c:v>2692.032889473684</c:v>
                </c:pt>
                <c:pt idx="195">
                  <c:v>2695.992889473684</c:v>
                </c:pt>
                <c:pt idx="196">
                  <c:v>2700.0805894736841</c:v>
                </c:pt>
                <c:pt idx="197">
                  <c:v>2701.6501894736843</c:v>
                </c:pt>
                <c:pt idx="198">
                  <c:v>2707.0957894736844</c:v>
                </c:pt>
                <c:pt idx="199">
                  <c:v>2703.4070894736842</c:v>
                </c:pt>
                <c:pt idx="200">
                  <c:v>2698.8294894736841</c:v>
                </c:pt>
                <c:pt idx="201">
                  <c:v>2698.886089473684</c:v>
                </c:pt>
                <c:pt idx="202">
                  <c:v>2697.7360894736839</c:v>
                </c:pt>
                <c:pt idx="203">
                  <c:v>2694.9996894736842</c:v>
                </c:pt>
                <c:pt idx="204">
                  <c:v>2692.378889473684</c:v>
                </c:pt>
                <c:pt idx="205">
                  <c:v>2689.890789473684</c:v>
                </c:pt>
                <c:pt idx="206">
                  <c:v>2691.1224894736843</c:v>
                </c:pt>
                <c:pt idx="207">
                  <c:v>2690.5751894736841</c:v>
                </c:pt>
                <c:pt idx="208">
                  <c:v>2692.7326894736843</c:v>
                </c:pt>
                <c:pt idx="209">
                  <c:v>2691.9601894736843</c:v>
                </c:pt>
                <c:pt idx="210">
                  <c:v>2690.8589894736842</c:v>
                </c:pt>
                <c:pt idx="211">
                  <c:v>2690.9283894736841</c:v>
                </c:pt>
                <c:pt idx="212">
                  <c:v>2693.0631894736844</c:v>
                </c:pt>
                <c:pt idx="213">
                  <c:v>2691.644189473684</c:v>
                </c:pt>
                <c:pt idx="214">
                  <c:v>2691.588889473684</c:v>
                </c:pt>
                <c:pt idx="215">
                  <c:v>2692.7279894736844</c:v>
                </c:pt>
                <c:pt idx="216">
                  <c:v>2693.0942894736841</c:v>
                </c:pt>
                <c:pt idx="217">
                  <c:v>2692.4581894736843</c:v>
                </c:pt>
                <c:pt idx="218">
                  <c:v>2694.0669894736843</c:v>
                </c:pt>
                <c:pt idx="219">
                  <c:v>2694.7991894736842</c:v>
                </c:pt>
                <c:pt idx="220">
                  <c:v>2694.5205894736841</c:v>
                </c:pt>
                <c:pt idx="221">
                  <c:v>2695.4884894736842</c:v>
                </c:pt>
                <c:pt idx="222">
                  <c:v>2695.6920894736841</c:v>
                </c:pt>
                <c:pt idx="223">
                  <c:v>2694.8692894736841</c:v>
                </c:pt>
                <c:pt idx="224">
                  <c:v>2692.3722894736843</c:v>
                </c:pt>
                <c:pt idx="225">
                  <c:v>2691.2731894736844</c:v>
                </c:pt>
                <c:pt idx="226">
                  <c:v>2691.898889473684</c:v>
                </c:pt>
                <c:pt idx="227">
                  <c:v>2693.7968894736841</c:v>
                </c:pt>
                <c:pt idx="228">
                  <c:v>2696.9752894736844</c:v>
                </c:pt>
                <c:pt idx="229">
                  <c:v>2699.0260894736844</c:v>
                </c:pt>
                <c:pt idx="230">
                  <c:v>2699.9768894736844</c:v>
                </c:pt>
                <c:pt idx="231">
                  <c:v>2703.431289473684</c:v>
                </c:pt>
                <c:pt idx="232">
                  <c:v>2701.866989473684</c:v>
                </c:pt>
                <c:pt idx="233">
                  <c:v>2705.1887894736842</c:v>
                </c:pt>
                <c:pt idx="234">
                  <c:v>2707.8187894736843</c:v>
                </c:pt>
                <c:pt idx="235">
                  <c:v>2708.4940894736842</c:v>
                </c:pt>
                <c:pt idx="236">
                  <c:v>2715.3143894736841</c:v>
                </c:pt>
                <c:pt idx="237">
                  <c:v>2709.7195894736842</c:v>
                </c:pt>
                <c:pt idx="238">
                  <c:v>2707.9331894736843</c:v>
                </c:pt>
                <c:pt idx="239">
                  <c:v>2706.3293894736844</c:v>
                </c:pt>
                <c:pt idx="240">
                  <c:v>2705.2640894736842</c:v>
                </c:pt>
                <c:pt idx="241">
                  <c:v>2706.8825894736842</c:v>
                </c:pt>
                <c:pt idx="242">
                  <c:v>2818</c:v>
                </c:pt>
                <c:pt idx="243">
                  <c:v>2762</c:v>
                </c:pt>
                <c:pt idx="244">
                  <c:v>2780</c:v>
                </c:pt>
                <c:pt idx="245">
                  <c:v>2760</c:v>
                </c:pt>
                <c:pt idx="246">
                  <c:v>2739</c:v>
                </c:pt>
                <c:pt idx="247">
                  <c:v>2750</c:v>
                </c:pt>
                <c:pt idx="248">
                  <c:v>2730</c:v>
                </c:pt>
                <c:pt idx="249">
                  <c:v>2739</c:v>
                </c:pt>
                <c:pt idx="250">
                  <c:v>2739</c:v>
                </c:pt>
                <c:pt idx="251">
                  <c:v>2738</c:v>
                </c:pt>
                <c:pt idx="252">
                  <c:v>2744</c:v>
                </c:pt>
                <c:pt idx="253">
                  <c:v>2737</c:v>
                </c:pt>
                <c:pt idx="254">
                  <c:v>2700.7</c:v>
                </c:pt>
                <c:pt idx="255">
                  <c:v>2726.9</c:v>
                </c:pt>
                <c:pt idx="256">
                  <c:v>2733.9</c:v>
                </c:pt>
                <c:pt idx="257">
                  <c:v>2734.9</c:v>
                </c:pt>
                <c:pt idx="258">
                  <c:v>2734.9</c:v>
                </c:pt>
                <c:pt idx="259">
                  <c:v>2754.1</c:v>
                </c:pt>
                <c:pt idx="260">
                  <c:v>2752.1</c:v>
                </c:pt>
                <c:pt idx="261">
                  <c:v>2740</c:v>
                </c:pt>
                <c:pt idx="262">
                  <c:v>2734.9</c:v>
                </c:pt>
                <c:pt idx="263">
                  <c:v>2741</c:v>
                </c:pt>
                <c:pt idx="264">
                  <c:v>2732.9</c:v>
                </c:pt>
                <c:pt idx="265">
                  <c:v>2711.6</c:v>
                </c:pt>
                <c:pt idx="266">
                  <c:v>2686.3</c:v>
                </c:pt>
                <c:pt idx="267">
                  <c:v>2673.1</c:v>
                </c:pt>
                <c:pt idx="268">
                  <c:v>2668.1</c:v>
                </c:pt>
                <c:pt idx="269">
                  <c:v>2659.9</c:v>
                </c:pt>
                <c:pt idx="270">
                  <c:v>2620.3000000000002</c:v>
                </c:pt>
                <c:pt idx="271">
                  <c:v>2645.8</c:v>
                </c:pt>
                <c:pt idx="272">
                  <c:v>2640.7</c:v>
                </c:pt>
                <c:pt idx="273">
                  <c:v>2600.9</c:v>
                </c:pt>
                <c:pt idx="274">
                  <c:v>2589.6999999999998</c:v>
                </c:pt>
                <c:pt idx="275">
                  <c:v>2571.3000000000002</c:v>
                </c:pt>
                <c:pt idx="276">
                  <c:v>2526.3000000000002</c:v>
                </c:pt>
                <c:pt idx="277">
                  <c:v>2516.1</c:v>
                </c:pt>
                <c:pt idx="278">
                  <c:v>2557</c:v>
                </c:pt>
                <c:pt idx="279">
                  <c:v>2619.5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E-5A4D-B3F9-3DAA0D1A2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001552"/>
        <c:axId val="1365003984"/>
      </c:lineChart>
      <c:dateAx>
        <c:axId val="1365001552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003984"/>
        <c:crosses val="autoZero"/>
        <c:auto val="1"/>
        <c:lblOffset val="100"/>
        <c:baseTimeUnit val="months"/>
      </c:dateAx>
      <c:valAx>
        <c:axId val="136500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0015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14768</xdr:colOff>
      <xdr:row>40</xdr:row>
      <xdr:rowOff>14768</xdr:rowOff>
    </xdr:from>
    <xdr:to>
      <xdr:col>37</xdr:col>
      <xdr:colOff>73985</xdr:colOff>
      <xdr:row>87</xdr:row>
      <xdr:rowOff>163919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159B719-3CED-4448-9B65-E6F03F108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822547</xdr:colOff>
      <xdr:row>4</xdr:row>
      <xdr:rowOff>29535</xdr:rowOff>
    </xdr:from>
    <xdr:to>
      <xdr:col>26</xdr:col>
      <xdr:colOff>694070</xdr:colOff>
      <xdr:row>38</xdr:row>
      <xdr:rowOff>72065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3015C41-8912-600E-0C22-5643C657C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605466</xdr:colOff>
      <xdr:row>4</xdr:row>
      <xdr:rowOff>14768</xdr:rowOff>
    </xdr:from>
    <xdr:to>
      <xdr:col>39</xdr:col>
      <xdr:colOff>476989</xdr:colOff>
      <xdr:row>38</xdr:row>
      <xdr:rowOff>57298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407C1A4-A964-CC42-84E3-9E21C8910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800100</xdr:colOff>
      <xdr:row>30</xdr:row>
      <xdr:rowOff>177800</xdr:rowOff>
    </xdr:from>
    <xdr:to>
      <xdr:col>37</xdr:col>
      <xdr:colOff>31750</xdr:colOff>
      <xdr:row>89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16D4ADC-A598-964C-9C26-4F22397B8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139700</xdr:colOff>
      <xdr:row>4</xdr:row>
      <xdr:rowOff>50800</xdr:rowOff>
    </xdr:from>
    <xdr:to>
      <xdr:col>23</xdr:col>
      <xdr:colOff>254000</xdr:colOff>
      <xdr:row>24</xdr:row>
      <xdr:rowOff>184150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30D9BEF-2C93-D196-697D-113DC2511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495300</xdr:colOff>
      <xdr:row>4</xdr:row>
      <xdr:rowOff>88900</xdr:rowOff>
    </xdr:from>
    <xdr:to>
      <xdr:col>32</xdr:col>
      <xdr:colOff>609600</xdr:colOff>
      <xdr:row>25</xdr:row>
      <xdr:rowOff>19050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8B3DBF3-C778-AD4B-B376-5DE3A1C0D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78DE-7832-B34A-94A9-2FDA4243CF98}">
  <dimension ref="A1:N282"/>
  <sheetViews>
    <sheetView tabSelected="1" zoomScale="86" workbookViewId="0">
      <selection activeCell="G8" sqref="G8"/>
    </sheetView>
  </sheetViews>
  <sheetFormatPr baseColWidth="10" defaultRowHeight="16" x14ac:dyDescent="0.2"/>
  <cols>
    <col min="2" max="5" width="11.6640625" bestFit="1" customWidth="1"/>
    <col min="6" max="6" width="13.6640625" bestFit="1" customWidth="1"/>
    <col min="7" max="7" width="13.6640625" customWidth="1"/>
    <col min="8" max="8" width="11" bestFit="1" customWidth="1"/>
    <col min="9" max="9" width="13.33203125" bestFit="1" customWidth="1"/>
    <col min="10" max="10" width="12.6640625" bestFit="1" customWidth="1"/>
    <col min="11" max="11" width="11.33203125" bestFit="1" customWidth="1"/>
    <col min="12" max="12" width="11" bestFit="1" customWidth="1"/>
    <col min="13" max="13" width="11.6640625" bestFit="1" customWidth="1"/>
    <col min="14" max="14" width="11" bestFit="1" customWidth="1"/>
  </cols>
  <sheetData>
    <row r="1" spans="1:14" x14ac:dyDescent="0.2">
      <c r="B1" s="9" t="str">
        <f>B2&amp;" stiched"</f>
        <v>Germany stiched</v>
      </c>
      <c r="C1" s="9" t="str">
        <f t="shared" ref="C1:N1" si="0">C2&amp;" stiched"</f>
        <v>France stiched</v>
      </c>
      <c r="D1" s="9" t="str">
        <f t="shared" si="0"/>
        <v>Spain stiched</v>
      </c>
      <c r="E1" s="9" t="str">
        <f t="shared" si="0"/>
        <v>Italy stiched</v>
      </c>
      <c r="F1" s="9" t="str">
        <f t="shared" si="0"/>
        <v>UK stiched</v>
      </c>
      <c r="G1" s="9" t="str">
        <f t="shared" si="0"/>
        <v>Swiss comb stiched</v>
      </c>
      <c r="H1" s="9" t="str">
        <f t="shared" si="0"/>
        <v>China stiched</v>
      </c>
      <c r="I1" s="9" t="str">
        <f t="shared" si="0"/>
        <v>Australia stiched</v>
      </c>
      <c r="J1" s="9" t="str">
        <f t="shared" si="0"/>
        <v>Japan stiched</v>
      </c>
      <c r="K1" s="9" t="str">
        <f t="shared" si="0"/>
        <v>USA stiched</v>
      </c>
      <c r="L1" s="9" t="str">
        <f t="shared" si="0"/>
        <v>Canada stiched</v>
      </c>
      <c r="M1" s="9" t="str">
        <f t="shared" si="0"/>
        <v>Singapore stiched</v>
      </c>
      <c r="N1" s="9" t="str">
        <f t="shared" si="0"/>
        <v>India stiched</v>
      </c>
    </row>
    <row r="2" spans="1:14" x14ac:dyDescent="0.2">
      <c r="A2" t="s">
        <v>61</v>
      </c>
      <c r="B2" s="1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s="26" t="s">
        <v>51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 x14ac:dyDescent="0.2">
      <c r="A3" s="5">
        <v>36525</v>
      </c>
      <c r="B3" s="31">
        <f>INDEX('Avg Factor Difference'!$A$2:$AW$283,MATCH(ETF_IDX_stiched_with_FD!$A3,'Avg Factor Difference'!$A$2:$A$283,0),MATCH(ETF_IDX_stiched_with_FD!B$1,'Avg Factor Difference'!$A$2:$AW$2,0))</f>
        <v>62.067644772630786</v>
      </c>
      <c r="C3" s="31">
        <f>INDEX('Avg Factor Difference'!$A$2:$AW$283,MATCH(ETF_IDX_stiched_with_FD!$A3,'Avg Factor Difference'!$A$2:$A$283,0),MATCH(ETF_IDX_stiched_with_FD!C$1,'Avg Factor Difference'!$A$2:$AW$2,0))</f>
        <v>64.435090228470216</v>
      </c>
      <c r="D3" s="31">
        <f>INDEX('Avg Factor Difference'!$A$2:$AW$283,MATCH(ETF_IDX_stiched_with_FD!$A3,'Avg Factor Difference'!$A$2:$A$283,0),MATCH(ETF_IDX_stiched_with_FD!D$1,'Avg Factor Difference'!$A$2:$AW$2,0))</f>
        <v>72.015994240687021</v>
      </c>
      <c r="E3" s="31">
        <f>INDEX('Avg Factor Difference'!$A$2:$AW$283,MATCH(ETF_IDX_stiched_with_FD!$A3,'Avg Factor Difference'!$A$2:$A$283,0),MATCH(ETF_IDX_stiched_with_FD!E$1,'Avg Factor Difference'!$A$2:$AW$2,0))</f>
        <v>70.007120879389561</v>
      </c>
      <c r="F3" s="31">
        <f>INDEX('Avg Factor Difference'!$A$2:$AW$283,MATCH(ETF_IDX_stiched_with_FD!$A3,'Avg Factor Difference'!$A$2:$A$283,0),MATCH(ETF_IDX_stiched_with_FD!F$1,'Avg Factor Difference'!$A$2:$AW$2,0))</f>
        <v>5503.796926996346</v>
      </c>
      <c r="G3" s="31" t="e">
        <f>INDEX('Avg Factor Difference'!$A$2:$AW$283,MATCH(ETF_IDX_stiched_with_FD!$A3,'Avg Factor Difference'!$A$2:$A$283,0),MATCH(ETF_IDX_stiched_with_FD!G$1,'Avg Factor Difference'!$A$2:$AW$2,0))</f>
        <v>#N/A</v>
      </c>
      <c r="H3" s="31" t="e">
        <f>INDEX('Avg Factor Difference'!$A$2:$AW$283,MATCH(ETF_IDX_stiched_with_FD!$A3,'Avg Factor Difference'!$A$2:$A$283,0),MATCH(ETF_IDX_stiched_with_FD!H$1,'Avg Factor Difference'!$A$2:$AW$2,0))</f>
        <v>#N/A</v>
      </c>
      <c r="I3" s="31">
        <f>INDEX('Avg Factor Difference'!$A$2:$AW$283,MATCH(ETF_IDX_stiched_with_FD!$A3,'Avg Factor Difference'!$A$2:$A$283,0),MATCH(ETF_IDX_stiched_with_FD!I$1,'Avg Factor Difference'!$A$2:$AW$2,0))</f>
        <v>21.837369177871974</v>
      </c>
      <c r="J3" s="31">
        <f>INDEX('Avg Factor Difference'!$A$2:$AW$283,MATCH(ETF_IDX_stiched_with_FD!$A3,'Avg Factor Difference'!$A$2:$A$283,0),MATCH(ETF_IDX_stiched_with_FD!J$1,'Avg Factor Difference'!$A$2:$AW$2,0))</f>
        <v>1880.306992123242</v>
      </c>
      <c r="K3" s="31" t="e">
        <f>INDEX('Avg Factor Difference'!$A$2:$AW$283,MATCH(ETF_IDX_stiched_with_FD!$A3,'Avg Factor Difference'!$A$2:$A$283,0),MATCH(ETF_IDX_stiched_with_FD!K$1,'Avg Factor Difference'!$A$2:$AW$2,0))</f>
        <v>#N/A</v>
      </c>
      <c r="L3" s="31" t="e">
        <f>INDEX('Avg Factor Difference'!$A$2:$AW$283,MATCH(ETF_IDX_stiched_with_FD!$A3,'Avg Factor Difference'!$A$2:$A$283,0),MATCH(ETF_IDX_stiched_with_FD!L$1,'Avg Factor Difference'!$A$2:$AW$2,0))</f>
        <v>#N/A</v>
      </c>
      <c r="M3" s="31" t="e">
        <f>INDEX('Avg Factor Difference'!$A$2:$AW$283,MATCH(ETF_IDX_stiched_with_FD!$A3,'Avg Factor Difference'!$A$2:$A$283,0),MATCH(ETF_IDX_stiched_with_FD!M$1,'Avg Factor Difference'!$A$2:$AW$2,0))</f>
        <v>#N/A</v>
      </c>
      <c r="N3" s="31" t="e">
        <f>INDEX('Avg Factor Difference'!$A$2:$AW$283,MATCH(ETF_IDX_stiched_with_FD!$A3,'Avg Factor Difference'!$A$2:$A$283,0),MATCH(ETF_IDX_stiched_with_FD!N$1,'Avg Factor Difference'!$A$2:$AW$2,0))</f>
        <v>#N/A</v>
      </c>
    </row>
    <row r="4" spans="1:14" x14ac:dyDescent="0.2">
      <c r="A4" s="5">
        <v>36556</v>
      </c>
      <c r="B4" s="31">
        <f>INDEX('Avg Factor Difference'!$A$2:$AW$283,MATCH(ETF_IDX_stiched_with_FD!$A4,'Avg Factor Difference'!$A$2:$A$283,0),MATCH(ETF_IDX_stiched_with_FD!B$1,'Avg Factor Difference'!$A$2:$AW$2,0))</f>
        <v>61.808759914350787</v>
      </c>
      <c r="C4" s="31">
        <f>INDEX('Avg Factor Difference'!$A$2:$AW$283,MATCH(ETF_IDX_stiched_with_FD!$A4,'Avg Factor Difference'!$A$2:$A$283,0),MATCH(ETF_IDX_stiched_with_FD!C$1,'Avg Factor Difference'!$A$2:$AW$2,0))</f>
        <v>64.088403411118634</v>
      </c>
      <c r="D4" s="31">
        <f>INDEX('Avg Factor Difference'!$A$2:$AW$283,MATCH(ETF_IDX_stiched_with_FD!$A4,'Avg Factor Difference'!$A$2:$A$283,0),MATCH(ETF_IDX_stiched_with_FD!D$1,'Avg Factor Difference'!$A$2:$AW$2,0))</f>
        <v>71.743180549084826</v>
      </c>
      <c r="E4" s="31">
        <f>INDEX('Avg Factor Difference'!$A$2:$AW$283,MATCH(ETF_IDX_stiched_with_FD!$A4,'Avg Factor Difference'!$A$2:$A$283,0),MATCH(ETF_IDX_stiched_with_FD!E$1,'Avg Factor Difference'!$A$2:$AW$2,0))</f>
        <v>69.848867992405914</v>
      </c>
      <c r="F4" s="31">
        <f>INDEX('Avg Factor Difference'!$A$2:$AW$283,MATCH(ETF_IDX_stiched_with_FD!$A4,'Avg Factor Difference'!$A$2:$A$283,0),MATCH(ETF_IDX_stiched_with_FD!F$1,'Avg Factor Difference'!$A$2:$AW$2,0))</f>
        <v>5456.2273417133356</v>
      </c>
      <c r="G4" s="31" t="e">
        <f>INDEX('Avg Factor Difference'!$A$2:$AW$283,MATCH(ETF_IDX_stiched_with_FD!$A4,'Avg Factor Difference'!$A$2:$A$283,0),MATCH(ETF_IDX_stiched_with_FD!G$1,'Avg Factor Difference'!$A$2:$AW$2,0))</f>
        <v>#N/A</v>
      </c>
      <c r="H4" s="31" t="e">
        <f>INDEX('Avg Factor Difference'!$A$2:$AW$283,MATCH(ETF_IDX_stiched_with_FD!$A4,'Avg Factor Difference'!$A$2:$A$283,0),MATCH(ETF_IDX_stiched_with_FD!H$1,'Avg Factor Difference'!$A$2:$AW$2,0))</f>
        <v>#N/A</v>
      </c>
      <c r="I4" s="31">
        <f>INDEX('Avg Factor Difference'!$A$2:$AW$283,MATCH(ETF_IDX_stiched_with_FD!$A4,'Avg Factor Difference'!$A$2:$A$283,0),MATCH(ETF_IDX_stiched_with_FD!I$1,'Avg Factor Difference'!$A$2:$AW$2,0))</f>
        <v>21.779135686284512</v>
      </c>
      <c r="J4" s="31">
        <f>INDEX('Avg Factor Difference'!$A$2:$AW$283,MATCH(ETF_IDX_stiched_with_FD!$A4,'Avg Factor Difference'!$A$2:$A$283,0),MATCH(ETF_IDX_stiched_with_FD!J$1,'Avg Factor Difference'!$A$2:$AW$2,0))</f>
        <v>1882.3047593392005</v>
      </c>
      <c r="K4" s="31" t="e">
        <f>INDEX('Avg Factor Difference'!$A$2:$AW$283,MATCH(ETF_IDX_stiched_with_FD!$A4,'Avg Factor Difference'!$A$2:$A$283,0),MATCH(ETF_IDX_stiched_with_FD!K$1,'Avg Factor Difference'!$A$2:$AW$2,0))</f>
        <v>#N/A</v>
      </c>
      <c r="L4" s="31" t="e">
        <f>INDEX('Avg Factor Difference'!$A$2:$AW$283,MATCH(ETF_IDX_stiched_with_FD!$A4,'Avg Factor Difference'!$A$2:$A$283,0),MATCH(ETF_IDX_stiched_with_FD!L$1,'Avg Factor Difference'!$A$2:$AW$2,0))</f>
        <v>#N/A</v>
      </c>
      <c r="M4" s="31">
        <f>INDEX('Avg Factor Difference'!$A$2:$AW$283,MATCH(ETF_IDX_stiched_with_FD!$A4,'Avg Factor Difference'!$A$2:$A$283,0),MATCH(ETF_IDX_stiched_with_FD!M$1,'Avg Factor Difference'!$A$2:$AW$2,0))</f>
        <v>77.006985471312419</v>
      </c>
      <c r="N4" s="31" t="e">
        <f>INDEX('Avg Factor Difference'!$A$2:$AW$283,MATCH(ETF_IDX_stiched_with_FD!$A4,'Avg Factor Difference'!$A$2:$A$283,0),MATCH(ETF_IDX_stiched_with_FD!N$1,'Avg Factor Difference'!$A$2:$AW$2,0))</f>
        <v>#N/A</v>
      </c>
    </row>
    <row r="5" spans="1:14" x14ac:dyDescent="0.2">
      <c r="A5" s="5">
        <v>36585</v>
      </c>
      <c r="B5" s="31">
        <f>INDEX('Avg Factor Difference'!$A$2:$AW$283,MATCH(ETF_IDX_stiched_with_FD!$A5,'Avg Factor Difference'!$A$2:$A$283,0),MATCH(ETF_IDX_stiched_with_FD!B$1,'Avg Factor Difference'!$A$2:$AW$2,0))</f>
        <v>62.220622188887155</v>
      </c>
      <c r="C5" s="31">
        <f>INDEX('Avg Factor Difference'!$A$2:$AW$283,MATCH(ETF_IDX_stiched_with_FD!$A5,'Avg Factor Difference'!$A$2:$A$283,0),MATCH(ETF_IDX_stiched_with_FD!C$1,'Avg Factor Difference'!$A$2:$AW$2,0))</f>
        <v>64.471583577665129</v>
      </c>
      <c r="D5" s="31">
        <f>INDEX('Avg Factor Difference'!$A$2:$AW$283,MATCH(ETF_IDX_stiched_with_FD!$A5,'Avg Factor Difference'!$A$2:$A$283,0),MATCH(ETF_IDX_stiched_with_FD!D$1,'Avg Factor Difference'!$A$2:$AW$2,0))</f>
        <v>72.152401086488112</v>
      </c>
      <c r="E5" s="31">
        <f>INDEX('Avg Factor Difference'!$A$2:$AW$283,MATCH(ETF_IDX_stiched_with_FD!$A5,'Avg Factor Difference'!$A$2:$A$283,0),MATCH(ETF_IDX_stiched_with_FD!E$1,'Avg Factor Difference'!$A$2:$AW$2,0))</f>
        <v>70.264281820737978</v>
      </c>
      <c r="F5" s="31">
        <f>INDEX('Avg Factor Difference'!$A$2:$AW$283,MATCH(ETF_IDX_stiched_with_FD!$A5,'Avg Factor Difference'!$A$2:$A$283,0),MATCH(ETF_IDX_stiched_with_FD!F$1,'Avg Factor Difference'!$A$2:$AW$2,0))</f>
        <v>5554.2705884230336</v>
      </c>
      <c r="G5" s="31" t="e">
        <f>INDEX('Avg Factor Difference'!$A$2:$AW$283,MATCH(ETF_IDX_stiched_with_FD!$A5,'Avg Factor Difference'!$A$2:$A$283,0),MATCH(ETF_IDX_stiched_with_FD!G$1,'Avg Factor Difference'!$A$2:$AW$2,0))</f>
        <v>#N/A</v>
      </c>
      <c r="H5" s="31" t="e">
        <f>INDEX('Avg Factor Difference'!$A$2:$AW$283,MATCH(ETF_IDX_stiched_with_FD!$A5,'Avg Factor Difference'!$A$2:$A$283,0),MATCH(ETF_IDX_stiched_with_FD!H$1,'Avg Factor Difference'!$A$2:$AW$2,0))</f>
        <v>#N/A</v>
      </c>
      <c r="I5" s="31">
        <f>INDEX('Avg Factor Difference'!$A$2:$AW$283,MATCH(ETF_IDX_stiched_with_FD!$A5,'Avg Factor Difference'!$A$2:$A$283,0),MATCH(ETF_IDX_stiched_with_FD!I$1,'Avg Factor Difference'!$A$2:$AW$2,0))</f>
        <v>22.243926003573829</v>
      </c>
      <c r="J5" s="31">
        <f>INDEX('Avg Factor Difference'!$A$2:$AW$283,MATCH(ETF_IDX_stiched_with_FD!$A5,'Avg Factor Difference'!$A$2:$A$283,0),MATCH(ETF_IDX_stiched_with_FD!J$1,'Avg Factor Difference'!$A$2:$AW$2,0))</f>
        <v>1872.2109343747823</v>
      </c>
      <c r="K5" s="31" t="e">
        <f>INDEX('Avg Factor Difference'!$A$2:$AW$283,MATCH(ETF_IDX_stiched_with_FD!$A5,'Avg Factor Difference'!$A$2:$A$283,0),MATCH(ETF_IDX_stiched_with_FD!K$1,'Avg Factor Difference'!$A$2:$AW$2,0))</f>
        <v>#N/A</v>
      </c>
      <c r="L5" s="31" t="e">
        <f>INDEX('Avg Factor Difference'!$A$2:$AW$283,MATCH(ETF_IDX_stiched_with_FD!$A5,'Avg Factor Difference'!$A$2:$A$283,0),MATCH(ETF_IDX_stiched_with_FD!L$1,'Avg Factor Difference'!$A$2:$AW$2,0))</f>
        <v>#N/A</v>
      </c>
      <c r="M5" s="31">
        <f>INDEX('Avg Factor Difference'!$A$2:$AW$283,MATCH(ETF_IDX_stiched_with_FD!$A5,'Avg Factor Difference'!$A$2:$A$283,0),MATCH(ETF_IDX_stiched_with_FD!M$1,'Avg Factor Difference'!$A$2:$AW$2,0))</f>
        <v>77.799433199535855</v>
      </c>
      <c r="N5" s="31" t="e">
        <f>INDEX('Avg Factor Difference'!$A$2:$AW$283,MATCH(ETF_IDX_stiched_with_FD!$A5,'Avg Factor Difference'!$A$2:$A$283,0),MATCH(ETF_IDX_stiched_with_FD!N$1,'Avg Factor Difference'!$A$2:$AW$2,0))</f>
        <v>#N/A</v>
      </c>
    </row>
    <row r="6" spans="1:14" x14ac:dyDescent="0.2">
      <c r="A6" s="5">
        <v>36616</v>
      </c>
      <c r="B6" s="31">
        <f>INDEX('Avg Factor Difference'!$A$2:$AW$283,MATCH(ETF_IDX_stiched_with_FD!$A6,'Avg Factor Difference'!$A$2:$A$283,0),MATCH(ETF_IDX_stiched_with_FD!B$1,'Avg Factor Difference'!$A$2:$AW$2,0))</f>
        <v>63.244394128448981</v>
      </c>
      <c r="C6" s="31">
        <f>INDEX('Avg Factor Difference'!$A$2:$AW$283,MATCH(ETF_IDX_stiched_with_FD!$A6,'Avg Factor Difference'!$A$2:$A$283,0),MATCH(ETF_IDX_stiched_with_FD!C$1,'Avg Factor Difference'!$A$2:$AW$2,0))</f>
        <v>65.54205515404901</v>
      </c>
      <c r="D6" s="31">
        <f>INDEX('Avg Factor Difference'!$A$2:$AW$283,MATCH(ETF_IDX_stiched_with_FD!$A6,'Avg Factor Difference'!$A$2:$A$283,0),MATCH(ETF_IDX_stiched_with_FD!D$1,'Avg Factor Difference'!$A$2:$AW$2,0))</f>
        <v>73.311859275797403</v>
      </c>
      <c r="E6" s="31">
        <f>INDEX('Avg Factor Difference'!$A$2:$AW$283,MATCH(ETF_IDX_stiched_with_FD!$A6,'Avg Factor Difference'!$A$2:$A$283,0),MATCH(ETF_IDX_stiched_with_FD!E$1,'Avg Factor Difference'!$A$2:$AW$2,0))</f>
        <v>71.240174623803782</v>
      </c>
      <c r="F6" s="31">
        <f>INDEX('Avg Factor Difference'!$A$2:$AW$283,MATCH(ETF_IDX_stiched_with_FD!$A6,'Avg Factor Difference'!$A$2:$A$283,0),MATCH(ETF_IDX_stiched_with_FD!F$1,'Avg Factor Difference'!$A$2:$AW$2,0))</f>
        <v>5619.3055330489897</v>
      </c>
      <c r="G6" s="31" t="e">
        <f>INDEX('Avg Factor Difference'!$A$2:$AW$283,MATCH(ETF_IDX_stiched_with_FD!$A6,'Avg Factor Difference'!$A$2:$A$283,0),MATCH(ETF_IDX_stiched_with_FD!G$1,'Avg Factor Difference'!$A$2:$AW$2,0))</f>
        <v>#N/A</v>
      </c>
      <c r="H6" s="31" t="e">
        <f>INDEX('Avg Factor Difference'!$A$2:$AW$283,MATCH(ETF_IDX_stiched_with_FD!$A6,'Avg Factor Difference'!$A$2:$A$283,0),MATCH(ETF_IDX_stiched_with_FD!H$1,'Avg Factor Difference'!$A$2:$AW$2,0))</f>
        <v>#N/A</v>
      </c>
      <c r="I6" s="31">
        <f>INDEX('Avg Factor Difference'!$A$2:$AW$283,MATCH(ETF_IDX_stiched_with_FD!$A6,'Avg Factor Difference'!$A$2:$A$283,0),MATCH(ETF_IDX_stiched_with_FD!I$1,'Avg Factor Difference'!$A$2:$AW$2,0))</f>
        <v>22.531163334720389</v>
      </c>
      <c r="J6" s="31">
        <f>INDEX('Avg Factor Difference'!$A$2:$AW$283,MATCH(ETF_IDX_stiched_with_FD!$A6,'Avg Factor Difference'!$A$2:$A$283,0),MATCH(ETF_IDX_stiched_with_FD!J$1,'Avg Factor Difference'!$A$2:$AW$2,0))</f>
        <v>1879.1833876771439</v>
      </c>
      <c r="K6" s="31" t="e">
        <f>INDEX('Avg Factor Difference'!$A$2:$AW$283,MATCH(ETF_IDX_stiched_with_FD!$A6,'Avg Factor Difference'!$A$2:$A$283,0),MATCH(ETF_IDX_stiched_with_FD!K$1,'Avg Factor Difference'!$A$2:$AW$2,0))</f>
        <v>#N/A</v>
      </c>
      <c r="L6" s="31" t="e">
        <f>INDEX('Avg Factor Difference'!$A$2:$AW$283,MATCH(ETF_IDX_stiched_with_FD!$A6,'Avg Factor Difference'!$A$2:$A$283,0),MATCH(ETF_IDX_stiched_with_FD!L$1,'Avg Factor Difference'!$A$2:$AW$2,0))</f>
        <v>#N/A</v>
      </c>
      <c r="M6" s="31">
        <f>INDEX('Avg Factor Difference'!$A$2:$AW$283,MATCH(ETF_IDX_stiched_with_FD!$A6,'Avg Factor Difference'!$A$2:$A$283,0),MATCH(ETF_IDX_stiched_with_FD!M$1,'Avg Factor Difference'!$A$2:$AW$2,0))</f>
        <v>78.15631378890366</v>
      </c>
      <c r="N6" s="31" t="e">
        <f>INDEX('Avg Factor Difference'!$A$2:$AW$283,MATCH(ETF_IDX_stiched_with_FD!$A6,'Avg Factor Difference'!$A$2:$A$283,0),MATCH(ETF_IDX_stiched_with_FD!N$1,'Avg Factor Difference'!$A$2:$AW$2,0))</f>
        <v>#N/A</v>
      </c>
    </row>
    <row r="7" spans="1:14" x14ac:dyDescent="0.2">
      <c r="A7" s="5">
        <v>36644</v>
      </c>
      <c r="B7" s="31">
        <f>INDEX('Avg Factor Difference'!$A$2:$AW$283,MATCH(ETF_IDX_stiched_with_FD!$A7,'Avg Factor Difference'!$A$2:$A$283,0),MATCH(ETF_IDX_stiched_with_FD!B$1,'Avg Factor Difference'!$A$2:$AW$2,0))</f>
        <v>63.220859141332625</v>
      </c>
      <c r="C7" s="31">
        <f>INDEX('Avg Factor Difference'!$A$2:$AW$283,MATCH(ETF_IDX_stiched_with_FD!$A7,'Avg Factor Difference'!$A$2:$A$283,0),MATCH(ETF_IDX_stiched_with_FD!C$1,'Avg Factor Difference'!$A$2:$AW$2,0))</f>
        <v>65.517726254585725</v>
      </c>
      <c r="D7" s="31">
        <f>INDEX('Avg Factor Difference'!$A$2:$AW$283,MATCH(ETF_IDX_stiched_with_FD!$A7,'Avg Factor Difference'!$A$2:$A$283,0),MATCH(ETF_IDX_stiched_with_FD!D$1,'Avg Factor Difference'!$A$2:$AW$2,0))</f>
        <v>73.298218591217292</v>
      </c>
      <c r="E7" s="31">
        <f>INDEX('Avg Factor Difference'!$A$2:$AW$283,MATCH(ETF_IDX_stiched_with_FD!$A7,'Avg Factor Difference'!$A$2:$A$283,0),MATCH(ETF_IDX_stiched_with_FD!E$1,'Avg Factor Difference'!$A$2:$AW$2,0))</f>
        <v>71.259956234676736</v>
      </c>
      <c r="F7" s="31">
        <f>INDEX('Avg Factor Difference'!$A$2:$AW$283,MATCH(ETF_IDX_stiched_with_FD!$A7,'Avg Factor Difference'!$A$2:$A$283,0),MATCH(ETF_IDX_stiched_with_FD!F$1,'Avg Factor Difference'!$A$2:$AW$2,0))</f>
        <v>5677.7142757696611</v>
      </c>
      <c r="G7" s="31" t="e">
        <f>INDEX('Avg Factor Difference'!$A$2:$AW$283,MATCH(ETF_IDX_stiched_with_FD!$A7,'Avg Factor Difference'!$A$2:$A$283,0),MATCH(ETF_IDX_stiched_with_FD!G$1,'Avg Factor Difference'!$A$2:$AW$2,0))</f>
        <v>#N/A</v>
      </c>
      <c r="H7" s="31" t="e">
        <f>INDEX('Avg Factor Difference'!$A$2:$AW$283,MATCH(ETF_IDX_stiched_with_FD!$A7,'Avg Factor Difference'!$A$2:$A$283,0),MATCH(ETF_IDX_stiched_with_FD!H$1,'Avg Factor Difference'!$A$2:$AW$2,0))</f>
        <v>#N/A</v>
      </c>
      <c r="I7" s="31">
        <f>INDEX('Avg Factor Difference'!$A$2:$AW$283,MATCH(ETF_IDX_stiched_with_FD!$A7,'Avg Factor Difference'!$A$2:$A$283,0),MATCH(ETF_IDX_stiched_with_FD!I$1,'Avg Factor Difference'!$A$2:$AW$2,0))</f>
        <v>22.621006878345163</v>
      </c>
      <c r="J7" s="31">
        <f>INDEX('Avg Factor Difference'!$A$2:$AW$283,MATCH(ETF_IDX_stiched_with_FD!$A7,'Avg Factor Difference'!$A$2:$A$283,0),MATCH(ETF_IDX_stiched_with_FD!J$1,'Avg Factor Difference'!$A$2:$AW$2,0))</f>
        <v>1885.5177170495476</v>
      </c>
      <c r="K7" s="31" t="e">
        <f>INDEX('Avg Factor Difference'!$A$2:$AW$283,MATCH(ETF_IDX_stiched_with_FD!$A7,'Avg Factor Difference'!$A$2:$A$283,0),MATCH(ETF_IDX_stiched_with_FD!K$1,'Avg Factor Difference'!$A$2:$AW$2,0))</f>
        <v>#N/A</v>
      </c>
      <c r="L7" s="31" t="e">
        <f>INDEX('Avg Factor Difference'!$A$2:$AW$283,MATCH(ETF_IDX_stiched_with_FD!$A7,'Avg Factor Difference'!$A$2:$A$283,0),MATCH(ETF_IDX_stiched_with_FD!L$1,'Avg Factor Difference'!$A$2:$AW$2,0))</f>
        <v>#N/A</v>
      </c>
      <c r="M7" s="31">
        <f>INDEX('Avg Factor Difference'!$A$2:$AW$283,MATCH(ETF_IDX_stiched_with_FD!$A7,'Avg Factor Difference'!$A$2:$A$283,0),MATCH(ETF_IDX_stiched_with_FD!M$1,'Avg Factor Difference'!$A$2:$AW$2,0))</f>
        <v>78.556093459187579</v>
      </c>
      <c r="N7" s="31" t="e">
        <f>INDEX('Avg Factor Difference'!$A$2:$AW$283,MATCH(ETF_IDX_stiched_with_FD!$A7,'Avg Factor Difference'!$A$2:$A$283,0),MATCH(ETF_IDX_stiched_with_FD!N$1,'Avg Factor Difference'!$A$2:$AW$2,0))</f>
        <v>#N/A</v>
      </c>
    </row>
    <row r="8" spans="1:14" x14ac:dyDescent="0.2">
      <c r="A8" s="5">
        <v>36677</v>
      </c>
      <c r="B8" s="31">
        <f>INDEX('Avg Factor Difference'!$A$2:$AW$283,MATCH(ETF_IDX_stiched_with_FD!$A8,'Avg Factor Difference'!$A$2:$A$283,0),MATCH(ETF_IDX_stiched_with_FD!B$1,'Avg Factor Difference'!$A$2:$AW$2,0))</f>
        <v>63.479743999612623</v>
      </c>
      <c r="C8" s="31">
        <f>INDEX('Avg Factor Difference'!$A$2:$AW$283,MATCH(ETF_IDX_stiched_with_FD!$A8,'Avg Factor Difference'!$A$2:$A$283,0),MATCH(ETF_IDX_stiched_with_FD!C$1,'Avg Factor Difference'!$A$2:$AW$2,0))</f>
        <v>65.706275225426069</v>
      </c>
      <c r="D8" s="31">
        <f>INDEX('Avg Factor Difference'!$A$2:$AW$283,MATCH(ETF_IDX_stiched_with_FD!$A8,'Avg Factor Difference'!$A$2:$A$283,0),MATCH(ETF_IDX_stiched_with_FD!D$1,'Avg Factor Difference'!$A$2:$AW$2,0))</f>
        <v>73.49600851762888</v>
      </c>
      <c r="E8" s="31">
        <f>INDEX('Avg Factor Difference'!$A$2:$AW$283,MATCH(ETF_IDX_stiched_with_FD!$A8,'Avg Factor Difference'!$A$2:$A$283,0),MATCH(ETF_IDX_stiched_with_FD!E$1,'Avg Factor Difference'!$A$2:$AW$2,0))</f>
        <v>71.273143975258705</v>
      </c>
      <c r="F8" s="31">
        <f>INDEX('Avg Factor Difference'!$A$2:$AW$283,MATCH(ETF_IDX_stiched_with_FD!$A8,'Avg Factor Difference'!$A$2:$A$283,0),MATCH(ETF_IDX_stiched_with_FD!F$1,'Avg Factor Difference'!$A$2:$AW$2,0))</f>
        <v>5682.6634759581775</v>
      </c>
      <c r="G8" s="31" t="e">
        <f>INDEX('Avg Factor Difference'!$A$2:$AW$283,MATCH(ETF_IDX_stiched_with_FD!$A8,'Avg Factor Difference'!$A$2:$A$283,0),MATCH(ETF_IDX_stiched_with_FD!G$1,'Avg Factor Difference'!$A$2:$AW$2,0))</f>
        <v>#N/A</v>
      </c>
      <c r="H8" s="31" t="e">
        <f>INDEX('Avg Factor Difference'!$A$2:$AW$283,MATCH(ETF_IDX_stiched_with_FD!$A8,'Avg Factor Difference'!$A$2:$A$283,0),MATCH(ETF_IDX_stiched_with_FD!H$1,'Avg Factor Difference'!$A$2:$AW$2,0))</f>
        <v>#N/A</v>
      </c>
      <c r="I8" s="31">
        <f>INDEX('Avg Factor Difference'!$A$2:$AW$283,MATCH(ETF_IDX_stiched_with_FD!$A8,'Avg Factor Difference'!$A$2:$A$283,0),MATCH(ETF_IDX_stiched_with_FD!I$1,'Avg Factor Difference'!$A$2:$AW$2,0))</f>
        <v>22.899221821644176</v>
      </c>
      <c r="J8" s="31">
        <f>INDEX('Avg Factor Difference'!$A$2:$AW$283,MATCH(ETF_IDX_stiched_with_FD!$A8,'Avg Factor Difference'!$A$2:$A$283,0),MATCH(ETF_IDX_stiched_with_FD!J$1,'Avg Factor Difference'!$A$2:$AW$2,0))</f>
        <v>1898.4432634907796</v>
      </c>
      <c r="K8" s="31" t="e">
        <f>INDEX('Avg Factor Difference'!$A$2:$AW$283,MATCH(ETF_IDX_stiched_with_FD!$A8,'Avg Factor Difference'!$A$2:$A$283,0),MATCH(ETF_IDX_stiched_with_FD!K$1,'Avg Factor Difference'!$A$2:$AW$2,0))</f>
        <v>#N/A</v>
      </c>
      <c r="L8" s="31" t="e">
        <f>INDEX('Avg Factor Difference'!$A$2:$AW$283,MATCH(ETF_IDX_stiched_with_FD!$A8,'Avg Factor Difference'!$A$2:$A$283,0),MATCH(ETF_IDX_stiched_with_FD!L$1,'Avg Factor Difference'!$A$2:$AW$2,0))</f>
        <v>#N/A</v>
      </c>
      <c r="M8" s="31">
        <f>INDEX('Avg Factor Difference'!$A$2:$AW$283,MATCH(ETF_IDX_stiched_with_FD!$A8,'Avg Factor Difference'!$A$2:$A$283,0),MATCH(ETF_IDX_stiched_with_FD!M$1,'Avg Factor Difference'!$A$2:$AW$2,0))</f>
        <v>78.117085217584687</v>
      </c>
      <c r="N8" s="31" t="e">
        <f>INDEX('Avg Factor Difference'!$A$2:$AW$283,MATCH(ETF_IDX_stiched_with_FD!$A8,'Avg Factor Difference'!$A$2:$A$283,0),MATCH(ETF_IDX_stiched_with_FD!N$1,'Avg Factor Difference'!$A$2:$AW$2,0))</f>
        <v>#N/A</v>
      </c>
    </row>
    <row r="9" spans="1:14" x14ac:dyDescent="0.2">
      <c r="A9" s="5">
        <v>36707</v>
      </c>
      <c r="B9" s="31">
        <f>INDEX('Avg Factor Difference'!$A$2:$AW$283,MATCH(ETF_IDX_stiched_with_FD!$A9,'Avg Factor Difference'!$A$2:$A$283,0),MATCH(ETF_IDX_stiched_with_FD!B$1,'Avg Factor Difference'!$A$2:$AW$2,0))</f>
        <v>63.715093870776272</v>
      </c>
      <c r="C9" s="31">
        <f>INDEX('Avg Factor Difference'!$A$2:$AW$283,MATCH(ETF_IDX_stiched_with_FD!$A9,'Avg Factor Difference'!$A$2:$A$283,0),MATCH(ETF_IDX_stiched_with_FD!C$1,'Avg Factor Difference'!$A$2:$AW$2,0))</f>
        <v>65.925235320595505</v>
      </c>
      <c r="D9" s="31">
        <f>INDEX('Avg Factor Difference'!$A$2:$AW$283,MATCH(ETF_IDX_stiched_with_FD!$A9,'Avg Factor Difference'!$A$2:$A$283,0),MATCH(ETF_IDX_stiched_with_FD!D$1,'Avg Factor Difference'!$A$2:$AW$2,0))</f>
        <v>73.734720497780785</v>
      </c>
      <c r="E9" s="31">
        <f>INDEX('Avg Factor Difference'!$A$2:$AW$283,MATCH(ETF_IDX_stiched_with_FD!$A9,'Avg Factor Difference'!$A$2:$A$283,0),MATCH(ETF_IDX_stiched_with_FD!E$1,'Avg Factor Difference'!$A$2:$AW$2,0))</f>
        <v>71.497335565152213</v>
      </c>
      <c r="F9" s="31">
        <f>INDEX('Avg Factor Difference'!$A$2:$AW$283,MATCH(ETF_IDX_stiched_with_FD!$A9,'Avg Factor Difference'!$A$2:$A$283,0),MATCH(ETF_IDX_stiched_with_FD!F$1,'Avg Factor Difference'!$A$2:$AW$2,0))</f>
        <v>5729.8649389131169</v>
      </c>
      <c r="G9" s="31" t="e">
        <f>INDEX('Avg Factor Difference'!$A$2:$AW$283,MATCH(ETF_IDX_stiched_with_FD!$A9,'Avg Factor Difference'!$A$2:$A$283,0),MATCH(ETF_IDX_stiched_with_FD!G$1,'Avg Factor Difference'!$A$2:$AW$2,0))</f>
        <v>#N/A</v>
      </c>
      <c r="H9" s="31" t="e">
        <f>INDEX('Avg Factor Difference'!$A$2:$AW$283,MATCH(ETF_IDX_stiched_with_FD!$A9,'Avg Factor Difference'!$A$2:$A$283,0),MATCH(ETF_IDX_stiched_with_FD!H$1,'Avg Factor Difference'!$A$2:$AW$2,0))</f>
        <v>#N/A</v>
      </c>
      <c r="I9" s="31">
        <f>INDEX('Avg Factor Difference'!$A$2:$AW$283,MATCH(ETF_IDX_stiched_with_FD!$A9,'Avg Factor Difference'!$A$2:$A$283,0),MATCH(ETF_IDX_stiched_with_FD!I$1,'Avg Factor Difference'!$A$2:$AW$2,0))</f>
        <v>23.152017719086981</v>
      </c>
      <c r="J9" s="31">
        <f>INDEX('Avg Factor Difference'!$A$2:$AW$283,MATCH(ETF_IDX_stiched_with_FD!$A9,'Avg Factor Difference'!$A$2:$A$283,0),MATCH(ETF_IDX_stiched_with_FD!J$1,'Avg Factor Difference'!$A$2:$AW$2,0))</f>
        <v>1893.1379741081091</v>
      </c>
      <c r="K9" s="31" t="e">
        <f>INDEX('Avg Factor Difference'!$A$2:$AW$283,MATCH(ETF_IDX_stiched_with_FD!$A9,'Avg Factor Difference'!$A$2:$A$283,0),MATCH(ETF_IDX_stiched_with_FD!K$1,'Avg Factor Difference'!$A$2:$AW$2,0))</f>
        <v>#N/A</v>
      </c>
      <c r="L9" s="31" t="e">
        <f>INDEX('Avg Factor Difference'!$A$2:$AW$283,MATCH(ETF_IDX_stiched_with_FD!$A9,'Avg Factor Difference'!$A$2:$A$283,0),MATCH(ETF_IDX_stiched_with_FD!L$1,'Avg Factor Difference'!$A$2:$AW$2,0))</f>
        <v>#N/A</v>
      </c>
      <c r="M9" s="31">
        <f>INDEX('Avg Factor Difference'!$A$2:$AW$283,MATCH(ETF_IDX_stiched_with_FD!$A9,'Avg Factor Difference'!$A$2:$A$283,0),MATCH(ETF_IDX_stiched_with_FD!M$1,'Avg Factor Difference'!$A$2:$AW$2,0))</f>
        <v>78.293881429844902</v>
      </c>
      <c r="N9" s="31" t="e">
        <f>INDEX('Avg Factor Difference'!$A$2:$AW$283,MATCH(ETF_IDX_stiched_with_FD!$A9,'Avg Factor Difference'!$A$2:$A$283,0),MATCH(ETF_IDX_stiched_with_FD!N$1,'Avg Factor Difference'!$A$2:$AW$2,0))</f>
        <v>#N/A</v>
      </c>
    </row>
    <row r="10" spans="1:14" x14ac:dyDescent="0.2">
      <c r="A10" s="5">
        <v>36738</v>
      </c>
      <c r="B10" s="31">
        <f>INDEX('Avg Factor Difference'!$A$2:$AW$283,MATCH(ETF_IDX_stiched_with_FD!$A10,'Avg Factor Difference'!$A$2:$A$283,0),MATCH(ETF_IDX_stiched_with_FD!B$1,'Avg Factor Difference'!$A$2:$AW$2,0))</f>
        <v>63.921025008044452</v>
      </c>
      <c r="C10" s="31">
        <f>INDEX('Avg Factor Difference'!$A$2:$AW$283,MATCH(ETF_IDX_stiched_with_FD!$A10,'Avg Factor Difference'!$A$2:$A$283,0),MATCH(ETF_IDX_stiched_with_FD!C$1,'Avg Factor Difference'!$A$2:$AW$2,0))</f>
        <v>66.235428788752202</v>
      </c>
      <c r="D10" s="31">
        <f>INDEX('Avg Factor Difference'!$A$2:$AW$283,MATCH(ETF_IDX_stiched_with_FD!$A10,'Avg Factor Difference'!$A$2:$A$283,0),MATCH(ETF_IDX_stiched_with_FD!D$1,'Avg Factor Difference'!$A$2:$AW$2,0))</f>
        <v>74.048456243123297</v>
      </c>
      <c r="E10" s="31">
        <f>INDEX('Avg Factor Difference'!$A$2:$AW$283,MATCH(ETF_IDX_stiched_with_FD!$A10,'Avg Factor Difference'!$A$2:$A$283,0),MATCH(ETF_IDX_stiched_with_FD!E$1,'Avg Factor Difference'!$A$2:$AW$2,0))</f>
        <v>71.827029079701461</v>
      </c>
      <c r="F10" s="31">
        <f>INDEX('Avg Factor Difference'!$A$2:$AW$283,MATCH(ETF_IDX_stiched_with_FD!$A10,'Avg Factor Difference'!$A$2:$A$283,0),MATCH(ETF_IDX_stiched_with_FD!F$1,'Avg Factor Difference'!$A$2:$AW$2,0))</f>
        <v>5734.5278217353562</v>
      </c>
      <c r="G10" s="31" t="e">
        <f>INDEX('Avg Factor Difference'!$A$2:$AW$283,MATCH(ETF_IDX_stiched_with_FD!$A10,'Avg Factor Difference'!$A$2:$A$283,0),MATCH(ETF_IDX_stiched_with_FD!G$1,'Avg Factor Difference'!$A$2:$AW$2,0))</f>
        <v>#N/A</v>
      </c>
      <c r="H10" s="31" t="e">
        <f>INDEX('Avg Factor Difference'!$A$2:$AW$283,MATCH(ETF_IDX_stiched_with_FD!$A10,'Avg Factor Difference'!$A$2:$A$283,0),MATCH(ETF_IDX_stiched_with_FD!H$1,'Avg Factor Difference'!$A$2:$AW$2,0))</f>
        <v>#N/A</v>
      </c>
      <c r="I10" s="31">
        <f>INDEX('Avg Factor Difference'!$A$2:$AW$283,MATCH(ETF_IDX_stiched_with_FD!$A10,'Avg Factor Difference'!$A$2:$A$283,0),MATCH(ETF_IDX_stiched_with_FD!I$1,'Avg Factor Difference'!$A$2:$AW$2,0))</f>
        <v>23.152229016226268</v>
      </c>
      <c r="J10" s="31">
        <f>INDEX('Avg Factor Difference'!$A$2:$AW$283,MATCH(ETF_IDX_stiched_with_FD!$A10,'Avg Factor Difference'!$A$2:$A$283,0),MATCH(ETF_IDX_stiched_with_FD!J$1,'Avg Factor Difference'!$A$2:$AW$2,0))</f>
        <v>1903.1752093191126</v>
      </c>
      <c r="K10" s="31" t="e">
        <f>INDEX('Avg Factor Difference'!$A$2:$AW$283,MATCH(ETF_IDX_stiched_with_FD!$A10,'Avg Factor Difference'!$A$2:$A$283,0),MATCH(ETF_IDX_stiched_with_FD!K$1,'Avg Factor Difference'!$A$2:$AW$2,0))</f>
        <v>#N/A</v>
      </c>
      <c r="L10" s="31" t="e">
        <f>INDEX('Avg Factor Difference'!$A$2:$AW$283,MATCH(ETF_IDX_stiched_with_FD!$A10,'Avg Factor Difference'!$A$2:$A$283,0),MATCH(ETF_IDX_stiched_with_FD!L$1,'Avg Factor Difference'!$A$2:$AW$2,0))</f>
        <v>#N/A</v>
      </c>
      <c r="M10" s="31">
        <f>INDEX('Avg Factor Difference'!$A$2:$AW$283,MATCH(ETF_IDX_stiched_with_FD!$A10,'Avg Factor Difference'!$A$2:$A$283,0),MATCH(ETF_IDX_stiched_with_FD!M$1,'Avg Factor Difference'!$A$2:$AW$2,0))</f>
        <v>78.6648323060016</v>
      </c>
      <c r="N10" s="31" t="e">
        <f>INDEX('Avg Factor Difference'!$A$2:$AW$283,MATCH(ETF_IDX_stiched_with_FD!$A10,'Avg Factor Difference'!$A$2:$A$283,0),MATCH(ETF_IDX_stiched_with_FD!N$1,'Avg Factor Difference'!$A$2:$AW$2,0))</f>
        <v>#N/A</v>
      </c>
    </row>
    <row r="11" spans="1:14" x14ac:dyDescent="0.2">
      <c r="A11" s="5">
        <v>36769</v>
      </c>
      <c r="B11" s="31">
        <f>INDEX('Avg Factor Difference'!$A$2:$AW$283,MATCH(ETF_IDX_stiched_with_FD!$A11,'Avg Factor Difference'!$A$2:$A$283,0),MATCH(ETF_IDX_stiched_with_FD!B$1,'Avg Factor Difference'!$A$2:$AW$2,0))</f>
        <v>63.944559995160816</v>
      </c>
      <c r="C11" s="31">
        <f>INDEX('Avg Factor Difference'!$A$2:$AW$283,MATCH(ETF_IDX_stiched_with_FD!$A11,'Avg Factor Difference'!$A$2:$A$283,0),MATCH(ETF_IDX_stiched_with_FD!C$1,'Avg Factor Difference'!$A$2:$AW$2,0))</f>
        <v>66.211099889288917</v>
      </c>
      <c r="D11" s="31">
        <f>INDEX('Avg Factor Difference'!$A$2:$AW$283,MATCH(ETF_IDX_stiched_with_FD!$A11,'Avg Factor Difference'!$A$2:$A$283,0),MATCH(ETF_IDX_stiched_with_FD!D$1,'Avg Factor Difference'!$A$2:$AW$2,0))</f>
        <v>74.00753418938298</v>
      </c>
      <c r="E11" s="31">
        <f>INDEX('Avg Factor Difference'!$A$2:$AW$283,MATCH(ETF_IDX_stiched_with_FD!$A11,'Avg Factor Difference'!$A$2:$A$283,0),MATCH(ETF_IDX_stiched_with_FD!E$1,'Avg Factor Difference'!$A$2:$AW$2,0))</f>
        <v>71.925937134066231</v>
      </c>
      <c r="F11" s="31">
        <f>INDEX('Avg Factor Difference'!$A$2:$AW$283,MATCH(ETF_IDX_stiched_with_FD!$A11,'Avg Factor Difference'!$A$2:$A$283,0),MATCH(ETF_IDX_stiched_with_FD!F$1,'Avg Factor Difference'!$A$2:$AW$2,0))</f>
        <v>5724.2203965493554</v>
      </c>
      <c r="G11" s="31" t="e">
        <f>INDEX('Avg Factor Difference'!$A$2:$AW$283,MATCH(ETF_IDX_stiched_with_FD!$A11,'Avg Factor Difference'!$A$2:$A$283,0),MATCH(ETF_IDX_stiched_with_FD!G$1,'Avg Factor Difference'!$A$2:$AW$2,0))</f>
        <v>#N/A</v>
      </c>
      <c r="H11" s="31" t="e">
        <f>INDEX('Avg Factor Difference'!$A$2:$AW$283,MATCH(ETF_IDX_stiched_with_FD!$A11,'Avg Factor Difference'!$A$2:$A$283,0),MATCH(ETF_IDX_stiched_with_FD!H$1,'Avg Factor Difference'!$A$2:$AW$2,0))</f>
        <v>#N/A</v>
      </c>
      <c r="I11" s="31">
        <f>INDEX('Avg Factor Difference'!$A$2:$AW$283,MATCH(ETF_IDX_stiched_with_FD!$A11,'Avg Factor Difference'!$A$2:$A$283,0),MATCH(ETF_IDX_stiched_with_FD!I$1,'Avg Factor Difference'!$A$2:$AW$2,0))</f>
        <v>23.206384473025491</v>
      </c>
      <c r="J11" s="31">
        <f>INDEX('Avg Factor Difference'!$A$2:$AW$283,MATCH(ETF_IDX_stiched_with_FD!$A11,'Avg Factor Difference'!$A$2:$A$283,0),MATCH(ETF_IDX_stiched_with_FD!J$1,'Avg Factor Difference'!$A$2:$AW$2,0))</f>
        <v>1884.1677535897888</v>
      </c>
      <c r="K11" s="31" t="e">
        <f>INDEX('Avg Factor Difference'!$A$2:$AW$283,MATCH(ETF_IDX_stiched_with_FD!$A11,'Avg Factor Difference'!$A$2:$A$283,0),MATCH(ETF_IDX_stiched_with_FD!K$1,'Avg Factor Difference'!$A$2:$AW$2,0))</f>
        <v>#N/A</v>
      </c>
      <c r="L11" s="31" t="e">
        <f>INDEX('Avg Factor Difference'!$A$2:$AW$283,MATCH(ETF_IDX_stiched_with_FD!$A11,'Avg Factor Difference'!$A$2:$A$283,0),MATCH(ETF_IDX_stiched_with_FD!L$1,'Avg Factor Difference'!$A$2:$AW$2,0))</f>
        <v>#N/A</v>
      </c>
      <c r="M11" s="31">
        <f>INDEX('Avg Factor Difference'!$A$2:$AW$283,MATCH(ETF_IDX_stiched_with_FD!$A11,'Avg Factor Difference'!$A$2:$A$283,0),MATCH(ETF_IDX_stiched_with_FD!M$1,'Avg Factor Difference'!$A$2:$AW$2,0))</f>
        <v>78.987225398946691</v>
      </c>
      <c r="N11" s="31" t="e">
        <f>INDEX('Avg Factor Difference'!$A$2:$AW$283,MATCH(ETF_IDX_stiched_with_FD!$A11,'Avg Factor Difference'!$A$2:$A$283,0),MATCH(ETF_IDX_stiched_with_FD!N$1,'Avg Factor Difference'!$A$2:$AW$2,0))</f>
        <v>#N/A</v>
      </c>
    </row>
    <row r="12" spans="1:14" x14ac:dyDescent="0.2">
      <c r="A12" s="5">
        <v>36798</v>
      </c>
      <c r="B12" s="31">
        <f>INDEX('Avg Factor Difference'!$A$2:$AW$283,MATCH(ETF_IDX_stiched_with_FD!$A12,'Avg Factor Difference'!$A$2:$A$283,0),MATCH(ETF_IDX_stiched_with_FD!B$1,'Avg Factor Difference'!$A$2:$AW$2,0))</f>
        <v>64.409375990708995</v>
      </c>
      <c r="C12" s="31">
        <f>INDEX('Avg Factor Difference'!$A$2:$AW$283,MATCH(ETF_IDX_stiched_with_FD!$A12,'Avg Factor Difference'!$A$2:$A$283,0),MATCH(ETF_IDX_stiched_with_FD!C$1,'Avg Factor Difference'!$A$2:$AW$2,0))</f>
        <v>66.709842328285959</v>
      </c>
      <c r="D12" s="31">
        <f>INDEX('Avg Factor Difference'!$A$2:$AW$283,MATCH(ETF_IDX_stiched_with_FD!$A12,'Avg Factor Difference'!$A$2:$A$283,0),MATCH(ETF_IDX_stiched_with_FD!D$1,'Avg Factor Difference'!$A$2:$AW$2,0))</f>
        <v>74.580442941747563</v>
      </c>
      <c r="E12" s="31">
        <f>INDEX('Avg Factor Difference'!$A$2:$AW$283,MATCH(ETF_IDX_stiched_with_FD!$A12,'Avg Factor Difference'!$A$2:$A$283,0),MATCH(ETF_IDX_stiched_with_FD!E$1,'Avg Factor Difference'!$A$2:$AW$2,0))</f>
        <v>72.367726443562248</v>
      </c>
      <c r="F12" s="31">
        <f>INDEX('Avg Factor Difference'!$A$2:$AW$283,MATCH(ETF_IDX_stiched_with_FD!$A12,'Avg Factor Difference'!$A$2:$A$283,0),MATCH(ETF_IDX_stiched_with_FD!F$1,'Avg Factor Difference'!$A$2:$AW$2,0))</f>
        <v>5774.5304480524546</v>
      </c>
      <c r="G12" s="31" t="e">
        <f>INDEX('Avg Factor Difference'!$A$2:$AW$283,MATCH(ETF_IDX_stiched_with_FD!$A12,'Avg Factor Difference'!$A$2:$A$283,0),MATCH(ETF_IDX_stiched_with_FD!G$1,'Avg Factor Difference'!$A$2:$AW$2,0))</f>
        <v>#N/A</v>
      </c>
      <c r="H12" s="31" t="e">
        <f>INDEX('Avg Factor Difference'!$A$2:$AW$283,MATCH(ETF_IDX_stiched_with_FD!$A12,'Avg Factor Difference'!$A$2:$A$283,0),MATCH(ETF_IDX_stiched_with_FD!H$1,'Avg Factor Difference'!$A$2:$AW$2,0))</f>
        <v>#N/A</v>
      </c>
      <c r="I12" s="31">
        <f>INDEX('Avg Factor Difference'!$A$2:$AW$283,MATCH(ETF_IDX_stiched_with_FD!$A12,'Avg Factor Difference'!$A$2:$A$283,0),MATCH(ETF_IDX_stiched_with_FD!I$1,'Avg Factor Difference'!$A$2:$AW$2,0))</f>
        <v>23.417449185459137</v>
      </c>
      <c r="J12" s="31">
        <f>INDEX('Avg Factor Difference'!$A$2:$AW$283,MATCH(ETF_IDX_stiched_with_FD!$A12,'Avg Factor Difference'!$A$2:$A$283,0),MATCH(ETF_IDX_stiched_with_FD!J$1,'Avg Factor Difference'!$A$2:$AW$2,0))</f>
        <v>1890.6569601820659</v>
      </c>
      <c r="K12" s="31" t="e">
        <f>INDEX('Avg Factor Difference'!$A$2:$AW$283,MATCH(ETF_IDX_stiched_with_FD!$A12,'Avg Factor Difference'!$A$2:$A$283,0),MATCH(ETF_IDX_stiched_with_FD!K$1,'Avg Factor Difference'!$A$2:$AW$2,0))</f>
        <v>#N/A</v>
      </c>
      <c r="L12" s="31" t="e">
        <f>INDEX('Avg Factor Difference'!$A$2:$AW$283,MATCH(ETF_IDX_stiched_with_FD!$A12,'Avg Factor Difference'!$A$2:$A$283,0),MATCH(ETF_IDX_stiched_with_FD!L$1,'Avg Factor Difference'!$A$2:$AW$2,0))</f>
        <v>#N/A</v>
      </c>
      <c r="M12" s="31">
        <f>INDEX('Avg Factor Difference'!$A$2:$AW$283,MATCH(ETF_IDX_stiched_with_FD!$A12,'Avg Factor Difference'!$A$2:$A$283,0),MATCH(ETF_IDX_stiched_with_FD!M$1,'Avg Factor Difference'!$A$2:$AW$2,0))</f>
        <v>79.569077639036635</v>
      </c>
      <c r="N12" s="31" t="e">
        <f>INDEX('Avg Factor Difference'!$A$2:$AW$283,MATCH(ETF_IDX_stiched_with_FD!$A12,'Avg Factor Difference'!$A$2:$A$283,0),MATCH(ETF_IDX_stiched_with_FD!N$1,'Avg Factor Difference'!$A$2:$AW$2,0))</f>
        <v>#N/A</v>
      </c>
    </row>
    <row r="13" spans="1:14" x14ac:dyDescent="0.2">
      <c r="A13" s="5">
        <v>36830</v>
      </c>
      <c r="B13" s="31">
        <f>INDEX('Avg Factor Difference'!$A$2:$AW$283,MATCH(ETF_IDX_stiched_with_FD!$A13,'Avg Factor Difference'!$A$2:$A$283,0),MATCH(ETF_IDX_stiched_with_FD!B$1,'Avg Factor Difference'!$A$2:$AW$2,0))</f>
        <v>64.691795836105371</v>
      </c>
      <c r="C13" s="31">
        <f>INDEX('Avg Factor Difference'!$A$2:$AW$283,MATCH(ETF_IDX_stiched_with_FD!$A13,'Avg Factor Difference'!$A$2:$A$283,0),MATCH(ETF_IDX_stiched_with_FD!C$1,'Avg Factor Difference'!$A$2:$AW$2,0))</f>
        <v>67.007871346711013</v>
      </c>
      <c r="D13" s="31">
        <f>INDEX('Avg Factor Difference'!$A$2:$AW$283,MATCH(ETF_IDX_stiched_with_FD!$A13,'Avg Factor Difference'!$A$2:$A$283,0),MATCH(ETF_IDX_stiched_with_FD!D$1,'Avg Factor Difference'!$A$2:$AW$2,0))</f>
        <v>74.969202452280683</v>
      </c>
      <c r="E13" s="31">
        <f>INDEX('Avg Factor Difference'!$A$2:$AW$283,MATCH(ETF_IDX_stiched_with_FD!$A13,'Avg Factor Difference'!$A$2:$A$283,0),MATCH(ETF_IDX_stiched_with_FD!E$1,'Avg Factor Difference'!$A$2:$AW$2,0))</f>
        <v>72.684232217529541</v>
      </c>
      <c r="F13" s="31">
        <f>INDEX('Avg Factor Difference'!$A$2:$AW$283,MATCH(ETF_IDX_stiched_with_FD!$A13,'Avg Factor Difference'!$A$2:$A$283,0),MATCH(ETF_IDX_stiched_with_FD!F$1,'Avg Factor Difference'!$A$2:$AW$2,0))</f>
        <v>5824.5541821892757</v>
      </c>
      <c r="G13" s="31" t="e">
        <f>INDEX('Avg Factor Difference'!$A$2:$AW$283,MATCH(ETF_IDX_stiched_with_FD!$A13,'Avg Factor Difference'!$A$2:$A$283,0),MATCH(ETF_IDX_stiched_with_FD!G$1,'Avg Factor Difference'!$A$2:$AW$2,0))</f>
        <v>#N/A</v>
      </c>
      <c r="H13" s="31" t="e">
        <f>INDEX('Avg Factor Difference'!$A$2:$AW$283,MATCH(ETF_IDX_stiched_with_FD!$A13,'Avg Factor Difference'!$A$2:$A$283,0),MATCH(ETF_IDX_stiched_with_FD!H$1,'Avg Factor Difference'!$A$2:$AW$2,0))</f>
        <v>#N/A</v>
      </c>
      <c r="I13" s="31">
        <f>INDEX('Avg Factor Difference'!$A$2:$AW$283,MATCH(ETF_IDX_stiched_with_FD!$A13,'Avg Factor Difference'!$A$2:$A$283,0),MATCH(ETF_IDX_stiched_with_FD!I$1,'Avg Factor Difference'!$A$2:$AW$2,0))</f>
        <v>23.587627901440779</v>
      </c>
      <c r="J13" s="31">
        <f>INDEX('Avg Factor Difference'!$A$2:$AW$283,MATCH(ETF_IDX_stiched_with_FD!$A13,'Avg Factor Difference'!$A$2:$A$283,0),MATCH(ETF_IDX_stiched_with_FD!J$1,'Avg Factor Difference'!$A$2:$AW$2,0))</f>
        <v>1899.6524971690192</v>
      </c>
      <c r="K13" s="31" t="e">
        <f>INDEX('Avg Factor Difference'!$A$2:$AW$283,MATCH(ETF_IDX_stiched_with_FD!$A13,'Avg Factor Difference'!$A$2:$A$283,0),MATCH(ETF_IDX_stiched_with_FD!K$1,'Avg Factor Difference'!$A$2:$AW$2,0))</f>
        <v>#N/A</v>
      </c>
      <c r="L13" s="31" t="e">
        <f>INDEX('Avg Factor Difference'!$A$2:$AW$283,MATCH(ETF_IDX_stiched_with_FD!$A13,'Avg Factor Difference'!$A$2:$A$283,0),MATCH(ETF_IDX_stiched_with_FD!L$1,'Avg Factor Difference'!$A$2:$AW$2,0))</f>
        <v>#N/A</v>
      </c>
      <c r="M13" s="31">
        <f>INDEX('Avg Factor Difference'!$A$2:$AW$283,MATCH(ETF_IDX_stiched_with_FD!$A13,'Avg Factor Difference'!$A$2:$A$283,0),MATCH(ETF_IDX_stiched_with_FD!M$1,'Avg Factor Difference'!$A$2:$AW$2,0))</f>
        <v>80.081419603631545</v>
      </c>
      <c r="N13" s="31" t="e">
        <f>INDEX('Avg Factor Difference'!$A$2:$AW$283,MATCH(ETF_IDX_stiched_with_FD!$A13,'Avg Factor Difference'!$A$2:$A$283,0),MATCH(ETF_IDX_stiched_with_FD!N$1,'Avg Factor Difference'!$A$2:$AW$2,0))</f>
        <v>#N/A</v>
      </c>
    </row>
    <row r="14" spans="1:14" x14ac:dyDescent="0.2">
      <c r="A14" s="5">
        <v>36860</v>
      </c>
      <c r="B14" s="31">
        <f>INDEX('Avg Factor Difference'!$A$2:$AW$283,MATCH(ETF_IDX_stiched_with_FD!$A14,'Avg Factor Difference'!$A$2:$A$283,0),MATCH(ETF_IDX_stiched_with_FD!B$1,'Avg Factor Difference'!$A$2:$AW$2,0))</f>
        <v>65.656730307876288</v>
      </c>
      <c r="C14" s="31">
        <f>INDEX('Avg Factor Difference'!$A$2:$AW$283,MATCH(ETF_IDX_stiched_with_FD!$A14,'Avg Factor Difference'!$A$2:$A$283,0),MATCH(ETF_IDX_stiched_with_FD!C$1,'Avg Factor Difference'!$A$2:$AW$2,0))</f>
        <v>68.041849573899981</v>
      </c>
      <c r="D14" s="31">
        <f>INDEX('Avg Factor Difference'!$A$2:$AW$283,MATCH(ETF_IDX_stiched_with_FD!$A14,'Avg Factor Difference'!$A$2:$A$283,0),MATCH(ETF_IDX_stiched_with_FD!D$1,'Avg Factor Difference'!$A$2:$AW$2,0))</f>
        <v>76.026355507239145</v>
      </c>
      <c r="E14" s="31">
        <f>INDEX('Avg Factor Difference'!$A$2:$AW$283,MATCH(ETF_IDX_stiched_with_FD!$A14,'Avg Factor Difference'!$A$2:$A$283,0),MATCH(ETF_IDX_stiched_with_FD!E$1,'Avg Factor Difference'!$A$2:$AW$2,0))</f>
        <v>73.679906631468285</v>
      </c>
      <c r="F14" s="31">
        <f>INDEX('Avg Factor Difference'!$A$2:$AW$283,MATCH(ETF_IDX_stiched_with_FD!$A14,'Avg Factor Difference'!$A$2:$A$283,0),MATCH(ETF_IDX_stiched_with_FD!F$1,'Avg Factor Difference'!$A$2:$AW$2,0))</f>
        <v>5952.456239953658</v>
      </c>
      <c r="G14" s="31" t="e">
        <f>INDEX('Avg Factor Difference'!$A$2:$AW$283,MATCH(ETF_IDX_stiched_with_FD!$A14,'Avg Factor Difference'!$A$2:$A$283,0),MATCH(ETF_IDX_stiched_with_FD!G$1,'Avg Factor Difference'!$A$2:$AW$2,0))</f>
        <v>#N/A</v>
      </c>
      <c r="H14" s="31" t="e">
        <f>INDEX('Avg Factor Difference'!$A$2:$AW$283,MATCH(ETF_IDX_stiched_with_FD!$A14,'Avg Factor Difference'!$A$2:$A$283,0),MATCH(ETF_IDX_stiched_with_FD!H$1,'Avg Factor Difference'!$A$2:$AW$2,0))</f>
        <v>#N/A</v>
      </c>
      <c r="I14" s="31">
        <f>INDEX('Avg Factor Difference'!$A$2:$AW$283,MATCH(ETF_IDX_stiched_with_FD!$A14,'Avg Factor Difference'!$A$2:$A$283,0),MATCH(ETF_IDX_stiched_with_FD!I$1,'Avg Factor Difference'!$A$2:$AW$2,0))</f>
        <v>24.074963623492</v>
      </c>
      <c r="J14" s="31">
        <f>INDEX('Avg Factor Difference'!$A$2:$AW$283,MATCH(ETF_IDX_stiched_with_FD!$A14,'Avg Factor Difference'!$A$2:$A$283,0),MATCH(ETF_IDX_stiched_with_FD!J$1,'Avg Factor Difference'!$A$2:$AW$2,0))</f>
        <v>1919.9198195138486</v>
      </c>
      <c r="K14" s="31" t="e">
        <f>INDEX('Avg Factor Difference'!$A$2:$AW$283,MATCH(ETF_IDX_stiched_with_FD!$A14,'Avg Factor Difference'!$A$2:$A$283,0),MATCH(ETF_IDX_stiched_with_FD!K$1,'Avg Factor Difference'!$A$2:$AW$2,0))</f>
        <v>#N/A</v>
      </c>
      <c r="L14" s="31" t="e">
        <f>INDEX('Avg Factor Difference'!$A$2:$AW$283,MATCH(ETF_IDX_stiched_with_FD!$A14,'Avg Factor Difference'!$A$2:$A$283,0),MATCH(ETF_IDX_stiched_with_FD!L$1,'Avg Factor Difference'!$A$2:$AW$2,0))</f>
        <v>#N/A</v>
      </c>
      <c r="M14" s="31">
        <f>INDEX('Avg Factor Difference'!$A$2:$AW$283,MATCH(ETF_IDX_stiched_with_FD!$A14,'Avg Factor Difference'!$A$2:$A$283,0),MATCH(ETF_IDX_stiched_with_FD!M$1,'Avg Factor Difference'!$A$2:$AW$2,0))</f>
        <v>80.987576660415058</v>
      </c>
      <c r="N14" s="31" t="e">
        <f>INDEX('Avg Factor Difference'!$A$2:$AW$283,MATCH(ETF_IDX_stiched_with_FD!$A14,'Avg Factor Difference'!$A$2:$A$283,0),MATCH(ETF_IDX_stiched_with_FD!N$1,'Avg Factor Difference'!$A$2:$AW$2,0))</f>
        <v>#N/A</v>
      </c>
    </row>
    <row r="15" spans="1:14" x14ac:dyDescent="0.2">
      <c r="A15" s="5">
        <v>36889</v>
      </c>
      <c r="B15" s="31">
        <f>INDEX('Avg Factor Difference'!$A$2:$AW$283,MATCH(ETF_IDX_stiched_with_FD!$A15,'Avg Factor Difference'!$A$2:$A$283,0),MATCH(ETF_IDX_stiched_with_FD!B$1,'Avg Factor Difference'!$A$2:$AW$2,0))</f>
        <v>66.545176071519023</v>
      </c>
      <c r="C15" s="31">
        <f>INDEX('Avg Factor Difference'!$A$2:$AW$283,MATCH(ETF_IDX_stiched_with_FD!$A15,'Avg Factor Difference'!$A$2:$A$283,0),MATCH(ETF_IDX_stiched_with_FD!C$1,'Avg Factor Difference'!$A$2:$AW$2,0))</f>
        <v>69.027170002162407</v>
      </c>
      <c r="D15" s="31">
        <f>INDEX('Avg Factor Difference'!$A$2:$AW$283,MATCH(ETF_IDX_stiched_with_FD!$A15,'Avg Factor Difference'!$A$2:$A$283,0),MATCH(ETF_IDX_stiched_with_FD!D$1,'Avg Factor Difference'!$A$2:$AW$2,0))</f>
        <v>77.049406850747346</v>
      </c>
      <c r="E15" s="31">
        <f>INDEX('Avg Factor Difference'!$A$2:$AW$283,MATCH(ETF_IDX_stiched_with_FD!$A15,'Avg Factor Difference'!$A$2:$A$283,0),MATCH(ETF_IDX_stiched_with_FD!E$1,'Avg Factor Difference'!$A$2:$AW$2,0))</f>
        <v>74.695362656280011</v>
      </c>
      <c r="F15" s="31">
        <f>INDEX('Avg Factor Difference'!$A$2:$AW$283,MATCH(ETF_IDX_stiched_with_FD!$A15,'Avg Factor Difference'!$A$2:$A$283,0),MATCH(ETF_IDX_stiched_with_FD!F$1,'Avg Factor Difference'!$A$2:$AW$2,0))</f>
        <v>5986.0780792508513</v>
      </c>
      <c r="G15" s="31" t="e">
        <f>INDEX('Avg Factor Difference'!$A$2:$AW$283,MATCH(ETF_IDX_stiched_with_FD!$A15,'Avg Factor Difference'!$A$2:$A$283,0),MATCH(ETF_IDX_stiched_with_FD!G$1,'Avg Factor Difference'!$A$2:$AW$2,0))</f>
        <v>#N/A</v>
      </c>
      <c r="H15" s="31" t="e">
        <f>INDEX('Avg Factor Difference'!$A$2:$AW$283,MATCH(ETF_IDX_stiched_with_FD!$A15,'Avg Factor Difference'!$A$2:$A$283,0),MATCH(ETF_IDX_stiched_with_FD!H$1,'Avg Factor Difference'!$A$2:$AW$2,0))</f>
        <v>#N/A</v>
      </c>
      <c r="I15" s="31">
        <f>INDEX('Avg Factor Difference'!$A$2:$AW$283,MATCH(ETF_IDX_stiched_with_FD!$A15,'Avg Factor Difference'!$A$2:$A$283,0),MATCH(ETF_IDX_stiched_with_FD!I$1,'Avg Factor Difference'!$A$2:$AW$2,0))</f>
        <v>24.533457286030565</v>
      </c>
      <c r="J15" s="31">
        <f>INDEX('Avg Factor Difference'!$A$2:$AW$283,MATCH(ETF_IDX_stiched_with_FD!$A15,'Avg Factor Difference'!$A$2:$A$283,0),MATCH(ETF_IDX_stiched_with_FD!J$1,'Avg Factor Difference'!$A$2:$AW$2,0))</f>
        <v>1920.2794622888421</v>
      </c>
      <c r="K15" s="31" t="e">
        <f>INDEX('Avg Factor Difference'!$A$2:$AW$283,MATCH(ETF_IDX_stiched_with_FD!$A15,'Avg Factor Difference'!$A$2:$A$283,0),MATCH(ETF_IDX_stiched_with_FD!K$1,'Avg Factor Difference'!$A$2:$AW$2,0))</f>
        <v>#N/A</v>
      </c>
      <c r="L15" s="31" t="e">
        <f>INDEX('Avg Factor Difference'!$A$2:$AW$283,MATCH(ETF_IDX_stiched_with_FD!$A15,'Avg Factor Difference'!$A$2:$A$283,0),MATCH(ETF_IDX_stiched_with_FD!L$1,'Avg Factor Difference'!$A$2:$AW$2,0))</f>
        <v>#N/A</v>
      </c>
      <c r="M15" s="31">
        <f>INDEX('Avg Factor Difference'!$A$2:$AW$283,MATCH(ETF_IDX_stiched_with_FD!$A15,'Avg Factor Difference'!$A$2:$A$283,0),MATCH(ETF_IDX_stiched_with_FD!M$1,'Avg Factor Difference'!$A$2:$AW$2,0))</f>
        <v>81.460307708941272</v>
      </c>
      <c r="N15" s="31" t="e">
        <f>INDEX('Avg Factor Difference'!$A$2:$AW$283,MATCH(ETF_IDX_stiched_with_FD!$A15,'Avg Factor Difference'!$A$2:$A$283,0),MATCH(ETF_IDX_stiched_with_FD!N$1,'Avg Factor Difference'!$A$2:$AW$2,0))</f>
        <v>#N/A</v>
      </c>
    </row>
    <row r="16" spans="1:14" x14ac:dyDescent="0.2">
      <c r="A16" s="5">
        <v>36922</v>
      </c>
      <c r="B16" s="31">
        <f>INDEX('Avg Factor Difference'!$A$2:$AW$283,MATCH(ETF_IDX_stiched_with_FD!$A16,'Avg Factor Difference'!$A$2:$A$283,0),MATCH(ETF_IDX_stiched_with_FD!B$1,'Avg Factor Difference'!$A$2:$AW$2,0))</f>
        <v>66.96880583961358</v>
      </c>
      <c r="C16" s="31">
        <f>INDEX('Avg Factor Difference'!$A$2:$AW$283,MATCH(ETF_IDX_stiched_with_FD!$A16,'Avg Factor Difference'!$A$2:$A$283,0),MATCH(ETF_IDX_stiched_with_FD!C$1,'Avg Factor Difference'!$A$2:$AW$2,0))</f>
        <v>69.483336867098714</v>
      </c>
      <c r="D16" s="31">
        <f>INDEX('Avg Factor Difference'!$A$2:$AW$283,MATCH(ETF_IDX_stiched_with_FD!$A16,'Avg Factor Difference'!$A$2:$A$283,0),MATCH(ETF_IDX_stiched_with_FD!D$1,'Avg Factor Difference'!$A$2:$AW$2,0))</f>
        <v>77.629135945401984</v>
      </c>
      <c r="E16" s="31">
        <f>INDEX('Avg Factor Difference'!$A$2:$AW$283,MATCH(ETF_IDX_stiched_with_FD!$A16,'Avg Factor Difference'!$A$2:$A$283,0),MATCH(ETF_IDX_stiched_with_FD!E$1,'Avg Factor Difference'!$A$2:$AW$2,0))</f>
        <v>75.301998723050644</v>
      </c>
      <c r="F16" s="31">
        <f>INDEX('Avg Factor Difference'!$A$2:$AW$283,MATCH(ETF_IDX_stiched_with_FD!$A16,'Avg Factor Difference'!$A$2:$A$283,0),MATCH(ETF_IDX_stiched_with_FD!F$1,'Avg Factor Difference'!$A$2:$AW$2,0))</f>
        <v>6016.3050126336084</v>
      </c>
      <c r="G16" s="31" t="e">
        <f>INDEX('Avg Factor Difference'!$A$2:$AW$283,MATCH(ETF_IDX_stiched_with_FD!$A16,'Avg Factor Difference'!$A$2:$A$283,0),MATCH(ETF_IDX_stiched_with_FD!G$1,'Avg Factor Difference'!$A$2:$AW$2,0))</f>
        <v>#N/A</v>
      </c>
      <c r="H16" s="31" t="e">
        <f>INDEX('Avg Factor Difference'!$A$2:$AW$283,MATCH(ETF_IDX_stiched_with_FD!$A16,'Avg Factor Difference'!$A$2:$A$283,0),MATCH(ETF_IDX_stiched_with_FD!H$1,'Avg Factor Difference'!$A$2:$AW$2,0))</f>
        <v>#N/A</v>
      </c>
      <c r="I16" s="31">
        <f>INDEX('Avg Factor Difference'!$A$2:$AW$283,MATCH(ETF_IDX_stiched_with_FD!$A16,'Avg Factor Difference'!$A$2:$A$283,0),MATCH(ETF_IDX_stiched_with_FD!I$1,'Avg Factor Difference'!$A$2:$AW$2,0))</f>
        <v>24.900311379260419</v>
      </c>
      <c r="J16" s="31">
        <f>INDEX('Avg Factor Difference'!$A$2:$AW$283,MATCH(ETF_IDX_stiched_with_FD!$A16,'Avg Factor Difference'!$A$2:$A$283,0),MATCH(ETF_IDX_stiched_with_FD!J$1,'Avg Factor Difference'!$A$2:$AW$2,0))</f>
        <v>1943.0717300788135</v>
      </c>
      <c r="K16" s="31" t="e">
        <f>INDEX('Avg Factor Difference'!$A$2:$AW$283,MATCH(ETF_IDX_stiched_with_FD!$A16,'Avg Factor Difference'!$A$2:$A$283,0),MATCH(ETF_IDX_stiched_with_FD!K$1,'Avg Factor Difference'!$A$2:$AW$2,0))</f>
        <v>#N/A</v>
      </c>
      <c r="L16" s="31" t="e">
        <f>INDEX('Avg Factor Difference'!$A$2:$AW$283,MATCH(ETF_IDX_stiched_with_FD!$A16,'Avg Factor Difference'!$A$2:$A$283,0),MATCH(ETF_IDX_stiched_with_FD!L$1,'Avg Factor Difference'!$A$2:$AW$2,0))</f>
        <v>#N/A</v>
      </c>
      <c r="M16" s="31">
        <f>INDEX('Avg Factor Difference'!$A$2:$AW$283,MATCH(ETF_IDX_stiched_with_FD!$A16,'Avg Factor Difference'!$A$2:$A$283,0),MATCH(ETF_IDX_stiched_with_FD!M$1,'Avg Factor Difference'!$A$2:$AW$2,0))</f>
        <v>82.952981611761061</v>
      </c>
      <c r="N16" s="31" t="e">
        <f>INDEX('Avg Factor Difference'!$A$2:$AW$283,MATCH(ETF_IDX_stiched_with_FD!$A16,'Avg Factor Difference'!$A$2:$A$283,0),MATCH(ETF_IDX_stiched_with_FD!N$1,'Avg Factor Difference'!$A$2:$AW$2,0))</f>
        <v>#N/A</v>
      </c>
    </row>
    <row r="17" spans="1:14" x14ac:dyDescent="0.2">
      <c r="A17" s="5">
        <v>36950</v>
      </c>
      <c r="B17" s="31">
        <f>INDEX('Avg Factor Difference'!$A$2:$AW$283,MATCH(ETF_IDX_stiched_with_FD!$A17,'Avg Factor Difference'!$A$2:$A$283,0),MATCH(ETF_IDX_stiched_with_FD!B$1,'Avg Factor Difference'!$A$2:$AW$2,0))</f>
        <v>67.315946899579941</v>
      </c>
      <c r="C17" s="31">
        <f>INDEX('Avg Factor Difference'!$A$2:$AW$283,MATCH(ETF_IDX_stiched_with_FD!$A17,'Avg Factor Difference'!$A$2:$A$283,0),MATCH(ETF_IDX_stiched_with_FD!C$1,'Avg Factor Difference'!$A$2:$AW$2,0))</f>
        <v>69.817859234718682</v>
      </c>
      <c r="D17" s="31">
        <f>INDEX('Avg Factor Difference'!$A$2:$AW$283,MATCH(ETF_IDX_stiched_with_FD!$A17,'Avg Factor Difference'!$A$2:$A$283,0),MATCH(ETF_IDX_stiched_with_FD!D$1,'Avg Factor Difference'!$A$2:$AW$2,0))</f>
        <v>78.004254771355008</v>
      </c>
      <c r="E17" s="31">
        <f>INDEX('Avg Factor Difference'!$A$2:$AW$283,MATCH(ETF_IDX_stiched_with_FD!$A17,'Avg Factor Difference'!$A$2:$A$283,0),MATCH(ETF_IDX_stiched_with_FD!E$1,'Avg Factor Difference'!$A$2:$AW$2,0))</f>
        <v>75.651473848472861</v>
      </c>
      <c r="F17" s="31">
        <f>INDEX('Avg Factor Difference'!$A$2:$AW$283,MATCH(ETF_IDX_stiched_with_FD!$A17,'Avg Factor Difference'!$A$2:$A$283,0),MATCH(ETF_IDX_stiched_with_FD!F$1,'Avg Factor Difference'!$A$2:$AW$2,0))</f>
        <v>6031.2753206418465</v>
      </c>
      <c r="G17" s="31" t="e">
        <f>INDEX('Avg Factor Difference'!$A$2:$AW$283,MATCH(ETF_IDX_stiched_with_FD!$A17,'Avg Factor Difference'!$A$2:$A$283,0),MATCH(ETF_IDX_stiched_with_FD!G$1,'Avg Factor Difference'!$A$2:$AW$2,0))</f>
        <v>#N/A</v>
      </c>
      <c r="H17" s="31" t="e">
        <f>INDEX('Avg Factor Difference'!$A$2:$AW$283,MATCH(ETF_IDX_stiched_with_FD!$A17,'Avg Factor Difference'!$A$2:$A$283,0),MATCH(ETF_IDX_stiched_with_FD!H$1,'Avg Factor Difference'!$A$2:$AW$2,0))</f>
        <v>#N/A</v>
      </c>
      <c r="I17" s="31">
        <f>INDEX('Avg Factor Difference'!$A$2:$AW$283,MATCH(ETF_IDX_stiched_with_FD!$A17,'Avg Factor Difference'!$A$2:$A$283,0),MATCH(ETF_IDX_stiched_with_FD!I$1,'Avg Factor Difference'!$A$2:$AW$2,0))</f>
        <v>25.074061016896007</v>
      </c>
      <c r="J17" s="31">
        <f>INDEX('Avg Factor Difference'!$A$2:$AW$283,MATCH(ETF_IDX_stiched_with_FD!$A17,'Avg Factor Difference'!$A$2:$A$283,0),MATCH(ETF_IDX_stiched_with_FD!J$1,'Avg Factor Difference'!$A$2:$AW$2,0))</f>
        <v>1961.2779940361011</v>
      </c>
      <c r="K17" s="31" t="e">
        <f>INDEX('Avg Factor Difference'!$A$2:$AW$283,MATCH(ETF_IDX_stiched_with_FD!$A17,'Avg Factor Difference'!$A$2:$A$283,0),MATCH(ETF_IDX_stiched_with_FD!K$1,'Avg Factor Difference'!$A$2:$AW$2,0))</f>
        <v>#N/A</v>
      </c>
      <c r="L17" s="31" t="e">
        <f>INDEX('Avg Factor Difference'!$A$2:$AW$283,MATCH(ETF_IDX_stiched_with_FD!$A17,'Avg Factor Difference'!$A$2:$A$283,0),MATCH(ETF_IDX_stiched_with_FD!L$1,'Avg Factor Difference'!$A$2:$AW$2,0))</f>
        <v>#N/A</v>
      </c>
      <c r="M17" s="31">
        <f>INDEX('Avg Factor Difference'!$A$2:$AW$283,MATCH(ETF_IDX_stiched_with_FD!$A17,'Avg Factor Difference'!$A$2:$A$283,0),MATCH(ETF_IDX_stiched_with_FD!M$1,'Avg Factor Difference'!$A$2:$AW$2,0))</f>
        <v>83.836733266212306</v>
      </c>
      <c r="N17" s="31" t="e">
        <f>INDEX('Avg Factor Difference'!$A$2:$AW$283,MATCH(ETF_IDX_stiched_with_FD!$A17,'Avg Factor Difference'!$A$2:$A$283,0),MATCH(ETF_IDX_stiched_with_FD!N$1,'Avg Factor Difference'!$A$2:$AW$2,0))</f>
        <v>#N/A</v>
      </c>
    </row>
    <row r="18" spans="1:14" x14ac:dyDescent="0.2">
      <c r="A18" s="5">
        <v>36980</v>
      </c>
      <c r="B18" s="31">
        <f>INDEX('Avg Factor Difference'!$A$2:$AW$283,MATCH(ETF_IDX_stiched_with_FD!$A18,'Avg Factor Difference'!$A$2:$A$283,0),MATCH(ETF_IDX_stiched_with_FD!B$1,'Avg Factor Difference'!$A$2:$AW$2,0))</f>
        <v>67.839600362919043</v>
      </c>
      <c r="C18" s="31">
        <f>INDEX('Avg Factor Difference'!$A$2:$AW$283,MATCH(ETF_IDX_stiched_with_FD!$A18,'Avg Factor Difference'!$A$2:$A$283,0),MATCH(ETF_IDX_stiched_with_FD!C$1,'Avg Factor Difference'!$A$2:$AW$2,0))</f>
        <v>70.371341697508072</v>
      </c>
      <c r="D18" s="31">
        <f>INDEX('Avg Factor Difference'!$A$2:$AW$283,MATCH(ETF_IDX_stiched_with_FD!$A18,'Avg Factor Difference'!$A$2:$A$283,0),MATCH(ETF_IDX_stiched_with_FD!D$1,'Avg Factor Difference'!$A$2:$AW$2,0))</f>
        <v>78.611265235169867</v>
      </c>
      <c r="E18" s="31">
        <f>INDEX('Avg Factor Difference'!$A$2:$AW$283,MATCH(ETF_IDX_stiched_with_FD!$A18,'Avg Factor Difference'!$A$2:$A$283,0),MATCH(ETF_IDX_stiched_with_FD!E$1,'Avg Factor Difference'!$A$2:$AW$2,0))</f>
        <v>76.231734434079556</v>
      </c>
      <c r="F18" s="31">
        <f>INDEX('Avg Factor Difference'!$A$2:$AW$283,MATCH(ETF_IDX_stiched_with_FD!$A18,'Avg Factor Difference'!$A$2:$A$283,0),MATCH(ETF_IDX_stiched_with_FD!F$1,'Avg Factor Difference'!$A$2:$AW$2,0))</f>
        <v>6033.7294694956572</v>
      </c>
      <c r="G18" s="31" t="e">
        <f>INDEX('Avg Factor Difference'!$A$2:$AW$283,MATCH(ETF_IDX_stiched_with_FD!$A18,'Avg Factor Difference'!$A$2:$A$283,0),MATCH(ETF_IDX_stiched_with_FD!G$1,'Avg Factor Difference'!$A$2:$AW$2,0))</f>
        <v>#N/A</v>
      </c>
      <c r="H18" s="31" t="e">
        <f>INDEX('Avg Factor Difference'!$A$2:$AW$283,MATCH(ETF_IDX_stiched_with_FD!$A18,'Avg Factor Difference'!$A$2:$A$283,0),MATCH(ETF_IDX_stiched_with_FD!H$1,'Avg Factor Difference'!$A$2:$AW$2,0))</f>
        <v>#N/A</v>
      </c>
      <c r="I18" s="31">
        <f>INDEX('Avg Factor Difference'!$A$2:$AW$283,MATCH(ETF_IDX_stiched_with_FD!$A18,'Avg Factor Difference'!$A$2:$A$283,0),MATCH(ETF_IDX_stiched_with_FD!I$1,'Avg Factor Difference'!$A$2:$AW$2,0))</f>
        <v>25.212101437992111</v>
      </c>
      <c r="J18" s="31">
        <f>INDEX('Avg Factor Difference'!$A$2:$AW$283,MATCH(ETF_IDX_stiched_with_FD!$A18,'Avg Factor Difference'!$A$2:$A$283,0),MATCH(ETF_IDX_stiched_with_FD!J$1,'Avg Factor Difference'!$A$2:$AW$2,0))</f>
        <v>1971.1223773242821</v>
      </c>
      <c r="K18" s="31" t="e">
        <f>INDEX('Avg Factor Difference'!$A$2:$AW$283,MATCH(ETF_IDX_stiched_with_FD!$A18,'Avg Factor Difference'!$A$2:$A$283,0),MATCH(ETF_IDX_stiched_with_FD!K$1,'Avg Factor Difference'!$A$2:$AW$2,0))</f>
        <v>#N/A</v>
      </c>
      <c r="L18" s="31" t="e">
        <f>INDEX('Avg Factor Difference'!$A$2:$AW$283,MATCH(ETF_IDX_stiched_with_FD!$A18,'Avg Factor Difference'!$A$2:$A$283,0),MATCH(ETF_IDX_stiched_with_FD!L$1,'Avg Factor Difference'!$A$2:$AW$2,0))</f>
        <v>#N/A</v>
      </c>
      <c r="M18" s="31">
        <f>INDEX('Avg Factor Difference'!$A$2:$AW$283,MATCH(ETF_IDX_stiched_with_FD!$A18,'Avg Factor Difference'!$A$2:$A$283,0),MATCH(ETF_IDX_stiched_with_FD!M$1,'Avg Factor Difference'!$A$2:$AW$2,0))</f>
        <v>83.626825998628263</v>
      </c>
      <c r="N18" s="31" t="e">
        <f>INDEX('Avg Factor Difference'!$A$2:$AW$283,MATCH(ETF_IDX_stiched_with_FD!$A18,'Avg Factor Difference'!$A$2:$A$283,0),MATCH(ETF_IDX_stiched_with_FD!N$1,'Avg Factor Difference'!$A$2:$AW$2,0))</f>
        <v>#N/A</v>
      </c>
    </row>
    <row r="19" spans="1:14" x14ac:dyDescent="0.2">
      <c r="A19" s="5">
        <v>37011</v>
      </c>
      <c r="B19" s="31">
        <f>INDEX('Avg Factor Difference'!$A$2:$AW$283,MATCH(ETF_IDX_stiched_with_FD!$A19,'Avg Factor Difference'!$A$2:$A$283,0),MATCH(ETF_IDX_stiched_with_FD!B$1,'Avg Factor Difference'!$A$2:$AW$2,0))</f>
        <v>66.909968371822671</v>
      </c>
      <c r="C19" s="31">
        <f>INDEX('Avg Factor Difference'!$A$2:$AW$283,MATCH(ETF_IDX_stiched_with_FD!$A19,'Avg Factor Difference'!$A$2:$A$283,0),MATCH(ETF_IDX_stiched_with_FD!C$1,'Avg Factor Difference'!$A$2:$AW$2,0))</f>
        <v>69.422514618440545</v>
      </c>
      <c r="D19" s="31">
        <f>INDEX('Avg Factor Difference'!$A$2:$AW$283,MATCH(ETF_IDX_stiched_with_FD!$A19,'Avg Factor Difference'!$A$2:$A$283,0),MATCH(ETF_IDX_stiched_with_FD!D$1,'Avg Factor Difference'!$A$2:$AW$2,0))</f>
        <v>77.622315603111943</v>
      </c>
      <c r="E19" s="31">
        <f>INDEX('Avg Factor Difference'!$A$2:$AW$283,MATCH(ETF_IDX_stiched_with_FD!$A19,'Avg Factor Difference'!$A$2:$A$283,0),MATCH(ETF_IDX_stiched_with_FD!E$1,'Avg Factor Difference'!$A$2:$AW$2,0))</f>
        <v>75.427282258579368</v>
      </c>
      <c r="F19" s="31">
        <f>INDEX('Avg Factor Difference'!$A$2:$AW$283,MATCH(ETF_IDX_stiched_with_FD!$A19,'Avg Factor Difference'!$A$2:$A$283,0),MATCH(ETF_IDX_stiched_with_FD!F$1,'Avg Factor Difference'!$A$2:$AW$2,0))</f>
        <v>5938.4675914869431</v>
      </c>
      <c r="G19" s="31" t="e">
        <f>INDEX('Avg Factor Difference'!$A$2:$AW$283,MATCH(ETF_IDX_stiched_with_FD!$A19,'Avg Factor Difference'!$A$2:$A$283,0),MATCH(ETF_IDX_stiched_with_FD!G$1,'Avg Factor Difference'!$A$2:$AW$2,0))</f>
        <v>#N/A</v>
      </c>
      <c r="H19" s="31" t="e">
        <f>INDEX('Avg Factor Difference'!$A$2:$AW$283,MATCH(ETF_IDX_stiched_with_FD!$A19,'Avg Factor Difference'!$A$2:$A$283,0),MATCH(ETF_IDX_stiched_with_FD!H$1,'Avg Factor Difference'!$A$2:$AW$2,0))</f>
        <v>#N/A</v>
      </c>
      <c r="I19" s="31">
        <f>INDEX('Avg Factor Difference'!$A$2:$AW$283,MATCH(ETF_IDX_stiched_with_FD!$A19,'Avg Factor Difference'!$A$2:$A$283,0),MATCH(ETF_IDX_stiched_with_FD!I$1,'Avg Factor Difference'!$A$2:$AW$2,0))</f>
        <v>24.916940464122295</v>
      </c>
      <c r="J19" s="31">
        <f>INDEX('Avg Factor Difference'!$A$2:$AW$283,MATCH(ETF_IDX_stiched_with_FD!$A19,'Avg Factor Difference'!$A$2:$A$283,0),MATCH(ETF_IDX_stiched_with_FD!J$1,'Avg Factor Difference'!$A$2:$AW$2,0))</f>
        <v>1971.3628837762963</v>
      </c>
      <c r="K19" s="31" t="e">
        <f>INDEX('Avg Factor Difference'!$A$2:$AW$283,MATCH(ETF_IDX_stiched_with_FD!$A19,'Avg Factor Difference'!$A$2:$A$283,0),MATCH(ETF_IDX_stiched_with_FD!K$1,'Avg Factor Difference'!$A$2:$AW$2,0))</f>
        <v>#N/A</v>
      </c>
      <c r="L19" s="31" t="e">
        <f>INDEX('Avg Factor Difference'!$A$2:$AW$283,MATCH(ETF_IDX_stiched_with_FD!$A19,'Avg Factor Difference'!$A$2:$A$283,0),MATCH(ETF_IDX_stiched_with_FD!L$1,'Avg Factor Difference'!$A$2:$AW$2,0))</f>
        <v>#N/A</v>
      </c>
      <c r="M19" s="31">
        <f>INDEX('Avg Factor Difference'!$A$2:$AW$283,MATCH(ETF_IDX_stiched_with_FD!$A19,'Avg Factor Difference'!$A$2:$A$283,0),MATCH(ETF_IDX_stiched_with_FD!M$1,'Avg Factor Difference'!$A$2:$AW$2,0))</f>
        <v>83.967648108508797</v>
      </c>
      <c r="N19" s="31" t="e">
        <f>INDEX('Avg Factor Difference'!$A$2:$AW$283,MATCH(ETF_IDX_stiched_with_FD!$A19,'Avg Factor Difference'!$A$2:$A$283,0),MATCH(ETF_IDX_stiched_with_FD!N$1,'Avg Factor Difference'!$A$2:$AW$2,0))</f>
        <v>#N/A</v>
      </c>
    </row>
    <row r="20" spans="1:14" x14ac:dyDescent="0.2">
      <c r="A20" s="5">
        <v>37042</v>
      </c>
      <c r="B20" s="31">
        <f>INDEX('Avg Factor Difference'!$A$2:$AW$283,MATCH(ETF_IDX_stiched_with_FD!$A20,'Avg Factor Difference'!$A$2:$A$283,0),MATCH(ETF_IDX_stiched_with_FD!B$1,'Avg Factor Difference'!$A$2:$AW$2,0))</f>
        <v>66.998224573509034</v>
      </c>
      <c r="C20" s="31">
        <f>INDEX('Avg Factor Difference'!$A$2:$AW$283,MATCH(ETF_IDX_stiched_with_FD!$A20,'Avg Factor Difference'!$A$2:$A$283,0),MATCH(ETF_IDX_stiched_with_FD!C$1,'Avg Factor Difference'!$A$2:$AW$2,0))</f>
        <v>69.544159115756898</v>
      </c>
      <c r="D20" s="31">
        <f>INDEX('Avg Factor Difference'!$A$2:$AW$283,MATCH(ETF_IDX_stiched_with_FD!$A20,'Avg Factor Difference'!$A$2:$A$283,0),MATCH(ETF_IDX_stiched_with_FD!D$1,'Avg Factor Difference'!$A$2:$AW$2,0))</f>
        <v>77.867847925553903</v>
      </c>
      <c r="E20" s="31">
        <f>INDEX('Avg Factor Difference'!$A$2:$AW$283,MATCH(ETF_IDX_stiched_with_FD!$A20,'Avg Factor Difference'!$A$2:$A$283,0),MATCH(ETF_IDX_stiched_with_FD!E$1,'Avg Factor Difference'!$A$2:$AW$2,0))</f>
        <v>75.684443199927784</v>
      </c>
      <c r="F20" s="31">
        <f>INDEX('Avg Factor Difference'!$A$2:$AW$283,MATCH(ETF_IDX_stiched_with_FD!$A20,'Avg Factor Difference'!$A$2:$A$283,0),MATCH(ETF_IDX_stiched_with_FD!F$1,'Avg Factor Difference'!$A$2:$AW$2,0))</f>
        <v>5919.5297428317117</v>
      </c>
      <c r="G20" s="31" t="e">
        <f>INDEX('Avg Factor Difference'!$A$2:$AW$283,MATCH(ETF_IDX_stiched_with_FD!$A20,'Avg Factor Difference'!$A$2:$A$283,0),MATCH(ETF_IDX_stiched_with_FD!G$1,'Avg Factor Difference'!$A$2:$AW$2,0))</f>
        <v>#N/A</v>
      </c>
      <c r="H20" s="31" t="e">
        <f>INDEX('Avg Factor Difference'!$A$2:$AW$283,MATCH(ETF_IDX_stiched_with_FD!$A20,'Avg Factor Difference'!$A$2:$A$283,0),MATCH(ETF_IDX_stiched_with_FD!H$1,'Avg Factor Difference'!$A$2:$AW$2,0))</f>
        <v>#N/A</v>
      </c>
      <c r="I20" s="31">
        <f>INDEX('Avg Factor Difference'!$A$2:$AW$283,MATCH(ETF_IDX_stiched_with_FD!$A20,'Avg Factor Difference'!$A$2:$A$283,0),MATCH(ETF_IDX_stiched_with_FD!I$1,'Avg Factor Difference'!$A$2:$AW$2,0))</f>
        <v>24.80281887919346</v>
      </c>
      <c r="J20" s="31">
        <f>INDEX('Avg Factor Difference'!$A$2:$AW$283,MATCH(ETF_IDX_stiched_with_FD!$A20,'Avg Factor Difference'!$A$2:$A$283,0),MATCH(ETF_IDX_stiched_with_FD!J$1,'Avg Factor Difference'!$A$2:$AW$2,0))</f>
        <v>1984.5743573926786</v>
      </c>
      <c r="K20" s="31" t="e">
        <f>INDEX('Avg Factor Difference'!$A$2:$AW$283,MATCH(ETF_IDX_stiched_with_FD!$A20,'Avg Factor Difference'!$A$2:$A$283,0),MATCH(ETF_IDX_stiched_with_FD!K$1,'Avg Factor Difference'!$A$2:$AW$2,0))</f>
        <v>#N/A</v>
      </c>
      <c r="L20" s="31" t="e">
        <f>INDEX('Avg Factor Difference'!$A$2:$AW$283,MATCH(ETF_IDX_stiched_with_FD!$A20,'Avg Factor Difference'!$A$2:$A$283,0),MATCH(ETF_IDX_stiched_with_FD!L$1,'Avg Factor Difference'!$A$2:$AW$2,0))</f>
        <v>#N/A</v>
      </c>
      <c r="M20" s="31">
        <f>INDEX('Avg Factor Difference'!$A$2:$AW$283,MATCH(ETF_IDX_stiched_with_FD!$A20,'Avg Factor Difference'!$A$2:$A$283,0),MATCH(ETF_IDX_stiched_with_FD!M$1,'Avg Factor Difference'!$A$2:$AW$2,0))</f>
        <v>84.474254901858231</v>
      </c>
      <c r="N20" s="31" t="e">
        <f>INDEX('Avg Factor Difference'!$A$2:$AW$283,MATCH(ETF_IDX_stiched_with_FD!$A20,'Avg Factor Difference'!$A$2:$A$283,0),MATCH(ETF_IDX_stiched_with_FD!N$1,'Avg Factor Difference'!$A$2:$AW$2,0))</f>
        <v>#N/A</v>
      </c>
    </row>
    <row r="21" spans="1:14" x14ac:dyDescent="0.2">
      <c r="A21" s="5">
        <v>37071</v>
      </c>
      <c r="B21" s="31">
        <f>INDEX('Avg Factor Difference'!$A$2:$AW$283,MATCH(ETF_IDX_stiched_with_FD!$A21,'Avg Factor Difference'!$A$2:$A$283,0),MATCH(ETF_IDX_stiched_with_FD!B$1,'Avg Factor Difference'!$A$2:$AW$2,0))</f>
        <v>67.574831757859954</v>
      </c>
      <c r="C21" s="31">
        <f>INDEX('Avg Factor Difference'!$A$2:$AW$283,MATCH(ETF_IDX_stiched_with_FD!$A21,'Avg Factor Difference'!$A$2:$A$283,0),MATCH(ETF_IDX_stiched_with_FD!C$1,'Avg Factor Difference'!$A$2:$AW$2,0))</f>
        <v>70.140217152607008</v>
      </c>
      <c r="D21" s="31">
        <f>INDEX('Avg Factor Difference'!$A$2:$AW$283,MATCH(ETF_IDX_stiched_with_FD!$A21,'Avg Factor Difference'!$A$2:$A$283,0),MATCH(ETF_IDX_stiched_with_FD!D$1,'Avg Factor Difference'!$A$2:$AW$2,0))</f>
        <v>78.447577020208541</v>
      </c>
      <c r="E21" s="31">
        <f>INDEX('Avg Factor Difference'!$A$2:$AW$283,MATCH(ETF_IDX_stiched_with_FD!$A21,'Avg Factor Difference'!$A$2:$A$283,0),MATCH(ETF_IDX_stiched_with_FD!E$1,'Avg Factor Difference'!$A$2:$AW$2,0))</f>
        <v>76.258109915243494</v>
      </c>
      <c r="F21" s="31">
        <f>INDEX('Avg Factor Difference'!$A$2:$AW$283,MATCH(ETF_IDX_stiched_with_FD!$A21,'Avg Factor Difference'!$A$2:$A$283,0),MATCH(ETF_IDX_stiched_with_FD!F$1,'Avg Factor Difference'!$A$2:$AW$2,0))</f>
        <v>5915.8485195509966</v>
      </c>
      <c r="G21" s="31" t="e">
        <f>INDEX('Avg Factor Difference'!$A$2:$AW$283,MATCH(ETF_IDX_stiched_with_FD!$A21,'Avg Factor Difference'!$A$2:$A$283,0),MATCH(ETF_IDX_stiched_with_FD!G$1,'Avg Factor Difference'!$A$2:$AW$2,0))</f>
        <v>#N/A</v>
      </c>
      <c r="H21" s="31" t="e">
        <f>INDEX('Avg Factor Difference'!$A$2:$AW$283,MATCH(ETF_IDX_stiched_with_FD!$A21,'Avg Factor Difference'!$A$2:$A$283,0),MATCH(ETF_IDX_stiched_with_FD!H$1,'Avg Factor Difference'!$A$2:$AW$2,0))</f>
        <v>#N/A</v>
      </c>
      <c r="I21" s="31">
        <f>INDEX('Avg Factor Difference'!$A$2:$AW$283,MATCH(ETF_IDX_stiched_with_FD!$A21,'Avg Factor Difference'!$A$2:$A$283,0),MATCH(ETF_IDX_stiched_with_FD!I$1,'Avg Factor Difference'!$A$2:$AW$2,0))</f>
        <v>24.824751522251436</v>
      </c>
      <c r="J21" s="31">
        <f>INDEX('Avg Factor Difference'!$A$2:$AW$283,MATCH(ETF_IDX_stiched_with_FD!$A21,'Avg Factor Difference'!$A$2:$A$283,0),MATCH(ETF_IDX_stiched_with_FD!J$1,'Avg Factor Difference'!$A$2:$AW$2,0))</f>
        <v>1989.5244716124669</v>
      </c>
      <c r="K21" s="31" t="e">
        <f>INDEX('Avg Factor Difference'!$A$2:$AW$283,MATCH(ETF_IDX_stiched_with_FD!$A21,'Avg Factor Difference'!$A$2:$A$283,0),MATCH(ETF_IDX_stiched_with_FD!K$1,'Avg Factor Difference'!$A$2:$AW$2,0))</f>
        <v>#N/A</v>
      </c>
      <c r="L21" s="31" t="e">
        <f>INDEX('Avg Factor Difference'!$A$2:$AW$283,MATCH(ETF_IDX_stiched_with_FD!$A21,'Avg Factor Difference'!$A$2:$A$283,0),MATCH(ETF_IDX_stiched_with_FD!L$1,'Avg Factor Difference'!$A$2:$AW$2,0))</f>
        <v>#N/A</v>
      </c>
      <c r="M21" s="31">
        <f>INDEX('Avg Factor Difference'!$A$2:$AW$283,MATCH(ETF_IDX_stiched_with_FD!$A21,'Avg Factor Difference'!$A$2:$A$283,0),MATCH(ETF_IDX_stiched_with_FD!M$1,'Avg Factor Difference'!$A$2:$AW$2,0))</f>
        <v>84.709702798722063</v>
      </c>
      <c r="N21" s="31" t="e">
        <f>INDEX('Avg Factor Difference'!$A$2:$AW$283,MATCH(ETF_IDX_stiched_with_FD!$A21,'Avg Factor Difference'!$A$2:$A$283,0),MATCH(ETF_IDX_stiched_with_FD!N$1,'Avg Factor Difference'!$A$2:$AW$2,0))</f>
        <v>#N/A</v>
      </c>
    </row>
    <row r="22" spans="1:14" x14ac:dyDescent="0.2">
      <c r="A22" s="5">
        <v>37103</v>
      </c>
      <c r="B22" s="31">
        <f>INDEX('Avg Factor Difference'!$A$2:$AW$283,MATCH(ETF_IDX_stiched_with_FD!$A22,'Avg Factor Difference'!$A$2:$A$283,0),MATCH(ETF_IDX_stiched_with_FD!B$1,'Avg Factor Difference'!$A$2:$AW$2,0))</f>
        <v>68.539766229630871</v>
      </c>
      <c r="C22" s="31">
        <f>INDEX('Avg Factor Difference'!$A$2:$AW$283,MATCH(ETF_IDX_stiched_with_FD!$A22,'Avg Factor Difference'!$A$2:$A$283,0),MATCH(ETF_IDX_stiched_with_FD!C$1,'Avg Factor Difference'!$A$2:$AW$2,0))</f>
        <v>71.180277604661796</v>
      </c>
      <c r="D22" s="31">
        <f>INDEX('Avg Factor Difference'!$A$2:$AW$283,MATCH(ETF_IDX_stiched_with_FD!$A22,'Avg Factor Difference'!$A$2:$A$283,0),MATCH(ETF_IDX_stiched_with_FD!D$1,'Avg Factor Difference'!$A$2:$AW$2,0))</f>
        <v>79.607035209517846</v>
      </c>
      <c r="E22" s="31">
        <f>INDEX('Avg Factor Difference'!$A$2:$AW$283,MATCH(ETF_IDX_stiched_with_FD!$A22,'Avg Factor Difference'!$A$2:$A$283,0),MATCH(ETF_IDX_stiched_with_FD!E$1,'Avg Factor Difference'!$A$2:$AW$2,0))</f>
        <v>77.438412697329838</v>
      </c>
      <c r="F22" s="31">
        <f>INDEX('Avg Factor Difference'!$A$2:$AW$283,MATCH(ETF_IDX_stiched_with_FD!$A22,'Avg Factor Difference'!$A$2:$A$283,0),MATCH(ETF_IDX_stiched_with_FD!F$1,'Avg Factor Difference'!$A$2:$AW$2,0))</f>
        <v>6045.7957013602208</v>
      </c>
      <c r="G22" s="31" t="e">
        <f>INDEX('Avg Factor Difference'!$A$2:$AW$283,MATCH(ETF_IDX_stiched_with_FD!$A22,'Avg Factor Difference'!$A$2:$A$283,0),MATCH(ETF_IDX_stiched_with_FD!G$1,'Avg Factor Difference'!$A$2:$AW$2,0))</f>
        <v>#N/A</v>
      </c>
      <c r="H22" s="31" t="e">
        <f>INDEX('Avg Factor Difference'!$A$2:$AW$283,MATCH(ETF_IDX_stiched_with_FD!$A22,'Avg Factor Difference'!$A$2:$A$283,0),MATCH(ETF_IDX_stiched_with_FD!H$1,'Avg Factor Difference'!$A$2:$AW$2,0))</f>
        <v>#N/A</v>
      </c>
      <c r="I22" s="31">
        <f>INDEX('Avg Factor Difference'!$A$2:$AW$283,MATCH(ETF_IDX_stiched_with_FD!$A22,'Avg Factor Difference'!$A$2:$A$283,0),MATCH(ETF_IDX_stiched_with_FD!I$1,'Avg Factor Difference'!$A$2:$AW$2,0))</f>
        <v>24.921758038898034</v>
      </c>
      <c r="J22" s="31">
        <f>INDEX('Avg Factor Difference'!$A$2:$AW$283,MATCH(ETF_IDX_stiched_with_FD!$A22,'Avg Factor Difference'!$A$2:$A$283,0),MATCH(ETF_IDX_stiched_with_FD!J$1,'Avg Factor Difference'!$A$2:$AW$2,0))</f>
        <v>1979.3874597309684</v>
      </c>
      <c r="K22" s="31" t="e">
        <f>INDEX('Avg Factor Difference'!$A$2:$AW$283,MATCH(ETF_IDX_stiched_with_FD!$A22,'Avg Factor Difference'!$A$2:$A$283,0),MATCH(ETF_IDX_stiched_with_FD!K$1,'Avg Factor Difference'!$A$2:$AW$2,0))</f>
        <v>#N/A</v>
      </c>
      <c r="L22" s="31" t="e">
        <f>INDEX('Avg Factor Difference'!$A$2:$AW$283,MATCH(ETF_IDX_stiched_with_FD!$A22,'Avg Factor Difference'!$A$2:$A$283,0),MATCH(ETF_IDX_stiched_with_FD!L$1,'Avg Factor Difference'!$A$2:$AW$2,0))</f>
        <v>#N/A</v>
      </c>
      <c r="M22" s="31">
        <f>INDEX('Avg Factor Difference'!$A$2:$AW$283,MATCH(ETF_IDX_stiched_with_FD!$A22,'Avg Factor Difference'!$A$2:$A$283,0),MATCH(ETF_IDX_stiched_with_FD!M$1,'Avg Factor Difference'!$A$2:$AW$2,0))</f>
        <v>85.022996086624346</v>
      </c>
      <c r="N22" s="31" t="e">
        <f>INDEX('Avg Factor Difference'!$A$2:$AW$283,MATCH(ETF_IDX_stiched_with_FD!$A22,'Avg Factor Difference'!$A$2:$A$283,0),MATCH(ETF_IDX_stiched_with_FD!N$1,'Avg Factor Difference'!$A$2:$AW$2,0))</f>
        <v>#N/A</v>
      </c>
    </row>
    <row r="23" spans="1:14" x14ac:dyDescent="0.2">
      <c r="A23" s="5">
        <v>37134</v>
      </c>
      <c r="B23" s="31">
        <f>INDEX('Avg Factor Difference'!$A$2:$AW$283,MATCH(ETF_IDX_stiched_with_FD!$A23,'Avg Factor Difference'!$A$2:$A$283,0),MATCH(ETF_IDX_stiched_with_FD!B$1,'Avg Factor Difference'!$A$2:$AW$2,0))</f>
        <v>69.169327134993608</v>
      </c>
      <c r="C23" s="31">
        <f>INDEX('Avg Factor Difference'!$A$2:$AW$283,MATCH(ETF_IDX_stiched_with_FD!$A23,'Avg Factor Difference'!$A$2:$A$283,0),MATCH(ETF_IDX_stiched_with_FD!C$1,'Avg Factor Difference'!$A$2:$AW$2,0))</f>
        <v>71.855404564767525</v>
      </c>
      <c r="D23" s="31">
        <f>INDEX('Avg Factor Difference'!$A$2:$AW$283,MATCH(ETF_IDX_stiched_with_FD!$A23,'Avg Factor Difference'!$A$2:$A$283,0),MATCH(ETF_IDX_stiched_with_FD!D$1,'Avg Factor Difference'!$A$2:$AW$2,0))</f>
        <v>80.411835599744293</v>
      </c>
      <c r="E23" s="31">
        <f>INDEX('Avg Factor Difference'!$A$2:$AW$283,MATCH(ETF_IDX_stiched_with_FD!$A23,'Avg Factor Difference'!$A$2:$A$283,0),MATCH(ETF_IDX_stiched_with_FD!E$1,'Avg Factor Difference'!$A$2:$AW$2,0))</f>
        <v>78.229677132248057</v>
      </c>
      <c r="F23" s="31">
        <f>INDEX('Avg Factor Difference'!$A$2:$AW$283,MATCH(ETF_IDX_stiched_with_FD!$A23,'Avg Factor Difference'!$A$2:$A$283,0),MATCH(ETF_IDX_stiched_with_FD!F$1,'Avg Factor Difference'!$A$2:$AW$2,0))</f>
        <v>6136.1083791804185</v>
      </c>
      <c r="G23" s="31" t="e">
        <f>INDEX('Avg Factor Difference'!$A$2:$AW$283,MATCH(ETF_IDX_stiched_with_FD!$A23,'Avg Factor Difference'!$A$2:$A$283,0),MATCH(ETF_IDX_stiched_with_FD!G$1,'Avg Factor Difference'!$A$2:$AW$2,0))</f>
        <v>#N/A</v>
      </c>
      <c r="H23" s="31" t="e">
        <f>INDEX('Avg Factor Difference'!$A$2:$AW$283,MATCH(ETF_IDX_stiched_with_FD!$A23,'Avg Factor Difference'!$A$2:$A$283,0),MATCH(ETF_IDX_stiched_with_FD!H$1,'Avg Factor Difference'!$A$2:$AW$2,0))</f>
        <v>#N/A</v>
      </c>
      <c r="I23" s="31">
        <f>INDEX('Avg Factor Difference'!$A$2:$AW$283,MATCH(ETF_IDX_stiched_with_FD!$A23,'Avg Factor Difference'!$A$2:$A$283,0),MATCH(ETF_IDX_stiched_with_FD!I$1,'Avg Factor Difference'!$A$2:$AW$2,0))</f>
        <v>25.626603036131154</v>
      </c>
      <c r="J23" s="31">
        <f>INDEX('Avg Factor Difference'!$A$2:$AW$283,MATCH(ETF_IDX_stiched_with_FD!$A23,'Avg Factor Difference'!$A$2:$A$283,0),MATCH(ETF_IDX_stiched_with_FD!J$1,'Avg Factor Difference'!$A$2:$AW$2,0))</f>
        <v>1979.8759186551836</v>
      </c>
      <c r="K23" s="31" t="e">
        <f>INDEX('Avg Factor Difference'!$A$2:$AW$283,MATCH(ETF_IDX_stiched_with_FD!$A23,'Avg Factor Difference'!$A$2:$A$283,0),MATCH(ETF_IDX_stiched_with_FD!K$1,'Avg Factor Difference'!$A$2:$AW$2,0))</f>
        <v>#N/A</v>
      </c>
      <c r="L23" s="31" t="e">
        <f>INDEX('Avg Factor Difference'!$A$2:$AW$283,MATCH(ETF_IDX_stiched_with_FD!$A23,'Avg Factor Difference'!$A$2:$A$283,0),MATCH(ETF_IDX_stiched_with_FD!L$1,'Avg Factor Difference'!$A$2:$AW$2,0))</f>
        <v>#N/A</v>
      </c>
      <c r="M23" s="31">
        <f>INDEX('Avg Factor Difference'!$A$2:$AW$283,MATCH(ETF_IDX_stiched_with_FD!$A23,'Avg Factor Difference'!$A$2:$A$283,0),MATCH(ETF_IDX_stiched_with_FD!M$1,'Avg Factor Difference'!$A$2:$AW$2,0))</f>
        <v>85.446863476139214</v>
      </c>
      <c r="N23" s="31" t="e">
        <f>INDEX('Avg Factor Difference'!$A$2:$AW$283,MATCH(ETF_IDX_stiched_with_FD!$A23,'Avg Factor Difference'!$A$2:$A$283,0),MATCH(ETF_IDX_stiched_with_FD!N$1,'Avg Factor Difference'!$A$2:$AW$2,0))</f>
        <v>#N/A</v>
      </c>
    </row>
    <row r="24" spans="1:14" x14ac:dyDescent="0.2">
      <c r="A24" s="5">
        <v>37162</v>
      </c>
      <c r="B24" s="31">
        <f>INDEX('Avg Factor Difference'!$A$2:$AW$283,MATCH(ETF_IDX_stiched_with_FD!$A24,'Avg Factor Difference'!$A$2:$A$283,0),MATCH(ETF_IDX_stiched_with_FD!B$1,'Avg Factor Difference'!$A$2:$AW$2,0))</f>
        <v>69.62825938376271</v>
      </c>
      <c r="C24" s="31">
        <f>INDEX('Avg Factor Difference'!$A$2:$AW$283,MATCH(ETF_IDX_stiched_with_FD!$A24,'Avg Factor Difference'!$A$2:$A$283,0),MATCH(ETF_IDX_stiched_with_FD!C$1,'Avg Factor Difference'!$A$2:$AW$2,0))</f>
        <v>72.378475903227837</v>
      </c>
      <c r="D24" s="31">
        <f>INDEX('Avg Factor Difference'!$A$2:$AW$283,MATCH(ETF_IDX_stiched_with_FD!$A24,'Avg Factor Difference'!$A$2:$A$283,0),MATCH(ETF_IDX_stiched_with_FD!D$1,'Avg Factor Difference'!$A$2:$AW$2,0))</f>
        <v>81.018846063559153</v>
      </c>
      <c r="E24" s="31">
        <f>INDEX('Avg Factor Difference'!$A$2:$AW$283,MATCH(ETF_IDX_stiched_with_FD!$A24,'Avg Factor Difference'!$A$2:$A$283,0),MATCH(ETF_IDX_stiched_with_FD!E$1,'Avg Factor Difference'!$A$2:$AW$2,0))</f>
        <v>78.783562236690813</v>
      </c>
      <c r="F24" s="31">
        <f>INDEX('Avg Factor Difference'!$A$2:$AW$283,MATCH(ETF_IDX_stiched_with_FD!$A24,'Avg Factor Difference'!$A$2:$A$283,0),MATCH(ETF_IDX_stiched_with_FD!F$1,'Avg Factor Difference'!$A$2:$AW$2,0))</f>
        <v>6138.7261379578149</v>
      </c>
      <c r="G24" s="31" t="e">
        <f>INDEX('Avg Factor Difference'!$A$2:$AW$283,MATCH(ETF_IDX_stiched_with_FD!$A24,'Avg Factor Difference'!$A$2:$A$283,0),MATCH(ETF_IDX_stiched_with_FD!G$1,'Avg Factor Difference'!$A$2:$AW$2,0))</f>
        <v>#N/A</v>
      </c>
      <c r="H24" s="31" t="e">
        <f>INDEX('Avg Factor Difference'!$A$2:$AW$283,MATCH(ETF_IDX_stiched_with_FD!$A24,'Avg Factor Difference'!$A$2:$A$283,0),MATCH(ETF_IDX_stiched_with_FD!H$1,'Avg Factor Difference'!$A$2:$AW$2,0))</f>
        <v>#N/A</v>
      </c>
      <c r="I24" s="31">
        <f>INDEX('Avg Factor Difference'!$A$2:$AW$283,MATCH(ETF_IDX_stiched_with_FD!$A24,'Avg Factor Difference'!$A$2:$A$283,0),MATCH(ETF_IDX_stiched_with_FD!I$1,'Avg Factor Difference'!$A$2:$AW$2,0))</f>
        <v>25.925123634515636</v>
      </c>
      <c r="J24" s="31">
        <f>INDEX('Avg Factor Difference'!$A$2:$AW$283,MATCH(ETF_IDX_stiched_with_FD!$A24,'Avg Factor Difference'!$A$2:$A$283,0),MATCH(ETF_IDX_stiched_with_FD!J$1,'Avg Factor Difference'!$A$2:$AW$2,0))</f>
        <v>1979.1722697475873</v>
      </c>
      <c r="K24" s="31" t="e">
        <f>INDEX('Avg Factor Difference'!$A$2:$AW$283,MATCH(ETF_IDX_stiched_with_FD!$A24,'Avg Factor Difference'!$A$2:$A$283,0),MATCH(ETF_IDX_stiched_with_FD!K$1,'Avg Factor Difference'!$A$2:$AW$2,0))</f>
        <v>#N/A</v>
      </c>
      <c r="L24" s="31" t="e">
        <f>INDEX('Avg Factor Difference'!$A$2:$AW$283,MATCH(ETF_IDX_stiched_with_FD!$A24,'Avg Factor Difference'!$A$2:$A$283,0),MATCH(ETF_IDX_stiched_with_FD!L$1,'Avg Factor Difference'!$A$2:$AW$2,0))</f>
        <v>#N/A</v>
      </c>
      <c r="M24" s="31">
        <f>INDEX('Avg Factor Difference'!$A$2:$AW$283,MATCH(ETF_IDX_stiched_with_FD!$A24,'Avg Factor Difference'!$A$2:$A$283,0),MATCH(ETF_IDX_stiched_with_FD!M$1,'Avg Factor Difference'!$A$2:$AW$2,0))</f>
        <v>86.241528803910882</v>
      </c>
      <c r="N24" s="31" t="e">
        <f>INDEX('Avg Factor Difference'!$A$2:$AW$283,MATCH(ETF_IDX_stiched_with_FD!$A24,'Avg Factor Difference'!$A$2:$A$283,0),MATCH(ETF_IDX_stiched_with_FD!N$1,'Avg Factor Difference'!$A$2:$AW$2,0))</f>
        <v>#N/A</v>
      </c>
    </row>
    <row r="25" spans="1:14" x14ac:dyDescent="0.2">
      <c r="A25" s="5">
        <v>37195</v>
      </c>
      <c r="B25" s="31">
        <f>INDEX('Avg Factor Difference'!$A$2:$AW$283,MATCH(ETF_IDX_stiched_with_FD!$A25,'Avg Factor Difference'!$A$2:$A$283,0),MATCH(ETF_IDX_stiched_with_FD!B$1,'Avg Factor Difference'!$A$2:$AW$2,0))</f>
        <v>71.340429696478182</v>
      </c>
      <c r="C25" s="31">
        <f>INDEX('Avg Factor Difference'!$A$2:$AW$283,MATCH(ETF_IDX_stiched_with_FD!$A25,'Avg Factor Difference'!$A$2:$A$283,0),MATCH(ETF_IDX_stiched_with_FD!C$1,'Avg Factor Difference'!$A$2:$AW$2,0))</f>
        <v>74.209225587838887</v>
      </c>
      <c r="D25" s="31">
        <f>INDEX('Avg Factor Difference'!$A$2:$AW$283,MATCH(ETF_IDX_stiched_with_FD!$A25,'Avg Factor Difference'!$A$2:$A$283,0),MATCH(ETF_IDX_stiched_with_FD!D$1,'Avg Factor Difference'!$A$2:$AW$2,0))</f>
        <v>83.051308065995428</v>
      </c>
      <c r="E25" s="31">
        <f>INDEX('Avg Factor Difference'!$A$2:$AW$283,MATCH(ETF_IDX_stiched_with_FD!$A25,'Avg Factor Difference'!$A$2:$A$283,0),MATCH(ETF_IDX_stiched_with_FD!E$1,'Avg Factor Difference'!$A$2:$AW$2,0))</f>
        <v>80.807880416023266</v>
      </c>
      <c r="F25" s="31">
        <f>INDEX('Avg Factor Difference'!$A$2:$AW$283,MATCH(ETF_IDX_stiched_with_FD!$A25,'Avg Factor Difference'!$A$2:$A$283,0),MATCH(ETF_IDX_stiched_with_FD!F$1,'Avg Factor Difference'!$A$2:$AW$2,0))</f>
        <v>6324.6279136339008</v>
      </c>
      <c r="G25" s="31" t="e">
        <f>INDEX('Avg Factor Difference'!$A$2:$AW$283,MATCH(ETF_IDX_stiched_with_FD!$A25,'Avg Factor Difference'!$A$2:$A$283,0),MATCH(ETF_IDX_stiched_with_FD!G$1,'Avg Factor Difference'!$A$2:$AW$2,0))</f>
        <v>#N/A</v>
      </c>
      <c r="H25" s="31" t="e">
        <f>INDEX('Avg Factor Difference'!$A$2:$AW$283,MATCH(ETF_IDX_stiched_with_FD!$A25,'Avg Factor Difference'!$A$2:$A$283,0),MATCH(ETF_IDX_stiched_with_FD!H$1,'Avg Factor Difference'!$A$2:$AW$2,0))</f>
        <v>#N/A</v>
      </c>
      <c r="I25" s="31">
        <f>INDEX('Avg Factor Difference'!$A$2:$AW$283,MATCH(ETF_IDX_stiched_with_FD!$A25,'Avg Factor Difference'!$A$2:$A$283,0),MATCH(ETF_IDX_stiched_with_FD!I$1,'Avg Factor Difference'!$A$2:$AW$2,0))</f>
        <v>26.372862272664499</v>
      </c>
      <c r="J25" s="31">
        <f>INDEX('Avg Factor Difference'!$A$2:$AW$283,MATCH(ETF_IDX_stiched_with_FD!$A25,'Avg Factor Difference'!$A$2:$A$283,0),MATCH(ETF_IDX_stiched_with_FD!J$1,'Avg Factor Difference'!$A$2:$AW$2,0))</f>
        <v>1986.3018340758779</v>
      </c>
      <c r="K25" s="31" t="e">
        <f>INDEX('Avg Factor Difference'!$A$2:$AW$283,MATCH(ETF_IDX_stiched_with_FD!$A25,'Avg Factor Difference'!$A$2:$A$283,0),MATCH(ETF_IDX_stiched_with_FD!K$1,'Avg Factor Difference'!$A$2:$AW$2,0))</f>
        <v>#N/A</v>
      </c>
      <c r="L25" s="31" t="e">
        <f>INDEX('Avg Factor Difference'!$A$2:$AW$283,MATCH(ETF_IDX_stiched_with_FD!$A25,'Avg Factor Difference'!$A$2:$A$283,0),MATCH(ETF_IDX_stiched_with_FD!L$1,'Avg Factor Difference'!$A$2:$AW$2,0))</f>
        <v>#N/A</v>
      </c>
      <c r="M25" s="31">
        <f>INDEX('Avg Factor Difference'!$A$2:$AW$283,MATCH(ETF_IDX_stiched_with_FD!$A25,'Avg Factor Difference'!$A$2:$A$283,0),MATCH(ETF_IDX_stiched_with_FD!M$1,'Avg Factor Difference'!$A$2:$AW$2,0))</f>
        <v>88.500803929874536</v>
      </c>
      <c r="N25" s="31" t="e">
        <f>INDEX('Avg Factor Difference'!$A$2:$AW$283,MATCH(ETF_IDX_stiched_with_FD!$A25,'Avg Factor Difference'!$A$2:$A$283,0),MATCH(ETF_IDX_stiched_with_FD!N$1,'Avg Factor Difference'!$A$2:$AW$2,0))</f>
        <v>#N/A</v>
      </c>
    </row>
    <row r="26" spans="1:14" x14ac:dyDescent="0.2">
      <c r="A26" s="5">
        <v>37225</v>
      </c>
      <c r="B26" s="31">
        <f>INDEX('Avg Factor Difference'!$A$2:$AW$283,MATCH(ETF_IDX_stiched_with_FD!$A26,'Avg Factor Difference'!$A$2:$A$283,0),MATCH(ETF_IDX_stiched_with_FD!B$1,'Avg Factor Difference'!$A$2:$AW$2,0))</f>
        <v>70.928567421941807</v>
      </c>
      <c r="C26" s="31">
        <f>INDEX('Avg Factor Difference'!$A$2:$AW$283,MATCH(ETF_IDX_stiched_with_FD!$A26,'Avg Factor Difference'!$A$2:$A$283,0),MATCH(ETF_IDX_stiched_with_FD!C$1,'Avg Factor Difference'!$A$2:$AW$2,0))</f>
        <v>73.789552072097479</v>
      </c>
      <c r="D26" s="31">
        <f>INDEX('Avg Factor Difference'!$A$2:$AW$283,MATCH(ETF_IDX_stiched_with_FD!$A26,'Avg Factor Difference'!$A$2:$A$283,0),MATCH(ETF_IDX_stiched_with_FD!D$1,'Avg Factor Difference'!$A$2:$AW$2,0))</f>
        <v>82.642087528592157</v>
      </c>
      <c r="E26" s="31">
        <f>INDEX('Avg Factor Difference'!$A$2:$AW$283,MATCH(ETF_IDX_stiched_with_FD!$A26,'Avg Factor Difference'!$A$2:$A$283,0),MATCH(ETF_IDX_stiched_with_FD!E$1,'Avg Factor Difference'!$A$2:$AW$2,0))</f>
        <v>80.497968512346958</v>
      </c>
      <c r="F26" s="31">
        <f>INDEX('Avg Factor Difference'!$A$2:$AW$283,MATCH(ETF_IDX_stiched_with_FD!$A26,'Avg Factor Difference'!$A$2:$A$283,0),MATCH(ETF_IDX_stiched_with_FD!F$1,'Avg Factor Difference'!$A$2:$AW$2,0))</f>
        <v>6297.2641539139222</v>
      </c>
      <c r="G26" s="31" t="e">
        <f>INDEX('Avg Factor Difference'!$A$2:$AW$283,MATCH(ETF_IDX_stiched_with_FD!$A26,'Avg Factor Difference'!$A$2:$A$283,0),MATCH(ETF_IDX_stiched_with_FD!G$1,'Avg Factor Difference'!$A$2:$AW$2,0))</f>
        <v>#N/A</v>
      </c>
      <c r="H26" s="31" t="e">
        <f>INDEX('Avg Factor Difference'!$A$2:$AW$283,MATCH(ETF_IDX_stiched_with_FD!$A26,'Avg Factor Difference'!$A$2:$A$283,0),MATCH(ETF_IDX_stiched_with_FD!H$1,'Avg Factor Difference'!$A$2:$AW$2,0))</f>
        <v>#N/A</v>
      </c>
      <c r="I26" s="31">
        <f>INDEX('Avg Factor Difference'!$A$2:$AW$283,MATCH(ETF_IDX_stiched_with_FD!$A26,'Avg Factor Difference'!$A$2:$A$283,0),MATCH(ETF_IDX_stiched_with_FD!I$1,'Avg Factor Difference'!$A$2:$AW$2,0))</f>
        <v>26.043619070227706</v>
      </c>
      <c r="J26" s="31">
        <f>INDEX('Avg Factor Difference'!$A$2:$AW$283,MATCH(ETF_IDX_stiched_with_FD!$A26,'Avg Factor Difference'!$A$2:$A$283,0),MATCH(ETF_IDX_stiched_with_FD!J$1,'Avg Factor Difference'!$A$2:$AW$2,0))</f>
        <v>1981.7001936008037</v>
      </c>
      <c r="K26" s="31" t="e">
        <f>INDEX('Avg Factor Difference'!$A$2:$AW$283,MATCH(ETF_IDX_stiched_with_FD!$A26,'Avg Factor Difference'!$A$2:$A$283,0),MATCH(ETF_IDX_stiched_with_FD!K$1,'Avg Factor Difference'!$A$2:$AW$2,0))</f>
        <v>#N/A</v>
      </c>
      <c r="L26" s="31" t="e">
        <f>INDEX('Avg Factor Difference'!$A$2:$AW$283,MATCH(ETF_IDX_stiched_with_FD!$A26,'Avg Factor Difference'!$A$2:$A$283,0),MATCH(ETF_IDX_stiched_with_FD!L$1,'Avg Factor Difference'!$A$2:$AW$2,0))</f>
        <v>#N/A</v>
      </c>
      <c r="M26" s="31">
        <f>INDEX('Avg Factor Difference'!$A$2:$AW$283,MATCH(ETF_IDX_stiched_with_FD!$A26,'Avg Factor Difference'!$A$2:$A$283,0),MATCH(ETF_IDX_stiched_with_FD!M$1,'Avg Factor Difference'!$A$2:$AW$2,0))</f>
        <v>86.516817023693221</v>
      </c>
      <c r="N26" s="31" t="e">
        <f>INDEX('Avg Factor Difference'!$A$2:$AW$283,MATCH(ETF_IDX_stiched_with_FD!$A26,'Avg Factor Difference'!$A$2:$A$283,0),MATCH(ETF_IDX_stiched_with_FD!N$1,'Avg Factor Difference'!$A$2:$AW$2,0))</f>
        <v>#N/A</v>
      </c>
    </row>
    <row r="27" spans="1:14" x14ac:dyDescent="0.2">
      <c r="A27" s="5">
        <v>37256</v>
      </c>
      <c r="B27" s="31">
        <f>INDEX('Avg Factor Difference'!$A$2:$AW$283,MATCH(ETF_IDX_stiched_with_FD!$A27,'Avg Factor Difference'!$A$2:$A$283,0),MATCH(ETF_IDX_stiched_with_FD!B$1,'Avg Factor Difference'!$A$2:$AW$2,0))</f>
        <v>69.975400443729072</v>
      </c>
      <c r="C27" s="31">
        <f>INDEX('Avg Factor Difference'!$A$2:$AW$283,MATCH(ETF_IDX_stiched_with_FD!$A27,'Avg Factor Difference'!$A$2:$A$283,0),MATCH(ETF_IDX_stiched_with_FD!C$1,'Avg Factor Difference'!$A$2:$AW$2,0))</f>
        <v>72.767738294640154</v>
      </c>
      <c r="D27" s="31">
        <f>INDEX('Avg Factor Difference'!$A$2:$AW$283,MATCH(ETF_IDX_stiched_with_FD!$A27,'Avg Factor Difference'!$A$2:$A$283,0),MATCH(ETF_IDX_stiched_with_FD!D$1,'Avg Factor Difference'!$A$2:$AW$2,0))</f>
        <v>81.72816166172484</v>
      </c>
      <c r="E27" s="31">
        <f>INDEX('Avg Factor Difference'!$A$2:$AW$283,MATCH(ETF_IDX_stiched_with_FD!$A27,'Avg Factor Difference'!$A$2:$A$283,0),MATCH(ETF_IDX_stiched_with_FD!E$1,'Avg Factor Difference'!$A$2:$AW$2,0))</f>
        <v>79.607796023063969</v>
      </c>
      <c r="F27" s="31">
        <f>INDEX('Avg Factor Difference'!$A$2:$AW$283,MATCH(ETF_IDX_stiched_with_FD!$A27,'Avg Factor Difference'!$A$2:$A$283,0),MATCH(ETF_IDX_stiched_with_FD!F$1,'Avg Factor Difference'!$A$2:$AW$2,0))</f>
        <v>6168.5440465316033</v>
      </c>
      <c r="G27" s="31" t="e">
        <f>INDEX('Avg Factor Difference'!$A$2:$AW$283,MATCH(ETF_IDX_stiched_with_FD!$A27,'Avg Factor Difference'!$A$2:$A$283,0),MATCH(ETF_IDX_stiched_with_FD!G$1,'Avg Factor Difference'!$A$2:$AW$2,0))</f>
        <v>#N/A</v>
      </c>
      <c r="H27" s="31" t="e">
        <f>INDEX('Avg Factor Difference'!$A$2:$AW$283,MATCH(ETF_IDX_stiched_with_FD!$A27,'Avg Factor Difference'!$A$2:$A$283,0),MATCH(ETF_IDX_stiched_with_FD!H$1,'Avg Factor Difference'!$A$2:$AW$2,0))</f>
        <v>#N/A</v>
      </c>
      <c r="I27" s="31">
        <f>INDEX('Avg Factor Difference'!$A$2:$AW$283,MATCH(ETF_IDX_stiched_with_FD!$A27,'Avg Factor Difference'!$A$2:$A$283,0),MATCH(ETF_IDX_stiched_with_FD!I$1,'Avg Factor Difference'!$A$2:$AW$2,0))</f>
        <v>25.76851019487621</v>
      </c>
      <c r="J27" s="31">
        <f>INDEX('Avg Factor Difference'!$A$2:$AW$283,MATCH(ETF_IDX_stiched_with_FD!$A27,'Avg Factor Difference'!$A$2:$A$283,0),MATCH(ETF_IDX_stiched_with_FD!J$1,'Avg Factor Difference'!$A$2:$AW$2,0))</f>
        <v>1984.541594903859</v>
      </c>
      <c r="K27" s="31" t="e">
        <f>INDEX('Avg Factor Difference'!$A$2:$AW$283,MATCH(ETF_IDX_stiched_with_FD!$A27,'Avg Factor Difference'!$A$2:$A$283,0),MATCH(ETF_IDX_stiched_with_FD!K$1,'Avg Factor Difference'!$A$2:$AW$2,0))</f>
        <v>#N/A</v>
      </c>
      <c r="L27" s="31" t="e">
        <f>INDEX('Avg Factor Difference'!$A$2:$AW$283,MATCH(ETF_IDX_stiched_with_FD!$A27,'Avg Factor Difference'!$A$2:$A$283,0),MATCH(ETF_IDX_stiched_with_FD!L$1,'Avg Factor Difference'!$A$2:$AW$2,0))</f>
        <v>#N/A</v>
      </c>
      <c r="M27" s="31">
        <f>INDEX('Avg Factor Difference'!$A$2:$AW$283,MATCH(ETF_IDX_stiched_with_FD!$A27,'Avg Factor Difference'!$A$2:$A$283,0),MATCH(ETF_IDX_stiched_with_FD!M$1,'Avg Factor Difference'!$A$2:$AW$2,0))</f>
        <v>84.977649999310202</v>
      </c>
      <c r="N27" s="31" t="e">
        <f>INDEX('Avg Factor Difference'!$A$2:$AW$283,MATCH(ETF_IDX_stiched_with_FD!$A27,'Avg Factor Difference'!$A$2:$A$283,0),MATCH(ETF_IDX_stiched_with_FD!N$1,'Avg Factor Difference'!$A$2:$AW$2,0))</f>
        <v>#N/A</v>
      </c>
    </row>
    <row r="28" spans="1:14" x14ac:dyDescent="0.2">
      <c r="A28" s="5">
        <v>37287</v>
      </c>
      <c r="B28" s="31">
        <f>INDEX('Avg Factor Difference'!$A$2:$AW$283,MATCH(ETF_IDX_stiched_with_FD!$A28,'Avg Factor Difference'!$A$2:$A$283,0),MATCH(ETF_IDX_stiched_with_FD!B$1,'Avg Factor Difference'!$A$2:$AW$2,0))</f>
        <v>70.387262718265433</v>
      </c>
      <c r="C28" s="31">
        <f>INDEX('Avg Factor Difference'!$A$2:$AW$283,MATCH(ETF_IDX_stiched_with_FD!$A28,'Avg Factor Difference'!$A$2:$A$283,0),MATCH(ETF_IDX_stiched_with_FD!C$1,'Avg Factor Difference'!$A$2:$AW$2,0))</f>
        <v>73.15700068605247</v>
      </c>
      <c r="D28" s="31">
        <f>INDEX('Avg Factor Difference'!$A$2:$AW$283,MATCH(ETF_IDX_stiched_with_FD!$A28,'Avg Factor Difference'!$A$2:$A$283,0),MATCH(ETF_IDX_stiched_with_FD!D$1,'Avg Factor Difference'!$A$2:$AW$2,0))</f>
        <v>82.185124595158499</v>
      </c>
      <c r="E28" s="31">
        <f>INDEX('Avg Factor Difference'!$A$2:$AW$283,MATCH(ETF_IDX_stiched_with_FD!$A28,'Avg Factor Difference'!$A$2:$A$283,0),MATCH(ETF_IDX_stiched_with_FD!E$1,'Avg Factor Difference'!$A$2:$AW$2,0))</f>
        <v>80.06277307314194</v>
      </c>
      <c r="F28" s="31">
        <f>INDEX('Avg Factor Difference'!$A$2:$AW$283,MATCH(ETF_IDX_stiched_with_FD!$A28,'Avg Factor Difference'!$A$2:$A$283,0),MATCH(ETF_IDX_stiched_with_FD!F$1,'Avg Factor Difference'!$A$2:$AW$2,0))</f>
        <v>6257.7932598484831</v>
      </c>
      <c r="G28" s="31" t="e">
        <f>INDEX('Avg Factor Difference'!$A$2:$AW$283,MATCH(ETF_IDX_stiched_with_FD!$A28,'Avg Factor Difference'!$A$2:$A$283,0),MATCH(ETF_IDX_stiched_with_FD!G$1,'Avg Factor Difference'!$A$2:$AW$2,0))</f>
        <v>#N/A</v>
      </c>
      <c r="H28" s="31" t="e">
        <f>INDEX('Avg Factor Difference'!$A$2:$AW$283,MATCH(ETF_IDX_stiched_with_FD!$A28,'Avg Factor Difference'!$A$2:$A$283,0),MATCH(ETF_IDX_stiched_with_FD!H$1,'Avg Factor Difference'!$A$2:$AW$2,0))</f>
        <v>#N/A</v>
      </c>
      <c r="I28" s="31">
        <f>INDEX('Avg Factor Difference'!$A$2:$AW$283,MATCH(ETF_IDX_stiched_with_FD!$A28,'Avg Factor Difference'!$A$2:$A$283,0),MATCH(ETF_IDX_stiched_with_FD!I$1,'Avg Factor Difference'!$A$2:$AW$2,0))</f>
        <v>25.771024630833722</v>
      </c>
      <c r="J28" s="31">
        <f>INDEX('Avg Factor Difference'!$A$2:$AW$283,MATCH(ETF_IDX_stiched_with_FD!$A28,'Avg Factor Difference'!$A$2:$A$283,0),MATCH(ETF_IDX_stiched_with_FD!J$1,'Avg Factor Difference'!$A$2:$AW$2,0))</f>
        <v>1970.5505229739813</v>
      </c>
      <c r="K28" s="31" t="e">
        <f>INDEX('Avg Factor Difference'!$A$2:$AW$283,MATCH(ETF_IDX_stiched_with_FD!$A28,'Avg Factor Difference'!$A$2:$A$283,0),MATCH(ETF_IDX_stiched_with_FD!K$1,'Avg Factor Difference'!$A$2:$AW$2,0))</f>
        <v>#N/A</v>
      </c>
      <c r="L28" s="31" t="e">
        <f>INDEX('Avg Factor Difference'!$A$2:$AW$283,MATCH(ETF_IDX_stiched_with_FD!$A28,'Avg Factor Difference'!$A$2:$A$283,0),MATCH(ETF_IDX_stiched_with_FD!L$1,'Avg Factor Difference'!$A$2:$AW$2,0))</f>
        <v>#N/A</v>
      </c>
      <c r="M28" s="31">
        <f>INDEX('Avg Factor Difference'!$A$2:$AW$283,MATCH(ETF_IDX_stiched_with_FD!$A28,'Avg Factor Difference'!$A$2:$A$283,0),MATCH(ETF_IDX_stiched_with_FD!M$1,'Avg Factor Difference'!$A$2:$AW$2,0))</f>
        <v>85.527461749375476</v>
      </c>
      <c r="N28" s="31" t="e">
        <f>INDEX('Avg Factor Difference'!$A$2:$AW$283,MATCH(ETF_IDX_stiched_with_FD!$A28,'Avg Factor Difference'!$A$2:$A$283,0),MATCH(ETF_IDX_stiched_with_FD!N$1,'Avg Factor Difference'!$A$2:$AW$2,0))</f>
        <v>#N/A</v>
      </c>
    </row>
    <row r="29" spans="1:14" x14ac:dyDescent="0.2">
      <c r="A29" s="5">
        <v>37315</v>
      </c>
      <c r="B29" s="31">
        <f>INDEX('Avg Factor Difference'!$A$2:$AW$283,MATCH(ETF_IDX_stiched_with_FD!$A29,'Avg Factor Difference'!$A$2:$A$283,0),MATCH(ETF_IDX_stiched_with_FD!B$1,'Avg Factor Difference'!$A$2:$AW$2,0))</f>
        <v>70.428448945719083</v>
      </c>
      <c r="C29" s="31">
        <f>INDEX('Avg Factor Difference'!$A$2:$AW$283,MATCH(ETF_IDX_stiched_with_FD!$A29,'Avg Factor Difference'!$A$2:$A$283,0),MATCH(ETF_IDX_stiched_with_FD!C$1,'Avg Factor Difference'!$A$2:$AW$2,0))</f>
        <v>73.248234059039731</v>
      </c>
      <c r="D29" s="31">
        <f>INDEX('Avg Factor Difference'!$A$2:$AW$283,MATCH(ETF_IDX_stiched_with_FD!$A29,'Avg Factor Difference'!$A$2:$A$283,0),MATCH(ETF_IDX_stiched_with_FD!D$1,'Avg Factor Difference'!$A$2:$AW$2,0))</f>
        <v>82.280609387219258</v>
      </c>
      <c r="E29" s="31">
        <f>INDEX('Avg Factor Difference'!$A$2:$AW$283,MATCH(ETF_IDX_stiched_with_FD!$A29,'Avg Factor Difference'!$A$2:$A$283,0),MATCH(ETF_IDX_stiched_with_FD!E$1,'Avg Factor Difference'!$A$2:$AW$2,0))</f>
        <v>80.128711776051787</v>
      </c>
      <c r="F29" s="31">
        <f>INDEX('Avg Factor Difference'!$A$2:$AW$283,MATCH(ETF_IDX_stiched_with_FD!$A29,'Avg Factor Difference'!$A$2:$A$283,0),MATCH(ETF_IDX_stiched_with_FD!F$1,'Avg Factor Difference'!$A$2:$AW$2,0))</f>
        <v>6236.728482186616</v>
      </c>
      <c r="G29" s="31" t="e">
        <f>INDEX('Avg Factor Difference'!$A$2:$AW$283,MATCH(ETF_IDX_stiched_with_FD!$A29,'Avg Factor Difference'!$A$2:$A$283,0),MATCH(ETF_IDX_stiched_with_FD!G$1,'Avg Factor Difference'!$A$2:$AW$2,0))</f>
        <v>#N/A</v>
      </c>
      <c r="H29" s="31" t="e">
        <f>INDEX('Avg Factor Difference'!$A$2:$AW$283,MATCH(ETF_IDX_stiched_with_FD!$A29,'Avg Factor Difference'!$A$2:$A$283,0),MATCH(ETF_IDX_stiched_with_FD!H$1,'Avg Factor Difference'!$A$2:$AW$2,0))</f>
        <v>#N/A</v>
      </c>
      <c r="I29" s="31">
        <f>INDEX('Avg Factor Difference'!$A$2:$AW$283,MATCH(ETF_IDX_stiched_with_FD!$A29,'Avg Factor Difference'!$A$2:$A$283,0),MATCH(ETF_IDX_stiched_with_FD!I$1,'Avg Factor Difference'!$A$2:$AW$2,0))</f>
        <v>25.930046857861019</v>
      </c>
      <c r="J29" s="31">
        <f>INDEX('Avg Factor Difference'!$A$2:$AW$283,MATCH(ETF_IDX_stiched_with_FD!$A29,'Avg Factor Difference'!$A$2:$A$283,0),MATCH(ETF_IDX_stiched_with_FD!J$1,'Avg Factor Difference'!$A$2:$AW$2,0))</f>
        <v>1974.5594602422336</v>
      </c>
      <c r="K29" s="31" t="e">
        <f>INDEX('Avg Factor Difference'!$A$2:$AW$283,MATCH(ETF_IDX_stiched_with_FD!$A29,'Avg Factor Difference'!$A$2:$A$283,0),MATCH(ETF_IDX_stiched_with_FD!K$1,'Avg Factor Difference'!$A$2:$AW$2,0))</f>
        <v>#N/A</v>
      </c>
      <c r="L29" s="31" t="e">
        <f>INDEX('Avg Factor Difference'!$A$2:$AW$283,MATCH(ETF_IDX_stiched_with_FD!$A29,'Avg Factor Difference'!$A$2:$A$283,0),MATCH(ETF_IDX_stiched_with_FD!L$1,'Avg Factor Difference'!$A$2:$AW$2,0))</f>
        <v>#N/A</v>
      </c>
      <c r="M29" s="31">
        <f>INDEX('Avg Factor Difference'!$A$2:$AW$283,MATCH(ETF_IDX_stiched_with_FD!$A29,'Avg Factor Difference'!$A$2:$A$283,0),MATCH(ETF_IDX_stiched_with_FD!M$1,'Avg Factor Difference'!$A$2:$AW$2,0))</f>
        <v>86.455106581092011</v>
      </c>
      <c r="N29" s="31" t="e">
        <f>INDEX('Avg Factor Difference'!$A$2:$AW$283,MATCH(ETF_IDX_stiched_with_FD!$A29,'Avg Factor Difference'!$A$2:$A$283,0),MATCH(ETF_IDX_stiched_with_FD!N$1,'Avg Factor Difference'!$A$2:$AW$2,0))</f>
        <v>#N/A</v>
      </c>
    </row>
    <row r="30" spans="1:14" x14ac:dyDescent="0.2">
      <c r="A30" s="5">
        <v>37344</v>
      </c>
      <c r="B30" s="31">
        <f>INDEX('Avg Factor Difference'!$A$2:$AW$283,MATCH(ETF_IDX_stiched_with_FD!$A30,'Avg Factor Difference'!$A$2:$A$283,0),MATCH(ETF_IDX_stiched_with_FD!B$1,'Avg Factor Difference'!$A$2:$AW$2,0))</f>
        <v>69.640026877320892</v>
      </c>
      <c r="C30" s="31">
        <f>INDEX('Avg Factor Difference'!$A$2:$AW$283,MATCH(ETF_IDX_stiched_with_FD!$A30,'Avg Factor Difference'!$A$2:$A$283,0),MATCH(ETF_IDX_stiched_with_FD!C$1,'Avg Factor Difference'!$A$2:$AW$2,0))</f>
        <v>72.494038175678369</v>
      </c>
      <c r="D30" s="31">
        <f>INDEX('Avg Factor Difference'!$A$2:$AW$283,MATCH(ETF_IDX_stiched_with_FD!$A30,'Avg Factor Difference'!$A$2:$A$283,0),MATCH(ETF_IDX_stiched_with_FD!D$1,'Avg Factor Difference'!$A$2:$AW$2,0))</f>
        <v>81.455347970122659</v>
      </c>
      <c r="E30" s="31">
        <f>INDEX('Avg Factor Difference'!$A$2:$AW$283,MATCH(ETF_IDX_stiched_with_FD!$A30,'Avg Factor Difference'!$A$2:$A$283,0),MATCH(ETF_IDX_stiched_with_FD!E$1,'Avg Factor Difference'!$A$2:$AW$2,0))</f>
        <v>79.423167654916384</v>
      </c>
      <c r="F30" s="31">
        <f>INDEX('Avg Factor Difference'!$A$2:$AW$283,MATCH(ETF_IDX_stiched_with_FD!$A30,'Avg Factor Difference'!$A$2:$A$283,0),MATCH(ETF_IDX_stiched_with_FD!F$1,'Avg Factor Difference'!$A$2:$AW$2,0))</f>
        <v>6130.5865442593467</v>
      </c>
      <c r="G30" s="31" t="e">
        <f>INDEX('Avg Factor Difference'!$A$2:$AW$283,MATCH(ETF_IDX_stiched_with_FD!$A30,'Avg Factor Difference'!$A$2:$A$283,0),MATCH(ETF_IDX_stiched_with_FD!G$1,'Avg Factor Difference'!$A$2:$AW$2,0))</f>
        <v>#N/A</v>
      </c>
      <c r="H30" s="31" t="e">
        <f>INDEX('Avg Factor Difference'!$A$2:$AW$283,MATCH(ETF_IDX_stiched_with_FD!$A30,'Avg Factor Difference'!$A$2:$A$283,0),MATCH(ETF_IDX_stiched_with_FD!H$1,'Avg Factor Difference'!$A$2:$AW$2,0))</f>
        <v>#N/A</v>
      </c>
      <c r="I30" s="31">
        <f>INDEX('Avg Factor Difference'!$A$2:$AW$283,MATCH(ETF_IDX_stiched_with_FD!$A30,'Avg Factor Difference'!$A$2:$A$283,0),MATCH(ETF_IDX_stiched_with_FD!I$1,'Avg Factor Difference'!$A$2:$AW$2,0))</f>
        <v>25.669369577122815</v>
      </c>
      <c r="J30" s="31">
        <f>INDEX('Avg Factor Difference'!$A$2:$AW$283,MATCH(ETF_IDX_stiched_with_FD!$A30,'Avg Factor Difference'!$A$2:$A$283,0),MATCH(ETF_IDX_stiched_with_FD!J$1,'Avg Factor Difference'!$A$2:$AW$2,0))</f>
        <v>1989.4626696449216</v>
      </c>
      <c r="K30" s="31" t="e">
        <f>INDEX('Avg Factor Difference'!$A$2:$AW$283,MATCH(ETF_IDX_stiched_with_FD!$A30,'Avg Factor Difference'!$A$2:$A$283,0),MATCH(ETF_IDX_stiched_with_FD!K$1,'Avg Factor Difference'!$A$2:$AW$2,0))</f>
        <v>#N/A</v>
      </c>
      <c r="L30" s="31" t="e">
        <f>INDEX('Avg Factor Difference'!$A$2:$AW$283,MATCH(ETF_IDX_stiched_with_FD!$A30,'Avg Factor Difference'!$A$2:$A$283,0),MATCH(ETF_IDX_stiched_with_FD!L$1,'Avg Factor Difference'!$A$2:$AW$2,0))</f>
        <v>#N/A</v>
      </c>
      <c r="M30" s="31">
        <f>INDEX('Avg Factor Difference'!$A$2:$AW$283,MATCH(ETF_IDX_stiched_with_FD!$A30,'Avg Factor Difference'!$A$2:$A$283,0),MATCH(ETF_IDX_stiched_with_FD!M$1,'Avg Factor Difference'!$A$2:$AW$2,0))</f>
        <v>86.174236127964093</v>
      </c>
      <c r="N30" s="31" t="e">
        <f>INDEX('Avg Factor Difference'!$A$2:$AW$283,MATCH(ETF_IDX_stiched_with_FD!$A30,'Avg Factor Difference'!$A$2:$A$283,0),MATCH(ETF_IDX_stiched_with_FD!N$1,'Avg Factor Difference'!$A$2:$AW$2,0))</f>
        <v>#N/A</v>
      </c>
    </row>
    <row r="31" spans="1:14" x14ac:dyDescent="0.2">
      <c r="A31" s="5">
        <v>37376</v>
      </c>
      <c r="B31" s="31">
        <f>INDEX('Avg Factor Difference'!$A$2:$AW$283,MATCH(ETF_IDX_stiched_with_FD!$A31,'Avg Factor Difference'!$A$2:$A$283,0),MATCH(ETF_IDX_stiched_with_FD!B$1,'Avg Factor Difference'!$A$2:$AW$2,0))</f>
        <v>70.41079770538181</v>
      </c>
      <c r="C31" s="31">
        <f>INDEX('Avg Factor Difference'!$A$2:$AW$283,MATCH(ETF_IDX_stiched_with_FD!$A31,'Avg Factor Difference'!$A$2:$A$283,0),MATCH(ETF_IDX_stiched_with_FD!C$1,'Avg Factor Difference'!$A$2:$AW$2,0))</f>
        <v>73.266480733637181</v>
      </c>
      <c r="D31" s="31">
        <f>INDEX('Avg Factor Difference'!$A$2:$AW$283,MATCH(ETF_IDX_stiched_with_FD!$A31,'Avg Factor Difference'!$A$2:$A$283,0),MATCH(ETF_IDX_stiched_with_FD!D$1,'Avg Factor Difference'!$A$2:$AW$2,0))</f>
        <v>82.369273836989976</v>
      </c>
      <c r="E31" s="31">
        <f>INDEX('Avg Factor Difference'!$A$2:$AW$283,MATCH(ETF_IDX_stiched_with_FD!$A31,'Avg Factor Difference'!$A$2:$A$283,0),MATCH(ETF_IDX_stiched_with_FD!E$1,'Avg Factor Difference'!$A$2:$AW$2,0))</f>
        <v>80.26718305216248</v>
      </c>
      <c r="F31" s="31">
        <f>INDEX('Avg Factor Difference'!$A$2:$AW$283,MATCH(ETF_IDX_stiched_with_FD!$A31,'Avg Factor Difference'!$A$2:$A$283,0),MATCH(ETF_IDX_stiched_with_FD!F$1,'Avg Factor Difference'!$A$2:$AW$2,0))</f>
        <v>6195.9078062515819</v>
      </c>
      <c r="G31" s="31" t="e">
        <f>INDEX('Avg Factor Difference'!$A$2:$AW$283,MATCH(ETF_IDX_stiched_with_FD!$A31,'Avg Factor Difference'!$A$2:$A$283,0),MATCH(ETF_IDX_stiched_with_FD!G$1,'Avg Factor Difference'!$A$2:$AW$2,0))</f>
        <v>#N/A</v>
      </c>
      <c r="H31" s="31" t="e">
        <f>INDEX('Avg Factor Difference'!$A$2:$AW$283,MATCH(ETF_IDX_stiched_with_FD!$A31,'Avg Factor Difference'!$A$2:$A$283,0),MATCH(ETF_IDX_stiched_with_FD!H$1,'Avg Factor Difference'!$A$2:$AW$2,0))</f>
        <v>#N/A</v>
      </c>
      <c r="I31" s="31">
        <f>INDEX('Avg Factor Difference'!$A$2:$AW$283,MATCH(ETF_IDX_stiched_with_FD!$A31,'Avg Factor Difference'!$A$2:$A$283,0),MATCH(ETF_IDX_stiched_with_FD!I$1,'Avg Factor Difference'!$A$2:$AW$2,0))</f>
        <v>26.064474097875323</v>
      </c>
      <c r="J31" s="31">
        <f>INDEX('Avg Factor Difference'!$A$2:$AW$283,MATCH(ETF_IDX_stiched_with_FD!$A31,'Avg Factor Difference'!$A$2:$A$283,0),MATCH(ETF_IDX_stiched_with_FD!J$1,'Avg Factor Difference'!$A$2:$AW$2,0))</f>
        <v>1995.0769688653195</v>
      </c>
      <c r="K31" s="31" t="e">
        <f>INDEX('Avg Factor Difference'!$A$2:$AW$283,MATCH(ETF_IDX_stiched_with_FD!$A31,'Avg Factor Difference'!$A$2:$A$283,0),MATCH(ETF_IDX_stiched_with_FD!K$1,'Avg Factor Difference'!$A$2:$AW$2,0))</f>
        <v>#N/A</v>
      </c>
      <c r="L31" s="31" t="e">
        <f>INDEX('Avg Factor Difference'!$A$2:$AW$283,MATCH(ETF_IDX_stiched_with_FD!$A31,'Avg Factor Difference'!$A$2:$A$283,0),MATCH(ETF_IDX_stiched_with_FD!L$1,'Avg Factor Difference'!$A$2:$AW$2,0))</f>
        <v>#N/A</v>
      </c>
      <c r="M31" s="31">
        <f>INDEX('Avg Factor Difference'!$A$2:$AW$283,MATCH(ETF_IDX_stiched_with_FD!$A31,'Avg Factor Difference'!$A$2:$A$283,0),MATCH(ETF_IDX_stiched_with_FD!M$1,'Avg Factor Difference'!$A$2:$AW$2,0))</f>
        <v>86.910479177981969</v>
      </c>
      <c r="N31" s="31" t="e">
        <f>INDEX('Avg Factor Difference'!$A$2:$AW$283,MATCH(ETF_IDX_stiched_with_FD!$A31,'Avg Factor Difference'!$A$2:$A$283,0),MATCH(ETF_IDX_stiched_with_FD!N$1,'Avg Factor Difference'!$A$2:$AW$2,0))</f>
        <v>#N/A</v>
      </c>
    </row>
    <row r="32" spans="1:14" x14ac:dyDescent="0.2">
      <c r="A32" s="5">
        <v>37407</v>
      </c>
      <c r="B32" s="31">
        <f>INDEX('Avg Factor Difference'!$A$2:$AW$283,MATCH(ETF_IDX_stiched_with_FD!$A32,'Avg Factor Difference'!$A$2:$A$283,0),MATCH(ETF_IDX_stiched_with_FD!B$1,'Avg Factor Difference'!$A$2:$AW$2,0))</f>
        <v>70.499053907068159</v>
      </c>
      <c r="C32" s="31">
        <f>INDEX('Avg Factor Difference'!$A$2:$AW$283,MATCH(ETF_IDX_stiched_with_FD!$A32,'Avg Factor Difference'!$A$2:$A$283,0),MATCH(ETF_IDX_stiched_with_FD!C$1,'Avg Factor Difference'!$A$2:$AW$2,0))</f>
        <v>73.351631881758621</v>
      </c>
      <c r="D32" s="31">
        <f>INDEX('Avg Factor Difference'!$A$2:$AW$283,MATCH(ETF_IDX_stiched_with_FD!$A32,'Avg Factor Difference'!$A$2:$A$283,0),MATCH(ETF_IDX_stiched_with_FD!D$1,'Avg Factor Difference'!$A$2:$AW$2,0))</f>
        <v>82.526141709661232</v>
      </c>
      <c r="E32" s="31">
        <f>INDEX('Avg Factor Difference'!$A$2:$AW$283,MATCH(ETF_IDX_stiched_with_FD!$A32,'Avg Factor Difference'!$A$2:$A$283,0),MATCH(ETF_IDX_stiched_with_FD!E$1,'Avg Factor Difference'!$A$2:$AW$2,0))</f>
        <v>80.438623679728096</v>
      </c>
      <c r="F32" s="31">
        <f>INDEX('Avg Factor Difference'!$A$2:$AW$283,MATCH(ETF_IDX_stiched_with_FD!$A32,'Avg Factor Difference'!$A$2:$A$283,0),MATCH(ETF_IDX_stiched_with_FD!F$1,'Avg Factor Difference'!$A$2:$AW$2,0))</f>
        <v>6195.8260012897881</v>
      </c>
      <c r="G32" s="31" t="e">
        <f>INDEX('Avg Factor Difference'!$A$2:$AW$283,MATCH(ETF_IDX_stiched_with_FD!$A32,'Avg Factor Difference'!$A$2:$A$283,0),MATCH(ETF_IDX_stiched_with_FD!G$1,'Avg Factor Difference'!$A$2:$AW$2,0))</f>
        <v>#N/A</v>
      </c>
      <c r="H32" s="31" t="e">
        <f>INDEX('Avg Factor Difference'!$A$2:$AW$283,MATCH(ETF_IDX_stiched_with_FD!$A32,'Avg Factor Difference'!$A$2:$A$283,0),MATCH(ETF_IDX_stiched_with_FD!H$1,'Avg Factor Difference'!$A$2:$AW$2,0))</f>
        <v>#N/A</v>
      </c>
      <c r="I32" s="31">
        <f>INDEX('Avg Factor Difference'!$A$2:$AW$283,MATCH(ETF_IDX_stiched_with_FD!$A32,'Avg Factor Difference'!$A$2:$A$283,0),MATCH(ETF_IDX_stiched_with_FD!I$1,'Avg Factor Difference'!$A$2:$AW$2,0))</f>
        <v>25.99206256824171</v>
      </c>
      <c r="J32" s="31">
        <f>INDEX('Avg Factor Difference'!$A$2:$AW$283,MATCH(ETF_IDX_stiched_with_FD!$A32,'Avg Factor Difference'!$A$2:$A$283,0),MATCH(ETF_IDX_stiched_with_FD!J$1,'Avg Factor Difference'!$A$2:$AW$2,0))</f>
        <v>1998.0576107458571</v>
      </c>
      <c r="K32" s="31" t="e">
        <f>INDEX('Avg Factor Difference'!$A$2:$AW$283,MATCH(ETF_IDX_stiched_with_FD!$A32,'Avg Factor Difference'!$A$2:$A$283,0),MATCH(ETF_IDX_stiched_with_FD!K$1,'Avg Factor Difference'!$A$2:$AW$2,0))</f>
        <v>#N/A</v>
      </c>
      <c r="L32" s="31" t="e">
        <f>INDEX('Avg Factor Difference'!$A$2:$AW$283,MATCH(ETF_IDX_stiched_with_FD!$A32,'Avg Factor Difference'!$A$2:$A$283,0),MATCH(ETF_IDX_stiched_with_FD!L$1,'Avg Factor Difference'!$A$2:$AW$2,0))</f>
        <v>#N/A</v>
      </c>
      <c r="M32" s="31">
        <f>INDEX('Avg Factor Difference'!$A$2:$AW$283,MATCH(ETF_IDX_stiched_with_FD!$A32,'Avg Factor Difference'!$A$2:$A$283,0),MATCH(ETF_IDX_stiched_with_FD!M$1,'Avg Factor Difference'!$A$2:$AW$2,0))</f>
        <v>87.182708639766716</v>
      </c>
      <c r="N32" s="31" t="e">
        <f>INDEX('Avg Factor Difference'!$A$2:$AW$283,MATCH(ETF_IDX_stiched_with_FD!$A32,'Avg Factor Difference'!$A$2:$A$283,0),MATCH(ETF_IDX_stiched_with_FD!N$1,'Avg Factor Difference'!$A$2:$AW$2,0))</f>
        <v>#N/A</v>
      </c>
    </row>
    <row r="33" spans="1:14" x14ac:dyDescent="0.2">
      <c r="A33" s="5">
        <v>37435</v>
      </c>
      <c r="B33" s="31">
        <f>INDEX('Avg Factor Difference'!$A$2:$AW$283,MATCH(ETF_IDX_stiched_with_FD!$A33,'Avg Factor Difference'!$A$2:$A$283,0),MATCH(ETF_IDX_stiched_with_FD!B$1,'Avg Factor Difference'!$A$2:$AW$2,0))</f>
        <v>71.72875698389818</v>
      </c>
      <c r="C33" s="31">
        <f>INDEX('Avg Factor Difference'!$A$2:$AW$283,MATCH(ETF_IDX_stiched_with_FD!$A33,'Avg Factor Difference'!$A$2:$A$283,0),MATCH(ETF_IDX_stiched_with_FD!C$1,'Avg Factor Difference'!$A$2:$AW$2,0))</f>
        <v>74.628899103580295</v>
      </c>
      <c r="D33" s="31">
        <f>INDEX('Avg Factor Difference'!$A$2:$AW$283,MATCH(ETF_IDX_stiched_with_FD!$A33,'Avg Factor Difference'!$A$2:$A$283,0),MATCH(ETF_IDX_stiched_with_FD!D$1,'Avg Factor Difference'!$A$2:$AW$2,0))</f>
        <v>83.903850852252262</v>
      </c>
      <c r="E33" s="31">
        <f>INDEX('Avg Factor Difference'!$A$2:$AW$283,MATCH(ETF_IDX_stiched_with_FD!$A33,'Avg Factor Difference'!$A$2:$A$283,0),MATCH(ETF_IDX_stiched_with_FD!E$1,'Avg Factor Difference'!$A$2:$AW$2,0))</f>
        <v>81.790367089380055</v>
      </c>
      <c r="F33" s="31">
        <f>INDEX('Avg Factor Difference'!$A$2:$AW$283,MATCH(ETF_IDX_stiched_with_FD!$A33,'Avg Factor Difference'!$A$2:$A$283,0),MATCH(ETF_IDX_stiched_with_FD!F$1,'Avg Factor Difference'!$A$2:$AW$2,0))</f>
        <v>6333.1765321413377</v>
      </c>
      <c r="G33" s="31" t="e">
        <f>INDEX('Avg Factor Difference'!$A$2:$AW$283,MATCH(ETF_IDX_stiched_with_FD!$A33,'Avg Factor Difference'!$A$2:$A$283,0),MATCH(ETF_IDX_stiched_with_FD!G$1,'Avg Factor Difference'!$A$2:$AW$2,0))</f>
        <v>#N/A</v>
      </c>
      <c r="H33" s="31" t="e">
        <f>INDEX('Avg Factor Difference'!$A$2:$AW$283,MATCH(ETF_IDX_stiched_with_FD!$A33,'Avg Factor Difference'!$A$2:$A$283,0),MATCH(ETF_IDX_stiched_with_FD!H$1,'Avg Factor Difference'!$A$2:$AW$2,0))</f>
        <v>#N/A</v>
      </c>
      <c r="I33" s="31">
        <f>INDEX('Avg Factor Difference'!$A$2:$AW$283,MATCH(ETF_IDX_stiched_with_FD!$A33,'Avg Factor Difference'!$A$2:$A$283,0),MATCH(ETF_IDX_stiched_with_FD!I$1,'Avg Factor Difference'!$A$2:$AW$2,0))</f>
        <v>26.345604941696493</v>
      </c>
      <c r="J33" s="31">
        <f>INDEX('Avg Factor Difference'!$A$2:$AW$283,MATCH(ETF_IDX_stiched_with_FD!$A33,'Avg Factor Difference'!$A$2:$A$283,0),MATCH(ETF_IDX_stiched_with_FD!J$1,'Avg Factor Difference'!$A$2:$AW$2,0))</f>
        <v>2008.4872512206734</v>
      </c>
      <c r="K33" s="31" t="e">
        <f>INDEX('Avg Factor Difference'!$A$2:$AW$283,MATCH(ETF_IDX_stiched_with_FD!$A33,'Avg Factor Difference'!$A$2:$A$283,0),MATCH(ETF_IDX_stiched_with_FD!K$1,'Avg Factor Difference'!$A$2:$AW$2,0))</f>
        <v>#N/A</v>
      </c>
      <c r="L33" s="31" t="e">
        <f>INDEX('Avg Factor Difference'!$A$2:$AW$283,MATCH(ETF_IDX_stiched_with_FD!$A33,'Avg Factor Difference'!$A$2:$A$283,0),MATCH(ETF_IDX_stiched_with_FD!L$1,'Avg Factor Difference'!$A$2:$AW$2,0))</f>
        <v>#N/A</v>
      </c>
      <c r="M33" s="31">
        <f>INDEX('Avg Factor Difference'!$A$2:$AW$283,MATCH(ETF_IDX_stiched_with_FD!$A33,'Avg Factor Difference'!$A$2:$A$283,0),MATCH(ETF_IDX_stiched_with_FD!M$1,'Avg Factor Difference'!$A$2:$AW$2,0))</f>
        <v>88.297014178285664</v>
      </c>
      <c r="N33" s="31" t="e">
        <f>INDEX('Avg Factor Difference'!$A$2:$AW$283,MATCH(ETF_IDX_stiched_with_FD!$A33,'Avg Factor Difference'!$A$2:$A$283,0),MATCH(ETF_IDX_stiched_with_FD!N$1,'Avg Factor Difference'!$A$2:$AW$2,0))</f>
        <v>#N/A</v>
      </c>
    </row>
    <row r="34" spans="1:14" x14ac:dyDescent="0.2">
      <c r="A34" s="5">
        <v>37468</v>
      </c>
      <c r="B34" s="31">
        <f>INDEX('Avg Factor Difference'!$A$2:$AW$283,MATCH(ETF_IDX_stiched_with_FD!$A34,'Avg Factor Difference'!$A$2:$A$283,0),MATCH(ETF_IDX_stiched_with_FD!B$1,'Avg Factor Difference'!$A$2:$AW$2,0))</f>
        <v>72.781947657355474</v>
      </c>
      <c r="C34" s="31">
        <f>INDEX('Avg Factor Difference'!$A$2:$AW$283,MATCH(ETF_IDX_stiched_with_FD!$A34,'Avg Factor Difference'!$A$2:$A$283,0),MATCH(ETF_IDX_stiched_with_FD!C$1,'Avg Factor Difference'!$A$2:$AW$2,0))</f>
        <v>75.717617354561611</v>
      </c>
      <c r="D34" s="31">
        <f>INDEX('Avg Factor Difference'!$A$2:$AW$283,MATCH(ETF_IDX_stiched_with_FD!$A34,'Avg Factor Difference'!$A$2:$A$283,0),MATCH(ETF_IDX_stiched_with_FD!D$1,'Avg Factor Difference'!$A$2:$AW$2,0))</f>
        <v>85.179254860492492</v>
      </c>
      <c r="E34" s="31">
        <f>INDEX('Avg Factor Difference'!$A$2:$AW$283,MATCH(ETF_IDX_stiched_with_FD!$A34,'Avg Factor Difference'!$A$2:$A$283,0),MATCH(ETF_IDX_stiched_with_FD!E$1,'Avg Factor Difference'!$A$2:$AW$2,0))</f>
        <v>82.917918909138521</v>
      </c>
      <c r="F34" s="31">
        <f>INDEX('Avg Factor Difference'!$A$2:$AW$283,MATCH(ETF_IDX_stiched_with_FD!$A34,'Avg Factor Difference'!$A$2:$A$283,0),MATCH(ETF_IDX_stiched_with_FD!F$1,'Avg Factor Difference'!$A$2:$AW$2,0))</f>
        <v>6420.5033288560671</v>
      </c>
      <c r="G34" s="31" t="e">
        <f>INDEX('Avg Factor Difference'!$A$2:$AW$283,MATCH(ETF_IDX_stiched_with_FD!$A34,'Avg Factor Difference'!$A$2:$A$283,0),MATCH(ETF_IDX_stiched_with_FD!G$1,'Avg Factor Difference'!$A$2:$AW$2,0))</f>
        <v>#N/A</v>
      </c>
      <c r="H34" s="31" t="e">
        <f>INDEX('Avg Factor Difference'!$A$2:$AW$283,MATCH(ETF_IDX_stiched_with_FD!$A34,'Avg Factor Difference'!$A$2:$A$283,0),MATCH(ETF_IDX_stiched_with_FD!H$1,'Avg Factor Difference'!$A$2:$AW$2,0))</f>
        <v>#N/A</v>
      </c>
      <c r="I34" s="31">
        <f>INDEX('Avg Factor Difference'!$A$2:$AW$283,MATCH(ETF_IDX_stiched_with_FD!$A34,'Avg Factor Difference'!$A$2:$A$283,0),MATCH(ETF_IDX_stiched_with_FD!I$1,'Avg Factor Difference'!$A$2:$AW$2,0))</f>
        <v>26.638695203601301</v>
      </c>
      <c r="J34" s="31">
        <f>INDEX('Avg Factor Difference'!$A$2:$AW$283,MATCH(ETF_IDX_stiched_with_FD!$A34,'Avg Factor Difference'!$A$2:$A$283,0),MATCH(ETF_IDX_stiched_with_FD!J$1,'Avg Factor Difference'!$A$2:$AW$2,0))</f>
        <v>2009.9191209024805</v>
      </c>
      <c r="K34" s="31" t="e">
        <f>INDEX('Avg Factor Difference'!$A$2:$AW$283,MATCH(ETF_IDX_stiched_with_FD!$A34,'Avg Factor Difference'!$A$2:$A$283,0),MATCH(ETF_IDX_stiched_with_FD!K$1,'Avg Factor Difference'!$A$2:$AW$2,0))</f>
        <v>#N/A</v>
      </c>
      <c r="L34" s="31" t="e">
        <f>INDEX('Avg Factor Difference'!$A$2:$AW$283,MATCH(ETF_IDX_stiched_with_FD!$A34,'Avg Factor Difference'!$A$2:$A$283,0),MATCH(ETF_IDX_stiched_with_FD!L$1,'Avg Factor Difference'!$A$2:$AW$2,0))</f>
        <v>#N/A</v>
      </c>
      <c r="M34" s="31">
        <f>INDEX('Avg Factor Difference'!$A$2:$AW$283,MATCH(ETF_IDX_stiched_with_FD!$A34,'Avg Factor Difference'!$A$2:$A$283,0),MATCH(ETF_IDX_stiched_with_FD!M$1,'Avg Factor Difference'!$A$2:$AW$2,0))</f>
        <v>88.943865025824209</v>
      </c>
      <c r="N34" s="31" t="e">
        <f>INDEX('Avg Factor Difference'!$A$2:$AW$283,MATCH(ETF_IDX_stiched_with_FD!$A34,'Avg Factor Difference'!$A$2:$A$283,0),MATCH(ETF_IDX_stiched_with_FD!N$1,'Avg Factor Difference'!$A$2:$AW$2,0))</f>
        <v>#N/A</v>
      </c>
    </row>
    <row r="35" spans="1:14" x14ac:dyDescent="0.2">
      <c r="A35" s="5">
        <v>37498</v>
      </c>
      <c r="B35" s="31">
        <f>INDEX('Avg Factor Difference'!$A$2:$AW$283,MATCH(ETF_IDX_stiched_with_FD!$A35,'Avg Factor Difference'!$A$2:$A$283,0),MATCH(ETF_IDX_stiched_with_FD!B$1,'Avg Factor Difference'!$A$2:$AW$2,0))</f>
        <v>73.752765875905482</v>
      </c>
      <c r="C35" s="31">
        <f>INDEX('Avg Factor Difference'!$A$2:$AW$283,MATCH(ETF_IDX_stiched_with_FD!$A35,'Avg Factor Difference'!$A$2:$A$283,0),MATCH(ETF_IDX_stiched_with_FD!C$1,'Avg Factor Difference'!$A$2:$AW$2,0))</f>
        <v>76.763760031482221</v>
      </c>
      <c r="D35" s="31">
        <f>INDEX('Avg Factor Difference'!$A$2:$AW$283,MATCH(ETF_IDX_stiched_with_FD!$A35,'Avg Factor Difference'!$A$2:$A$283,0),MATCH(ETF_IDX_stiched_with_FD!D$1,'Avg Factor Difference'!$A$2:$AW$2,0))</f>
        <v>86.365994418961989</v>
      </c>
      <c r="E35" s="31">
        <f>INDEX('Avg Factor Difference'!$A$2:$AW$283,MATCH(ETF_IDX_stiched_with_FD!$A35,'Avg Factor Difference'!$A$2:$A$283,0),MATCH(ETF_IDX_stiched_with_FD!E$1,'Avg Factor Difference'!$A$2:$AW$2,0))</f>
        <v>84.025689118024033</v>
      </c>
      <c r="F35" s="31">
        <f>INDEX('Avg Factor Difference'!$A$2:$AW$283,MATCH(ETF_IDX_stiched_with_FD!$A35,'Avg Factor Difference'!$A$2:$A$283,0),MATCH(ETF_IDX_stiched_with_FD!F$1,'Avg Factor Difference'!$A$2:$AW$2,0))</f>
        <v>6567.2614303138871</v>
      </c>
      <c r="G35" s="31" t="e">
        <f>INDEX('Avg Factor Difference'!$A$2:$AW$283,MATCH(ETF_IDX_stiched_with_FD!$A35,'Avg Factor Difference'!$A$2:$A$283,0),MATCH(ETF_IDX_stiched_with_FD!G$1,'Avg Factor Difference'!$A$2:$AW$2,0))</f>
        <v>#N/A</v>
      </c>
      <c r="H35" s="31" t="e">
        <f>INDEX('Avg Factor Difference'!$A$2:$AW$283,MATCH(ETF_IDX_stiched_with_FD!$A35,'Avg Factor Difference'!$A$2:$A$283,0),MATCH(ETF_IDX_stiched_with_FD!H$1,'Avg Factor Difference'!$A$2:$AW$2,0))</f>
        <v>#N/A</v>
      </c>
      <c r="I35" s="31">
        <f>INDEX('Avg Factor Difference'!$A$2:$AW$283,MATCH(ETF_IDX_stiched_with_FD!$A35,'Avg Factor Difference'!$A$2:$A$283,0),MATCH(ETF_IDX_stiched_with_FD!I$1,'Avg Factor Difference'!$A$2:$AW$2,0))</f>
        <v>26.943068732744027</v>
      </c>
      <c r="J35" s="31">
        <f>INDEX('Avg Factor Difference'!$A$2:$AW$283,MATCH(ETF_IDX_stiched_with_FD!$A35,'Avg Factor Difference'!$A$2:$A$283,0),MATCH(ETF_IDX_stiched_with_FD!J$1,'Avg Factor Difference'!$A$2:$AW$2,0))</f>
        <v>2027.3763152290362</v>
      </c>
      <c r="K35" s="31" t="e">
        <f>INDEX('Avg Factor Difference'!$A$2:$AW$283,MATCH(ETF_IDX_stiched_with_FD!$A35,'Avg Factor Difference'!$A$2:$A$283,0),MATCH(ETF_IDX_stiched_with_FD!K$1,'Avg Factor Difference'!$A$2:$AW$2,0))</f>
        <v>#N/A</v>
      </c>
      <c r="L35" s="31" t="e">
        <f>INDEX('Avg Factor Difference'!$A$2:$AW$283,MATCH(ETF_IDX_stiched_with_FD!$A35,'Avg Factor Difference'!$A$2:$A$283,0),MATCH(ETF_IDX_stiched_with_FD!L$1,'Avg Factor Difference'!$A$2:$AW$2,0))</f>
        <v>#N/A</v>
      </c>
      <c r="M35" s="31">
        <f>INDEX('Avg Factor Difference'!$A$2:$AW$283,MATCH(ETF_IDX_stiched_with_FD!$A35,'Avg Factor Difference'!$A$2:$A$283,0),MATCH(ETF_IDX_stiched_with_FD!M$1,'Avg Factor Difference'!$A$2:$AW$2,0))</f>
        <v>89.760324004328652</v>
      </c>
      <c r="N35" s="31" t="e">
        <f>INDEX('Avg Factor Difference'!$A$2:$AW$283,MATCH(ETF_IDX_stiched_with_FD!$A35,'Avg Factor Difference'!$A$2:$A$283,0),MATCH(ETF_IDX_stiched_with_FD!N$1,'Avg Factor Difference'!$A$2:$AW$2,0))</f>
        <v>#N/A</v>
      </c>
    </row>
    <row r="36" spans="1:14" x14ac:dyDescent="0.2">
      <c r="A36" s="5">
        <v>37529</v>
      </c>
      <c r="B36" s="31">
        <f>INDEX('Avg Factor Difference'!$A$2:$AW$283,MATCH(ETF_IDX_stiched_with_FD!$A36,'Avg Factor Difference'!$A$2:$A$283,0),MATCH(ETF_IDX_stiched_with_FD!B$1,'Avg Factor Difference'!$A$2:$AW$2,0))</f>
        <v>75.17074884966641</v>
      </c>
      <c r="C36" s="31">
        <f>INDEX('Avg Factor Difference'!$A$2:$AW$283,MATCH(ETF_IDX_stiched_with_FD!$A36,'Avg Factor Difference'!$A$2:$A$283,0),MATCH(ETF_IDX_stiched_with_FD!C$1,'Avg Factor Difference'!$A$2:$AW$2,0))</f>
        <v>78.241740673875867</v>
      </c>
      <c r="D36" s="31">
        <f>INDEX('Avg Factor Difference'!$A$2:$AW$283,MATCH(ETF_IDX_stiched_with_FD!$A36,'Avg Factor Difference'!$A$2:$A$283,0),MATCH(ETF_IDX_stiched_with_FD!D$1,'Avg Factor Difference'!$A$2:$AW$2,0))</f>
        <v>88.098361360635863</v>
      </c>
      <c r="E36" s="31">
        <f>INDEX('Avg Factor Difference'!$A$2:$AW$283,MATCH(ETF_IDX_stiched_with_FD!$A36,'Avg Factor Difference'!$A$2:$A$283,0),MATCH(ETF_IDX_stiched_with_FD!E$1,'Avg Factor Difference'!$A$2:$AW$2,0))</f>
        <v>85.449965100876824</v>
      </c>
      <c r="F36" s="31">
        <f>INDEX('Avg Factor Difference'!$A$2:$AW$283,MATCH(ETF_IDX_stiched_with_FD!$A36,'Avg Factor Difference'!$A$2:$A$283,0),MATCH(ETF_IDX_stiched_with_FD!F$1,'Avg Factor Difference'!$A$2:$AW$2,0))</f>
        <v>6686.7375770135232</v>
      </c>
      <c r="G36" s="31" t="e">
        <f>INDEX('Avg Factor Difference'!$A$2:$AW$283,MATCH(ETF_IDX_stiched_with_FD!$A36,'Avg Factor Difference'!$A$2:$A$283,0),MATCH(ETF_IDX_stiched_with_FD!G$1,'Avg Factor Difference'!$A$2:$AW$2,0))</f>
        <v>#N/A</v>
      </c>
      <c r="H36" s="31" t="e">
        <f>INDEX('Avg Factor Difference'!$A$2:$AW$283,MATCH(ETF_IDX_stiched_with_FD!$A36,'Avg Factor Difference'!$A$2:$A$283,0),MATCH(ETF_IDX_stiched_with_FD!H$1,'Avg Factor Difference'!$A$2:$AW$2,0))</f>
        <v>#N/A</v>
      </c>
      <c r="I36" s="31">
        <f>INDEX('Avg Factor Difference'!$A$2:$AW$283,MATCH(ETF_IDX_stiched_with_FD!$A36,'Avg Factor Difference'!$A$2:$A$283,0),MATCH(ETF_IDX_stiched_with_FD!I$1,'Avg Factor Difference'!$A$2:$AW$2,0))</f>
        <v>27.449759272753926</v>
      </c>
      <c r="J36" s="31">
        <f>INDEX('Avg Factor Difference'!$A$2:$AW$283,MATCH(ETF_IDX_stiched_with_FD!$A36,'Avg Factor Difference'!$A$2:$A$283,0),MATCH(ETF_IDX_stiched_with_FD!J$1,'Avg Factor Difference'!$A$2:$AW$2,0))</f>
        <v>2026.1030457771953</v>
      </c>
      <c r="K36" s="31" t="e">
        <f>INDEX('Avg Factor Difference'!$A$2:$AW$283,MATCH(ETF_IDX_stiched_with_FD!$A36,'Avg Factor Difference'!$A$2:$A$283,0),MATCH(ETF_IDX_stiched_with_FD!K$1,'Avg Factor Difference'!$A$2:$AW$2,0))</f>
        <v>#N/A</v>
      </c>
      <c r="L36" s="31" t="e">
        <f>INDEX('Avg Factor Difference'!$A$2:$AW$283,MATCH(ETF_IDX_stiched_with_FD!$A36,'Avg Factor Difference'!$A$2:$A$283,0),MATCH(ETF_IDX_stiched_with_FD!L$1,'Avg Factor Difference'!$A$2:$AW$2,0))</f>
        <v>#N/A</v>
      </c>
      <c r="M36" s="31">
        <f>INDEX('Avg Factor Difference'!$A$2:$AW$283,MATCH(ETF_IDX_stiched_with_FD!$A36,'Avg Factor Difference'!$A$2:$A$283,0),MATCH(ETF_IDX_stiched_with_FD!M$1,'Avg Factor Difference'!$A$2:$AW$2,0))</f>
        <v>90.521954745726447</v>
      </c>
      <c r="N36" s="31" t="e">
        <f>INDEX('Avg Factor Difference'!$A$2:$AW$283,MATCH(ETF_IDX_stiched_with_FD!$A36,'Avg Factor Difference'!$A$2:$A$283,0),MATCH(ETF_IDX_stiched_with_FD!N$1,'Avg Factor Difference'!$A$2:$AW$2,0))</f>
        <v>#N/A</v>
      </c>
    </row>
    <row r="37" spans="1:14" x14ac:dyDescent="0.2">
      <c r="A37" s="5">
        <v>37560</v>
      </c>
      <c r="B37" s="31">
        <f>INDEX('Avg Factor Difference'!$A$2:$AW$283,MATCH(ETF_IDX_stiched_with_FD!$A37,'Avg Factor Difference'!$A$2:$A$283,0),MATCH(ETF_IDX_stiched_with_FD!B$1,'Avg Factor Difference'!$A$2:$AW$2,0))</f>
        <v>74.688281613780944</v>
      </c>
      <c r="C37" s="31">
        <f>INDEX('Avg Factor Difference'!$A$2:$AW$283,MATCH(ETF_IDX_stiched_with_FD!$A37,'Avg Factor Difference'!$A$2:$A$283,0),MATCH(ETF_IDX_stiched_with_FD!C$1,'Avg Factor Difference'!$A$2:$AW$2,0))</f>
        <v>77.80382048353701</v>
      </c>
      <c r="D37" s="31">
        <f>INDEX('Avg Factor Difference'!$A$2:$AW$283,MATCH(ETF_IDX_stiched_with_FD!$A37,'Avg Factor Difference'!$A$2:$A$283,0),MATCH(ETF_IDX_stiched_with_FD!D$1,'Avg Factor Difference'!$A$2:$AW$2,0))</f>
        <v>87.661859454072385</v>
      </c>
      <c r="E37" s="31">
        <f>INDEX('Avg Factor Difference'!$A$2:$AW$283,MATCH(ETF_IDX_stiched_with_FD!$A37,'Avg Factor Difference'!$A$2:$A$283,0),MATCH(ETF_IDX_stiched_with_FD!E$1,'Avg Factor Difference'!$A$2:$AW$2,0))</f>
        <v>85.047739013126716</v>
      </c>
      <c r="F37" s="31">
        <f>INDEX('Avg Factor Difference'!$A$2:$AW$283,MATCH(ETF_IDX_stiched_with_FD!$A37,'Avg Factor Difference'!$A$2:$A$283,0),MATCH(ETF_IDX_stiched_with_FD!F$1,'Avg Factor Difference'!$A$2:$AW$2,0))</f>
        <v>6631.5601302837022</v>
      </c>
      <c r="G37" s="31" t="e">
        <f>INDEX('Avg Factor Difference'!$A$2:$AW$283,MATCH(ETF_IDX_stiched_with_FD!$A37,'Avg Factor Difference'!$A$2:$A$283,0),MATCH(ETF_IDX_stiched_with_FD!G$1,'Avg Factor Difference'!$A$2:$AW$2,0))</f>
        <v>#N/A</v>
      </c>
      <c r="H37" s="31" t="e">
        <f>INDEX('Avg Factor Difference'!$A$2:$AW$283,MATCH(ETF_IDX_stiched_with_FD!$A37,'Avg Factor Difference'!$A$2:$A$283,0),MATCH(ETF_IDX_stiched_with_FD!H$1,'Avg Factor Difference'!$A$2:$AW$2,0))</f>
        <v>#N/A</v>
      </c>
      <c r="I37" s="31">
        <f>INDEX('Avg Factor Difference'!$A$2:$AW$283,MATCH(ETF_IDX_stiched_with_FD!$A37,'Avg Factor Difference'!$A$2:$A$283,0),MATCH(ETF_IDX_stiched_with_FD!I$1,'Avg Factor Difference'!$A$2:$AW$2,0))</f>
        <v>27.481644011072312</v>
      </c>
      <c r="J37" s="31">
        <f>INDEX('Avg Factor Difference'!$A$2:$AW$283,MATCH(ETF_IDX_stiched_with_FD!$A37,'Avg Factor Difference'!$A$2:$A$283,0),MATCH(ETF_IDX_stiched_with_FD!J$1,'Avg Factor Difference'!$A$2:$AW$2,0))</f>
        <v>2041.5557714696247</v>
      </c>
      <c r="K37" s="31" t="e">
        <f>INDEX('Avg Factor Difference'!$A$2:$AW$283,MATCH(ETF_IDX_stiched_with_FD!$A37,'Avg Factor Difference'!$A$2:$A$283,0),MATCH(ETF_IDX_stiched_with_FD!K$1,'Avg Factor Difference'!$A$2:$AW$2,0))</f>
        <v>#N/A</v>
      </c>
      <c r="L37" s="31" t="e">
        <f>INDEX('Avg Factor Difference'!$A$2:$AW$283,MATCH(ETF_IDX_stiched_with_FD!$A37,'Avg Factor Difference'!$A$2:$A$283,0),MATCH(ETF_IDX_stiched_with_FD!L$1,'Avg Factor Difference'!$A$2:$AW$2,0))</f>
        <v>#N/A</v>
      </c>
      <c r="M37" s="31">
        <f>INDEX('Avg Factor Difference'!$A$2:$AW$283,MATCH(ETF_IDX_stiched_with_FD!$A37,'Avg Factor Difference'!$A$2:$A$283,0),MATCH(ETF_IDX_stiched_with_FD!M$1,'Avg Factor Difference'!$A$2:$AW$2,0))</f>
        <v>91.776886683184216</v>
      </c>
      <c r="N37" s="31" t="e">
        <f>INDEX('Avg Factor Difference'!$A$2:$AW$283,MATCH(ETF_IDX_stiched_with_FD!$A37,'Avg Factor Difference'!$A$2:$A$283,0),MATCH(ETF_IDX_stiched_with_FD!N$1,'Avg Factor Difference'!$A$2:$AW$2,0))</f>
        <v>#N/A</v>
      </c>
    </row>
    <row r="38" spans="1:14" x14ac:dyDescent="0.2">
      <c r="A38" s="5">
        <v>37589</v>
      </c>
      <c r="B38" s="31">
        <f>INDEX('Avg Factor Difference'!$A$2:$AW$283,MATCH(ETF_IDX_stiched_with_FD!$A38,'Avg Factor Difference'!$A$2:$A$283,0),MATCH(ETF_IDX_stiched_with_FD!B$1,'Avg Factor Difference'!$A$2:$AW$2,0))</f>
        <v>74.994236446293684</v>
      </c>
      <c r="C38" s="31">
        <f>INDEX('Avg Factor Difference'!$A$2:$AW$283,MATCH(ETF_IDX_stiched_with_FD!$A38,'Avg Factor Difference'!$A$2:$A$283,0),MATCH(ETF_IDX_stiched_with_FD!C$1,'Avg Factor Difference'!$A$2:$AW$2,0))</f>
        <v>78.162671750620234</v>
      </c>
      <c r="D38" s="31">
        <f>INDEX('Avg Factor Difference'!$A$2:$AW$283,MATCH(ETF_IDX_stiched_with_FD!$A38,'Avg Factor Difference'!$A$2:$A$283,0),MATCH(ETF_IDX_stiched_with_FD!D$1,'Avg Factor Difference'!$A$2:$AW$2,0))</f>
        <v>88.200666494986692</v>
      </c>
      <c r="E38" s="31">
        <f>INDEX('Avg Factor Difference'!$A$2:$AW$283,MATCH(ETF_IDX_stiched_with_FD!$A38,'Avg Factor Difference'!$A$2:$A$283,0),MATCH(ETF_IDX_stiched_with_FD!E$1,'Avg Factor Difference'!$A$2:$AW$2,0))</f>
        <v>85.548873155241608</v>
      </c>
      <c r="F38" s="31">
        <f>INDEX('Avg Factor Difference'!$A$2:$AW$283,MATCH(ETF_IDX_stiched_with_FD!$A38,'Avg Factor Difference'!$A$2:$A$283,0),MATCH(ETF_IDX_stiched_with_FD!F$1,'Avg Factor Difference'!$A$2:$AW$2,0))</f>
        <v>6587.2218409915404</v>
      </c>
      <c r="G38" s="31" t="e">
        <f>INDEX('Avg Factor Difference'!$A$2:$AW$283,MATCH(ETF_IDX_stiched_with_FD!$A38,'Avg Factor Difference'!$A$2:$A$283,0),MATCH(ETF_IDX_stiched_with_FD!G$1,'Avg Factor Difference'!$A$2:$AW$2,0))</f>
        <v>#N/A</v>
      </c>
      <c r="H38" s="31" t="e">
        <f>INDEX('Avg Factor Difference'!$A$2:$AW$283,MATCH(ETF_IDX_stiched_with_FD!$A38,'Avg Factor Difference'!$A$2:$A$283,0),MATCH(ETF_IDX_stiched_with_FD!H$1,'Avg Factor Difference'!$A$2:$AW$2,0))</f>
        <v>#N/A</v>
      </c>
      <c r="I38" s="31">
        <f>INDEX('Avg Factor Difference'!$A$2:$AW$283,MATCH(ETF_IDX_stiched_with_FD!$A38,'Avg Factor Difference'!$A$2:$A$283,0),MATCH(ETF_IDX_stiched_with_FD!I$1,'Avg Factor Difference'!$A$2:$AW$2,0))</f>
        <v>27.477967440848722</v>
      </c>
      <c r="J38" s="31">
        <f>INDEX('Avg Factor Difference'!$A$2:$AW$283,MATCH(ETF_IDX_stiched_with_FD!$A38,'Avg Factor Difference'!$A$2:$A$283,0),MATCH(ETF_IDX_stiched_with_FD!J$1,'Avg Factor Difference'!$A$2:$AW$2,0))</f>
        <v>2042.0844389028455</v>
      </c>
      <c r="K38" s="31" t="e">
        <f>INDEX('Avg Factor Difference'!$A$2:$AW$283,MATCH(ETF_IDX_stiched_with_FD!$A38,'Avg Factor Difference'!$A$2:$A$283,0),MATCH(ETF_IDX_stiched_with_FD!K$1,'Avg Factor Difference'!$A$2:$AW$2,0))</f>
        <v>#N/A</v>
      </c>
      <c r="L38" s="31" t="e">
        <f>INDEX('Avg Factor Difference'!$A$2:$AW$283,MATCH(ETF_IDX_stiched_with_FD!$A38,'Avg Factor Difference'!$A$2:$A$283,0),MATCH(ETF_IDX_stiched_with_FD!L$1,'Avg Factor Difference'!$A$2:$AW$2,0))</f>
        <v>#N/A</v>
      </c>
      <c r="M38" s="31">
        <f>INDEX('Avg Factor Difference'!$A$2:$AW$283,MATCH(ETF_IDX_stiched_with_FD!$A38,'Avg Factor Difference'!$A$2:$A$283,0),MATCH(ETF_IDX_stiched_with_FD!M$1,'Avg Factor Difference'!$A$2:$AW$2,0))</f>
        <v>92.288846303029416</v>
      </c>
      <c r="N38" s="31" t="e">
        <f>INDEX('Avg Factor Difference'!$A$2:$AW$283,MATCH(ETF_IDX_stiched_with_FD!$A38,'Avg Factor Difference'!$A$2:$A$283,0),MATCH(ETF_IDX_stiched_with_FD!N$1,'Avg Factor Difference'!$A$2:$AW$2,0))</f>
        <v>#N/A</v>
      </c>
    </row>
    <row r="39" spans="1:14" x14ac:dyDescent="0.2">
      <c r="A39" s="5">
        <v>37621</v>
      </c>
      <c r="B39" s="31">
        <f>INDEX('Avg Factor Difference'!$A$2:$AW$283,MATCH(ETF_IDX_stiched_with_FD!$A39,'Avg Factor Difference'!$A$2:$A$283,0),MATCH(ETF_IDX_stiched_with_FD!B$1,'Avg Factor Difference'!$A$2:$AW$2,0))</f>
        <v>76.471056887845521</v>
      </c>
      <c r="C39" s="31">
        <f>INDEX('Avg Factor Difference'!$A$2:$AW$283,MATCH(ETF_IDX_stiched_with_FD!$A39,'Avg Factor Difference'!$A$2:$A$283,0),MATCH(ETF_IDX_stiched_with_FD!C$1,'Avg Factor Difference'!$A$2:$AW$2,0))</f>
        <v>79.731885766001156</v>
      </c>
      <c r="D39" s="31">
        <f>INDEX('Avg Factor Difference'!$A$2:$AW$283,MATCH(ETF_IDX_stiched_with_FD!$A39,'Avg Factor Difference'!$A$2:$A$283,0),MATCH(ETF_IDX_stiched_with_FD!D$1,'Avg Factor Difference'!$A$2:$AW$2,0))</f>
        <v>90.001236859561132</v>
      </c>
      <c r="E39" s="31">
        <f>INDEX('Avg Factor Difference'!$A$2:$AW$283,MATCH(ETF_IDX_stiched_with_FD!$A39,'Avg Factor Difference'!$A$2:$A$283,0),MATCH(ETF_IDX_stiched_with_FD!E$1,'Avg Factor Difference'!$A$2:$AW$2,0))</f>
        <v>87.190746857696894</v>
      </c>
      <c r="F39" s="31">
        <f>INDEX('Avg Factor Difference'!$A$2:$AW$283,MATCH(ETF_IDX_stiched_with_FD!$A39,'Avg Factor Difference'!$A$2:$A$283,0),MATCH(ETF_IDX_stiched_with_FD!F$1,'Avg Factor Difference'!$A$2:$AW$2,0))</f>
        <v>6739.1336550423603</v>
      </c>
      <c r="G39" s="31" t="e">
        <f>INDEX('Avg Factor Difference'!$A$2:$AW$283,MATCH(ETF_IDX_stiched_with_FD!$A39,'Avg Factor Difference'!$A$2:$A$283,0),MATCH(ETF_IDX_stiched_with_FD!G$1,'Avg Factor Difference'!$A$2:$AW$2,0))</f>
        <v>#N/A</v>
      </c>
      <c r="H39" s="31" t="e">
        <f>INDEX('Avg Factor Difference'!$A$2:$AW$283,MATCH(ETF_IDX_stiched_with_FD!$A39,'Avg Factor Difference'!$A$2:$A$283,0),MATCH(ETF_IDX_stiched_with_FD!H$1,'Avg Factor Difference'!$A$2:$AW$2,0))</f>
        <v>#N/A</v>
      </c>
      <c r="I39" s="31">
        <f>INDEX('Avg Factor Difference'!$A$2:$AW$283,MATCH(ETF_IDX_stiched_with_FD!$A39,'Avg Factor Difference'!$A$2:$A$283,0),MATCH(ETF_IDX_stiched_with_FD!I$1,'Avg Factor Difference'!$A$2:$AW$2,0))</f>
        <v>28.159654271615999</v>
      </c>
      <c r="J39" s="31">
        <f>INDEX('Avg Factor Difference'!$A$2:$AW$283,MATCH(ETF_IDX_stiched_with_FD!$A39,'Avg Factor Difference'!$A$2:$A$283,0),MATCH(ETF_IDX_stiched_with_FD!J$1,'Avg Factor Difference'!$A$2:$AW$2,0))</f>
        <v>2047.7538386726212</v>
      </c>
      <c r="K39" s="31" t="e">
        <f>INDEX('Avg Factor Difference'!$A$2:$AW$283,MATCH(ETF_IDX_stiched_with_FD!$A39,'Avg Factor Difference'!$A$2:$A$283,0),MATCH(ETF_IDX_stiched_with_FD!K$1,'Avg Factor Difference'!$A$2:$AW$2,0))</f>
        <v>#N/A</v>
      </c>
      <c r="L39" s="31" t="e">
        <f>INDEX('Avg Factor Difference'!$A$2:$AW$283,MATCH(ETF_IDX_stiched_with_FD!$A39,'Avg Factor Difference'!$A$2:$A$283,0),MATCH(ETF_IDX_stiched_with_FD!L$1,'Avg Factor Difference'!$A$2:$AW$2,0))</f>
        <v>#N/A</v>
      </c>
      <c r="M39" s="31">
        <f>INDEX('Avg Factor Difference'!$A$2:$AW$283,MATCH(ETF_IDX_stiched_with_FD!$A39,'Avg Factor Difference'!$A$2:$A$283,0),MATCH(ETF_IDX_stiched_with_FD!M$1,'Avg Factor Difference'!$A$2:$AW$2,0))</f>
        <v>93.671787262685953</v>
      </c>
      <c r="N39" s="31" t="e">
        <f>INDEX('Avg Factor Difference'!$A$2:$AW$283,MATCH(ETF_IDX_stiched_with_FD!$A39,'Avg Factor Difference'!$A$2:$A$283,0),MATCH(ETF_IDX_stiched_with_FD!N$1,'Avg Factor Difference'!$A$2:$AW$2,0))</f>
        <v>#N/A</v>
      </c>
    </row>
    <row r="40" spans="1:14" x14ac:dyDescent="0.2">
      <c r="A40" s="5">
        <v>37652</v>
      </c>
      <c r="B40" s="31">
        <f>INDEX('Avg Factor Difference'!$A$2:$AW$283,MATCH(ETF_IDX_stiched_with_FD!$A40,'Avg Factor Difference'!$A$2:$A$283,0),MATCH(ETF_IDX_stiched_with_FD!B$1,'Avg Factor Difference'!$A$2:$AW$2,0))</f>
        <v>77.330083917592802</v>
      </c>
      <c r="C40" s="31">
        <f>INDEX('Avg Factor Difference'!$A$2:$AW$283,MATCH(ETF_IDX_stiched_with_FD!$A40,'Avg Factor Difference'!$A$2:$A$283,0),MATCH(ETF_IDX_stiched_with_FD!C$1,'Avg Factor Difference'!$A$2:$AW$2,0))</f>
        <v>80.638137271007963</v>
      </c>
      <c r="D40" s="31">
        <f>INDEX('Avg Factor Difference'!$A$2:$AW$283,MATCH(ETF_IDX_stiched_with_FD!$A40,'Avg Factor Difference'!$A$2:$A$283,0),MATCH(ETF_IDX_stiched_with_FD!D$1,'Avg Factor Difference'!$A$2:$AW$2,0))</f>
        <v>91.078850941389746</v>
      </c>
      <c r="E40" s="31">
        <f>INDEX('Avg Factor Difference'!$A$2:$AW$283,MATCH(ETF_IDX_stiched_with_FD!$A40,'Avg Factor Difference'!$A$2:$A$283,0),MATCH(ETF_IDX_stiched_with_FD!E$1,'Avg Factor Difference'!$A$2:$AW$2,0))</f>
        <v>88.133670309307789</v>
      </c>
      <c r="F40" s="31">
        <f>INDEX('Avg Factor Difference'!$A$2:$AW$283,MATCH(ETF_IDX_stiched_with_FD!$A40,'Avg Factor Difference'!$A$2:$A$283,0),MATCH(ETF_IDX_stiched_with_FD!F$1,'Avg Factor Difference'!$A$2:$AW$2,0))</f>
        <v>6814.5578298161126</v>
      </c>
      <c r="G40" s="31" t="e">
        <f>INDEX('Avg Factor Difference'!$A$2:$AW$283,MATCH(ETF_IDX_stiched_with_FD!$A40,'Avg Factor Difference'!$A$2:$A$283,0),MATCH(ETF_IDX_stiched_with_FD!G$1,'Avg Factor Difference'!$A$2:$AW$2,0))</f>
        <v>#N/A</v>
      </c>
      <c r="H40" s="31" t="e">
        <f>INDEX('Avg Factor Difference'!$A$2:$AW$283,MATCH(ETF_IDX_stiched_with_FD!$A40,'Avg Factor Difference'!$A$2:$A$283,0),MATCH(ETF_IDX_stiched_with_FD!H$1,'Avg Factor Difference'!$A$2:$AW$2,0))</f>
        <v>#N/A</v>
      </c>
      <c r="I40" s="31">
        <f>INDEX('Avg Factor Difference'!$A$2:$AW$283,MATCH(ETF_IDX_stiched_with_FD!$A40,'Avg Factor Difference'!$A$2:$A$283,0),MATCH(ETF_IDX_stiched_with_FD!I$1,'Avg Factor Difference'!$A$2:$AW$2,0))</f>
        <v>28.258456813946541</v>
      </c>
      <c r="J40" s="31">
        <f>INDEX('Avg Factor Difference'!$A$2:$AW$283,MATCH(ETF_IDX_stiched_with_FD!$A40,'Avg Factor Difference'!$A$2:$A$283,0),MATCH(ETF_IDX_stiched_with_FD!J$1,'Avg Factor Difference'!$A$2:$AW$2,0))</f>
        <v>2058.1268893940223</v>
      </c>
      <c r="K40" s="31" t="e">
        <f>INDEX('Avg Factor Difference'!$A$2:$AW$283,MATCH(ETF_IDX_stiched_with_FD!$A40,'Avg Factor Difference'!$A$2:$A$283,0),MATCH(ETF_IDX_stiched_with_FD!K$1,'Avg Factor Difference'!$A$2:$AW$2,0))</f>
        <v>#N/A</v>
      </c>
      <c r="L40" s="31" t="e">
        <f>INDEX('Avg Factor Difference'!$A$2:$AW$283,MATCH(ETF_IDX_stiched_with_FD!$A40,'Avg Factor Difference'!$A$2:$A$283,0),MATCH(ETF_IDX_stiched_with_FD!L$1,'Avg Factor Difference'!$A$2:$AW$2,0))</f>
        <v>#N/A</v>
      </c>
      <c r="M40" s="31">
        <f>INDEX('Avg Factor Difference'!$A$2:$AW$283,MATCH(ETF_IDX_stiched_with_FD!$A40,'Avg Factor Difference'!$A$2:$A$283,0),MATCH(ETF_IDX_stiched_with_FD!M$1,'Avg Factor Difference'!$A$2:$AW$2,0))</f>
        <v>94.266103941616052</v>
      </c>
      <c r="N40" s="31" t="e">
        <f>INDEX('Avg Factor Difference'!$A$2:$AW$283,MATCH(ETF_IDX_stiched_with_FD!$A40,'Avg Factor Difference'!$A$2:$A$283,0),MATCH(ETF_IDX_stiched_with_FD!N$1,'Avg Factor Difference'!$A$2:$AW$2,0))</f>
        <v>#N/A</v>
      </c>
    </row>
    <row r="41" spans="1:14" x14ac:dyDescent="0.2">
      <c r="A41" s="5">
        <v>37680</v>
      </c>
      <c r="B41" s="31">
        <f>INDEX('Avg Factor Difference'!$A$2:$AW$283,MATCH(ETF_IDX_stiched_with_FD!$A41,'Avg Factor Difference'!$A$2:$A$283,0),MATCH(ETF_IDX_stiched_with_FD!B$1,'Avg Factor Difference'!$A$2:$AW$2,0))</f>
        <v>78.118505985991007</v>
      </c>
      <c r="C41" s="31">
        <f>INDEX('Avg Factor Difference'!$A$2:$AW$283,MATCH(ETF_IDX_stiched_with_FD!$A41,'Avg Factor Difference'!$A$2:$A$283,0),MATCH(ETF_IDX_stiched_with_FD!C$1,'Avg Factor Difference'!$A$2:$AW$2,0))</f>
        <v>81.483566527356572</v>
      </c>
      <c r="D41" s="31">
        <f>INDEX('Avg Factor Difference'!$A$2:$AW$283,MATCH(ETF_IDX_stiched_with_FD!$A41,'Avg Factor Difference'!$A$2:$A$283,0),MATCH(ETF_IDX_stiched_with_FD!D$1,'Avg Factor Difference'!$A$2:$AW$2,0))</f>
        <v>92.136003996348236</v>
      </c>
      <c r="E41" s="31">
        <f>INDEX('Avg Factor Difference'!$A$2:$AW$283,MATCH(ETF_IDX_stiched_with_FD!$A41,'Avg Factor Difference'!$A$2:$A$283,0),MATCH(ETF_IDX_stiched_with_FD!E$1,'Avg Factor Difference'!$A$2:$AW$2,0))</f>
        <v>89.017248928299793</v>
      </c>
      <c r="F41" s="31">
        <f>INDEX('Avg Factor Difference'!$A$2:$AW$283,MATCH(ETF_IDX_stiched_with_FD!$A41,'Avg Factor Difference'!$A$2:$A$283,0),MATCH(ETF_IDX_stiched_with_FD!F$1,'Avg Factor Difference'!$A$2:$AW$2,0))</f>
        <v>6861.1048530767039</v>
      </c>
      <c r="G41" s="31" t="e">
        <f>INDEX('Avg Factor Difference'!$A$2:$AW$283,MATCH(ETF_IDX_stiched_with_FD!$A41,'Avg Factor Difference'!$A$2:$A$283,0),MATCH(ETF_IDX_stiched_with_FD!G$1,'Avg Factor Difference'!$A$2:$AW$2,0))</f>
        <v>#N/A</v>
      </c>
      <c r="H41" s="31" t="e">
        <f>INDEX('Avg Factor Difference'!$A$2:$AW$283,MATCH(ETF_IDX_stiched_with_FD!$A41,'Avg Factor Difference'!$A$2:$A$283,0),MATCH(ETF_IDX_stiched_with_FD!H$1,'Avg Factor Difference'!$A$2:$AW$2,0))</f>
        <v>#N/A</v>
      </c>
      <c r="I41" s="31">
        <f>INDEX('Avg Factor Difference'!$A$2:$AW$283,MATCH(ETF_IDX_stiched_with_FD!$A41,'Avg Factor Difference'!$A$2:$A$283,0),MATCH(ETF_IDX_stiched_with_FD!I$1,'Avg Factor Difference'!$A$2:$AW$2,0))</f>
        <v>28.546497074222387</v>
      </c>
      <c r="J41" s="31">
        <f>INDEX('Avg Factor Difference'!$A$2:$AW$283,MATCH(ETF_IDX_stiched_with_FD!$A41,'Avg Factor Difference'!$A$2:$A$283,0),MATCH(ETF_IDX_stiched_with_FD!J$1,'Avg Factor Difference'!$A$2:$AW$2,0))</f>
        <v>2061.2988939933452</v>
      </c>
      <c r="K41" s="31" t="e">
        <f>INDEX('Avg Factor Difference'!$A$2:$AW$283,MATCH(ETF_IDX_stiched_with_FD!$A41,'Avg Factor Difference'!$A$2:$A$283,0),MATCH(ETF_IDX_stiched_with_FD!K$1,'Avg Factor Difference'!$A$2:$AW$2,0))</f>
        <v>#N/A</v>
      </c>
      <c r="L41" s="31" t="e">
        <f>INDEX('Avg Factor Difference'!$A$2:$AW$283,MATCH(ETF_IDX_stiched_with_FD!$A41,'Avg Factor Difference'!$A$2:$A$283,0),MATCH(ETF_IDX_stiched_with_FD!L$1,'Avg Factor Difference'!$A$2:$AW$2,0))</f>
        <v>#N/A</v>
      </c>
      <c r="M41" s="31">
        <f>INDEX('Avg Factor Difference'!$A$2:$AW$283,MATCH(ETF_IDX_stiched_with_FD!$A41,'Avg Factor Difference'!$A$2:$A$283,0),MATCH(ETF_IDX_stiched_with_FD!M$1,'Avg Factor Difference'!$A$2:$AW$2,0))</f>
        <v>95.104127164003444</v>
      </c>
      <c r="N41" s="31" t="e">
        <f>INDEX('Avg Factor Difference'!$A$2:$AW$283,MATCH(ETF_IDX_stiched_with_FD!$A41,'Avg Factor Difference'!$A$2:$A$283,0),MATCH(ETF_IDX_stiched_with_FD!N$1,'Avg Factor Difference'!$A$2:$AW$2,0))</f>
        <v>#N/A</v>
      </c>
    </row>
    <row r="42" spans="1:14" x14ac:dyDescent="0.2">
      <c r="A42" s="5">
        <v>37711</v>
      </c>
      <c r="B42" s="31">
        <f>INDEX('Avg Factor Difference'!$A$2:$AW$283,MATCH(ETF_IDX_stiched_with_FD!$A42,'Avg Factor Difference'!$A$2:$A$283,0),MATCH(ETF_IDX_stiched_with_FD!B$1,'Avg Factor Difference'!$A$2:$AW$2,0))</f>
        <v>77.841969887373722</v>
      </c>
      <c r="C42" s="31">
        <f>INDEX('Avg Factor Difference'!$A$2:$AW$283,MATCH(ETF_IDX_stiched_with_FD!$A42,'Avg Factor Difference'!$A$2:$A$283,0),MATCH(ETF_IDX_stiched_with_FD!C$1,'Avg Factor Difference'!$A$2:$AW$2,0))</f>
        <v>81.222030858126416</v>
      </c>
      <c r="D42" s="31">
        <f>INDEX('Avg Factor Difference'!$A$2:$AW$283,MATCH(ETF_IDX_stiched_with_FD!$A42,'Avg Factor Difference'!$A$2:$A$283,0),MATCH(ETF_IDX_stiched_with_FD!D$1,'Avg Factor Difference'!$A$2:$AW$2,0))</f>
        <v>91.856369962455986</v>
      </c>
      <c r="E42" s="31">
        <f>INDEX('Avg Factor Difference'!$A$2:$AW$283,MATCH(ETF_IDX_stiched_with_FD!$A42,'Avg Factor Difference'!$A$2:$A$283,0),MATCH(ETF_IDX_stiched_with_FD!E$1,'Avg Factor Difference'!$A$2:$AW$2,0))</f>
        <v>88.7930573384063</v>
      </c>
      <c r="F42" s="31">
        <f>INDEX('Avg Factor Difference'!$A$2:$AW$283,MATCH(ETF_IDX_stiched_with_FD!$A42,'Avg Factor Difference'!$A$2:$A$283,0),MATCH(ETF_IDX_stiched_with_FD!F$1,'Avg Factor Difference'!$A$2:$AW$2,0))</f>
        <v>6820.7750069124304</v>
      </c>
      <c r="G42" s="31" t="e">
        <f>INDEX('Avg Factor Difference'!$A$2:$AW$283,MATCH(ETF_IDX_stiched_with_FD!$A42,'Avg Factor Difference'!$A$2:$A$283,0),MATCH(ETF_IDX_stiched_with_FD!G$1,'Avg Factor Difference'!$A$2:$AW$2,0))</f>
        <v>#N/A</v>
      </c>
      <c r="H42" s="31" t="e">
        <f>INDEX('Avg Factor Difference'!$A$2:$AW$283,MATCH(ETF_IDX_stiched_with_FD!$A42,'Avg Factor Difference'!$A$2:$A$283,0),MATCH(ETF_IDX_stiched_with_FD!H$1,'Avg Factor Difference'!$A$2:$AW$2,0))</f>
        <v>#N/A</v>
      </c>
      <c r="I42" s="31">
        <f>INDEX('Avg Factor Difference'!$A$2:$AW$283,MATCH(ETF_IDX_stiched_with_FD!$A42,'Avg Factor Difference'!$A$2:$A$283,0),MATCH(ETF_IDX_stiched_with_FD!I$1,'Avg Factor Difference'!$A$2:$AW$2,0))</f>
        <v>28.384411038675434</v>
      </c>
      <c r="J42" s="31">
        <f>INDEX('Avg Factor Difference'!$A$2:$AW$283,MATCH(ETF_IDX_stiched_with_FD!$A42,'Avg Factor Difference'!$A$2:$A$283,0),MATCH(ETF_IDX_stiched_with_FD!J$1,'Avg Factor Difference'!$A$2:$AW$2,0))</f>
        <v>2069.8499035751825</v>
      </c>
      <c r="K42" s="31" t="e">
        <f>INDEX('Avg Factor Difference'!$A$2:$AW$283,MATCH(ETF_IDX_stiched_with_FD!$A42,'Avg Factor Difference'!$A$2:$A$283,0),MATCH(ETF_IDX_stiched_with_FD!K$1,'Avg Factor Difference'!$A$2:$AW$2,0))</f>
        <v>#N/A</v>
      </c>
      <c r="L42" s="31" t="e">
        <f>INDEX('Avg Factor Difference'!$A$2:$AW$283,MATCH(ETF_IDX_stiched_with_FD!$A42,'Avg Factor Difference'!$A$2:$A$283,0),MATCH(ETF_IDX_stiched_with_FD!L$1,'Avg Factor Difference'!$A$2:$AW$2,0))</f>
        <v>#N/A</v>
      </c>
      <c r="M42" s="31">
        <f>INDEX('Avg Factor Difference'!$A$2:$AW$283,MATCH(ETF_IDX_stiched_with_FD!$A42,'Avg Factor Difference'!$A$2:$A$283,0),MATCH(ETF_IDX_stiched_with_FD!M$1,'Avg Factor Difference'!$A$2:$AW$2,0))</f>
        <v>95.772542255424938</v>
      </c>
      <c r="N42" s="31" t="e">
        <f>INDEX('Avg Factor Difference'!$A$2:$AW$283,MATCH(ETF_IDX_stiched_with_FD!$A42,'Avg Factor Difference'!$A$2:$A$283,0),MATCH(ETF_IDX_stiched_with_FD!N$1,'Avg Factor Difference'!$A$2:$AW$2,0))</f>
        <v>#N/A</v>
      </c>
    </row>
    <row r="43" spans="1:14" x14ac:dyDescent="0.2">
      <c r="A43" s="5">
        <v>37741</v>
      </c>
      <c r="B43" s="31">
        <f>INDEX('Avg Factor Difference'!$A$2:$AW$283,MATCH(ETF_IDX_stiched_with_FD!$A43,'Avg Factor Difference'!$A$2:$A$283,0),MATCH(ETF_IDX_stiched_with_FD!B$1,'Avg Factor Difference'!$A$2:$AW$2,0))</f>
        <v>77.859621127710994</v>
      </c>
      <c r="C43" s="31">
        <f>INDEX('Avg Factor Difference'!$A$2:$AW$283,MATCH(ETF_IDX_stiched_with_FD!$A43,'Avg Factor Difference'!$A$2:$A$283,0),MATCH(ETF_IDX_stiched_with_FD!C$1,'Avg Factor Difference'!$A$2:$AW$2,0))</f>
        <v>81.2828531067846</v>
      </c>
      <c r="D43" s="31">
        <f>INDEX('Avg Factor Difference'!$A$2:$AW$283,MATCH(ETF_IDX_stiched_with_FD!$A43,'Avg Factor Difference'!$A$2:$A$283,0),MATCH(ETF_IDX_stiched_with_FD!D$1,'Avg Factor Difference'!$A$2:$AW$2,0))</f>
        <v>91.951854754516745</v>
      </c>
      <c r="E43" s="31">
        <f>INDEX('Avg Factor Difference'!$A$2:$AW$283,MATCH(ETF_IDX_stiched_with_FD!$A43,'Avg Factor Difference'!$A$2:$A$283,0),MATCH(ETF_IDX_stiched_with_FD!E$1,'Avg Factor Difference'!$A$2:$AW$2,0))</f>
        <v>88.931528614516992</v>
      </c>
      <c r="F43" s="31">
        <f>INDEX('Avg Factor Difference'!$A$2:$AW$283,MATCH(ETF_IDX_stiched_with_FD!$A43,'Avg Factor Difference'!$A$2:$A$283,0),MATCH(ETF_IDX_stiched_with_FD!F$1,'Avg Factor Difference'!$A$2:$AW$2,0))</f>
        <v>6816.6438563418506</v>
      </c>
      <c r="G43" s="31" t="e">
        <f>INDEX('Avg Factor Difference'!$A$2:$AW$283,MATCH(ETF_IDX_stiched_with_FD!$A43,'Avg Factor Difference'!$A$2:$A$283,0),MATCH(ETF_IDX_stiched_with_FD!G$1,'Avg Factor Difference'!$A$2:$AW$2,0))</f>
        <v>#N/A</v>
      </c>
      <c r="H43" s="31" t="e">
        <f>INDEX('Avg Factor Difference'!$A$2:$AW$283,MATCH(ETF_IDX_stiched_with_FD!$A43,'Avg Factor Difference'!$A$2:$A$283,0),MATCH(ETF_IDX_stiched_with_FD!H$1,'Avg Factor Difference'!$A$2:$AW$2,0))</f>
        <v>#N/A</v>
      </c>
      <c r="I43" s="31">
        <f>INDEX('Avg Factor Difference'!$A$2:$AW$283,MATCH(ETF_IDX_stiched_with_FD!$A43,'Avg Factor Difference'!$A$2:$A$283,0),MATCH(ETF_IDX_stiched_with_FD!I$1,'Avg Factor Difference'!$A$2:$AW$2,0))</f>
        <v>28.533946024148747</v>
      </c>
      <c r="J43" s="31">
        <f>INDEX('Avg Factor Difference'!$A$2:$AW$283,MATCH(ETF_IDX_stiched_with_FD!$A43,'Avg Factor Difference'!$A$2:$A$283,0),MATCH(ETF_IDX_stiched_with_FD!J$1,'Avg Factor Difference'!$A$2:$AW$2,0))</f>
        <v>2079.2981585894568</v>
      </c>
      <c r="K43" s="31" t="e">
        <f>INDEX('Avg Factor Difference'!$A$2:$AW$283,MATCH(ETF_IDX_stiched_with_FD!$A43,'Avg Factor Difference'!$A$2:$A$283,0),MATCH(ETF_IDX_stiched_with_FD!K$1,'Avg Factor Difference'!$A$2:$AW$2,0))</f>
        <v>#N/A</v>
      </c>
      <c r="L43" s="31" t="e">
        <f>INDEX('Avg Factor Difference'!$A$2:$AW$283,MATCH(ETF_IDX_stiched_with_FD!$A43,'Avg Factor Difference'!$A$2:$A$283,0),MATCH(ETF_IDX_stiched_with_FD!L$1,'Avg Factor Difference'!$A$2:$AW$2,0))</f>
        <v>#N/A</v>
      </c>
      <c r="M43" s="31">
        <f>INDEX('Avg Factor Difference'!$A$2:$AW$283,MATCH(ETF_IDX_stiched_with_FD!$A43,'Avg Factor Difference'!$A$2:$A$283,0),MATCH(ETF_IDX_stiched_with_FD!M$1,'Avg Factor Difference'!$A$2:$AW$2,0))</f>
        <v>95.666173946059047</v>
      </c>
      <c r="N43" s="31" t="e">
        <f>INDEX('Avg Factor Difference'!$A$2:$AW$283,MATCH(ETF_IDX_stiched_with_FD!$A43,'Avg Factor Difference'!$A$2:$A$283,0),MATCH(ETF_IDX_stiched_with_FD!N$1,'Avg Factor Difference'!$A$2:$AW$2,0))</f>
        <v>#N/A</v>
      </c>
    </row>
    <row r="44" spans="1:14" x14ac:dyDescent="0.2">
      <c r="A44" s="5">
        <v>37771</v>
      </c>
      <c r="B44" s="31">
        <f>INDEX('Avg Factor Difference'!$A$2:$AW$283,MATCH(ETF_IDX_stiched_with_FD!$A44,'Avg Factor Difference'!$A$2:$A$283,0),MATCH(ETF_IDX_stiched_with_FD!B$1,'Avg Factor Difference'!$A$2:$AW$2,0))</f>
        <v>79.630628908217375</v>
      </c>
      <c r="C44" s="31">
        <f>INDEX('Avg Factor Difference'!$A$2:$AW$283,MATCH(ETF_IDX_stiched_with_FD!$A44,'Avg Factor Difference'!$A$2:$A$283,0),MATCH(ETF_IDX_stiched_with_FD!C$1,'Avg Factor Difference'!$A$2:$AW$2,0))</f>
        <v>83.125767241127292</v>
      </c>
      <c r="D44" s="31">
        <f>INDEX('Avg Factor Difference'!$A$2:$AW$283,MATCH(ETF_IDX_stiched_with_FD!$A44,'Avg Factor Difference'!$A$2:$A$283,0),MATCH(ETF_IDX_stiched_with_FD!D$1,'Avg Factor Difference'!$A$2:$AW$2,0))</f>
        <v>94.059340522143643</v>
      </c>
      <c r="E44" s="31">
        <f>INDEX('Avg Factor Difference'!$A$2:$AW$283,MATCH(ETF_IDX_stiched_with_FD!$A44,'Avg Factor Difference'!$A$2:$A$283,0),MATCH(ETF_IDX_stiched_with_FD!E$1,'Avg Factor Difference'!$A$2:$AW$2,0))</f>
        <v>90.942659053267462</v>
      </c>
      <c r="F44" s="31">
        <f>INDEX('Avg Factor Difference'!$A$2:$AW$283,MATCH(ETF_IDX_stiched_with_FD!$A44,'Avg Factor Difference'!$A$2:$A$283,0),MATCH(ETF_IDX_stiched_with_FD!F$1,'Avg Factor Difference'!$A$2:$AW$2,0))</f>
        <v>6960.3751742133063</v>
      </c>
      <c r="G44" s="31" t="e">
        <f>INDEX('Avg Factor Difference'!$A$2:$AW$283,MATCH(ETF_IDX_stiched_with_FD!$A44,'Avg Factor Difference'!$A$2:$A$283,0),MATCH(ETF_IDX_stiched_with_FD!G$1,'Avg Factor Difference'!$A$2:$AW$2,0))</f>
        <v>#N/A</v>
      </c>
      <c r="H44" s="31" t="e">
        <f>INDEX('Avg Factor Difference'!$A$2:$AW$283,MATCH(ETF_IDX_stiched_with_FD!$A44,'Avg Factor Difference'!$A$2:$A$283,0),MATCH(ETF_IDX_stiched_with_FD!H$1,'Avg Factor Difference'!$A$2:$AW$2,0))</f>
        <v>#N/A</v>
      </c>
      <c r="I44" s="31">
        <f>INDEX('Avg Factor Difference'!$A$2:$AW$283,MATCH(ETF_IDX_stiched_with_FD!$A44,'Avg Factor Difference'!$A$2:$A$283,0),MATCH(ETF_IDX_stiched_with_FD!I$1,'Avg Factor Difference'!$A$2:$AW$2,0))</f>
        <v>29.044228615526524</v>
      </c>
      <c r="J44" s="31">
        <f>INDEX('Avg Factor Difference'!$A$2:$AW$283,MATCH(ETF_IDX_stiched_with_FD!$A44,'Avg Factor Difference'!$A$2:$A$283,0),MATCH(ETF_IDX_stiched_with_FD!J$1,'Avg Factor Difference'!$A$2:$AW$2,0))</f>
        <v>2086.7151392969349</v>
      </c>
      <c r="K44" s="31" t="e">
        <f>INDEX('Avg Factor Difference'!$A$2:$AW$283,MATCH(ETF_IDX_stiched_with_FD!$A44,'Avg Factor Difference'!$A$2:$A$283,0),MATCH(ETF_IDX_stiched_with_FD!K$1,'Avg Factor Difference'!$A$2:$AW$2,0))</f>
        <v>#N/A</v>
      </c>
      <c r="L44" s="31" t="e">
        <f>INDEX('Avg Factor Difference'!$A$2:$AW$283,MATCH(ETF_IDX_stiched_with_FD!$A44,'Avg Factor Difference'!$A$2:$A$283,0),MATCH(ETF_IDX_stiched_with_FD!L$1,'Avg Factor Difference'!$A$2:$AW$2,0))</f>
        <v>#N/A</v>
      </c>
      <c r="M44" s="31">
        <f>INDEX('Avg Factor Difference'!$A$2:$AW$283,MATCH(ETF_IDX_stiched_with_FD!$A44,'Avg Factor Difference'!$A$2:$A$283,0),MATCH(ETF_IDX_stiched_with_FD!M$1,'Avg Factor Difference'!$A$2:$AW$2,0))</f>
        <v>96.634270852293582</v>
      </c>
      <c r="N44" s="31" t="e">
        <f>INDEX('Avg Factor Difference'!$A$2:$AW$283,MATCH(ETF_IDX_stiched_with_FD!$A44,'Avg Factor Difference'!$A$2:$A$283,0),MATCH(ETF_IDX_stiched_with_FD!N$1,'Avg Factor Difference'!$A$2:$AW$2,0))</f>
        <v>#N/A</v>
      </c>
    </row>
    <row r="45" spans="1:14" x14ac:dyDescent="0.2">
      <c r="A45" s="5">
        <v>37802</v>
      </c>
      <c r="B45" s="31">
        <f>INDEX('Avg Factor Difference'!$A$2:$AW$283,MATCH(ETF_IDX_stiched_with_FD!$A45,'Avg Factor Difference'!$A$2:$A$283,0),MATCH(ETF_IDX_stiched_with_FD!B$1,'Avg Factor Difference'!$A$2:$AW$2,0))</f>
        <v>79.501186479077376</v>
      </c>
      <c r="C45" s="31">
        <f>INDEX('Avg Factor Difference'!$A$2:$AW$283,MATCH(ETF_IDX_stiched_with_FD!$A45,'Avg Factor Difference'!$A$2:$A$283,0),MATCH(ETF_IDX_stiched_with_FD!C$1,'Avg Factor Difference'!$A$2:$AW$2,0))</f>
        <v>83.052780542737494</v>
      </c>
      <c r="D45" s="31">
        <f>INDEX('Avg Factor Difference'!$A$2:$AW$283,MATCH(ETF_IDX_stiched_with_FD!$A45,'Avg Factor Difference'!$A$2:$A$283,0),MATCH(ETF_IDX_stiched_with_FD!D$1,'Avg Factor Difference'!$A$2:$AW$2,0))</f>
        <v>93.950215045502759</v>
      </c>
      <c r="E45" s="31">
        <f>INDEX('Avg Factor Difference'!$A$2:$AW$283,MATCH(ETF_IDX_stiched_with_FD!$A45,'Avg Factor Difference'!$A$2:$A$283,0),MATCH(ETF_IDX_stiched_with_FD!E$1,'Avg Factor Difference'!$A$2:$AW$2,0))</f>
        <v>90.903095831521568</v>
      </c>
      <c r="F45" s="31">
        <f>INDEX('Avg Factor Difference'!$A$2:$AW$283,MATCH(ETF_IDX_stiched_with_FD!$A45,'Avg Factor Difference'!$A$2:$A$283,0),MATCH(ETF_IDX_stiched_with_FD!F$1,'Avg Factor Difference'!$A$2:$AW$2,0))</f>
        <v>6917.223056867153</v>
      </c>
      <c r="G45" s="31" t="e">
        <f>INDEX('Avg Factor Difference'!$A$2:$AW$283,MATCH(ETF_IDX_stiched_with_FD!$A45,'Avg Factor Difference'!$A$2:$A$283,0),MATCH(ETF_IDX_stiched_with_FD!G$1,'Avg Factor Difference'!$A$2:$AW$2,0))</f>
        <v>#N/A</v>
      </c>
      <c r="H45" s="31" t="e">
        <f>INDEX('Avg Factor Difference'!$A$2:$AW$283,MATCH(ETF_IDX_stiched_with_FD!$A45,'Avg Factor Difference'!$A$2:$A$283,0),MATCH(ETF_IDX_stiched_with_FD!H$1,'Avg Factor Difference'!$A$2:$AW$2,0))</f>
        <v>#N/A</v>
      </c>
      <c r="I45" s="31">
        <f>INDEX('Avg Factor Difference'!$A$2:$AW$283,MATCH(ETF_IDX_stiched_with_FD!$A45,'Avg Factor Difference'!$A$2:$A$283,0),MATCH(ETF_IDX_stiched_with_FD!I$1,'Avg Factor Difference'!$A$2:$AW$2,0))</f>
        <v>29.014330070317435</v>
      </c>
      <c r="J45" s="31">
        <f>INDEX('Avg Factor Difference'!$A$2:$AW$283,MATCH(ETF_IDX_stiched_with_FD!$A45,'Avg Factor Difference'!$A$2:$A$283,0),MATCH(ETF_IDX_stiched_with_FD!J$1,'Avg Factor Difference'!$A$2:$AW$2,0))</f>
        <v>2061.5185515888388</v>
      </c>
      <c r="K45" s="31" t="e">
        <f>INDEX('Avg Factor Difference'!$A$2:$AW$283,MATCH(ETF_IDX_stiched_with_FD!$A45,'Avg Factor Difference'!$A$2:$A$283,0),MATCH(ETF_IDX_stiched_with_FD!K$1,'Avg Factor Difference'!$A$2:$AW$2,0))</f>
        <v>#N/A</v>
      </c>
      <c r="L45" s="31" t="e">
        <f>INDEX('Avg Factor Difference'!$A$2:$AW$283,MATCH(ETF_IDX_stiched_with_FD!$A45,'Avg Factor Difference'!$A$2:$A$283,0),MATCH(ETF_IDX_stiched_with_FD!L$1,'Avg Factor Difference'!$A$2:$AW$2,0))</f>
        <v>#N/A</v>
      </c>
      <c r="M45" s="31">
        <f>INDEX('Avg Factor Difference'!$A$2:$AW$283,MATCH(ETF_IDX_stiched_with_FD!$A45,'Avg Factor Difference'!$A$2:$A$283,0),MATCH(ETF_IDX_stiched_with_FD!M$1,'Avg Factor Difference'!$A$2:$AW$2,0))</f>
        <v>96.04370115191054</v>
      </c>
      <c r="N45" s="31" t="e">
        <f>INDEX('Avg Factor Difference'!$A$2:$AW$283,MATCH(ETF_IDX_stiched_with_FD!$A45,'Avg Factor Difference'!$A$2:$A$283,0),MATCH(ETF_IDX_stiched_with_FD!N$1,'Avg Factor Difference'!$A$2:$AW$2,0))</f>
        <v>#N/A</v>
      </c>
    </row>
    <row r="46" spans="1:14" x14ac:dyDescent="0.2">
      <c r="A46" s="5">
        <v>37833</v>
      </c>
      <c r="B46" s="31">
        <f>INDEX('Avg Factor Difference'!$A$2:$AW$283,MATCH(ETF_IDX_stiched_with_FD!$A46,'Avg Factor Difference'!$A$2:$A$283,0),MATCH(ETF_IDX_stiched_with_FD!B$1,'Avg Factor Difference'!$A$2:$AW$2,0))</f>
        <v>78.312669629700991</v>
      </c>
      <c r="C46" s="31">
        <f>INDEX('Avg Factor Difference'!$A$2:$AW$283,MATCH(ETF_IDX_stiched_with_FD!$A46,'Avg Factor Difference'!$A$2:$A$283,0),MATCH(ETF_IDX_stiched_with_FD!C$1,'Avg Factor Difference'!$A$2:$AW$2,0))</f>
        <v>81.781595545781641</v>
      </c>
      <c r="D46" s="31">
        <f>INDEX('Avg Factor Difference'!$A$2:$AW$283,MATCH(ETF_IDX_stiched_with_FD!$A46,'Avg Factor Difference'!$A$2:$A$283,0),MATCH(ETF_IDX_stiched_with_FD!D$1,'Avg Factor Difference'!$A$2:$AW$2,0))</f>
        <v>92.456560083980804</v>
      </c>
      <c r="E46" s="31">
        <f>INDEX('Avg Factor Difference'!$A$2:$AW$283,MATCH(ETF_IDX_stiched_with_FD!$A46,'Avg Factor Difference'!$A$2:$A$283,0),MATCH(ETF_IDX_stiched_with_FD!E$1,'Avg Factor Difference'!$A$2:$AW$2,0))</f>
        <v>89.386505664594978</v>
      </c>
      <c r="F46" s="31">
        <f>INDEX('Avg Factor Difference'!$A$2:$AW$283,MATCH(ETF_IDX_stiched_with_FD!$A46,'Avg Factor Difference'!$A$2:$A$283,0),MATCH(ETF_IDX_stiched_with_FD!F$1,'Avg Factor Difference'!$A$2:$AW$2,0))</f>
        <v>6796.8061531068897</v>
      </c>
      <c r="G46" s="31" t="e">
        <f>INDEX('Avg Factor Difference'!$A$2:$AW$283,MATCH(ETF_IDX_stiched_with_FD!$A46,'Avg Factor Difference'!$A$2:$A$283,0),MATCH(ETF_IDX_stiched_with_FD!G$1,'Avg Factor Difference'!$A$2:$AW$2,0))</f>
        <v>#N/A</v>
      </c>
      <c r="H46" s="31" t="e">
        <f>INDEX('Avg Factor Difference'!$A$2:$AW$283,MATCH(ETF_IDX_stiched_with_FD!$A46,'Avg Factor Difference'!$A$2:$A$283,0),MATCH(ETF_IDX_stiched_with_FD!H$1,'Avg Factor Difference'!$A$2:$AW$2,0))</f>
        <v>#N/A</v>
      </c>
      <c r="I46" s="31">
        <f>INDEX('Avg Factor Difference'!$A$2:$AW$283,MATCH(ETF_IDX_stiched_with_FD!$A46,'Avg Factor Difference'!$A$2:$A$283,0),MATCH(ETF_IDX_stiched_with_FD!I$1,'Avg Factor Difference'!$A$2:$AW$2,0))</f>
        <v>28.699074738501434</v>
      </c>
      <c r="J46" s="31">
        <f>INDEX('Avg Factor Difference'!$A$2:$AW$283,MATCH(ETF_IDX_stiched_with_FD!$A46,'Avg Factor Difference'!$A$2:$A$283,0),MATCH(ETF_IDX_stiched_with_FD!J$1,'Avg Factor Difference'!$A$2:$AW$2,0))</f>
        <v>2056.9742454691982</v>
      </c>
      <c r="K46" s="31" t="e">
        <f>INDEX('Avg Factor Difference'!$A$2:$AW$283,MATCH(ETF_IDX_stiched_with_FD!$A46,'Avg Factor Difference'!$A$2:$A$283,0),MATCH(ETF_IDX_stiched_with_FD!K$1,'Avg Factor Difference'!$A$2:$AW$2,0))</f>
        <v>#N/A</v>
      </c>
      <c r="L46" s="31" t="e">
        <f>INDEX('Avg Factor Difference'!$A$2:$AW$283,MATCH(ETF_IDX_stiched_with_FD!$A46,'Avg Factor Difference'!$A$2:$A$283,0),MATCH(ETF_IDX_stiched_with_FD!L$1,'Avg Factor Difference'!$A$2:$AW$2,0))</f>
        <v>#N/A</v>
      </c>
      <c r="M46" s="31">
        <f>INDEX('Avg Factor Difference'!$A$2:$AW$283,MATCH(ETF_IDX_stiched_with_FD!$A46,'Avg Factor Difference'!$A$2:$A$283,0),MATCH(ETF_IDX_stiched_with_FD!M$1,'Avg Factor Difference'!$A$2:$AW$2,0))</f>
        <v>93.308024467823572</v>
      </c>
      <c r="N46" s="31" t="e">
        <f>INDEX('Avg Factor Difference'!$A$2:$AW$283,MATCH(ETF_IDX_stiched_with_FD!$A46,'Avg Factor Difference'!$A$2:$A$283,0),MATCH(ETF_IDX_stiched_with_FD!N$1,'Avg Factor Difference'!$A$2:$AW$2,0))</f>
        <v>#N/A</v>
      </c>
    </row>
    <row r="47" spans="1:14" x14ac:dyDescent="0.2">
      <c r="A47" s="5">
        <v>37862</v>
      </c>
      <c r="B47" s="31">
        <f>INDEX('Avg Factor Difference'!$A$2:$AW$283,MATCH(ETF_IDX_stiched_with_FD!$A47,'Avg Factor Difference'!$A$2:$A$283,0),MATCH(ETF_IDX_stiched_with_FD!B$1,'Avg Factor Difference'!$A$2:$AW$2,0))</f>
        <v>78.506833273411004</v>
      </c>
      <c r="C47" s="31">
        <f>INDEX('Avg Factor Difference'!$A$2:$AW$283,MATCH(ETF_IDX_stiched_with_FD!$A47,'Avg Factor Difference'!$A$2:$A$283,0),MATCH(ETF_IDX_stiched_with_FD!C$1,'Avg Factor Difference'!$A$2:$AW$2,0))</f>
        <v>81.970144516621986</v>
      </c>
      <c r="D47" s="31">
        <f>INDEX('Avg Factor Difference'!$A$2:$AW$283,MATCH(ETF_IDX_stiched_with_FD!$A47,'Avg Factor Difference'!$A$2:$A$283,0),MATCH(ETF_IDX_stiched_with_FD!D$1,'Avg Factor Difference'!$A$2:$AW$2,0))</f>
        <v>92.715733091002875</v>
      </c>
      <c r="E47" s="31">
        <f>INDEX('Avg Factor Difference'!$A$2:$AW$283,MATCH(ETF_IDX_stiched_with_FD!$A47,'Avg Factor Difference'!$A$2:$A$283,0),MATCH(ETF_IDX_stiched_with_FD!E$1,'Avg Factor Difference'!$A$2:$AW$2,0))</f>
        <v>89.663448216816334</v>
      </c>
      <c r="F47" s="31">
        <f>INDEX('Avg Factor Difference'!$A$2:$AW$283,MATCH(ETF_IDX_stiched_with_FD!$A47,'Avg Factor Difference'!$A$2:$A$283,0),MATCH(ETF_IDX_stiched_with_FD!F$1,'Avg Factor Difference'!$A$2:$AW$2,0))</f>
        <v>6807.645310544548</v>
      </c>
      <c r="G47" s="31" t="e">
        <f>INDEX('Avg Factor Difference'!$A$2:$AW$283,MATCH(ETF_IDX_stiched_with_FD!$A47,'Avg Factor Difference'!$A$2:$A$283,0),MATCH(ETF_IDX_stiched_with_FD!G$1,'Avg Factor Difference'!$A$2:$AW$2,0))</f>
        <v>#N/A</v>
      </c>
      <c r="H47" s="31" t="e">
        <f>INDEX('Avg Factor Difference'!$A$2:$AW$283,MATCH(ETF_IDX_stiched_with_FD!$A47,'Avg Factor Difference'!$A$2:$A$283,0),MATCH(ETF_IDX_stiched_with_FD!H$1,'Avg Factor Difference'!$A$2:$AW$2,0))</f>
        <v>#N/A</v>
      </c>
      <c r="I47" s="31">
        <f>INDEX('Avg Factor Difference'!$A$2:$AW$283,MATCH(ETF_IDX_stiched_with_FD!$A47,'Avg Factor Difference'!$A$2:$A$283,0),MATCH(ETF_IDX_stiched_with_FD!I$1,'Avg Factor Difference'!$A$2:$AW$2,0))</f>
        <v>28.687833730691374</v>
      </c>
      <c r="J47" s="31">
        <f>INDEX('Avg Factor Difference'!$A$2:$AW$283,MATCH(ETF_IDX_stiched_with_FD!$A47,'Avg Factor Difference'!$A$2:$A$283,0),MATCH(ETF_IDX_stiched_with_FD!J$1,'Avg Factor Difference'!$A$2:$AW$2,0))</f>
        <v>2013.4291748182568</v>
      </c>
      <c r="K47" s="31" t="e">
        <f>INDEX('Avg Factor Difference'!$A$2:$AW$283,MATCH(ETF_IDX_stiched_with_FD!$A47,'Avg Factor Difference'!$A$2:$A$283,0),MATCH(ETF_IDX_stiched_with_FD!K$1,'Avg Factor Difference'!$A$2:$AW$2,0))</f>
        <v>#N/A</v>
      </c>
      <c r="L47" s="31" t="e">
        <f>INDEX('Avg Factor Difference'!$A$2:$AW$283,MATCH(ETF_IDX_stiched_with_FD!$A47,'Avg Factor Difference'!$A$2:$A$283,0),MATCH(ETF_IDX_stiched_with_FD!L$1,'Avg Factor Difference'!$A$2:$AW$2,0))</f>
        <v>#N/A</v>
      </c>
      <c r="M47" s="31">
        <f>INDEX('Avg Factor Difference'!$A$2:$AW$283,MATCH(ETF_IDX_stiched_with_FD!$A47,'Avg Factor Difference'!$A$2:$A$283,0),MATCH(ETF_IDX_stiched_with_FD!M$1,'Avg Factor Difference'!$A$2:$AW$2,0))</f>
        <v>91.046531742311686</v>
      </c>
      <c r="N47" s="31" t="e">
        <f>INDEX('Avg Factor Difference'!$A$2:$AW$283,MATCH(ETF_IDX_stiched_with_FD!$A47,'Avg Factor Difference'!$A$2:$A$283,0),MATCH(ETF_IDX_stiched_with_FD!N$1,'Avg Factor Difference'!$A$2:$AW$2,0))</f>
        <v>#N/A</v>
      </c>
    </row>
    <row r="48" spans="1:14" x14ac:dyDescent="0.2">
      <c r="A48" s="5">
        <v>37894</v>
      </c>
      <c r="B48" s="31">
        <f>INDEX('Avg Factor Difference'!$A$2:$AW$283,MATCH(ETF_IDX_stiched_with_FD!$A48,'Avg Factor Difference'!$A$2:$A$283,0),MATCH(ETF_IDX_stiched_with_FD!B$1,'Avg Factor Difference'!$A$2:$AW$2,0))</f>
        <v>79.695350122787374</v>
      </c>
      <c r="C48" s="31">
        <f>INDEX('Avg Factor Difference'!$A$2:$AW$283,MATCH(ETF_IDX_stiched_with_FD!$A48,'Avg Factor Difference'!$A$2:$A$283,0),MATCH(ETF_IDX_stiched_with_FD!C$1,'Avg Factor Difference'!$A$2:$AW$2,0))</f>
        <v>83.247411738443645</v>
      </c>
      <c r="D48" s="31">
        <f>INDEX('Avg Factor Difference'!$A$2:$AW$283,MATCH(ETF_IDX_stiched_with_FD!$A48,'Avg Factor Difference'!$A$2:$A$283,0),MATCH(ETF_IDX_stiched_with_FD!D$1,'Avg Factor Difference'!$A$2:$AW$2,0))</f>
        <v>94.161645656494457</v>
      </c>
      <c r="E48" s="31">
        <f>INDEX('Avg Factor Difference'!$A$2:$AW$283,MATCH(ETF_IDX_stiched_with_FD!$A48,'Avg Factor Difference'!$A$2:$A$283,0),MATCH(ETF_IDX_stiched_with_FD!E$1,'Avg Factor Difference'!$A$2:$AW$2,0))</f>
        <v>90.955846793849432</v>
      </c>
      <c r="F48" s="31">
        <f>INDEX('Avg Factor Difference'!$A$2:$AW$283,MATCH(ETF_IDX_stiched_with_FD!$A48,'Avg Factor Difference'!$A$2:$A$283,0),MATCH(ETF_IDX_stiched_with_FD!F$1,'Avg Factor Difference'!$A$2:$AW$2,0))</f>
        <v>6865.6859309371484</v>
      </c>
      <c r="G48" s="31" t="e">
        <f>INDEX('Avg Factor Difference'!$A$2:$AW$283,MATCH(ETF_IDX_stiched_with_FD!$A48,'Avg Factor Difference'!$A$2:$A$283,0),MATCH(ETF_IDX_stiched_with_FD!G$1,'Avg Factor Difference'!$A$2:$AW$2,0))</f>
        <v>#N/A</v>
      </c>
      <c r="H48" s="31" t="e">
        <f>INDEX('Avg Factor Difference'!$A$2:$AW$283,MATCH(ETF_IDX_stiched_with_FD!$A48,'Avg Factor Difference'!$A$2:$A$283,0),MATCH(ETF_IDX_stiched_with_FD!H$1,'Avg Factor Difference'!$A$2:$AW$2,0))</f>
        <v>#N/A</v>
      </c>
      <c r="I48" s="31">
        <f>INDEX('Avg Factor Difference'!$A$2:$AW$283,MATCH(ETF_IDX_stiched_with_FD!$A48,'Avg Factor Difference'!$A$2:$A$283,0),MATCH(ETF_IDX_stiched_with_FD!I$1,'Avg Factor Difference'!$A$2:$AW$2,0))</f>
        <v>28.898644886557879</v>
      </c>
      <c r="J48" s="31">
        <f>INDEX('Avg Factor Difference'!$A$2:$AW$283,MATCH(ETF_IDX_stiched_with_FD!$A48,'Avg Factor Difference'!$A$2:$A$283,0),MATCH(ETF_IDX_stiched_with_FD!J$1,'Avg Factor Difference'!$A$2:$AW$2,0))</f>
        <v>2019.1410169030944</v>
      </c>
      <c r="K48" s="31" t="e">
        <f>INDEX('Avg Factor Difference'!$A$2:$AW$283,MATCH(ETF_IDX_stiched_with_FD!$A48,'Avg Factor Difference'!$A$2:$A$283,0),MATCH(ETF_IDX_stiched_with_FD!K$1,'Avg Factor Difference'!$A$2:$AW$2,0))</f>
        <v>#N/A</v>
      </c>
      <c r="L48" s="31" t="e">
        <f>INDEX('Avg Factor Difference'!$A$2:$AW$283,MATCH(ETF_IDX_stiched_with_FD!$A48,'Avg Factor Difference'!$A$2:$A$283,0),MATCH(ETF_IDX_stiched_with_FD!L$1,'Avg Factor Difference'!$A$2:$AW$2,0))</f>
        <v>#N/A</v>
      </c>
      <c r="M48" s="31">
        <f>INDEX('Avg Factor Difference'!$A$2:$AW$283,MATCH(ETF_IDX_stiched_with_FD!$A48,'Avg Factor Difference'!$A$2:$A$283,0),MATCH(ETF_IDX_stiched_with_FD!M$1,'Avg Factor Difference'!$A$2:$AW$2,0))</f>
        <v>92.479942208928321</v>
      </c>
      <c r="N48" s="31" t="e">
        <f>INDEX('Avg Factor Difference'!$A$2:$AW$283,MATCH(ETF_IDX_stiched_with_FD!$A48,'Avg Factor Difference'!$A$2:$A$283,0),MATCH(ETF_IDX_stiched_with_FD!N$1,'Avg Factor Difference'!$A$2:$AW$2,0))</f>
        <v>#N/A</v>
      </c>
    </row>
    <row r="49" spans="1:14" x14ac:dyDescent="0.2">
      <c r="A49" s="5">
        <v>37925</v>
      </c>
      <c r="B49" s="31">
        <f>INDEX('Avg Factor Difference'!$A$2:$AW$283,MATCH(ETF_IDX_stiched_with_FD!$A49,'Avg Factor Difference'!$A$2:$A$283,0),MATCH(ETF_IDX_stiched_with_FD!B$1,'Avg Factor Difference'!$A$2:$AW$2,0))</f>
        <v>78.648043196109171</v>
      </c>
      <c r="C49" s="31">
        <f>INDEX('Avg Factor Difference'!$A$2:$AW$283,MATCH(ETF_IDX_stiched_with_FD!$A49,'Avg Factor Difference'!$A$2:$A$283,0),MATCH(ETF_IDX_stiched_with_FD!C$1,'Avg Factor Difference'!$A$2:$AW$2,0))</f>
        <v>82.146529037730687</v>
      </c>
      <c r="D49" s="31">
        <f>INDEX('Avg Factor Difference'!$A$2:$AW$283,MATCH(ETF_IDX_stiched_with_FD!$A49,'Avg Factor Difference'!$A$2:$A$283,0),MATCH(ETF_IDX_stiched_with_FD!D$1,'Avg Factor Difference'!$A$2:$AW$2,0))</f>
        <v>92.899882332834352</v>
      </c>
      <c r="E49" s="31">
        <f>INDEX('Avg Factor Difference'!$A$2:$AW$283,MATCH(ETF_IDX_stiched_with_FD!$A49,'Avg Factor Difference'!$A$2:$A$283,0),MATCH(ETF_IDX_stiched_with_FD!E$1,'Avg Factor Difference'!$A$2:$AW$2,0))</f>
        <v>89.861264325545903</v>
      </c>
      <c r="F49" s="31">
        <f>INDEX('Avg Factor Difference'!$A$2:$AW$283,MATCH(ETF_IDX_stiched_with_FD!$A49,'Avg Factor Difference'!$A$2:$A$283,0),MATCH(ETF_IDX_stiched_with_FD!F$1,'Avg Factor Difference'!$A$2:$AW$2,0))</f>
        <v>6718.6006096321526</v>
      </c>
      <c r="G49" s="31" t="e">
        <f>INDEX('Avg Factor Difference'!$A$2:$AW$283,MATCH(ETF_IDX_stiched_with_FD!$A49,'Avg Factor Difference'!$A$2:$A$283,0),MATCH(ETF_IDX_stiched_with_FD!G$1,'Avg Factor Difference'!$A$2:$AW$2,0))</f>
        <v>#N/A</v>
      </c>
      <c r="H49" s="31" t="e">
        <f>INDEX('Avg Factor Difference'!$A$2:$AW$283,MATCH(ETF_IDX_stiched_with_FD!$A49,'Avg Factor Difference'!$A$2:$A$283,0),MATCH(ETF_IDX_stiched_with_FD!H$1,'Avg Factor Difference'!$A$2:$AW$2,0))</f>
        <v>#N/A</v>
      </c>
      <c r="I49" s="31">
        <f>INDEX('Avg Factor Difference'!$A$2:$AW$283,MATCH(ETF_IDX_stiched_with_FD!$A49,'Avg Factor Difference'!$A$2:$A$283,0),MATCH(ETF_IDX_stiched_with_FD!I$1,'Avg Factor Difference'!$A$2:$AW$2,0))</f>
        <v>28.542482428575937</v>
      </c>
      <c r="J49" s="31">
        <f>INDEX('Avg Factor Difference'!$A$2:$AW$283,MATCH(ETF_IDX_stiched_with_FD!$A49,'Avg Factor Difference'!$A$2:$A$283,0),MATCH(ETF_IDX_stiched_with_FD!J$1,'Avg Factor Difference'!$A$2:$AW$2,0))</f>
        <v>2018.7664820877283</v>
      </c>
      <c r="K49" s="31" t="e">
        <f>INDEX('Avg Factor Difference'!$A$2:$AW$283,MATCH(ETF_IDX_stiched_with_FD!$A49,'Avg Factor Difference'!$A$2:$A$283,0),MATCH(ETF_IDX_stiched_with_FD!K$1,'Avg Factor Difference'!$A$2:$AW$2,0))</f>
        <v>#N/A</v>
      </c>
      <c r="L49" s="31" t="e">
        <f>INDEX('Avg Factor Difference'!$A$2:$AW$283,MATCH(ETF_IDX_stiched_with_FD!$A49,'Avg Factor Difference'!$A$2:$A$283,0),MATCH(ETF_IDX_stiched_with_FD!L$1,'Avg Factor Difference'!$A$2:$AW$2,0))</f>
        <v>#N/A</v>
      </c>
      <c r="M49" s="31">
        <f>INDEX('Avg Factor Difference'!$A$2:$AW$283,MATCH(ETF_IDX_stiched_with_FD!$A49,'Avg Factor Difference'!$A$2:$A$283,0),MATCH(ETF_IDX_stiched_with_FD!M$1,'Avg Factor Difference'!$A$2:$AW$2,0))</f>
        <v>91.012197183788828</v>
      </c>
      <c r="N49" s="31" t="e">
        <f>INDEX('Avg Factor Difference'!$A$2:$AW$283,MATCH(ETF_IDX_stiched_with_FD!$A49,'Avg Factor Difference'!$A$2:$A$283,0),MATCH(ETF_IDX_stiched_with_FD!N$1,'Avg Factor Difference'!$A$2:$AW$2,0))</f>
        <v>#N/A</v>
      </c>
    </row>
    <row r="50" spans="1:14" x14ac:dyDescent="0.2">
      <c r="A50" s="5">
        <v>37953</v>
      </c>
      <c r="B50" s="31">
        <f>INDEX('Avg Factor Difference'!$A$2:$AW$283,MATCH(ETF_IDX_stiched_with_FD!$A50,'Avg Factor Difference'!$A$2:$A$283,0),MATCH(ETF_IDX_stiched_with_FD!B$1,'Avg Factor Difference'!$A$2:$AW$2,0))</f>
        <v>78.41269332494555</v>
      </c>
      <c r="C50" s="31">
        <f>INDEX('Avg Factor Difference'!$A$2:$AW$283,MATCH(ETF_IDX_stiched_with_FD!$A50,'Avg Factor Difference'!$A$2:$A$283,0),MATCH(ETF_IDX_stiched_with_FD!C$1,'Avg Factor Difference'!$A$2:$AW$2,0))</f>
        <v>81.915404492829623</v>
      </c>
      <c r="D50" s="31">
        <f>INDEX('Avg Factor Difference'!$A$2:$AW$283,MATCH(ETF_IDX_stiched_with_FD!$A50,'Avg Factor Difference'!$A$2:$A$283,0),MATCH(ETF_IDX_stiched_with_FD!D$1,'Avg Factor Difference'!$A$2:$AW$2,0))</f>
        <v>92.59978727207195</v>
      </c>
      <c r="E50" s="31">
        <f>INDEX('Avg Factor Difference'!$A$2:$AW$283,MATCH(ETF_IDX_stiched_with_FD!$A50,'Avg Factor Difference'!$A$2:$A$283,0),MATCH(ETF_IDX_stiched_with_FD!E$1,'Avg Factor Difference'!$A$2:$AW$2,0))</f>
        <v>89.590915643615517</v>
      </c>
      <c r="F50" s="31">
        <f>INDEX('Avg Factor Difference'!$A$2:$AW$283,MATCH(ETF_IDX_stiched_with_FD!$A50,'Avg Factor Difference'!$A$2:$A$283,0),MATCH(ETF_IDX_stiched_with_FD!F$1,'Avg Factor Difference'!$A$2:$AW$2,0))</f>
        <v>6734.1026498920519</v>
      </c>
      <c r="G50" s="31">
        <f>INDEX('Avg Factor Difference'!$A$2:$AW$283,MATCH(ETF_IDX_stiched_with_FD!$A50,'Avg Factor Difference'!$A$2:$A$283,0),MATCH(ETF_IDX_stiched_with_FD!G$1,'Avg Factor Difference'!$A$2:$AW$2,0))</f>
        <v>97.675000000000011</v>
      </c>
      <c r="H50" s="31" t="e">
        <f>INDEX('Avg Factor Difference'!$A$2:$AW$283,MATCH(ETF_IDX_stiched_with_FD!$A50,'Avg Factor Difference'!$A$2:$A$283,0),MATCH(ETF_IDX_stiched_with_FD!H$1,'Avg Factor Difference'!$A$2:$AW$2,0))</f>
        <v>#N/A</v>
      </c>
      <c r="I50" s="31">
        <f>INDEX('Avg Factor Difference'!$A$2:$AW$283,MATCH(ETF_IDX_stiched_with_FD!$A50,'Avg Factor Difference'!$A$2:$A$283,0),MATCH(ETF_IDX_stiched_with_FD!I$1,'Avg Factor Difference'!$A$2:$AW$2,0))</f>
        <v>28.39482798764228</v>
      </c>
      <c r="J50" s="31">
        <f>INDEX('Avg Factor Difference'!$A$2:$AW$283,MATCH(ETF_IDX_stiched_with_FD!$A50,'Avg Factor Difference'!$A$2:$A$283,0),MATCH(ETF_IDX_stiched_with_FD!J$1,'Avg Factor Difference'!$A$2:$AW$2,0))</f>
        <v>2033.5230048927476</v>
      </c>
      <c r="K50" s="31" t="e">
        <f>INDEX('Avg Factor Difference'!$A$2:$AW$283,MATCH(ETF_IDX_stiched_with_FD!$A50,'Avg Factor Difference'!$A$2:$A$283,0),MATCH(ETF_IDX_stiched_with_FD!K$1,'Avg Factor Difference'!$A$2:$AW$2,0))</f>
        <v>#N/A</v>
      </c>
      <c r="L50" s="31" t="e">
        <f>INDEX('Avg Factor Difference'!$A$2:$AW$283,MATCH(ETF_IDX_stiched_with_FD!$A50,'Avg Factor Difference'!$A$2:$A$283,0),MATCH(ETF_IDX_stiched_with_FD!L$1,'Avg Factor Difference'!$A$2:$AW$2,0))</f>
        <v>#N/A</v>
      </c>
      <c r="M50" s="31">
        <f>INDEX('Avg Factor Difference'!$A$2:$AW$283,MATCH(ETF_IDX_stiched_with_FD!$A50,'Avg Factor Difference'!$A$2:$A$283,0),MATCH(ETF_IDX_stiched_with_FD!M$1,'Avg Factor Difference'!$A$2:$AW$2,0))</f>
        <v>91.135694537941191</v>
      </c>
      <c r="N50" s="31" t="e">
        <f>INDEX('Avg Factor Difference'!$A$2:$AW$283,MATCH(ETF_IDX_stiched_with_FD!$A50,'Avg Factor Difference'!$A$2:$A$283,0),MATCH(ETF_IDX_stiched_with_FD!N$1,'Avg Factor Difference'!$A$2:$AW$2,0))</f>
        <v>#N/A</v>
      </c>
    </row>
    <row r="51" spans="1:14" x14ac:dyDescent="0.2">
      <c r="A51" s="5">
        <v>37986</v>
      </c>
      <c r="B51" s="31">
        <f>INDEX('Avg Factor Difference'!$A$2:$AW$283,MATCH(ETF_IDX_stiched_with_FD!$A51,'Avg Factor Difference'!$A$2:$A$283,0),MATCH(ETF_IDX_stiched_with_FD!B$1,'Avg Factor Difference'!$A$2:$AW$2,0))</f>
        <v>79.430581517728285</v>
      </c>
      <c r="C51" s="31">
        <f>INDEX('Avg Factor Difference'!$A$2:$AW$283,MATCH(ETF_IDX_stiched_with_FD!$A51,'Avg Factor Difference'!$A$2:$A$283,0),MATCH(ETF_IDX_stiched_with_FD!C$1,'Avg Factor Difference'!$A$2:$AW$2,0))</f>
        <v>82.973711619481847</v>
      </c>
      <c r="D51" s="31">
        <f>INDEX('Avg Factor Difference'!$A$2:$AW$283,MATCH(ETF_IDX_stiched_with_FD!$A51,'Avg Factor Difference'!$A$2:$A$283,0),MATCH(ETF_IDX_stiched_with_FD!D$1,'Avg Factor Difference'!$A$2:$AW$2,0))</f>
        <v>93.779706488251392</v>
      </c>
      <c r="E51" s="31">
        <f>INDEX('Avg Factor Difference'!$A$2:$AW$283,MATCH(ETF_IDX_stiched_with_FD!$A51,'Avg Factor Difference'!$A$2:$A$283,0),MATCH(ETF_IDX_stiched_with_FD!E$1,'Avg Factor Difference'!$A$2:$AW$2,0))</f>
        <v>90.645934890173137</v>
      </c>
      <c r="F51" s="31">
        <f>INDEX('Avg Factor Difference'!$A$2:$AW$283,MATCH(ETF_IDX_stiched_with_FD!$A51,'Avg Factor Difference'!$A$2:$A$283,0),MATCH(ETF_IDX_stiched_with_FD!F$1,'Avg Factor Difference'!$A$2:$AW$2,0))</f>
        <v>6880.5744339835946</v>
      </c>
      <c r="G51" s="31">
        <f>INDEX('Avg Factor Difference'!$A$2:$AW$283,MATCH(ETF_IDX_stiched_with_FD!$A51,'Avg Factor Difference'!$A$2:$A$283,0),MATCH(ETF_IDX_stiched_with_FD!G$1,'Avg Factor Difference'!$A$2:$AW$2,0))</f>
        <v>99.039999999999992</v>
      </c>
      <c r="H51" s="31" t="e">
        <f>INDEX('Avg Factor Difference'!$A$2:$AW$283,MATCH(ETF_IDX_stiched_with_FD!$A51,'Avg Factor Difference'!$A$2:$A$283,0),MATCH(ETF_IDX_stiched_with_FD!H$1,'Avg Factor Difference'!$A$2:$AW$2,0))</f>
        <v>#N/A</v>
      </c>
      <c r="I51" s="31">
        <f>INDEX('Avg Factor Difference'!$A$2:$AW$283,MATCH(ETF_IDX_stiched_with_FD!$A51,'Avg Factor Difference'!$A$2:$A$283,0),MATCH(ETF_IDX_stiched_with_FD!I$1,'Avg Factor Difference'!$A$2:$AW$2,0))</f>
        <v>28.936868539054871</v>
      </c>
      <c r="J51" s="31">
        <f>INDEX('Avg Factor Difference'!$A$2:$AW$283,MATCH(ETF_IDX_stiched_with_FD!$A51,'Avg Factor Difference'!$A$2:$A$283,0),MATCH(ETF_IDX_stiched_with_FD!J$1,'Avg Factor Difference'!$A$2:$AW$2,0))</f>
        <v>2032.6771369995952</v>
      </c>
      <c r="K51" s="31" t="e">
        <f>INDEX('Avg Factor Difference'!$A$2:$AW$283,MATCH(ETF_IDX_stiched_with_FD!$A51,'Avg Factor Difference'!$A$2:$A$283,0),MATCH(ETF_IDX_stiched_with_FD!K$1,'Avg Factor Difference'!$A$2:$AW$2,0))</f>
        <v>#N/A</v>
      </c>
      <c r="L51" s="31" t="e">
        <f>INDEX('Avg Factor Difference'!$A$2:$AW$283,MATCH(ETF_IDX_stiched_with_FD!$A51,'Avg Factor Difference'!$A$2:$A$283,0),MATCH(ETF_IDX_stiched_with_FD!L$1,'Avg Factor Difference'!$A$2:$AW$2,0))</f>
        <v>#N/A</v>
      </c>
      <c r="M51" s="31">
        <f>INDEX('Avg Factor Difference'!$A$2:$AW$283,MATCH(ETF_IDX_stiched_with_FD!$A51,'Avg Factor Difference'!$A$2:$A$283,0),MATCH(ETF_IDX_stiched_with_FD!M$1,'Avg Factor Difference'!$A$2:$AW$2,0))</f>
        <v>92.58057534704875</v>
      </c>
      <c r="N51" s="31" t="e">
        <f>INDEX('Avg Factor Difference'!$A$2:$AW$283,MATCH(ETF_IDX_stiched_with_FD!$A51,'Avg Factor Difference'!$A$2:$A$283,0),MATCH(ETF_IDX_stiched_with_FD!N$1,'Avg Factor Difference'!$A$2:$AW$2,0))</f>
        <v>#N/A</v>
      </c>
    </row>
    <row r="52" spans="1:14" x14ac:dyDescent="0.2">
      <c r="A52" s="5">
        <v>38016</v>
      </c>
      <c r="B52" s="31">
        <f>INDEX('Avg Factor Difference'!$A$2:$AW$283,MATCH(ETF_IDX_stiched_with_FD!$A52,'Avg Factor Difference'!$A$2:$A$283,0),MATCH(ETF_IDX_stiched_with_FD!B$1,'Avg Factor Difference'!$A$2:$AW$2,0))</f>
        <v>79.924816247171933</v>
      </c>
      <c r="C52" s="31">
        <f>INDEX('Avg Factor Difference'!$A$2:$AW$283,MATCH(ETF_IDX_stiched_with_FD!$A52,'Avg Factor Difference'!$A$2:$A$283,0),MATCH(ETF_IDX_stiched_with_FD!C$1,'Avg Factor Difference'!$A$2:$AW$2,0))</f>
        <v>83.448125159015618</v>
      </c>
      <c r="D52" s="31">
        <f>INDEX('Avg Factor Difference'!$A$2:$AW$283,MATCH(ETF_IDX_stiched_with_FD!$A52,'Avg Factor Difference'!$A$2:$A$283,0),MATCH(ETF_IDX_stiched_with_FD!D$1,'Avg Factor Difference'!$A$2:$AW$2,0))</f>
        <v>94.3662559251961</v>
      </c>
      <c r="E52" s="31">
        <f>INDEX('Avg Factor Difference'!$A$2:$AW$283,MATCH(ETF_IDX_stiched_with_FD!$A52,'Avg Factor Difference'!$A$2:$A$283,0),MATCH(ETF_IDX_stiched_with_FD!E$1,'Avg Factor Difference'!$A$2:$AW$2,0))</f>
        <v>91.193226124324909</v>
      </c>
      <c r="F52" s="31">
        <f>INDEX('Avg Factor Difference'!$A$2:$AW$283,MATCH(ETF_IDX_stiched_with_FD!$A52,'Avg Factor Difference'!$A$2:$A$283,0),MATCH(ETF_IDX_stiched_with_FD!F$1,'Avg Factor Difference'!$A$2:$AW$2,0))</f>
        <v>6868.0582748291654</v>
      </c>
      <c r="G52" s="31">
        <f>INDEX('Avg Factor Difference'!$A$2:$AW$283,MATCH(ETF_IDX_stiched_with_FD!$A52,'Avg Factor Difference'!$A$2:$A$283,0),MATCH(ETF_IDX_stiched_with_FD!G$1,'Avg Factor Difference'!$A$2:$AW$2,0))</f>
        <v>99.245000000000005</v>
      </c>
      <c r="H52" s="31" t="e">
        <f>INDEX('Avg Factor Difference'!$A$2:$AW$283,MATCH(ETF_IDX_stiched_with_FD!$A52,'Avg Factor Difference'!$A$2:$A$283,0),MATCH(ETF_IDX_stiched_with_FD!H$1,'Avg Factor Difference'!$A$2:$AW$2,0))</f>
        <v>#N/A</v>
      </c>
      <c r="I52" s="31">
        <f>INDEX('Avg Factor Difference'!$A$2:$AW$283,MATCH(ETF_IDX_stiched_with_FD!$A52,'Avg Factor Difference'!$A$2:$A$283,0),MATCH(ETF_IDX_stiched_with_FD!I$1,'Avg Factor Difference'!$A$2:$AW$2,0))</f>
        <v>28.845355748029728</v>
      </c>
      <c r="J52" s="31">
        <f>INDEX('Avg Factor Difference'!$A$2:$AW$283,MATCH(ETF_IDX_stiched_with_FD!$A52,'Avg Factor Difference'!$A$2:$A$283,0),MATCH(ETF_IDX_stiched_with_FD!J$1,'Avg Factor Difference'!$A$2:$AW$2,0))</f>
        <v>2040.7180941986771</v>
      </c>
      <c r="K52" s="31" t="e">
        <f>INDEX('Avg Factor Difference'!$A$2:$AW$283,MATCH(ETF_IDX_stiched_with_FD!$A52,'Avg Factor Difference'!$A$2:$A$283,0),MATCH(ETF_IDX_stiched_with_FD!K$1,'Avg Factor Difference'!$A$2:$AW$2,0))</f>
        <v>#N/A</v>
      </c>
      <c r="L52" s="31" t="e">
        <f>INDEX('Avg Factor Difference'!$A$2:$AW$283,MATCH(ETF_IDX_stiched_with_FD!$A52,'Avg Factor Difference'!$A$2:$A$283,0),MATCH(ETF_IDX_stiched_with_FD!L$1,'Avg Factor Difference'!$A$2:$AW$2,0))</f>
        <v>#N/A</v>
      </c>
      <c r="M52" s="31">
        <f>INDEX('Avg Factor Difference'!$A$2:$AW$283,MATCH(ETF_IDX_stiched_with_FD!$A52,'Avg Factor Difference'!$A$2:$A$283,0),MATCH(ETF_IDX_stiched_with_FD!M$1,'Avg Factor Difference'!$A$2:$AW$2,0))</f>
        <v>93.881159247620417</v>
      </c>
      <c r="N52" s="31" t="e">
        <f>INDEX('Avg Factor Difference'!$A$2:$AW$283,MATCH(ETF_IDX_stiched_with_FD!$A52,'Avg Factor Difference'!$A$2:$A$283,0),MATCH(ETF_IDX_stiched_with_FD!N$1,'Avg Factor Difference'!$A$2:$AW$2,0))</f>
        <v>#N/A</v>
      </c>
    </row>
    <row r="53" spans="1:14" x14ac:dyDescent="0.2">
      <c r="A53" s="5">
        <v>38044</v>
      </c>
      <c r="B53" s="31">
        <f>INDEX('Avg Factor Difference'!$A$2:$AW$283,MATCH(ETF_IDX_stiched_with_FD!$A53,'Avg Factor Difference'!$A$2:$A$283,0),MATCH(ETF_IDX_stiched_with_FD!B$1,'Avg Factor Difference'!$A$2:$AW$2,0))</f>
        <v>81.001541907745562</v>
      </c>
      <c r="C53" s="31">
        <f>INDEX('Avg Factor Difference'!$A$2:$AW$283,MATCH(ETF_IDX_stiched_with_FD!$A53,'Avg Factor Difference'!$A$2:$A$283,0),MATCH(ETF_IDX_stiched_with_FD!C$1,'Avg Factor Difference'!$A$2:$AW$2,0))</f>
        <v>84.59158343378931</v>
      </c>
      <c r="D53" s="31">
        <f>INDEX('Avg Factor Difference'!$A$2:$AW$283,MATCH(ETF_IDX_stiched_with_FD!$A53,'Avg Factor Difference'!$A$2:$A$283,0),MATCH(ETF_IDX_stiched_with_FD!D$1,'Avg Factor Difference'!$A$2:$AW$2,0))</f>
        <v>95.668941302596537</v>
      </c>
      <c r="E53" s="31">
        <f>INDEX('Avg Factor Difference'!$A$2:$AW$283,MATCH(ETF_IDX_stiched_with_FD!$A53,'Avg Factor Difference'!$A$2:$A$283,0),MATCH(ETF_IDX_stiched_with_FD!E$1,'Avg Factor Difference'!$A$2:$AW$2,0))</f>
        <v>92.406498257866161</v>
      </c>
      <c r="F53" s="31">
        <f>INDEX('Avg Factor Difference'!$A$2:$AW$283,MATCH(ETF_IDX_stiched_with_FD!$A53,'Avg Factor Difference'!$A$2:$A$283,0),MATCH(ETF_IDX_stiched_with_FD!F$1,'Avg Factor Difference'!$A$2:$AW$2,0))</f>
        <v>6935.9972955987969</v>
      </c>
      <c r="G53" s="31">
        <f>INDEX('Avg Factor Difference'!$A$2:$AW$283,MATCH(ETF_IDX_stiched_with_FD!$A53,'Avg Factor Difference'!$A$2:$A$283,0),MATCH(ETF_IDX_stiched_with_FD!G$1,'Avg Factor Difference'!$A$2:$AW$2,0))</f>
        <v>100.34</v>
      </c>
      <c r="H53" s="31" t="e">
        <f>INDEX('Avg Factor Difference'!$A$2:$AW$283,MATCH(ETF_IDX_stiched_with_FD!$A53,'Avg Factor Difference'!$A$2:$A$283,0),MATCH(ETF_IDX_stiched_with_FD!H$1,'Avg Factor Difference'!$A$2:$AW$2,0))</f>
        <v>#N/A</v>
      </c>
      <c r="I53" s="31">
        <f>INDEX('Avg Factor Difference'!$A$2:$AW$283,MATCH(ETF_IDX_stiched_with_FD!$A53,'Avg Factor Difference'!$A$2:$A$283,0),MATCH(ETF_IDX_stiched_with_FD!I$1,'Avg Factor Difference'!$A$2:$AW$2,0))</f>
        <v>29.250813828607292</v>
      </c>
      <c r="J53" s="31">
        <f>INDEX('Avg Factor Difference'!$A$2:$AW$283,MATCH(ETF_IDX_stiched_with_FD!$A53,'Avg Factor Difference'!$A$2:$A$283,0),MATCH(ETF_IDX_stiched_with_FD!J$1,'Avg Factor Difference'!$A$2:$AW$2,0))</f>
        <v>2048.6831019918595</v>
      </c>
      <c r="K53" s="31" t="e">
        <f>INDEX('Avg Factor Difference'!$A$2:$AW$283,MATCH(ETF_IDX_stiched_with_FD!$A53,'Avg Factor Difference'!$A$2:$A$283,0),MATCH(ETF_IDX_stiched_with_FD!K$1,'Avg Factor Difference'!$A$2:$AW$2,0))</f>
        <v>#N/A</v>
      </c>
      <c r="L53" s="31" t="e">
        <f>INDEX('Avg Factor Difference'!$A$2:$AW$283,MATCH(ETF_IDX_stiched_with_FD!$A53,'Avg Factor Difference'!$A$2:$A$283,0),MATCH(ETF_IDX_stiched_with_FD!L$1,'Avg Factor Difference'!$A$2:$AW$2,0))</f>
        <v>#N/A</v>
      </c>
      <c r="M53" s="31">
        <f>INDEX('Avg Factor Difference'!$A$2:$AW$283,MATCH(ETF_IDX_stiched_with_FD!$A53,'Avg Factor Difference'!$A$2:$A$283,0),MATCH(ETF_IDX_stiched_with_FD!M$1,'Avg Factor Difference'!$A$2:$AW$2,0))</f>
        <v>94.343796394754605</v>
      </c>
      <c r="N53" s="31" t="e">
        <f>INDEX('Avg Factor Difference'!$A$2:$AW$283,MATCH(ETF_IDX_stiched_with_FD!$A53,'Avg Factor Difference'!$A$2:$A$283,0),MATCH(ETF_IDX_stiched_with_FD!N$1,'Avg Factor Difference'!$A$2:$AW$2,0))</f>
        <v>#N/A</v>
      </c>
    </row>
    <row r="54" spans="1:14" x14ac:dyDescent="0.2">
      <c r="A54" s="5">
        <v>38077</v>
      </c>
      <c r="B54" s="31">
        <f>INDEX('Avg Factor Difference'!$A$2:$AW$283,MATCH(ETF_IDX_stiched_with_FD!$A54,'Avg Factor Difference'!$A$2:$A$283,0),MATCH(ETF_IDX_stiched_with_FD!B$1,'Avg Factor Difference'!$A$2:$AW$2,0))</f>
        <v>81.795847722922872</v>
      </c>
      <c r="C54" s="31">
        <f>INDEX('Avg Factor Difference'!$A$2:$AW$283,MATCH(ETF_IDX_stiched_with_FD!$A54,'Avg Factor Difference'!$A$2:$A$283,0),MATCH(ETF_IDX_stiched_with_FD!C$1,'Avg Factor Difference'!$A$2:$AW$2,0))</f>
        <v>85.406601565808842</v>
      </c>
      <c r="D54" s="31">
        <f>INDEX('Avg Factor Difference'!$A$2:$AW$283,MATCH(ETF_IDX_stiched_with_FD!$A54,'Avg Factor Difference'!$A$2:$A$283,0),MATCH(ETF_IDX_stiched_with_FD!D$1,'Avg Factor Difference'!$A$2:$AW$2,0))</f>
        <v>96.603328196334019</v>
      </c>
      <c r="E54" s="31">
        <f>INDEX('Avg Factor Difference'!$A$2:$AW$283,MATCH(ETF_IDX_stiched_with_FD!$A54,'Avg Factor Difference'!$A$2:$A$283,0),MATCH(ETF_IDX_stiched_with_FD!E$1,'Avg Factor Difference'!$A$2:$AW$2,0))</f>
        <v>93.296670747149179</v>
      </c>
      <c r="F54" s="31">
        <f>INDEX('Avg Factor Difference'!$A$2:$AW$283,MATCH(ETF_IDX_stiched_with_FD!$A54,'Avg Factor Difference'!$A$2:$A$283,0),MATCH(ETF_IDX_stiched_with_FD!F$1,'Avg Factor Difference'!$A$2:$AW$2,0))</f>
        <v>6978.0859484416333</v>
      </c>
      <c r="G54" s="31">
        <f>INDEX('Avg Factor Difference'!$A$2:$AW$283,MATCH(ETF_IDX_stiched_with_FD!$A54,'Avg Factor Difference'!$A$2:$A$283,0),MATCH(ETF_IDX_stiched_with_FD!G$1,'Avg Factor Difference'!$A$2:$AW$2,0))</f>
        <v>100.78</v>
      </c>
      <c r="H54" s="31" t="e">
        <f>INDEX('Avg Factor Difference'!$A$2:$AW$283,MATCH(ETF_IDX_stiched_with_FD!$A54,'Avg Factor Difference'!$A$2:$A$283,0),MATCH(ETF_IDX_stiched_with_FD!H$1,'Avg Factor Difference'!$A$2:$AW$2,0))</f>
        <v>#N/A</v>
      </c>
      <c r="I54" s="31">
        <f>INDEX('Avg Factor Difference'!$A$2:$AW$283,MATCH(ETF_IDX_stiched_with_FD!$A54,'Avg Factor Difference'!$A$2:$A$283,0),MATCH(ETF_IDX_stiched_with_FD!I$1,'Avg Factor Difference'!$A$2:$AW$2,0))</f>
        <v>29.512695503039431</v>
      </c>
      <c r="J54" s="31">
        <f>INDEX('Avg Factor Difference'!$A$2:$AW$283,MATCH(ETF_IDX_stiched_with_FD!$A54,'Avg Factor Difference'!$A$2:$A$283,0),MATCH(ETF_IDX_stiched_with_FD!J$1,'Avg Factor Difference'!$A$2:$AW$2,0))</f>
        <v>2033.7493639064085</v>
      </c>
      <c r="K54" s="31" t="e">
        <f>INDEX('Avg Factor Difference'!$A$2:$AW$283,MATCH(ETF_IDX_stiched_with_FD!$A54,'Avg Factor Difference'!$A$2:$A$283,0),MATCH(ETF_IDX_stiched_with_FD!K$1,'Avg Factor Difference'!$A$2:$AW$2,0))</f>
        <v>#N/A</v>
      </c>
      <c r="L54" s="31" t="e">
        <f>INDEX('Avg Factor Difference'!$A$2:$AW$283,MATCH(ETF_IDX_stiched_with_FD!$A54,'Avg Factor Difference'!$A$2:$A$283,0),MATCH(ETF_IDX_stiched_with_FD!L$1,'Avg Factor Difference'!$A$2:$AW$2,0))</f>
        <v>#N/A</v>
      </c>
      <c r="M54" s="31">
        <f>INDEX('Avg Factor Difference'!$A$2:$AW$283,MATCH(ETF_IDX_stiched_with_FD!$A54,'Avg Factor Difference'!$A$2:$A$283,0),MATCH(ETF_IDX_stiched_with_FD!M$1,'Avg Factor Difference'!$A$2:$AW$2,0))</f>
        <v>95.466895862516608</v>
      </c>
      <c r="N54" s="31" t="e">
        <f>INDEX('Avg Factor Difference'!$A$2:$AW$283,MATCH(ETF_IDX_stiched_with_FD!$A54,'Avg Factor Difference'!$A$2:$A$283,0),MATCH(ETF_IDX_stiched_with_FD!N$1,'Avg Factor Difference'!$A$2:$AW$2,0))</f>
        <v>#N/A</v>
      </c>
    </row>
    <row r="55" spans="1:14" x14ac:dyDescent="0.2">
      <c r="A55" s="5">
        <v>38107</v>
      </c>
      <c r="B55" s="31">
        <f>INDEX('Avg Factor Difference'!$A$2:$AW$283,MATCH(ETF_IDX_stiched_with_FD!$A55,'Avg Factor Difference'!$A$2:$A$283,0),MATCH(ETF_IDX_stiched_with_FD!B$1,'Avg Factor Difference'!$A$2:$AW$2,0))</f>
        <v>80.919169452838304</v>
      </c>
      <c r="C55" s="31">
        <f>INDEX('Avg Factor Difference'!$A$2:$AW$283,MATCH(ETF_IDX_stiched_with_FD!$A55,'Avg Factor Difference'!$A$2:$A$283,0),MATCH(ETF_IDX_stiched_with_FD!C$1,'Avg Factor Difference'!$A$2:$AW$2,0))</f>
        <v>84.518596735399498</v>
      </c>
      <c r="D55" s="31">
        <f>INDEX('Avg Factor Difference'!$A$2:$AW$283,MATCH(ETF_IDX_stiched_with_FD!$A55,'Avg Factor Difference'!$A$2:$A$283,0),MATCH(ETF_IDX_stiched_with_FD!D$1,'Avg Factor Difference'!$A$2:$AW$2,0))</f>
        <v>95.559815825955667</v>
      </c>
      <c r="E55" s="31">
        <f>INDEX('Avg Factor Difference'!$A$2:$AW$283,MATCH(ETF_IDX_stiched_with_FD!$A55,'Avg Factor Difference'!$A$2:$A$283,0),MATCH(ETF_IDX_stiched_with_FD!E$1,'Avg Factor Difference'!$A$2:$AW$2,0))</f>
        <v>92.340559554956315</v>
      </c>
      <c r="F55" s="31">
        <f>INDEX('Avg Factor Difference'!$A$2:$AW$283,MATCH(ETF_IDX_stiched_with_FD!$A55,'Avg Factor Difference'!$A$2:$A$283,0),MATCH(ETF_IDX_stiched_with_FD!F$1,'Avg Factor Difference'!$A$2:$AW$2,0))</f>
        <v>6901.9255290117389</v>
      </c>
      <c r="G55" s="31">
        <f>INDEX('Avg Factor Difference'!$A$2:$AW$283,MATCH(ETF_IDX_stiched_with_FD!$A55,'Avg Factor Difference'!$A$2:$A$283,0),MATCH(ETF_IDX_stiched_with_FD!G$1,'Avg Factor Difference'!$A$2:$AW$2,0))</f>
        <v>99.344999999999999</v>
      </c>
      <c r="H55" s="31" t="e">
        <f>INDEX('Avg Factor Difference'!$A$2:$AW$283,MATCH(ETF_IDX_stiched_with_FD!$A55,'Avg Factor Difference'!$A$2:$A$283,0),MATCH(ETF_IDX_stiched_with_FD!H$1,'Avg Factor Difference'!$A$2:$AW$2,0))</f>
        <v>#N/A</v>
      </c>
      <c r="I55" s="31">
        <f>INDEX('Avg Factor Difference'!$A$2:$AW$283,MATCH(ETF_IDX_stiched_with_FD!$A55,'Avg Factor Difference'!$A$2:$A$283,0),MATCH(ETF_IDX_stiched_with_FD!I$1,'Avg Factor Difference'!$A$2:$AW$2,0))</f>
        <v>29.190784311335893</v>
      </c>
      <c r="J55" s="31">
        <f>INDEX('Avg Factor Difference'!$A$2:$AW$283,MATCH(ETF_IDX_stiched_with_FD!$A55,'Avg Factor Difference'!$A$2:$A$283,0),MATCH(ETF_IDX_stiched_with_FD!J$1,'Avg Factor Difference'!$A$2:$AW$2,0))</f>
        <v>2027.3122794554349</v>
      </c>
      <c r="K55" s="31" t="e">
        <f>INDEX('Avg Factor Difference'!$A$2:$AW$283,MATCH(ETF_IDX_stiched_with_FD!$A55,'Avg Factor Difference'!$A$2:$A$283,0),MATCH(ETF_IDX_stiched_with_FD!K$1,'Avg Factor Difference'!$A$2:$AW$2,0))</f>
        <v>#N/A</v>
      </c>
      <c r="L55" s="31" t="e">
        <f>INDEX('Avg Factor Difference'!$A$2:$AW$283,MATCH(ETF_IDX_stiched_with_FD!$A55,'Avg Factor Difference'!$A$2:$A$283,0),MATCH(ETF_IDX_stiched_with_FD!L$1,'Avg Factor Difference'!$A$2:$AW$2,0))</f>
        <v>#N/A</v>
      </c>
      <c r="M55" s="31">
        <f>INDEX('Avg Factor Difference'!$A$2:$AW$283,MATCH(ETF_IDX_stiched_with_FD!$A55,'Avg Factor Difference'!$A$2:$A$283,0),MATCH(ETF_IDX_stiched_with_FD!M$1,'Avg Factor Difference'!$A$2:$AW$2,0))</f>
        <v>94.987970829045281</v>
      </c>
      <c r="N55" s="31" t="e">
        <f>INDEX('Avg Factor Difference'!$A$2:$AW$283,MATCH(ETF_IDX_stiched_with_FD!$A55,'Avg Factor Difference'!$A$2:$A$283,0),MATCH(ETF_IDX_stiched_with_FD!N$1,'Avg Factor Difference'!$A$2:$AW$2,0))</f>
        <v>#N/A</v>
      </c>
    </row>
    <row r="56" spans="1:14" x14ac:dyDescent="0.2">
      <c r="A56" s="5">
        <v>38138</v>
      </c>
      <c r="B56" s="31">
        <f>INDEX('Avg Factor Difference'!$A$2:$AW$283,MATCH(ETF_IDX_stiched_with_FD!$A56,'Avg Factor Difference'!$A$2:$A$283,0),MATCH(ETF_IDX_stiched_with_FD!B$1,'Avg Factor Difference'!$A$2:$AW$2,0))</f>
        <v>80.701470822011927</v>
      </c>
      <c r="C56" s="31">
        <f>INDEX('Avg Factor Difference'!$A$2:$AW$283,MATCH(ETF_IDX_stiched_with_FD!$A56,'Avg Factor Difference'!$A$2:$A$283,0),MATCH(ETF_IDX_stiched_with_FD!C$1,'Avg Factor Difference'!$A$2:$AW$2,0))</f>
        <v>84.293554415364255</v>
      </c>
      <c r="D56" s="31">
        <f>INDEX('Avg Factor Difference'!$A$2:$AW$283,MATCH(ETF_IDX_stiched_with_FD!$A56,'Avg Factor Difference'!$A$2:$A$283,0),MATCH(ETF_IDX_stiched_with_FD!D$1,'Avg Factor Difference'!$A$2:$AW$2,0))</f>
        <v>95.280181792063416</v>
      </c>
      <c r="E56" s="31">
        <f>INDEX('Avg Factor Difference'!$A$2:$AW$283,MATCH(ETF_IDX_stiched_with_FD!$A56,'Avg Factor Difference'!$A$2:$A$283,0),MATCH(ETF_IDX_stiched_with_FD!E$1,'Avg Factor Difference'!$A$2:$AW$2,0))</f>
        <v>92.050429262152974</v>
      </c>
      <c r="F56" s="31">
        <f>INDEX('Avg Factor Difference'!$A$2:$AW$283,MATCH(ETF_IDX_stiched_with_FD!$A56,'Avg Factor Difference'!$A$2:$A$283,0),MATCH(ETF_IDX_stiched_with_FD!F$1,'Avg Factor Difference'!$A$2:$AW$2,0))</f>
        <v>6858.4052893375128</v>
      </c>
      <c r="G56" s="31">
        <f>INDEX('Avg Factor Difference'!$A$2:$AW$283,MATCH(ETF_IDX_stiched_with_FD!$A56,'Avg Factor Difference'!$A$2:$A$283,0),MATCH(ETF_IDX_stiched_with_FD!G$1,'Avg Factor Difference'!$A$2:$AW$2,0))</f>
        <v>98.935000000000002</v>
      </c>
      <c r="H56" s="31" t="e">
        <f>INDEX('Avg Factor Difference'!$A$2:$AW$283,MATCH(ETF_IDX_stiched_with_FD!$A56,'Avg Factor Difference'!$A$2:$A$283,0),MATCH(ETF_IDX_stiched_with_FD!H$1,'Avg Factor Difference'!$A$2:$AW$2,0))</f>
        <v>#N/A</v>
      </c>
      <c r="I56" s="31">
        <f>INDEX('Avg Factor Difference'!$A$2:$AW$283,MATCH(ETF_IDX_stiched_with_FD!$A56,'Avg Factor Difference'!$A$2:$A$283,0),MATCH(ETF_IDX_stiched_with_FD!I$1,'Avg Factor Difference'!$A$2:$AW$2,0))</f>
        <v>29.461688373615583</v>
      </c>
      <c r="J56" s="31">
        <f>INDEX('Avg Factor Difference'!$A$2:$AW$283,MATCH(ETF_IDX_stiched_with_FD!$A56,'Avg Factor Difference'!$A$2:$A$283,0),MATCH(ETF_IDX_stiched_with_FD!J$1,'Avg Factor Difference'!$A$2:$AW$2,0))</f>
        <v>2031.0777318635983</v>
      </c>
      <c r="K56" s="31" t="e">
        <f>INDEX('Avg Factor Difference'!$A$2:$AW$283,MATCH(ETF_IDX_stiched_with_FD!$A56,'Avg Factor Difference'!$A$2:$A$283,0),MATCH(ETF_IDX_stiched_with_FD!K$1,'Avg Factor Difference'!$A$2:$AW$2,0))</f>
        <v>#N/A</v>
      </c>
      <c r="L56" s="31" t="e">
        <f>INDEX('Avg Factor Difference'!$A$2:$AW$283,MATCH(ETF_IDX_stiched_with_FD!$A56,'Avg Factor Difference'!$A$2:$A$283,0),MATCH(ETF_IDX_stiched_with_FD!L$1,'Avg Factor Difference'!$A$2:$AW$2,0))</f>
        <v>#N/A</v>
      </c>
      <c r="M56" s="31">
        <f>INDEX('Avg Factor Difference'!$A$2:$AW$283,MATCH(ETF_IDX_stiched_with_FD!$A56,'Avg Factor Difference'!$A$2:$A$283,0),MATCH(ETF_IDX_stiched_with_FD!M$1,'Avg Factor Difference'!$A$2:$AW$2,0))</f>
        <v>94.805668852389417</v>
      </c>
      <c r="N56" s="31" t="e">
        <f>INDEX('Avg Factor Difference'!$A$2:$AW$283,MATCH(ETF_IDX_stiched_with_FD!$A56,'Avg Factor Difference'!$A$2:$A$283,0),MATCH(ETF_IDX_stiched_with_FD!N$1,'Avg Factor Difference'!$A$2:$AW$2,0))</f>
        <v>#N/A</v>
      </c>
    </row>
    <row r="57" spans="1:14" x14ac:dyDescent="0.2">
      <c r="A57" s="5">
        <v>38168</v>
      </c>
      <c r="B57" s="31">
        <f>INDEX('Avg Factor Difference'!$A$2:$AW$283,MATCH(ETF_IDX_stiched_with_FD!$A57,'Avg Factor Difference'!$A$2:$A$283,0),MATCH(ETF_IDX_stiched_with_FD!B$1,'Avg Factor Difference'!$A$2:$AW$2,0))</f>
        <v>80.930936946396486</v>
      </c>
      <c r="C57" s="31">
        <f>INDEX('Avg Factor Difference'!$A$2:$AW$283,MATCH(ETF_IDX_stiched_with_FD!$A57,'Avg Factor Difference'!$A$2:$A$283,0),MATCH(ETF_IDX_stiched_with_FD!C$1,'Avg Factor Difference'!$A$2:$AW$2,0))</f>
        <v>84.530761185131126</v>
      </c>
      <c r="D57" s="31">
        <f>INDEX('Avg Factor Difference'!$A$2:$AW$283,MATCH(ETF_IDX_stiched_with_FD!$A57,'Avg Factor Difference'!$A$2:$A$283,0),MATCH(ETF_IDX_stiched_with_FD!D$1,'Avg Factor Difference'!$A$2:$AW$2,0))</f>
        <v>95.552995483665597</v>
      </c>
      <c r="E57" s="31">
        <f>INDEX('Avg Factor Difference'!$A$2:$AW$283,MATCH(ETF_IDX_stiched_with_FD!$A57,'Avg Factor Difference'!$A$2:$A$283,0),MATCH(ETF_IDX_stiched_with_FD!E$1,'Avg Factor Difference'!$A$2:$AW$2,0))</f>
        <v>92.419685998448145</v>
      </c>
      <c r="F57" s="31">
        <f>INDEX('Avg Factor Difference'!$A$2:$AW$283,MATCH(ETF_IDX_stiched_with_FD!$A57,'Avg Factor Difference'!$A$2:$A$283,0),MATCH(ETF_IDX_stiched_with_FD!F$1,'Avg Factor Difference'!$A$2:$AW$2,0))</f>
        <v>6919.3908883546846</v>
      </c>
      <c r="G57" s="31">
        <f>INDEX('Avg Factor Difference'!$A$2:$AW$283,MATCH(ETF_IDX_stiched_with_FD!$A57,'Avg Factor Difference'!$A$2:$A$283,0),MATCH(ETF_IDX_stiched_with_FD!G$1,'Avg Factor Difference'!$A$2:$AW$2,0))</f>
        <v>97.900650000000013</v>
      </c>
      <c r="H57" s="31" t="e">
        <f>INDEX('Avg Factor Difference'!$A$2:$AW$283,MATCH(ETF_IDX_stiched_with_FD!$A57,'Avg Factor Difference'!$A$2:$A$283,0),MATCH(ETF_IDX_stiched_with_FD!H$1,'Avg Factor Difference'!$A$2:$AW$2,0))</f>
        <v>#N/A</v>
      </c>
      <c r="I57" s="31">
        <f>INDEX('Avg Factor Difference'!$A$2:$AW$283,MATCH(ETF_IDX_stiched_with_FD!$A57,'Avg Factor Difference'!$A$2:$A$283,0),MATCH(ETF_IDX_stiched_with_FD!I$1,'Avg Factor Difference'!$A$2:$AW$2,0))</f>
        <v>29.57238694488797</v>
      </c>
      <c r="J57" s="31">
        <f>INDEX('Avg Factor Difference'!$A$2:$AW$283,MATCH(ETF_IDX_stiched_with_FD!$A57,'Avg Factor Difference'!$A$2:$A$283,0),MATCH(ETF_IDX_stiched_with_FD!J$1,'Avg Factor Difference'!$A$2:$AW$2,0))</f>
        <v>2014.2988699760056</v>
      </c>
      <c r="K57" s="31" t="e">
        <f>INDEX('Avg Factor Difference'!$A$2:$AW$283,MATCH(ETF_IDX_stiched_with_FD!$A57,'Avg Factor Difference'!$A$2:$A$283,0),MATCH(ETF_IDX_stiched_with_FD!K$1,'Avg Factor Difference'!$A$2:$AW$2,0))</f>
        <v>#N/A</v>
      </c>
      <c r="L57" s="31" t="e">
        <f>INDEX('Avg Factor Difference'!$A$2:$AW$283,MATCH(ETF_IDX_stiched_with_FD!$A57,'Avg Factor Difference'!$A$2:$A$283,0),MATCH(ETF_IDX_stiched_with_FD!L$1,'Avg Factor Difference'!$A$2:$AW$2,0))</f>
        <v>#N/A</v>
      </c>
      <c r="M57" s="31">
        <f>INDEX('Avg Factor Difference'!$A$2:$AW$283,MATCH(ETF_IDX_stiched_with_FD!$A57,'Avg Factor Difference'!$A$2:$A$283,0),MATCH(ETF_IDX_stiched_with_FD!M$1,'Avg Factor Difference'!$A$2:$AW$2,0))</f>
        <v>94.461252701861739</v>
      </c>
      <c r="N57" s="31" t="e">
        <f>INDEX('Avg Factor Difference'!$A$2:$AW$283,MATCH(ETF_IDX_stiched_with_FD!$A57,'Avg Factor Difference'!$A$2:$A$283,0),MATCH(ETF_IDX_stiched_with_FD!N$1,'Avg Factor Difference'!$A$2:$AW$2,0))</f>
        <v>#N/A</v>
      </c>
    </row>
    <row r="58" spans="1:14" x14ac:dyDescent="0.2">
      <c r="A58" s="5">
        <v>38198</v>
      </c>
      <c r="B58" s="31">
        <f>INDEX('Avg Factor Difference'!$A$2:$AW$283,MATCH(ETF_IDX_stiched_with_FD!$A58,'Avg Factor Difference'!$A$2:$A$283,0),MATCH(ETF_IDX_stiched_with_FD!B$1,'Avg Factor Difference'!$A$2:$AW$2,0))</f>
        <v>81.672289040561949</v>
      </c>
      <c r="C58" s="31">
        <f>INDEX('Avg Factor Difference'!$A$2:$AW$283,MATCH(ETF_IDX_stiched_with_FD!$A58,'Avg Factor Difference'!$A$2:$A$283,0),MATCH(ETF_IDX_stiched_with_FD!C$1,'Avg Factor Difference'!$A$2:$AW$2,0))</f>
        <v>85.31536819282158</v>
      </c>
      <c r="D58" s="31">
        <f>INDEX('Avg Factor Difference'!$A$2:$AW$283,MATCH(ETF_IDX_stiched_with_FD!$A58,'Avg Factor Difference'!$A$2:$A$283,0),MATCH(ETF_IDX_stiched_with_FD!D$1,'Avg Factor Difference'!$A$2:$AW$2,0))</f>
        <v>96.432819639082652</v>
      </c>
      <c r="E58" s="31">
        <f>INDEX('Avg Factor Difference'!$A$2:$AW$283,MATCH(ETF_IDX_stiched_with_FD!$A58,'Avg Factor Difference'!$A$2:$A$283,0),MATCH(ETF_IDX_stiched_with_FD!E$1,'Avg Factor Difference'!$A$2:$AW$2,0))</f>
        <v>93.329640098604102</v>
      </c>
      <c r="F58" s="31">
        <f>INDEX('Avg Factor Difference'!$A$2:$AW$283,MATCH(ETF_IDX_stiched_with_FD!$A58,'Avg Factor Difference'!$A$2:$A$283,0),MATCH(ETF_IDX_stiched_with_FD!F$1,'Avg Factor Difference'!$A$2:$AW$2,0))</f>
        <v>6953.0536301327747</v>
      </c>
      <c r="G58" s="31">
        <f>INDEX('Avg Factor Difference'!$A$2:$AW$283,MATCH(ETF_IDX_stiched_with_FD!$A58,'Avg Factor Difference'!$A$2:$A$283,0),MATCH(ETF_IDX_stiched_with_FD!G$1,'Avg Factor Difference'!$A$2:$AW$2,0))</f>
        <v>98.730150000000009</v>
      </c>
      <c r="H58" s="31" t="e">
        <f>INDEX('Avg Factor Difference'!$A$2:$AW$283,MATCH(ETF_IDX_stiched_with_FD!$A58,'Avg Factor Difference'!$A$2:$A$283,0),MATCH(ETF_IDX_stiched_with_FD!H$1,'Avg Factor Difference'!$A$2:$AW$2,0))</f>
        <v>#N/A</v>
      </c>
      <c r="I58" s="31">
        <f>INDEX('Avg Factor Difference'!$A$2:$AW$283,MATCH(ETF_IDX_stiched_with_FD!$A58,'Avg Factor Difference'!$A$2:$A$283,0),MATCH(ETF_IDX_stiched_with_FD!I$1,'Avg Factor Difference'!$A$2:$AW$2,0))</f>
        <v>29.703285522676182</v>
      </c>
      <c r="J58" s="31">
        <f>INDEX('Avg Factor Difference'!$A$2:$AW$283,MATCH(ETF_IDX_stiched_with_FD!$A58,'Avg Factor Difference'!$A$2:$A$283,0),MATCH(ETF_IDX_stiched_with_FD!J$1,'Avg Factor Difference'!$A$2:$AW$2,0))</f>
        <v>2009.0739976113459</v>
      </c>
      <c r="K58" s="31" t="e">
        <f>INDEX('Avg Factor Difference'!$A$2:$AW$283,MATCH(ETF_IDX_stiched_with_FD!$A58,'Avg Factor Difference'!$A$2:$A$283,0),MATCH(ETF_IDX_stiched_with_FD!K$1,'Avg Factor Difference'!$A$2:$AW$2,0))</f>
        <v>#N/A</v>
      </c>
      <c r="L58" s="31" t="e">
        <f>INDEX('Avg Factor Difference'!$A$2:$AW$283,MATCH(ETF_IDX_stiched_with_FD!$A58,'Avg Factor Difference'!$A$2:$A$283,0),MATCH(ETF_IDX_stiched_with_FD!L$1,'Avg Factor Difference'!$A$2:$AW$2,0))</f>
        <v>#N/A</v>
      </c>
      <c r="M58" s="31">
        <f>INDEX('Avg Factor Difference'!$A$2:$AW$283,MATCH(ETF_IDX_stiched_with_FD!$A58,'Avg Factor Difference'!$A$2:$A$283,0),MATCH(ETF_IDX_stiched_with_FD!M$1,'Avg Factor Difference'!$A$2:$AW$2,0))</f>
        <v>94.982847409399326</v>
      </c>
      <c r="N58" s="31" t="e">
        <f>INDEX('Avg Factor Difference'!$A$2:$AW$283,MATCH(ETF_IDX_stiched_with_FD!$A58,'Avg Factor Difference'!$A$2:$A$283,0),MATCH(ETF_IDX_stiched_with_FD!N$1,'Avg Factor Difference'!$A$2:$AW$2,0))</f>
        <v>#N/A</v>
      </c>
    </row>
    <row r="59" spans="1:14" x14ac:dyDescent="0.2">
      <c r="A59" s="5">
        <v>38230</v>
      </c>
      <c r="B59" s="31">
        <f>INDEX('Avg Factor Difference'!$A$2:$AW$283,MATCH(ETF_IDX_stiched_with_FD!$A59,'Avg Factor Difference'!$A$2:$A$283,0),MATCH(ETF_IDX_stiched_with_FD!B$1,'Avg Factor Difference'!$A$2:$AW$2,0))</f>
        <v>82.737247207577425</v>
      </c>
      <c r="C59" s="31">
        <f>INDEX('Avg Factor Difference'!$A$2:$AW$283,MATCH(ETF_IDX_stiched_with_FD!$A59,'Avg Factor Difference'!$A$2:$A$283,0),MATCH(ETF_IDX_stiched_with_FD!C$1,'Avg Factor Difference'!$A$2:$AW$2,0))</f>
        <v>86.44666201786363</v>
      </c>
      <c r="D59" s="31">
        <f>INDEX('Avg Factor Difference'!$A$2:$AW$283,MATCH(ETF_IDX_stiched_with_FD!$A59,'Avg Factor Difference'!$A$2:$A$283,0),MATCH(ETF_IDX_stiched_with_FD!D$1,'Avg Factor Difference'!$A$2:$AW$2,0))</f>
        <v>97.776427070223434</v>
      </c>
      <c r="E59" s="31">
        <f>INDEX('Avg Factor Difference'!$A$2:$AW$283,MATCH(ETF_IDX_stiched_with_FD!$A59,'Avg Factor Difference'!$A$2:$A$283,0),MATCH(ETF_IDX_stiched_with_FD!E$1,'Avg Factor Difference'!$A$2:$AW$2,0))</f>
        <v>94.608850935055216</v>
      </c>
      <c r="F59" s="31">
        <f>INDEX('Avg Factor Difference'!$A$2:$AW$283,MATCH(ETF_IDX_stiched_with_FD!$A59,'Avg Factor Difference'!$A$2:$A$283,0),MATCH(ETF_IDX_stiched_with_FD!F$1,'Avg Factor Difference'!$A$2:$AW$2,0))</f>
        <v>7062.5086690126873</v>
      </c>
      <c r="G59" s="31">
        <f>INDEX('Avg Factor Difference'!$A$2:$AW$283,MATCH(ETF_IDX_stiched_with_FD!$A59,'Avg Factor Difference'!$A$2:$A$283,0),MATCH(ETF_IDX_stiched_with_FD!G$1,'Avg Factor Difference'!$A$2:$AW$2,0))</f>
        <v>100.0461</v>
      </c>
      <c r="H59" s="31" t="e">
        <f>INDEX('Avg Factor Difference'!$A$2:$AW$283,MATCH(ETF_IDX_stiched_with_FD!$A59,'Avg Factor Difference'!$A$2:$A$283,0),MATCH(ETF_IDX_stiched_with_FD!H$1,'Avg Factor Difference'!$A$2:$AW$2,0))</f>
        <v>#N/A</v>
      </c>
      <c r="I59" s="31">
        <f>INDEX('Avg Factor Difference'!$A$2:$AW$283,MATCH(ETF_IDX_stiched_with_FD!$A59,'Avg Factor Difference'!$A$2:$A$283,0),MATCH(ETF_IDX_stiched_with_FD!I$1,'Avg Factor Difference'!$A$2:$AW$2,0))</f>
        <v>30.155947384170428</v>
      </c>
      <c r="J59" s="31">
        <f>INDEX('Avg Factor Difference'!$A$2:$AW$283,MATCH(ETF_IDX_stiched_with_FD!$A59,'Avg Factor Difference'!$A$2:$A$283,0),MATCH(ETF_IDX_stiched_with_FD!J$1,'Avg Factor Difference'!$A$2:$AW$2,0))</f>
        <v>2036.1134753155284</v>
      </c>
      <c r="K59" s="31" t="e">
        <f>INDEX('Avg Factor Difference'!$A$2:$AW$283,MATCH(ETF_IDX_stiched_with_FD!$A59,'Avg Factor Difference'!$A$2:$A$283,0),MATCH(ETF_IDX_stiched_with_FD!K$1,'Avg Factor Difference'!$A$2:$AW$2,0))</f>
        <v>#N/A</v>
      </c>
      <c r="L59" s="31" t="e">
        <f>INDEX('Avg Factor Difference'!$A$2:$AW$283,MATCH(ETF_IDX_stiched_with_FD!$A59,'Avg Factor Difference'!$A$2:$A$283,0),MATCH(ETF_IDX_stiched_with_FD!L$1,'Avg Factor Difference'!$A$2:$AW$2,0))</f>
        <v>#N/A</v>
      </c>
      <c r="M59" s="31">
        <f>INDEX('Avg Factor Difference'!$A$2:$AW$283,MATCH(ETF_IDX_stiched_with_FD!$A59,'Avg Factor Difference'!$A$2:$A$283,0),MATCH(ETF_IDX_stiched_with_FD!M$1,'Avg Factor Difference'!$A$2:$AW$2,0))</f>
        <v>95.44097288848711</v>
      </c>
      <c r="N59" s="31" t="e">
        <f>INDEX('Avg Factor Difference'!$A$2:$AW$283,MATCH(ETF_IDX_stiched_with_FD!$A59,'Avg Factor Difference'!$A$2:$A$283,0),MATCH(ETF_IDX_stiched_with_FD!N$1,'Avg Factor Difference'!$A$2:$AW$2,0))</f>
        <v>#N/A</v>
      </c>
    </row>
    <row r="60" spans="1:14" x14ac:dyDescent="0.2">
      <c r="A60" s="5">
        <v>38260</v>
      </c>
      <c r="B60" s="31">
        <f>INDEX('Avg Factor Difference'!$A$2:$AW$283,MATCH(ETF_IDX_stiched_with_FD!$A60,'Avg Factor Difference'!$A$2:$A$283,0),MATCH(ETF_IDX_stiched_with_FD!B$1,'Avg Factor Difference'!$A$2:$AW$2,0))</f>
        <v>83.066737027206514</v>
      </c>
      <c r="C60" s="31">
        <f>INDEX('Avg Factor Difference'!$A$2:$AW$283,MATCH(ETF_IDX_stiched_with_FD!$A60,'Avg Factor Difference'!$A$2:$A$283,0),MATCH(ETF_IDX_stiched_with_FD!C$1,'Avg Factor Difference'!$A$2:$AW$2,0))</f>
        <v>86.799431060081048</v>
      </c>
      <c r="D60" s="31">
        <f>INDEX('Avg Factor Difference'!$A$2:$AW$283,MATCH(ETF_IDX_stiched_with_FD!$A60,'Avg Factor Difference'!$A$2:$A$283,0),MATCH(ETF_IDX_stiched_with_FD!D$1,'Avg Factor Difference'!$A$2:$AW$2,0))</f>
        <v>98.172006923046595</v>
      </c>
      <c r="E60" s="31">
        <f>INDEX('Avg Factor Difference'!$A$2:$AW$283,MATCH(ETF_IDX_stiched_with_FD!$A60,'Avg Factor Difference'!$A$2:$A$283,0),MATCH(ETF_IDX_stiched_with_FD!E$1,'Avg Factor Difference'!$A$2:$AW$2,0))</f>
        <v>95.083609596006156</v>
      </c>
      <c r="F60" s="31">
        <f>INDEX('Avg Factor Difference'!$A$2:$AW$283,MATCH(ETF_IDX_stiched_with_FD!$A60,'Avg Factor Difference'!$A$2:$A$283,0),MATCH(ETF_IDX_stiched_with_FD!F$1,'Avg Factor Difference'!$A$2:$AW$2,0))</f>
        <v>7123.3715605871676</v>
      </c>
      <c r="G60" s="31">
        <f>INDEX('Avg Factor Difference'!$A$2:$AW$283,MATCH(ETF_IDX_stiched_with_FD!$A60,'Avg Factor Difference'!$A$2:$A$283,0),MATCH(ETF_IDX_stiched_with_FD!G$1,'Avg Factor Difference'!$A$2:$AW$2,0))</f>
        <v>100.71244999999999</v>
      </c>
      <c r="H60" s="31" t="e">
        <f>INDEX('Avg Factor Difference'!$A$2:$AW$283,MATCH(ETF_IDX_stiched_with_FD!$A60,'Avg Factor Difference'!$A$2:$A$283,0),MATCH(ETF_IDX_stiched_with_FD!H$1,'Avg Factor Difference'!$A$2:$AW$2,0))</f>
        <v>#N/A</v>
      </c>
      <c r="I60" s="31">
        <f>INDEX('Avg Factor Difference'!$A$2:$AW$283,MATCH(ETF_IDX_stiched_with_FD!$A60,'Avg Factor Difference'!$A$2:$A$283,0),MATCH(ETF_IDX_stiched_with_FD!I$1,'Avg Factor Difference'!$A$2:$AW$2,0))</f>
        <v>30.389578631079914</v>
      </c>
      <c r="J60" s="31">
        <f>INDEX('Avg Factor Difference'!$A$2:$AW$283,MATCH(ETF_IDX_stiched_with_FD!$A60,'Avg Factor Difference'!$A$2:$A$283,0),MATCH(ETF_IDX_stiched_with_FD!J$1,'Avg Factor Difference'!$A$2:$AW$2,0))</f>
        <v>2048.0814635608144</v>
      </c>
      <c r="K60" s="31" t="e">
        <f>INDEX('Avg Factor Difference'!$A$2:$AW$283,MATCH(ETF_IDX_stiched_with_FD!$A60,'Avg Factor Difference'!$A$2:$A$283,0),MATCH(ETF_IDX_stiched_with_FD!K$1,'Avg Factor Difference'!$A$2:$AW$2,0))</f>
        <v>#N/A</v>
      </c>
      <c r="L60" s="31" t="e">
        <f>INDEX('Avg Factor Difference'!$A$2:$AW$283,MATCH(ETF_IDX_stiched_with_FD!$A60,'Avg Factor Difference'!$A$2:$A$283,0),MATCH(ETF_IDX_stiched_with_FD!L$1,'Avg Factor Difference'!$A$2:$AW$2,0))</f>
        <v>#N/A</v>
      </c>
      <c r="M60" s="31">
        <f>INDEX('Avg Factor Difference'!$A$2:$AW$283,MATCH(ETF_IDX_stiched_with_FD!$A60,'Avg Factor Difference'!$A$2:$A$283,0),MATCH(ETF_IDX_stiched_with_FD!M$1,'Avg Factor Difference'!$A$2:$AW$2,0))</f>
        <v>95.690414603189879</v>
      </c>
      <c r="N60" s="31" t="e">
        <f>INDEX('Avg Factor Difference'!$A$2:$AW$283,MATCH(ETF_IDX_stiched_with_FD!$A60,'Avg Factor Difference'!$A$2:$A$283,0),MATCH(ETF_IDX_stiched_with_FD!N$1,'Avg Factor Difference'!$A$2:$AW$2,0))</f>
        <v>#N/A</v>
      </c>
    </row>
    <row r="61" spans="1:14" x14ac:dyDescent="0.2">
      <c r="A61" s="5">
        <v>38289</v>
      </c>
      <c r="B61" s="31">
        <f>INDEX('Avg Factor Difference'!$A$2:$AW$283,MATCH(ETF_IDX_stiched_with_FD!$A61,'Avg Factor Difference'!$A$2:$A$283,0),MATCH(ETF_IDX_stiched_with_FD!B$1,'Avg Factor Difference'!$A$2:$AW$2,0))</f>
        <v>83.825740361709251</v>
      </c>
      <c r="C61" s="31">
        <f>INDEX('Avg Factor Difference'!$A$2:$AW$283,MATCH(ETF_IDX_stiched_with_FD!$A61,'Avg Factor Difference'!$A$2:$A$283,0),MATCH(ETF_IDX_stiched_with_FD!C$1,'Avg Factor Difference'!$A$2:$AW$2,0))</f>
        <v>87.590120292637309</v>
      </c>
      <c r="D61" s="31">
        <f>INDEX('Avg Factor Difference'!$A$2:$AW$283,MATCH(ETF_IDX_stiched_with_FD!$A61,'Avg Factor Difference'!$A$2:$A$283,0),MATCH(ETF_IDX_stiched_with_FD!D$1,'Avg Factor Difference'!$A$2:$AW$2,0))</f>
        <v>99.113214159074133</v>
      </c>
      <c r="E61" s="31">
        <f>INDEX('Avg Factor Difference'!$A$2:$AW$283,MATCH(ETF_IDX_stiched_with_FD!$A61,'Avg Factor Difference'!$A$2:$A$283,0),MATCH(ETF_IDX_stiched_with_FD!E$1,'Avg Factor Difference'!$A$2:$AW$2,0))</f>
        <v>96.04631465848999</v>
      </c>
      <c r="F61" s="31">
        <f>INDEX('Avg Factor Difference'!$A$2:$AW$283,MATCH(ETF_IDX_stiched_with_FD!$A61,'Avg Factor Difference'!$A$2:$A$283,0),MATCH(ETF_IDX_stiched_with_FD!F$1,'Avg Factor Difference'!$A$2:$AW$2,0))</f>
        <v>7192.98758307357</v>
      </c>
      <c r="G61" s="31">
        <f>INDEX('Avg Factor Difference'!$A$2:$AW$283,MATCH(ETF_IDX_stiched_with_FD!$A61,'Avg Factor Difference'!$A$2:$A$283,0),MATCH(ETF_IDX_stiched_with_FD!G$1,'Avg Factor Difference'!$A$2:$AW$2,0))</f>
        <v>102.06195</v>
      </c>
      <c r="H61" s="31" t="e">
        <f>INDEX('Avg Factor Difference'!$A$2:$AW$283,MATCH(ETF_IDX_stiched_with_FD!$A61,'Avg Factor Difference'!$A$2:$A$283,0),MATCH(ETF_IDX_stiched_with_FD!H$1,'Avg Factor Difference'!$A$2:$AW$2,0))</f>
        <v>#N/A</v>
      </c>
      <c r="I61" s="31">
        <f>INDEX('Avg Factor Difference'!$A$2:$AW$283,MATCH(ETF_IDX_stiched_with_FD!$A61,'Avg Factor Difference'!$A$2:$A$283,0),MATCH(ETF_IDX_stiched_with_FD!I$1,'Avg Factor Difference'!$A$2:$AW$2,0))</f>
        <v>30.615920126684003</v>
      </c>
      <c r="J61" s="31">
        <f>INDEX('Avg Factor Difference'!$A$2:$AW$283,MATCH(ETF_IDX_stiched_with_FD!$A61,'Avg Factor Difference'!$A$2:$A$283,0),MATCH(ETF_IDX_stiched_with_FD!J$1,'Avg Factor Difference'!$A$2:$AW$2,0))</f>
        <v>2048.0114709710638</v>
      </c>
      <c r="K61" s="31" t="e">
        <f>INDEX('Avg Factor Difference'!$A$2:$AW$283,MATCH(ETF_IDX_stiched_with_FD!$A61,'Avg Factor Difference'!$A$2:$A$283,0),MATCH(ETF_IDX_stiched_with_FD!K$1,'Avg Factor Difference'!$A$2:$AW$2,0))</f>
        <v>#N/A</v>
      </c>
      <c r="L61" s="31" t="e">
        <f>INDEX('Avg Factor Difference'!$A$2:$AW$283,MATCH(ETF_IDX_stiched_with_FD!$A61,'Avg Factor Difference'!$A$2:$A$283,0),MATCH(ETF_IDX_stiched_with_FD!L$1,'Avg Factor Difference'!$A$2:$AW$2,0))</f>
        <v>#N/A</v>
      </c>
      <c r="M61" s="31">
        <f>INDEX('Avg Factor Difference'!$A$2:$AW$283,MATCH(ETF_IDX_stiched_with_FD!$A61,'Avg Factor Difference'!$A$2:$A$283,0),MATCH(ETF_IDX_stiched_with_FD!M$1,'Avg Factor Difference'!$A$2:$AW$2,0))</f>
        <v>96.596189315223711</v>
      </c>
      <c r="N61" s="31" t="e">
        <f>INDEX('Avg Factor Difference'!$A$2:$AW$283,MATCH(ETF_IDX_stiched_with_FD!$A61,'Avg Factor Difference'!$A$2:$A$283,0),MATCH(ETF_IDX_stiched_with_FD!N$1,'Avg Factor Difference'!$A$2:$AW$2,0))</f>
        <v>#N/A</v>
      </c>
    </row>
    <row r="62" spans="1:14" x14ac:dyDescent="0.2">
      <c r="A62" s="5">
        <v>38321</v>
      </c>
      <c r="B62" s="31">
        <f>INDEX('Avg Factor Difference'!$A$2:$AW$283,MATCH(ETF_IDX_stiched_with_FD!$A62,'Avg Factor Difference'!$A$2:$A$283,0),MATCH(ETF_IDX_stiched_with_FD!B$1,'Avg Factor Difference'!$A$2:$AW$2,0))</f>
        <v>84.702418631793805</v>
      </c>
      <c r="C62" s="31">
        <f>INDEX('Avg Factor Difference'!$A$2:$AW$283,MATCH(ETF_IDX_stiched_with_FD!$A62,'Avg Factor Difference'!$A$2:$A$283,0),MATCH(ETF_IDX_stiched_with_FD!C$1,'Avg Factor Difference'!$A$2:$AW$2,0))</f>
        <v>88.557194046302286</v>
      </c>
      <c r="D62" s="31">
        <f>INDEX('Avg Factor Difference'!$A$2:$AW$283,MATCH(ETF_IDX_stiched_with_FD!$A62,'Avg Factor Difference'!$A$2:$A$283,0),MATCH(ETF_IDX_stiched_with_FD!D$1,'Avg Factor Difference'!$A$2:$AW$2,0))</f>
        <v>100.19764858319282</v>
      </c>
      <c r="E62" s="31">
        <f>INDEX('Avg Factor Difference'!$A$2:$AW$283,MATCH(ETF_IDX_stiched_with_FD!$A62,'Avg Factor Difference'!$A$2:$A$283,0),MATCH(ETF_IDX_stiched_with_FD!E$1,'Avg Factor Difference'!$A$2:$AW$2,0))</f>
        <v>97.312337754359149</v>
      </c>
      <c r="F62" s="31">
        <f>INDEX('Avg Factor Difference'!$A$2:$AW$283,MATCH(ETF_IDX_stiched_with_FD!$A62,'Avg Factor Difference'!$A$2:$A$283,0),MATCH(ETF_IDX_stiched_with_FD!F$1,'Avg Factor Difference'!$A$2:$AW$2,0))</f>
        <v>7283.0139435274896</v>
      </c>
      <c r="G62" s="31">
        <f>INDEX('Avg Factor Difference'!$A$2:$AW$283,MATCH(ETF_IDX_stiched_with_FD!$A62,'Avg Factor Difference'!$A$2:$A$283,0),MATCH(ETF_IDX_stiched_with_FD!G$1,'Avg Factor Difference'!$A$2:$AW$2,0))</f>
        <v>103.41105</v>
      </c>
      <c r="H62" s="31" t="e">
        <f>INDEX('Avg Factor Difference'!$A$2:$AW$283,MATCH(ETF_IDX_stiched_with_FD!$A62,'Avg Factor Difference'!$A$2:$A$283,0),MATCH(ETF_IDX_stiched_with_FD!H$1,'Avg Factor Difference'!$A$2:$AW$2,0))</f>
        <v>#N/A</v>
      </c>
      <c r="I62" s="31">
        <f>INDEX('Avg Factor Difference'!$A$2:$AW$283,MATCH(ETF_IDX_stiched_with_FD!$A62,'Avg Factor Difference'!$A$2:$A$283,0),MATCH(ETF_IDX_stiched_with_FD!I$1,'Avg Factor Difference'!$A$2:$AW$2,0))</f>
        <v>30.958115843759074</v>
      </c>
      <c r="J62" s="31">
        <f>INDEX('Avg Factor Difference'!$A$2:$AW$283,MATCH(ETF_IDX_stiched_with_FD!$A62,'Avg Factor Difference'!$A$2:$A$283,0),MATCH(ETF_IDX_stiched_with_FD!J$1,'Avg Factor Difference'!$A$2:$AW$2,0))</f>
        <v>2053.6458744459651</v>
      </c>
      <c r="K62" s="31" t="e">
        <f>INDEX('Avg Factor Difference'!$A$2:$AW$283,MATCH(ETF_IDX_stiched_with_FD!$A62,'Avg Factor Difference'!$A$2:$A$283,0),MATCH(ETF_IDX_stiched_with_FD!K$1,'Avg Factor Difference'!$A$2:$AW$2,0))</f>
        <v>#N/A</v>
      </c>
      <c r="L62" s="31" t="e">
        <f>INDEX('Avg Factor Difference'!$A$2:$AW$283,MATCH(ETF_IDX_stiched_with_FD!$A62,'Avg Factor Difference'!$A$2:$A$283,0),MATCH(ETF_IDX_stiched_with_FD!L$1,'Avg Factor Difference'!$A$2:$AW$2,0))</f>
        <v>#N/A</v>
      </c>
      <c r="M62" s="31">
        <f>INDEX('Avg Factor Difference'!$A$2:$AW$283,MATCH(ETF_IDX_stiched_with_FD!$A62,'Avg Factor Difference'!$A$2:$A$283,0),MATCH(ETF_IDX_stiched_with_FD!M$1,'Avg Factor Difference'!$A$2:$AW$2,0))</f>
        <v>97.459141415291384</v>
      </c>
      <c r="N62" s="31" t="e">
        <f>INDEX('Avg Factor Difference'!$A$2:$AW$283,MATCH(ETF_IDX_stiched_with_FD!$A62,'Avg Factor Difference'!$A$2:$A$283,0),MATCH(ETF_IDX_stiched_with_FD!N$1,'Avg Factor Difference'!$A$2:$AW$2,0))</f>
        <v>#N/A</v>
      </c>
    </row>
    <row r="63" spans="1:14" x14ac:dyDescent="0.2">
      <c r="A63" s="5">
        <v>38352</v>
      </c>
      <c r="B63" s="31">
        <f>INDEX('Avg Factor Difference'!$A$2:$AW$283,MATCH(ETF_IDX_stiched_with_FD!$A63,'Avg Factor Difference'!$A$2:$A$283,0),MATCH(ETF_IDX_stiched_with_FD!B$1,'Avg Factor Difference'!$A$2:$AW$2,0))</f>
        <v>85.243723335470179</v>
      </c>
      <c r="C63" s="31">
        <f>INDEX('Avg Factor Difference'!$A$2:$AW$283,MATCH(ETF_IDX_stiched_with_FD!$A63,'Avg Factor Difference'!$A$2:$A$283,0),MATCH(ETF_IDX_stiched_with_FD!C$1,'Avg Factor Difference'!$A$2:$AW$2,0))</f>
        <v>89.141087633420767</v>
      </c>
      <c r="D63" s="31">
        <f>INDEX('Avg Factor Difference'!$A$2:$AW$283,MATCH(ETF_IDX_stiched_with_FD!$A63,'Avg Factor Difference'!$A$2:$A$283,0),MATCH(ETF_IDX_stiched_with_FD!D$1,'Avg Factor Difference'!$A$2:$AW$2,0))</f>
        <v>100.81147938929774</v>
      </c>
      <c r="E63" s="31">
        <f>INDEX('Avg Factor Difference'!$A$2:$AW$283,MATCH(ETF_IDX_stiched_with_FD!$A63,'Avg Factor Difference'!$A$2:$A$283,0),MATCH(ETF_IDX_stiched_with_FD!E$1,'Avg Factor Difference'!$A$2:$AW$2,0))</f>
        <v>98.14975928131426</v>
      </c>
      <c r="F63" s="31">
        <f>INDEX('Avg Factor Difference'!$A$2:$AW$283,MATCH(ETF_IDX_stiched_with_FD!$A63,'Avg Factor Difference'!$A$2:$A$283,0),MATCH(ETF_IDX_stiched_with_FD!F$1,'Avg Factor Difference'!$A$2:$AW$2,0))</f>
        <v>7334.9191917855651</v>
      </c>
      <c r="G63" s="31">
        <f>INDEX('Avg Factor Difference'!$A$2:$AW$283,MATCH(ETF_IDX_stiched_with_FD!$A63,'Avg Factor Difference'!$A$2:$A$283,0),MATCH(ETF_IDX_stiched_with_FD!G$1,'Avg Factor Difference'!$A$2:$AW$2,0))</f>
        <v>103.97325000000001</v>
      </c>
      <c r="H63" s="31" t="e">
        <f>INDEX('Avg Factor Difference'!$A$2:$AW$283,MATCH(ETF_IDX_stiched_with_FD!$A63,'Avg Factor Difference'!$A$2:$A$283,0),MATCH(ETF_IDX_stiched_with_FD!H$1,'Avg Factor Difference'!$A$2:$AW$2,0))</f>
        <v>#N/A</v>
      </c>
      <c r="I63" s="31">
        <f>INDEX('Avg Factor Difference'!$A$2:$AW$283,MATCH(ETF_IDX_stiched_with_FD!$A63,'Avg Factor Difference'!$A$2:$A$283,0),MATCH(ETF_IDX_stiched_with_FD!I$1,'Avg Factor Difference'!$A$2:$AW$2,0))</f>
        <v>30.945670442255082</v>
      </c>
      <c r="J63" s="31">
        <f>INDEX('Avg Factor Difference'!$A$2:$AW$283,MATCH(ETF_IDX_stiched_with_FD!$A63,'Avg Factor Difference'!$A$2:$A$283,0),MATCH(ETF_IDX_stiched_with_FD!J$1,'Avg Factor Difference'!$A$2:$AW$2,0))</f>
        <v>2058.3763310702602</v>
      </c>
      <c r="K63" s="31" t="e">
        <f>INDEX('Avg Factor Difference'!$A$2:$AW$283,MATCH(ETF_IDX_stiched_with_FD!$A63,'Avg Factor Difference'!$A$2:$A$283,0),MATCH(ETF_IDX_stiched_with_FD!K$1,'Avg Factor Difference'!$A$2:$AW$2,0))</f>
        <v>#N/A</v>
      </c>
      <c r="L63" s="31" t="e">
        <f>INDEX('Avg Factor Difference'!$A$2:$AW$283,MATCH(ETF_IDX_stiched_with_FD!$A63,'Avg Factor Difference'!$A$2:$A$283,0),MATCH(ETF_IDX_stiched_with_FD!L$1,'Avg Factor Difference'!$A$2:$AW$2,0))</f>
        <v>#N/A</v>
      </c>
      <c r="M63" s="31">
        <f>INDEX('Avg Factor Difference'!$A$2:$AW$283,MATCH(ETF_IDX_stiched_with_FD!$A63,'Avg Factor Difference'!$A$2:$A$283,0),MATCH(ETF_IDX_stiched_with_FD!M$1,'Avg Factor Difference'!$A$2:$AW$2,0))</f>
        <v>98.675533001979602</v>
      </c>
      <c r="N63" s="31" t="e">
        <f>INDEX('Avg Factor Difference'!$A$2:$AW$283,MATCH(ETF_IDX_stiched_with_FD!$A63,'Avg Factor Difference'!$A$2:$A$283,0),MATCH(ETF_IDX_stiched_with_FD!N$1,'Avg Factor Difference'!$A$2:$AW$2,0))</f>
        <v>#N/A</v>
      </c>
    </row>
    <row r="64" spans="1:14" x14ac:dyDescent="0.2">
      <c r="A64" s="5">
        <v>38383</v>
      </c>
      <c r="B64" s="31">
        <f>INDEX('Avg Factor Difference'!$A$2:$AW$283,MATCH(ETF_IDX_stiched_with_FD!$A64,'Avg Factor Difference'!$A$2:$A$283,0),MATCH(ETF_IDX_stiched_with_FD!B$1,'Avg Factor Difference'!$A$2:$AW$2,0))</f>
        <v>86.30279775570655</v>
      </c>
      <c r="C64" s="31">
        <f>INDEX('Avg Factor Difference'!$A$2:$AW$283,MATCH(ETF_IDX_stiched_with_FD!$A64,'Avg Factor Difference'!$A$2:$A$283,0),MATCH(ETF_IDX_stiched_with_FD!C$1,'Avg Factor Difference'!$A$2:$AW$2,0))</f>
        <v>90.223723659536276</v>
      </c>
      <c r="D64" s="31">
        <f>INDEX('Avg Factor Difference'!$A$2:$AW$283,MATCH(ETF_IDX_stiched_with_FD!$A64,'Avg Factor Difference'!$A$2:$A$283,0),MATCH(ETF_IDX_stiched_with_FD!D$1,'Avg Factor Difference'!$A$2:$AW$2,0))</f>
        <v>102.09370373982802</v>
      </c>
      <c r="E64" s="31">
        <f>INDEX('Avg Factor Difference'!$A$2:$AW$283,MATCH(ETF_IDX_stiched_with_FD!$A64,'Avg Factor Difference'!$A$2:$A$283,0),MATCH(ETF_IDX_stiched_with_FD!E$1,'Avg Factor Difference'!$A$2:$AW$2,0))</f>
        <v>99.752069762023652</v>
      </c>
      <c r="F64" s="31">
        <f>INDEX('Avg Factor Difference'!$A$2:$AW$283,MATCH(ETF_IDX_stiched_with_FD!$A64,'Avg Factor Difference'!$A$2:$A$283,0),MATCH(ETF_IDX_stiched_with_FD!F$1,'Avg Factor Difference'!$A$2:$AW$2,0))</f>
        <v>7320.7669333952617</v>
      </c>
      <c r="G64" s="31">
        <f>INDEX('Avg Factor Difference'!$A$2:$AW$283,MATCH(ETF_IDX_stiched_with_FD!$A64,'Avg Factor Difference'!$A$2:$A$283,0),MATCH(ETF_IDX_stiched_with_FD!G$1,'Avg Factor Difference'!$A$2:$AW$2,0))</f>
        <v>105.27535</v>
      </c>
      <c r="H64" s="31" t="e">
        <f>INDEX('Avg Factor Difference'!$A$2:$AW$283,MATCH(ETF_IDX_stiched_with_FD!$A64,'Avg Factor Difference'!$A$2:$A$283,0),MATCH(ETF_IDX_stiched_with_FD!H$1,'Avg Factor Difference'!$A$2:$AW$2,0))</f>
        <v>#N/A</v>
      </c>
      <c r="I64" s="31">
        <f>INDEX('Avg Factor Difference'!$A$2:$AW$283,MATCH(ETF_IDX_stiched_with_FD!$A64,'Avg Factor Difference'!$A$2:$A$283,0),MATCH(ETF_IDX_stiched_with_FD!I$1,'Avg Factor Difference'!$A$2:$AW$2,0))</f>
        <v>30.94989638504082</v>
      </c>
      <c r="J64" s="31">
        <f>INDEX('Avg Factor Difference'!$A$2:$AW$283,MATCH(ETF_IDX_stiched_with_FD!$A64,'Avg Factor Difference'!$A$2:$A$283,0),MATCH(ETF_IDX_stiched_with_FD!J$1,'Avg Factor Difference'!$A$2:$AW$2,0))</f>
        <v>2069.7464038945941</v>
      </c>
      <c r="K64" s="31" t="e">
        <f>INDEX('Avg Factor Difference'!$A$2:$AW$283,MATCH(ETF_IDX_stiched_with_FD!$A64,'Avg Factor Difference'!$A$2:$A$283,0),MATCH(ETF_IDX_stiched_with_FD!K$1,'Avg Factor Difference'!$A$2:$AW$2,0))</f>
        <v>#N/A</v>
      </c>
      <c r="L64" s="31" t="e">
        <f>INDEX('Avg Factor Difference'!$A$2:$AW$283,MATCH(ETF_IDX_stiched_with_FD!$A64,'Avg Factor Difference'!$A$2:$A$283,0),MATCH(ETF_IDX_stiched_with_FD!L$1,'Avg Factor Difference'!$A$2:$AW$2,0))</f>
        <v>#N/A</v>
      </c>
      <c r="M64" s="31">
        <f>INDEX('Avg Factor Difference'!$A$2:$AW$283,MATCH(ETF_IDX_stiched_with_FD!$A64,'Avg Factor Difference'!$A$2:$A$283,0),MATCH(ETF_IDX_stiched_with_FD!M$1,'Avg Factor Difference'!$A$2:$AW$2,0))</f>
        <v>97.821527769054853</v>
      </c>
      <c r="N64" s="31" t="e">
        <f>INDEX('Avg Factor Difference'!$A$2:$AW$283,MATCH(ETF_IDX_stiched_with_FD!$A64,'Avg Factor Difference'!$A$2:$A$283,0),MATCH(ETF_IDX_stiched_with_FD!N$1,'Avg Factor Difference'!$A$2:$AW$2,0))</f>
        <v>#N/A</v>
      </c>
    </row>
    <row r="65" spans="1:14" x14ac:dyDescent="0.2">
      <c r="A65" s="5">
        <v>38411</v>
      </c>
      <c r="B65" s="31">
        <f>INDEX('Avg Factor Difference'!$A$2:$AW$283,MATCH(ETF_IDX_stiched_with_FD!$A65,'Avg Factor Difference'!$A$2:$A$283,0),MATCH(ETF_IDX_stiched_with_FD!B$1,'Avg Factor Difference'!$A$2:$AW$2,0))</f>
        <v>85.808563026262917</v>
      </c>
      <c r="C65" s="31">
        <f>INDEX('Avg Factor Difference'!$A$2:$AW$283,MATCH(ETF_IDX_stiched_with_FD!$A65,'Avg Factor Difference'!$A$2:$A$283,0),MATCH(ETF_IDX_stiched_with_FD!C$1,'Avg Factor Difference'!$A$2:$AW$2,0))</f>
        <v>89.712816770807606</v>
      </c>
      <c r="D65" s="31">
        <f>INDEX('Avg Factor Difference'!$A$2:$AW$283,MATCH(ETF_IDX_stiched_with_FD!$A65,'Avg Factor Difference'!$A$2:$A$283,0),MATCH(ETF_IDX_stiched_with_FD!D$1,'Avg Factor Difference'!$A$2:$AW$2,0))</f>
        <v>101.45259156456288</v>
      </c>
      <c r="E65" s="31">
        <f>INDEX('Avg Factor Difference'!$A$2:$AW$283,MATCH(ETF_IDX_stiched_with_FD!$A65,'Avg Factor Difference'!$A$2:$A$283,0),MATCH(ETF_IDX_stiched_with_FD!E$1,'Avg Factor Difference'!$A$2:$AW$2,0))</f>
        <v>99.046525640888248</v>
      </c>
      <c r="F65" s="31">
        <f>INDEX('Avg Factor Difference'!$A$2:$AW$283,MATCH(ETF_IDX_stiched_with_FD!$A65,'Avg Factor Difference'!$A$2:$A$283,0),MATCH(ETF_IDX_stiched_with_FD!F$1,'Avg Factor Difference'!$A$2:$AW$2,0))</f>
        <v>7300.3156929468478</v>
      </c>
      <c r="G65" s="31">
        <f>INDEX('Avg Factor Difference'!$A$2:$AW$283,MATCH(ETF_IDX_stiched_with_FD!$A65,'Avg Factor Difference'!$A$2:$A$283,0),MATCH(ETF_IDX_stiched_with_FD!G$1,'Avg Factor Difference'!$A$2:$AW$2,0))</f>
        <v>104.51105</v>
      </c>
      <c r="H65" s="31" t="e">
        <f>INDEX('Avg Factor Difference'!$A$2:$AW$283,MATCH(ETF_IDX_stiched_with_FD!$A65,'Avg Factor Difference'!$A$2:$A$283,0),MATCH(ETF_IDX_stiched_with_FD!H$1,'Avg Factor Difference'!$A$2:$AW$2,0))</f>
        <v>#N/A</v>
      </c>
      <c r="I65" s="31">
        <f>INDEX('Avg Factor Difference'!$A$2:$AW$283,MATCH(ETF_IDX_stiched_with_FD!$A65,'Avg Factor Difference'!$A$2:$A$283,0),MATCH(ETF_IDX_stiched_with_FD!I$1,'Avg Factor Difference'!$A$2:$AW$2,0))</f>
        <v>30.841564341728446</v>
      </c>
      <c r="J65" s="31">
        <f>INDEX('Avg Factor Difference'!$A$2:$AW$283,MATCH(ETF_IDX_stiched_with_FD!$A65,'Avg Factor Difference'!$A$2:$A$283,0),MATCH(ETF_IDX_stiched_with_FD!J$1,'Avg Factor Difference'!$A$2:$AW$2,0))</f>
        <v>2058.6741718777084</v>
      </c>
      <c r="K65" s="31" t="e">
        <f>INDEX('Avg Factor Difference'!$A$2:$AW$283,MATCH(ETF_IDX_stiched_with_FD!$A65,'Avg Factor Difference'!$A$2:$A$283,0),MATCH(ETF_IDX_stiched_with_FD!K$1,'Avg Factor Difference'!$A$2:$AW$2,0))</f>
        <v>#N/A</v>
      </c>
      <c r="L65" s="31" t="e">
        <f>INDEX('Avg Factor Difference'!$A$2:$AW$283,MATCH(ETF_IDX_stiched_with_FD!$A65,'Avg Factor Difference'!$A$2:$A$283,0),MATCH(ETF_IDX_stiched_with_FD!L$1,'Avg Factor Difference'!$A$2:$AW$2,0))</f>
        <v>#N/A</v>
      </c>
      <c r="M65" s="31">
        <f>INDEX('Avg Factor Difference'!$A$2:$AW$283,MATCH(ETF_IDX_stiched_with_FD!$A65,'Avg Factor Difference'!$A$2:$A$283,0),MATCH(ETF_IDX_stiched_with_FD!M$1,'Avg Factor Difference'!$A$2:$AW$2,0))</f>
        <v>97.005527604250048</v>
      </c>
      <c r="N65" s="31" t="e">
        <f>INDEX('Avg Factor Difference'!$A$2:$AW$283,MATCH(ETF_IDX_stiched_with_FD!$A65,'Avg Factor Difference'!$A$2:$A$283,0),MATCH(ETF_IDX_stiched_with_FD!N$1,'Avg Factor Difference'!$A$2:$AW$2,0))</f>
        <v>#N/A</v>
      </c>
    </row>
    <row r="66" spans="1:14" x14ac:dyDescent="0.2">
      <c r="A66" s="5">
        <v>38442</v>
      </c>
      <c r="B66" s="31">
        <f>INDEX('Avg Factor Difference'!$A$2:$AW$283,MATCH(ETF_IDX_stiched_with_FD!$A66,'Avg Factor Difference'!$A$2:$A$283,0),MATCH(ETF_IDX_stiched_with_FD!B$1,'Avg Factor Difference'!$A$2:$AW$2,0))</f>
        <v>86.338100236381109</v>
      </c>
      <c r="C66" s="31">
        <f>INDEX('Avg Factor Difference'!$A$2:$AW$283,MATCH(ETF_IDX_stiched_with_FD!$A66,'Avg Factor Difference'!$A$2:$A$283,0),MATCH(ETF_IDX_stiched_with_FD!C$1,'Avg Factor Difference'!$A$2:$AW$2,0))</f>
        <v>90.254134783865354</v>
      </c>
      <c r="D66" s="31">
        <f>INDEX('Avg Factor Difference'!$A$2:$AW$283,MATCH(ETF_IDX_stiched_with_FD!$A66,'Avg Factor Difference'!$A$2:$A$283,0),MATCH(ETF_IDX_stiched_with_FD!D$1,'Avg Factor Difference'!$A$2:$AW$2,0))</f>
        <v>102.10052408211806</v>
      </c>
      <c r="E66" s="31">
        <f>INDEX('Avg Factor Difference'!$A$2:$AW$283,MATCH(ETF_IDX_stiched_with_FD!$A66,'Avg Factor Difference'!$A$2:$A$283,0),MATCH(ETF_IDX_stiched_with_FD!E$1,'Avg Factor Difference'!$A$2:$AW$2,0))</f>
        <v>99.600410745331004</v>
      </c>
      <c r="F66" s="31">
        <f>INDEX('Avg Factor Difference'!$A$2:$AW$283,MATCH(ETF_IDX_stiched_with_FD!$A66,'Avg Factor Difference'!$A$2:$A$283,0),MATCH(ETF_IDX_stiched_with_FD!F$1,'Avg Factor Difference'!$A$2:$AW$2,0))</f>
        <v>7329.1110394982152</v>
      </c>
      <c r="G66" s="31">
        <f>INDEX('Avg Factor Difference'!$A$2:$AW$283,MATCH(ETF_IDX_stiched_with_FD!$A66,'Avg Factor Difference'!$A$2:$A$283,0),MATCH(ETF_IDX_stiched_with_FD!G$1,'Avg Factor Difference'!$A$2:$AW$2,0))</f>
        <v>105.1943</v>
      </c>
      <c r="H66" s="31" t="e">
        <f>INDEX('Avg Factor Difference'!$A$2:$AW$283,MATCH(ETF_IDX_stiched_with_FD!$A66,'Avg Factor Difference'!$A$2:$A$283,0),MATCH(ETF_IDX_stiched_with_FD!H$1,'Avg Factor Difference'!$A$2:$AW$2,0))</f>
        <v>#N/A</v>
      </c>
      <c r="I66" s="31">
        <f>INDEX('Avg Factor Difference'!$A$2:$AW$283,MATCH(ETF_IDX_stiched_with_FD!$A66,'Avg Factor Difference'!$A$2:$A$283,0),MATCH(ETF_IDX_stiched_with_FD!I$1,'Avg Factor Difference'!$A$2:$AW$2,0))</f>
        <v>30.87410410117862</v>
      </c>
      <c r="J66" s="31">
        <f>INDEX('Avg Factor Difference'!$A$2:$AW$283,MATCH(ETF_IDX_stiched_with_FD!$A66,'Avg Factor Difference'!$A$2:$A$283,0),MATCH(ETF_IDX_stiched_with_FD!J$1,'Avg Factor Difference'!$A$2:$AW$2,0))</f>
        <v>2074.8990498634475</v>
      </c>
      <c r="K66" s="31" t="e">
        <f>INDEX('Avg Factor Difference'!$A$2:$AW$283,MATCH(ETF_IDX_stiched_with_FD!$A66,'Avg Factor Difference'!$A$2:$A$283,0),MATCH(ETF_IDX_stiched_with_FD!K$1,'Avg Factor Difference'!$A$2:$AW$2,0))</f>
        <v>#N/A</v>
      </c>
      <c r="L66" s="31" t="e">
        <f>INDEX('Avg Factor Difference'!$A$2:$AW$283,MATCH(ETF_IDX_stiched_with_FD!$A66,'Avg Factor Difference'!$A$2:$A$283,0),MATCH(ETF_IDX_stiched_with_FD!L$1,'Avg Factor Difference'!$A$2:$AW$2,0))</f>
        <v>#N/A</v>
      </c>
      <c r="M66" s="31">
        <f>INDEX('Avg Factor Difference'!$A$2:$AW$283,MATCH(ETF_IDX_stiched_with_FD!$A66,'Avg Factor Difference'!$A$2:$A$283,0),MATCH(ETF_IDX_stiched_with_FD!M$1,'Avg Factor Difference'!$A$2:$AW$2,0))</f>
        <v>96.765338632489957</v>
      </c>
      <c r="N66" s="31" t="e">
        <f>INDEX('Avg Factor Difference'!$A$2:$AW$283,MATCH(ETF_IDX_stiched_with_FD!$A66,'Avg Factor Difference'!$A$2:$A$283,0),MATCH(ETF_IDX_stiched_with_FD!N$1,'Avg Factor Difference'!$A$2:$AW$2,0))</f>
        <v>#N/A</v>
      </c>
    </row>
    <row r="67" spans="1:14" x14ac:dyDescent="0.2">
      <c r="A67" s="5">
        <v>38471</v>
      </c>
      <c r="B67" s="31">
        <f>INDEX('Avg Factor Difference'!$A$2:$AW$283,MATCH(ETF_IDX_stiched_with_FD!$A67,'Avg Factor Difference'!$A$2:$A$283,0),MATCH(ETF_IDX_stiched_with_FD!B$1,'Avg Factor Difference'!$A$2:$AW$2,0))</f>
        <v>87.626640781002024</v>
      </c>
      <c r="C67" s="31">
        <f>INDEX('Avg Factor Difference'!$A$2:$AW$283,MATCH(ETF_IDX_stiched_with_FD!$A67,'Avg Factor Difference'!$A$2:$A$283,0),MATCH(ETF_IDX_stiched_with_FD!C$1,'Avg Factor Difference'!$A$2:$AW$2,0))</f>
        <v>91.580059804613569</v>
      </c>
      <c r="D67" s="31">
        <f>INDEX('Avg Factor Difference'!$A$2:$AW$283,MATCH(ETF_IDX_stiched_with_FD!$A67,'Avg Factor Difference'!$A$2:$A$283,0),MATCH(ETF_IDX_stiched_with_FD!D$1,'Avg Factor Difference'!$A$2:$AW$2,0))</f>
        <v>103.68284349341076</v>
      </c>
      <c r="E67" s="31">
        <f>INDEX('Avg Factor Difference'!$A$2:$AW$283,MATCH(ETF_IDX_stiched_with_FD!$A67,'Avg Factor Difference'!$A$2:$A$283,0),MATCH(ETF_IDX_stiched_with_FD!E$1,'Avg Factor Difference'!$A$2:$AW$2,0))</f>
        <v>100.98512350643789</v>
      </c>
      <c r="F67" s="31">
        <f>INDEX('Avg Factor Difference'!$A$2:$AW$283,MATCH(ETF_IDX_stiched_with_FD!$A67,'Avg Factor Difference'!$A$2:$A$283,0),MATCH(ETF_IDX_stiched_with_FD!F$1,'Avg Factor Difference'!$A$2:$AW$2,0))</f>
        <v>7440.2430800948987</v>
      </c>
      <c r="G67" s="31">
        <f>INDEX('Avg Factor Difference'!$A$2:$AW$283,MATCH(ETF_IDX_stiched_with_FD!$A67,'Avg Factor Difference'!$A$2:$A$283,0),MATCH(ETF_IDX_stiched_with_FD!G$1,'Avg Factor Difference'!$A$2:$AW$2,0))</f>
        <v>107.04349999999999</v>
      </c>
      <c r="H67" s="31" t="e">
        <f>INDEX('Avg Factor Difference'!$A$2:$AW$283,MATCH(ETF_IDX_stiched_with_FD!$A67,'Avg Factor Difference'!$A$2:$A$283,0),MATCH(ETF_IDX_stiched_with_FD!H$1,'Avg Factor Difference'!$A$2:$AW$2,0))</f>
        <v>#N/A</v>
      </c>
      <c r="I67" s="31">
        <f>INDEX('Avg Factor Difference'!$A$2:$AW$283,MATCH(ETF_IDX_stiched_with_FD!$A67,'Avg Factor Difference'!$A$2:$A$283,0),MATCH(ETF_IDX_stiched_with_FD!I$1,'Avg Factor Difference'!$A$2:$AW$2,0))</f>
        <v>31.401544020266488</v>
      </c>
      <c r="J67" s="31">
        <f>INDEX('Avg Factor Difference'!$A$2:$AW$283,MATCH(ETF_IDX_stiched_with_FD!$A67,'Avg Factor Difference'!$A$2:$A$283,0),MATCH(ETF_IDX_stiched_with_FD!J$1,'Avg Factor Difference'!$A$2:$AW$2,0))</f>
        <v>2085.1276477932365</v>
      </c>
      <c r="K67" s="31" t="e">
        <f>INDEX('Avg Factor Difference'!$A$2:$AW$283,MATCH(ETF_IDX_stiched_with_FD!$A67,'Avg Factor Difference'!$A$2:$A$283,0),MATCH(ETF_IDX_stiched_with_FD!K$1,'Avg Factor Difference'!$A$2:$AW$2,0))</f>
        <v>#N/A</v>
      </c>
      <c r="L67" s="31" t="e">
        <f>INDEX('Avg Factor Difference'!$A$2:$AW$283,MATCH(ETF_IDX_stiched_with_FD!$A67,'Avg Factor Difference'!$A$2:$A$283,0),MATCH(ETF_IDX_stiched_with_FD!L$1,'Avg Factor Difference'!$A$2:$AW$2,0))</f>
        <v>#N/A</v>
      </c>
      <c r="M67" s="31">
        <f>INDEX('Avg Factor Difference'!$A$2:$AW$283,MATCH(ETF_IDX_stiched_with_FD!$A67,'Avg Factor Difference'!$A$2:$A$283,0),MATCH(ETF_IDX_stiched_with_FD!M$1,'Avg Factor Difference'!$A$2:$AW$2,0))</f>
        <v>97.97354804153467</v>
      </c>
      <c r="N67" s="31" t="e">
        <f>INDEX('Avg Factor Difference'!$A$2:$AW$283,MATCH(ETF_IDX_stiched_with_FD!$A67,'Avg Factor Difference'!$A$2:$A$283,0),MATCH(ETF_IDX_stiched_with_FD!N$1,'Avg Factor Difference'!$A$2:$AW$2,0))</f>
        <v>#N/A</v>
      </c>
    </row>
    <row r="68" spans="1:14" x14ac:dyDescent="0.2">
      <c r="A68" s="5">
        <v>38503</v>
      </c>
      <c r="B68" s="31">
        <f>INDEX('Avg Factor Difference'!$A$2:$AW$283,MATCH(ETF_IDX_stiched_with_FD!$A68,'Avg Factor Difference'!$A$2:$A$283,0),MATCH(ETF_IDX_stiched_with_FD!B$1,'Avg Factor Difference'!$A$2:$AW$2,0))</f>
        <v>88.615110239889319</v>
      </c>
      <c r="C68" s="31">
        <f>INDEX('Avg Factor Difference'!$A$2:$AW$283,MATCH(ETF_IDX_stiched_with_FD!$A68,'Avg Factor Difference'!$A$2:$A$283,0),MATCH(ETF_IDX_stiched_with_FD!C$1,'Avg Factor Difference'!$A$2:$AW$2,0))</f>
        <v>92.601873582070908</v>
      </c>
      <c r="D68" s="31">
        <f>INDEX('Avg Factor Difference'!$A$2:$AW$283,MATCH(ETF_IDX_stiched_with_FD!$A68,'Avg Factor Difference'!$A$2:$A$283,0),MATCH(ETF_IDX_stiched_with_FD!D$1,'Avg Factor Difference'!$A$2:$AW$2,0))</f>
        <v>104.89686442104048</v>
      </c>
      <c r="E68" s="31">
        <f>INDEX('Avg Factor Difference'!$A$2:$AW$283,MATCH(ETF_IDX_stiched_with_FD!$A68,'Avg Factor Difference'!$A$2:$A$283,0),MATCH(ETF_IDX_stiched_with_FD!E$1,'Avg Factor Difference'!$A$2:$AW$2,0))</f>
        <v>102.12586306677832</v>
      </c>
      <c r="F68" s="31">
        <f>INDEX('Avg Factor Difference'!$A$2:$AW$283,MATCH(ETF_IDX_stiched_with_FD!$A68,'Avg Factor Difference'!$A$2:$A$283,0),MATCH(ETF_IDX_stiched_with_FD!F$1,'Avg Factor Difference'!$A$2:$AW$2,0))</f>
        <v>7562.705107900003</v>
      </c>
      <c r="G68" s="31">
        <f>INDEX('Avg Factor Difference'!$A$2:$AW$283,MATCH(ETF_IDX_stiched_with_FD!$A68,'Avg Factor Difference'!$A$2:$A$283,0),MATCH(ETF_IDX_stiched_with_FD!G$1,'Avg Factor Difference'!$A$2:$AW$2,0))</f>
        <v>107.78694999999999</v>
      </c>
      <c r="H68" s="31" t="e">
        <f>INDEX('Avg Factor Difference'!$A$2:$AW$283,MATCH(ETF_IDX_stiched_with_FD!$A68,'Avg Factor Difference'!$A$2:$A$283,0),MATCH(ETF_IDX_stiched_with_FD!H$1,'Avg Factor Difference'!$A$2:$AW$2,0))</f>
        <v>#N/A</v>
      </c>
      <c r="I68" s="31">
        <f>INDEX('Avg Factor Difference'!$A$2:$AW$283,MATCH(ETF_IDX_stiched_with_FD!$A68,'Avg Factor Difference'!$A$2:$A$283,0),MATCH(ETF_IDX_stiched_with_FD!I$1,'Avg Factor Difference'!$A$2:$AW$2,0))</f>
        <v>31.758192461668784</v>
      </c>
      <c r="J68" s="31">
        <f>INDEX('Avg Factor Difference'!$A$2:$AW$283,MATCH(ETF_IDX_stiched_with_FD!$A68,'Avg Factor Difference'!$A$2:$A$283,0),MATCH(ETF_IDX_stiched_with_FD!J$1,'Avg Factor Difference'!$A$2:$AW$2,0))</f>
        <v>2085.9645804621655</v>
      </c>
      <c r="K68" s="31" t="e">
        <f>INDEX('Avg Factor Difference'!$A$2:$AW$283,MATCH(ETF_IDX_stiched_with_FD!$A68,'Avg Factor Difference'!$A$2:$A$283,0),MATCH(ETF_IDX_stiched_with_FD!K$1,'Avg Factor Difference'!$A$2:$AW$2,0))</f>
        <v>#N/A</v>
      </c>
      <c r="L68" s="31" t="e">
        <f>INDEX('Avg Factor Difference'!$A$2:$AW$283,MATCH(ETF_IDX_stiched_with_FD!$A68,'Avg Factor Difference'!$A$2:$A$283,0),MATCH(ETF_IDX_stiched_with_FD!L$1,'Avg Factor Difference'!$A$2:$AW$2,0))</f>
        <v>#N/A</v>
      </c>
      <c r="M68" s="31">
        <f>INDEX('Avg Factor Difference'!$A$2:$AW$283,MATCH(ETF_IDX_stiched_with_FD!$A68,'Avg Factor Difference'!$A$2:$A$283,0),MATCH(ETF_IDX_stiched_with_FD!M$1,'Avg Factor Difference'!$A$2:$AW$2,0))</f>
        <v>99.047248567635719</v>
      </c>
      <c r="N68" s="31" t="e">
        <f>INDEX('Avg Factor Difference'!$A$2:$AW$283,MATCH(ETF_IDX_stiched_with_FD!$A68,'Avg Factor Difference'!$A$2:$A$283,0),MATCH(ETF_IDX_stiched_with_FD!N$1,'Avg Factor Difference'!$A$2:$AW$2,0))</f>
        <v>#N/A</v>
      </c>
    </row>
    <row r="69" spans="1:14" x14ac:dyDescent="0.2">
      <c r="A69" s="5">
        <v>38533</v>
      </c>
      <c r="B69" s="31">
        <f>INDEX('Avg Factor Difference'!$A$2:$AW$283,MATCH(ETF_IDX_stiched_with_FD!$A69,'Avg Factor Difference'!$A$2:$A$283,0),MATCH(ETF_IDX_stiched_with_FD!B$1,'Avg Factor Difference'!$A$2:$AW$2,0))</f>
        <v>89.597695951997508</v>
      </c>
      <c r="C69" s="31">
        <f>INDEX('Avg Factor Difference'!$A$2:$AW$283,MATCH(ETF_IDX_stiched_with_FD!$A69,'Avg Factor Difference'!$A$2:$A$283,0),MATCH(ETF_IDX_stiched_with_FD!C$1,'Avg Factor Difference'!$A$2:$AW$2,0))</f>
        <v>93.678427383320596</v>
      </c>
      <c r="D69" s="31">
        <f>INDEX('Avg Factor Difference'!$A$2:$AW$283,MATCH(ETF_IDX_stiched_with_FD!$A69,'Avg Factor Difference'!$A$2:$A$283,0),MATCH(ETF_IDX_stiched_with_FD!D$1,'Avg Factor Difference'!$A$2:$AW$2,0))</f>
        <v>106.11770569096025</v>
      </c>
      <c r="E69" s="31">
        <f>INDEX('Avg Factor Difference'!$A$2:$AW$283,MATCH(ETF_IDX_stiched_with_FD!$A69,'Avg Factor Difference'!$A$2:$A$283,0),MATCH(ETF_IDX_stiched_with_FD!E$1,'Avg Factor Difference'!$A$2:$AW$2,0))</f>
        <v>103.25341488653679</v>
      </c>
      <c r="F69" s="31">
        <f>INDEX('Avg Factor Difference'!$A$2:$AW$283,MATCH(ETF_IDX_stiched_with_FD!$A69,'Avg Factor Difference'!$A$2:$A$283,0),MATCH(ETF_IDX_stiched_with_FD!F$1,'Avg Factor Difference'!$A$2:$AW$2,0))</f>
        <v>7670.2377301777651</v>
      </c>
      <c r="G69" s="31">
        <f>INDEX('Avg Factor Difference'!$A$2:$AW$283,MATCH(ETF_IDX_stiched_with_FD!$A69,'Avg Factor Difference'!$A$2:$A$283,0),MATCH(ETF_IDX_stiched_with_FD!G$1,'Avg Factor Difference'!$A$2:$AW$2,0))</f>
        <v>107.87260000000001</v>
      </c>
      <c r="H69" s="31" t="e">
        <f>INDEX('Avg Factor Difference'!$A$2:$AW$283,MATCH(ETF_IDX_stiched_with_FD!$A69,'Avg Factor Difference'!$A$2:$A$283,0),MATCH(ETF_IDX_stiched_with_FD!H$1,'Avg Factor Difference'!$A$2:$AW$2,0))</f>
        <v>#N/A</v>
      </c>
      <c r="I69" s="31">
        <f>INDEX('Avg Factor Difference'!$A$2:$AW$283,MATCH(ETF_IDX_stiched_with_FD!$A69,'Avg Factor Difference'!$A$2:$A$283,0),MATCH(ETF_IDX_stiched_with_FD!I$1,'Avg Factor Difference'!$A$2:$AW$2,0))</f>
        <v>31.949796707574112</v>
      </c>
      <c r="J69" s="31">
        <f>INDEX('Avg Factor Difference'!$A$2:$AW$283,MATCH(ETF_IDX_stiched_with_FD!$A69,'Avg Factor Difference'!$A$2:$A$283,0),MATCH(ETF_IDX_stiched_with_FD!J$1,'Avg Factor Difference'!$A$2:$AW$2,0))</f>
        <v>2096.2080704323266</v>
      </c>
      <c r="K69" s="31" t="e">
        <f>INDEX('Avg Factor Difference'!$A$2:$AW$283,MATCH(ETF_IDX_stiched_with_FD!$A69,'Avg Factor Difference'!$A$2:$A$283,0),MATCH(ETF_IDX_stiched_with_FD!K$1,'Avg Factor Difference'!$A$2:$AW$2,0))</f>
        <v>#N/A</v>
      </c>
      <c r="L69" s="31" t="e">
        <f>INDEX('Avg Factor Difference'!$A$2:$AW$283,MATCH(ETF_IDX_stiched_with_FD!$A69,'Avg Factor Difference'!$A$2:$A$283,0),MATCH(ETF_IDX_stiched_with_FD!L$1,'Avg Factor Difference'!$A$2:$AW$2,0))</f>
        <v>#N/A</v>
      </c>
      <c r="M69" s="31">
        <f>INDEX('Avg Factor Difference'!$A$2:$AW$283,MATCH(ETF_IDX_stiched_with_FD!$A69,'Avg Factor Difference'!$A$2:$A$283,0),MATCH(ETF_IDX_stiched_with_FD!M$1,'Avg Factor Difference'!$A$2:$AW$2,0))</f>
        <v>99.402599778004742</v>
      </c>
      <c r="N69" s="31" t="e">
        <f>INDEX('Avg Factor Difference'!$A$2:$AW$283,MATCH(ETF_IDX_stiched_with_FD!$A69,'Avg Factor Difference'!$A$2:$A$283,0),MATCH(ETF_IDX_stiched_with_FD!N$1,'Avg Factor Difference'!$A$2:$AW$2,0))</f>
        <v>#N/A</v>
      </c>
    </row>
    <row r="70" spans="1:14" x14ac:dyDescent="0.2">
      <c r="A70" s="5">
        <v>38562</v>
      </c>
      <c r="B70" s="31">
        <f>INDEX('Avg Factor Difference'!$A$2:$AW$283,MATCH(ETF_IDX_stiched_with_FD!$A70,'Avg Factor Difference'!$A$2:$A$283,0),MATCH(ETF_IDX_stiched_with_FD!B$1,'Avg Factor Difference'!$A$2:$AW$2,0))</f>
        <v>89.156414943565679</v>
      </c>
      <c r="C70" s="31">
        <f>INDEX('Avg Factor Difference'!$A$2:$AW$283,MATCH(ETF_IDX_stiched_with_FD!$A70,'Avg Factor Difference'!$A$2:$A$283,0),MATCH(ETF_IDX_stiched_with_FD!C$1,'Avg Factor Difference'!$A$2:$AW$2,0))</f>
        <v>93.210096068652646</v>
      </c>
      <c r="D70" s="31">
        <f>INDEX('Avg Factor Difference'!$A$2:$AW$283,MATCH(ETF_IDX_stiched_with_FD!$A70,'Avg Factor Difference'!$A$2:$A$283,0),MATCH(ETF_IDX_stiched_with_FD!D$1,'Avg Factor Difference'!$A$2:$AW$2,0))</f>
        <v>105.59253933462604</v>
      </c>
      <c r="E70" s="31">
        <f>INDEX('Avg Factor Difference'!$A$2:$AW$283,MATCH(ETF_IDX_stiched_with_FD!$A70,'Avg Factor Difference'!$A$2:$A$283,0),MATCH(ETF_IDX_stiched_with_FD!E$1,'Avg Factor Difference'!$A$2:$AW$2,0))</f>
        <v>102.80503170674979</v>
      </c>
      <c r="F70" s="31">
        <f>INDEX('Avg Factor Difference'!$A$2:$AW$283,MATCH(ETF_IDX_stiched_with_FD!$A70,'Avg Factor Difference'!$A$2:$A$283,0),MATCH(ETF_IDX_stiched_with_FD!F$1,'Avg Factor Difference'!$A$2:$AW$2,0))</f>
        <v>7624.5496590160074</v>
      </c>
      <c r="G70" s="31">
        <f>INDEX('Avg Factor Difference'!$A$2:$AW$283,MATCH(ETF_IDX_stiched_with_FD!$A70,'Avg Factor Difference'!$A$2:$A$283,0),MATCH(ETF_IDX_stiched_with_FD!G$1,'Avg Factor Difference'!$A$2:$AW$2,0))</f>
        <v>108.60885</v>
      </c>
      <c r="H70" s="31" t="e">
        <f>INDEX('Avg Factor Difference'!$A$2:$AW$283,MATCH(ETF_IDX_stiched_with_FD!$A70,'Avg Factor Difference'!$A$2:$A$283,0),MATCH(ETF_IDX_stiched_with_FD!H$1,'Avg Factor Difference'!$A$2:$AW$2,0))</f>
        <v>#N/A</v>
      </c>
      <c r="I70" s="31">
        <f>INDEX('Avg Factor Difference'!$A$2:$AW$283,MATCH(ETF_IDX_stiched_with_FD!$A70,'Avg Factor Difference'!$A$2:$A$283,0),MATCH(ETF_IDX_stiched_with_FD!I$1,'Avg Factor Difference'!$A$2:$AW$2,0))</f>
        <v>32.076786288285518</v>
      </c>
      <c r="J70" s="31">
        <f>INDEX('Avg Factor Difference'!$A$2:$AW$283,MATCH(ETF_IDX_stiched_with_FD!$A70,'Avg Factor Difference'!$A$2:$A$283,0),MATCH(ETF_IDX_stiched_with_FD!J$1,'Avg Factor Difference'!$A$2:$AW$2,0))</f>
        <v>2083.2653981446665</v>
      </c>
      <c r="K70" s="31" t="e">
        <f>INDEX('Avg Factor Difference'!$A$2:$AW$283,MATCH(ETF_IDX_stiched_with_FD!$A70,'Avg Factor Difference'!$A$2:$A$283,0),MATCH(ETF_IDX_stiched_with_FD!K$1,'Avg Factor Difference'!$A$2:$AW$2,0))</f>
        <v>#N/A</v>
      </c>
      <c r="L70" s="31" t="e">
        <f>INDEX('Avg Factor Difference'!$A$2:$AW$283,MATCH(ETF_IDX_stiched_with_FD!$A70,'Avg Factor Difference'!$A$2:$A$283,0),MATCH(ETF_IDX_stiched_with_FD!L$1,'Avg Factor Difference'!$A$2:$AW$2,0))</f>
        <v>#N/A</v>
      </c>
      <c r="M70" s="31">
        <f>INDEX('Avg Factor Difference'!$A$2:$AW$283,MATCH(ETF_IDX_stiched_with_FD!$A70,'Avg Factor Difference'!$A$2:$A$283,0),MATCH(ETF_IDX_stiched_with_FD!M$1,'Avg Factor Difference'!$A$2:$AW$2,0))</f>
        <v>99.609295349691308</v>
      </c>
      <c r="N70" s="31" t="e">
        <f>INDEX('Avg Factor Difference'!$A$2:$AW$283,MATCH(ETF_IDX_stiched_with_FD!$A70,'Avg Factor Difference'!$A$2:$A$283,0),MATCH(ETF_IDX_stiched_with_FD!N$1,'Avg Factor Difference'!$A$2:$AW$2,0))</f>
        <v>#N/A</v>
      </c>
    </row>
    <row r="71" spans="1:14" x14ac:dyDescent="0.2">
      <c r="A71" s="5">
        <v>38595</v>
      </c>
      <c r="B71" s="31">
        <f>INDEX('Avg Factor Difference'!$A$2:$AW$283,MATCH(ETF_IDX_stiched_with_FD!$A71,'Avg Factor Difference'!$A$2:$A$283,0),MATCH(ETF_IDX_stiched_with_FD!B$1,'Avg Factor Difference'!$A$2:$AW$2,0))</f>
        <v>90.033093213650247</v>
      </c>
      <c r="C71" s="31">
        <f>INDEX('Avg Factor Difference'!$A$2:$AW$283,MATCH(ETF_IDX_stiched_with_FD!$A71,'Avg Factor Difference'!$A$2:$A$283,0),MATCH(ETF_IDX_stiched_with_FD!C$1,'Avg Factor Difference'!$A$2:$AW$2,0))</f>
        <v>94.158923147720174</v>
      </c>
      <c r="D71" s="31">
        <f>INDEX('Avg Factor Difference'!$A$2:$AW$283,MATCH(ETF_IDX_stiched_with_FD!$A71,'Avg Factor Difference'!$A$2:$A$283,0),MATCH(ETF_IDX_stiched_with_FD!D$1,'Avg Factor Difference'!$A$2:$AW$2,0))</f>
        <v>106.67697375874474</v>
      </c>
      <c r="E71" s="31">
        <f>INDEX('Avg Factor Difference'!$A$2:$AW$283,MATCH(ETF_IDX_stiched_with_FD!$A71,'Avg Factor Difference'!$A$2:$A$283,0),MATCH(ETF_IDX_stiched_with_FD!E$1,'Avg Factor Difference'!$A$2:$AW$2,0))</f>
        <v>103.95236513738121</v>
      </c>
      <c r="F71" s="31">
        <f>INDEX('Avg Factor Difference'!$A$2:$AW$283,MATCH(ETF_IDX_stiched_with_FD!$A71,'Avg Factor Difference'!$A$2:$A$283,0),MATCH(ETF_IDX_stiched_with_FD!F$1,'Avg Factor Difference'!$A$2:$AW$2,0))</f>
        <v>7728.6055704175396</v>
      </c>
      <c r="G71" s="31">
        <f>INDEX('Avg Factor Difference'!$A$2:$AW$283,MATCH(ETF_IDX_stiched_with_FD!$A71,'Avg Factor Difference'!$A$2:$A$283,0),MATCH(ETF_IDX_stiched_with_FD!G$1,'Avg Factor Difference'!$A$2:$AW$2,0))</f>
        <v>108.7908</v>
      </c>
      <c r="H71" s="31" t="e">
        <f>INDEX('Avg Factor Difference'!$A$2:$AW$283,MATCH(ETF_IDX_stiched_with_FD!$A71,'Avg Factor Difference'!$A$2:$A$283,0),MATCH(ETF_IDX_stiched_with_FD!H$1,'Avg Factor Difference'!$A$2:$AW$2,0))</f>
        <v>#N/A</v>
      </c>
      <c r="I71" s="31">
        <f>INDEX('Avg Factor Difference'!$A$2:$AW$283,MATCH(ETF_IDX_stiched_with_FD!$A71,'Avg Factor Difference'!$A$2:$A$283,0),MATCH(ETF_IDX_stiched_with_FD!I$1,'Avg Factor Difference'!$A$2:$AW$2,0))</f>
        <v>32.346021103164837</v>
      </c>
      <c r="J71" s="31">
        <f>INDEX('Avg Factor Difference'!$A$2:$AW$283,MATCH(ETF_IDX_stiched_with_FD!$A71,'Avg Factor Difference'!$A$2:$A$283,0),MATCH(ETF_IDX_stiched_with_FD!J$1,'Avg Factor Difference'!$A$2:$AW$2,0))</f>
        <v>2080.7337512813574</v>
      </c>
      <c r="K71" s="31" t="e">
        <f>INDEX('Avg Factor Difference'!$A$2:$AW$283,MATCH(ETF_IDX_stiched_with_FD!$A71,'Avg Factor Difference'!$A$2:$A$283,0),MATCH(ETF_IDX_stiched_with_FD!K$1,'Avg Factor Difference'!$A$2:$AW$2,0))</f>
        <v>#N/A</v>
      </c>
      <c r="L71" s="31" t="e">
        <f>INDEX('Avg Factor Difference'!$A$2:$AW$283,MATCH(ETF_IDX_stiched_with_FD!$A71,'Avg Factor Difference'!$A$2:$A$283,0),MATCH(ETF_IDX_stiched_with_FD!L$1,'Avg Factor Difference'!$A$2:$AW$2,0))</f>
        <v>#N/A</v>
      </c>
      <c r="M71" s="31">
        <f>INDEX('Avg Factor Difference'!$A$2:$AW$283,MATCH(ETF_IDX_stiched_with_FD!$A71,'Avg Factor Difference'!$A$2:$A$283,0),MATCH(ETF_IDX_stiched_with_FD!M$1,'Avg Factor Difference'!$A$2:$AW$2,0))</f>
        <v>99.034554721945753</v>
      </c>
      <c r="N71" s="31" t="e">
        <f>INDEX('Avg Factor Difference'!$A$2:$AW$283,MATCH(ETF_IDX_stiched_with_FD!$A71,'Avg Factor Difference'!$A$2:$A$283,0),MATCH(ETF_IDX_stiched_with_FD!N$1,'Avg Factor Difference'!$A$2:$AW$2,0))</f>
        <v>#N/A</v>
      </c>
    </row>
    <row r="72" spans="1:14" x14ac:dyDescent="0.2">
      <c r="A72" s="5">
        <v>38625</v>
      </c>
      <c r="B72" s="31">
        <f>INDEX('Avg Factor Difference'!$A$2:$AW$283,MATCH(ETF_IDX_stiched_with_FD!$A72,'Avg Factor Difference'!$A$2:$A$283,0),MATCH(ETF_IDX_stiched_with_FD!B$1,'Avg Factor Difference'!$A$2:$AW$2,0))</f>
        <v>89.915418278068415</v>
      </c>
      <c r="C72" s="31">
        <f>INDEX('Avg Factor Difference'!$A$2:$AW$283,MATCH(ETF_IDX_stiched_with_FD!$A72,'Avg Factor Difference'!$A$2:$A$283,0),MATCH(ETF_IDX_stiched_with_FD!C$1,'Avg Factor Difference'!$A$2:$AW$2,0))</f>
        <v>94.067689774732912</v>
      </c>
      <c r="D72" s="31">
        <f>INDEX('Avg Factor Difference'!$A$2:$AW$283,MATCH(ETF_IDX_stiched_with_FD!$A72,'Avg Factor Difference'!$A$2:$A$283,0),MATCH(ETF_IDX_stiched_with_FD!D$1,'Avg Factor Difference'!$A$2:$AW$2,0))</f>
        <v>106.57466862439391</v>
      </c>
      <c r="E72" s="31">
        <f>INDEX('Avg Factor Difference'!$A$2:$AW$283,MATCH(ETF_IDX_stiched_with_FD!$A72,'Avg Factor Difference'!$A$2:$A$283,0),MATCH(ETF_IDX_stiched_with_FD!E$1,'Avg Factor Difference'!$A$2:$AW$2,0))</f>
        <v>103.98533448883613</v>
      </c>
      <c r="F72" s="31">
        <f>INDEX('Avg Factor Difference'!$A$2:$AW$283,MATCH(ETF_IDX_stiched_with_FD!$A72,'Avg Factor Difference'!$A$2:$A$283,0),MATCH(ETF_IDX_stiched_with_FD!F$1,'Avg Factor Difference'!$A$2:$AW$2,0))</f>
        <v>7704.5958141311012</v>
      </c>
      <c r="G72" s="31">
        <f>INDEX('Avg Factor Difference'!$A$2:$AW$283,MATCH(ETF_IDX_stiched_with_FD!$A72,'Avg Factor Difference'!$A$2:$A$283,0),MATCH(ETF_IDX_stiched_with_FD!G$1,'Avg Factor Difference'!$A$2:$AW$2,0))</f>
        <v>109.04295</v>
      </c>
      <c r="H72" s="31" t="e">
        <f>INDEX('Avg Factor Difference'!$A$2:$AW$283,MATCH(ETF_IDX_stiched_with_FD!$A72,'Avg Factor Difference'!$A$2:$A$283,0),MATCH(ETF_IDX_stiched_with_FD!H$1,'Avg Factor Difference'!$A$2:$AW$2,0))</f>
        <v>#N/A</v>
      </c>
      <c r="I72" s="31">
        <f>INDEX('Avg Factor Difference'!$A$2:$AW$283,MATCH(ETF_IDX_stiched_with_FD!$A72,'Avg Factor Difference'!$A$2:$A$283,0),MATCH(ETF_IDX_stiched_with_FD!I$1,'Avg Factor Difference'!$A$2:$AW$2,0))</f>
        <v>32.088196333807005</v>
      </c>
      <c r="J72" s="31">
        <f>INDEX('Avg Factor Difference'!$A$2:$AW$283,MATCH(ETF_IDX_stiched_with_FD!$A72,'Avg Factor Difference'!$A$2:$A$283,0),MATCH(ETF_IDX_stiched_with_FD!J$1,'Avg Factor Difference'!$A$2:$AW$2,0))</f>
        <v>2068.6667309675945</v>
      </c>
      <c r="K72" s="31" t="e">
        <f>INDEX('Avg Factor Difference'!$A$2:$AW$283,MATCH(ETF_IDX_stiched_with_FD!$A72,'Avg Factor Difference'!$A$2:$A$283,0),MATCH(ETF_IDX_stiched_with_FD!K$1,'Avg Factor Difference'!$A$2:$AW$2,0))</f>
        <v>#N/A</v>
      </c>
      <c r="L72" s="31" t="e">
        <f>INDEX('Avg Factor Difference'!$A$2:$AW$283,MATCH(ETF_IDX_stiched_with_FD!$A72,'Avg Factor Difference'!$A$2:$A$283,0),MATCH(ETF_IDX_stiched_with_FD!L$1,'Avg Factor Difference'!$A$2:$AW$2,0))</f>
        <v>#N/A</v>
      </c>
      <c r="M72" s="31">
        <f>INDEX('Avg Factor Difference'!$A$2:$AW$283,MATCH(ETF_IDX_stiched_with_FD!$A72,'Avg Factor Difference'!$A$2:$A$283,0),MATCH(ETF_IDX_stiched_with_FD!M$1,'Avg Factor Difference'!$A$2:$AW$2,0))</f>
        <v>98.776089671150118</v>
      </c>
      <c r="N72" s="31" t="e">
        <f>INDEX('Avg Factor Difference'!$A$2:$AW$283,MATCH(ETF_IDX_stiched_with_FD!$A72,'Avg Factor Difference'!$A$2:$A$283,0),MATCH(ETF_IDX_stiched_with_FD!N$1,'Avg Factor Difference'!$A$2:$AW$2,0))</f>
        <v>#N/A</v>
      </c>
    </row>
    <row r="73" spans="1:14" x14ac:dyDescent="0.2">
      <c r="A73" s="5">
        <v>38656</v>
      </c>
      <c r="B73" s="31">
        <f>INDEX('Avg Factor Difference'!$A$2:$AW$283,MATCH(ETF_IDX_stiched_with_FD!$A73,'Avg Factor Difference'!$A$2:$A$283,0),MATCH(ETF_IDX_stiched_with_FD!B$1,'Avg Factor Difference'!$A$2:$AW$2,0))</f>
        <v>88.956367553076589</v>
      </c>
      <c r="C73" s="31">
        <f>INDEX('Avg Factor Difference'!$A$2:$AW$283,MATCH(ETF_IDX_stiched_with_FD!$A73,'Avg Factor Difference'!$A$2:$A$283,0),MATCH(ETF_IDX_stiched_with_FD!C$1,'Avg Factor Difference'!$A$2:$AW$2,0))</f>
        <v>93.076287121604665</v>
      </c>
      <c r="D73" s="31">
        <f>INDEX('Avg Factor Difference'!$A$2:$AW$283,MATCH(ETF_IDX_stiched_with_FD!$A73,'Avg Factor Difference'!$A$2:$A$283,0),MATCH(ETF_IDX_stiched_with_FD!D$1,'Avg Factor Difference'!$A$2:$AW$2,0))</f>
        <v>105.47659351569513</v>
      </c>
      <c r="E73" s="31">
        <f>INDEX('Avg Factor Difference'!$A$2:$AW$283,MATCH(ETF_IDX_stiched_with_FD!$A73,'Avg Factor Difference'!$A$2:$A$283,0),MATCH(ETF_IDX_stiched_with_FD!E$1,'Avg Factor Difference'!$A$2:$AW$2,0))</f>
        <v>102.77206235529488</v>
      </c>
      <c r="F73" s="31">
        <f>INDEX('Avg Factor Difference'!$A$2:$AW$283,MATCH(ETF_IDX_stiched_with_FD!$A73,'Avg Factor Difference'!$A$2:$A$283,0),MATCH(ETF_IDX_stiched_with_FD!F$1,'Avg Factor Difference'!$A$2:$AW$2,0))</f>
        <v>7712.7354078295702</v>
      </c>
      <c r="G73" s="31">
        <f>INDEX('Avg Factor Difference'!$A$2:$AW$283,MATCH(ETF_IDX_stiched_with_FD!$A73,'Avg Factor Difference'!$A$2:$A$283,0),MATCH(ETF_IDX_stiched_with_FD!G$1,'Avg Factor Difference'!$A$2:$AW$2,0))</f>
        <v>107.45699999999999</v>
      </c>
      <c r="H73" s="31" t="e">
        <f>INDEX('Avg Factor Difference'!$A$2:$AW$283,MATCH(ETF_IDX_stiched_with_FD!$A73,'Avg Factor Difference'!$A$2:$A$283,0),MATCH(ETF_IDX_stiched_with_FD!H$1,'Avg Factor Difference'!$A$2:$AW$2,0))</f>
        <v>#N/A</v>
      </c>
      <c r="I73" s="31">
        <f>INDEX('Avg Factor Difference'!$A$2:$AW$283,MATCH(ETF_IDX_stiched_with_FD!$A73,'Avg Factor Difference'!$A$2:$A$283,0),MATCH(ETF_IDX_stiched_with_FD!I$1,'Avg Factor Difference'!$A$2:$AW$2,0))</f>
        <v>32.119151364712536</v>
      </c>
      <c r="J73" s="31">
        <f>INDEX('Avg Factor Difference'!$A$2:$AW$283,MATCH(ETF_IDX_stiched_with_FD!$A73,'Avg Factor Difference'!$A$2:$A$283,0),MATCH(ETF_IDX_stiched_with_FD!J$1,'Avg Factor Difference'!$A$2:$AW$2,0))</f>
        <v>2062.8119252951824</v>
      </c>
      <c r="K73" s="31" t="e">
        <f>INDEX('Avg Factor Difference'!$A$2:$AW$283,MATCH(ETF_IDX_stiched_with_FD!$A73,'Avg Factor Difference'!$A$2:$A$283,0),MATCH(ETF_IDX_stiched_with_FD!K$1,'Avg Factor Difference'!$A$2:$AW$2,0))</f>
        <v>#N/A</v>
      </c>
      <c r="L73" s="31" t="e">
        <f>INDEX('Avg Factor Difference'!$A$2:$AW$283,MATCH(ETF_IDX_stiched_with_FD!$A73,'Avg Factor Difference'!$A$2:$A$283,0),MATCH(ETF_IDX_stiched_with_FD!L$1,'Avg Factor Difference'!$A$2:$AW$2,0))</f>
        <v>#N/A</v>
      </c>
      <c r="M73" s="31">
        <f>INDEX('Avg Factor Difference'!$A$2:$AW$283,MATCH(ETF_IDX_stiched_with_FD!$A73,'Avg Factor Difference'!$A$2:$A$283,0),MATCH(ETF_IDX_stiched_with_FD!M$1,'Avg Factor Difference'!$A$2:$AW$2,0))</f>
        <v>98.142391483001163</v>
      </c>
      <c r="N73" s="31" t="e">
        <f>INDEX('Avg Factor Difference'!$A$2:$AW$283,MATCH(ETF_IDX_stiched_with_FD!$A73,'Avg Factor Difference'!$A$2:$A$283,0),MATCH(ETF_IDX_stiched_with_FD!N$1,'Avg Factor Difference'!$A$2:$AW$2,0))</f>
        <v>#N/A</v>
      </c>
    </row>
    <row r="74" spans="1:14" x14ac:dyDescent="0.2">
      <c r="A74" s="5">
        <v>38686</v>
      </c>
      <c r="B74" s="31">
        <f>INDEX('Avg Factor Difference'!$A$2:$AW$283,MATCH(ETF_IDX_stiched_with_FD!$A74,'Avg Factor Difference'!$A$2:$A$283,0),MATCH(ETF_IDX_stiched_with_FD!B$1,'Avg Factor Difference'!$A$2:$AW$2,0))</f>
        <v>88.921065072402044</v>
      </c>
      <c r="C74" s="31">
        <f>INDEX('Avg Factor Difference'!$A$2:$AW$283,MATCH(ETF_IDX_stiched_with_FD!$A74,'Avg Factor Difference'!$A$2:$A$283,0),MATCH(ETF_IDX_stiched_with_FD!C$1,'Avg Factor Difference'!$A$2:$AW$2,0))</f>
        <v>93.027629322678123</v>
      </c>
      <c r="D74" s="31">
        <f>INDEX('Avg Factor Difference'!$A$2:$AW$283,MATCH(ETF_IDX_stiched_with_FD!$A74,'Avg Factor Difference'!$A$2:$A$283,0),MATCH(ETF_IDX_stiched_with_FD!D$1,'Avg Factor Difference'!$A$2:$AW$2,0))</f>
        <v>105.41521043508463</v>
      </c>
      <c r="E74" s="31">
        <f>INDEX('Avg Factor Difference'!$A$2:$AW$283,MATCH(ETF_IDX_stiched_with_FD!$A74,'Avg Factor Difference'!$A$2:$A$283,0),MATCH(ETF_IDX_stiched_with_FD!E$1,'Avg Factor Difference'!$A$2:$AW$2,0))</f>
        <v>102.67974817122108</v>
      </c>
      <c r="F74" s="31">
        <f>INDEX('Avg Factor Difference'!$A$2:$AW$283,MATCH(ETF_IDX_stiched_with_FD!$A74,'Avg Factor Difference'!$A$2:$A$283,0),MATCH(ETF_IDX_stiched_with_FD!F$1,'Avg Factor Difference'!$A$2:$AW$2,0))</f>
        <v>7807.4246511057281</v>
      </c>
      <c r="G74" s="31">
        <f>INDEX('Avg Factor Difference'!$A$2:$AW$283,MATCH(ETF_IDX_stiched_with_FD!$A74,'Avg Factor Difference'!$A$2:$A$283,0),MATCH(ETF_IDX_stiched_with_FD!G$1,'Avg Factor Difference'!$A$2:$AW$2,0))</f>
        <v>106.9268</v>
      </c>
      <c r="H74" s="31" t="e">
        <f>INDEX('Avg Factor Difference'!$A$2:$AW$283,MATCH(ETF_IDX_stiched_with_FD!$A74,'Avg Factor Difference'!$A$2:$A$283,0),MATCH(ETF_IDX_stiched_with_FD!H$1,'Avg Factor Difference'!$A$2:$AW$2,0))</f>
        <v>#N/A</v>
      </c>
      <c r="I74" s="31">
        <f>INDEX('Avg Factor Difference'!$A$2:$AW$283,MATCH(ETF_IDX_stiched_with_FD!$A74,'Avg Factor Difference'!$A$2:$A$283,0),MATCH(ETF_IDX_stiched_with_FD!I$1,'Avg Factor Difference'!$A$2:$AW$2,0))</f>
        <v>32.372158559294625</v>
      </c>
      <c r="J74" s="31">
        <f>INDEX('Avg Factor Difference'!$A$2:$AW$283,MATCH(ETF_IDX_stiched_with_FD!$A74,'Avg Factor Difference'!$A$2:$A$283,0),MATCH(ETF_IDX_stiched_with_FD!J$1,'Avg Factor Difference'!$A$2:$AW$2,0))</f>
        <v>2075.3815519715135</v>
      </c>
      <c r="K74" s="31" t="e">
        <f>INDEX('Avg Factor Difference'!$A$2:$AW$283,MATCH(ETF_IDX_stiched_with_FD!$A74,'Avg Factor Difference'!$A$2:$A$283,0),MATCH(ETF_IDX_stiched_with_FD!K$1,'Avg Factor Difference'!$A$2:$AW$2,0))</f>
        <v>#N/A</v>
      </c>
      <c r="L74" s="31" t="e">
        <f>INDEX('Avg Factor Difference'!$A$2:$AW$283,MATCH(ETF_IDX_stiched_with_FD!$A74,'Avg Factor Difference'!$A$2:$A$283,0),MATCH(ETF_IDX_stiched_with_FD!L$1,'Avg Factor Difference'!$A$2:$AW$2,0))</f>
        <v>#N/A</v>
      </c>
      <c r="M74" s="31">
        <f>INDEX('Avg Factor Difference'!$A$2:$AW$283,MATCH(ETF_IDX_stiched_with_FD!$A74,'Avg Factor Difference'!$A$2:$A$283,0),MATCH(ETF_IDX_stiched_with_FD!M$1,'Avg Factor Difference'!$A$2:$AW$2,0))</f>
        <v>97.478946873325725</v>
      </c>
      <c r="N74" s="31" t="e">
        <f>INDEX('Avg Factor Difference'!$A$2:$AW$283,MATCH(ETF_IDX_stiched_with_FD!$A74,'Avg Factor Difference'!$A$2:$A$283,0),MATCH(ETF_IDX_stiched_with_FD!N$1,'Avg Factor Difference'!$A$2:$AW$2,0))</f>
        <v>#N/A</v>
      </c>
    </row>
    <row r="75" spans="1:14" x14ac:dyDescent="0.2">
      <c r="A75" s="5">
        <v>38716</v>
      </c>
      <c r="B75" s="31">
        <f>INDEX('Avg Factor Difference'!$A$2:$AW$283,MATCH(ETF_IDX_stiched_with_FD!$A75,'Avg Factor Difference'!$A$2:$A$283,0),MATCH(ETF_IDX_stiched_with_FD!B$1,'Avg Factor Difference'!$A$2:$AW$2,0))</f>
        <v>89.756557115032962</v>
      </c>
      <c r="C75" s="31">
        <f>INDEX('Avg Factor Difference'!$A$2:$AW$283,MATCH(ETF_IDX_stiched_with_FD!$A75,'Avg Factor Difference'!$A$2:$A$283,0),MATCH(ETF_IDX_stiched_with_FD!C$1,'Avg Factor Difference'!$A$2:$AW$2,0))</f>
        <v>93.964291952014023</v>
      </c>
      <c r="D75" s="31">
        <f>INDEX('Avg Factor Difference'!$A$2:$AW$283,MATCH(ETF_IDX_stiched_with_FD!$A75,'Avg Factor Difference'!$A$2:$A$283,0),MATCH(ETF_IDX_stiched_with_FD!D$1,'Avg Factor Difference'!$A$2:$AW$2,0))</f>
        <v>106.45872280546298</v>
      </c>
      <c r="E75" s="31">
        <f>INDEX('Avg Factor Difference'!$A$2:$AW$283,MATCH(ETF_IDX_stiched_with_FD!$A75,'Avg Factor Difference'!$A$2:$A$283,0),MATCH(ETF_IDX_stiched_with_FD!E$1,'Avg Factor Difference'!$A$2:$AW$2,0))</f>
        <v>103.85345708301644</v>
      </c>
      <c r="F75" s="31">
        <f>INDEX('Avg Factor Difference'!$A$2:$AW$283,MATCH(ETF_IDX_stiched_with_FD!$A75,'Avg Factor Difference'!$A$2:$A$283,0),MATCH(ETF_IDX_stiched_with_FD!F$1,'Avg Factor Difference'!$A$2:$AW$2,0))</f>
        <v>7916.3888602148791</v>
      </c>
      <c r="G75" s="31">
        <f>INDEX('Avg Factor Difference'!$A$2:$AW$283,MATCH(ETF_IDX_stiched_with_FD!$A75,'Avg Factor Difference'!$A$2:$A$283,0),MATCH(ETF_IDX_stiched_with_FD!G$1,'Avg Factor Difference'!$A$2:$AW$2,0))</f>
        <v>108.69925000000001</v>
      </c>
      <c r="H75" s="31" t="e">
        <f>INDEX('Avg Factor Difference'!$A$2:$AW$283,MATCH(ETF_IDX_stiched_with_FD!$A75,'Avg Factor Difference'!$A$2:$A$283,0),MATCH(ETF_IDX_stiched_with_FD!H$1,'Avg Factor Difference'!$A$2:$AW$2,0))</f>
        <v>#N/A</v>
      </c>
      <c r="I75" s="31">
        <f>INDEX('Avg Factor Difference'!$A$2:$AW$283,MATCH(ETF_IDX_stiched_with_FD!$A75,'Avg Factor Difference'!$A$2:$A$283,0),MATCH(ETF_IDX_stiched_with_FD!I$1,'Avg Factor Difference'!$A$2:$AW$2,0))</f>
        <v>32.694365566993163</v>
      </c>
      <c r="J75" s="31">
        <f>INDEX('Avg Factor Difference'!$A$2:$AW$283,MATCH(ETF_IDX_stiched_with_FD!$A75,'Avg Factor Difference'!$A$2:$A$283,0),MATCH(ETF_IDX_stiched_with_FD!J$1,'Avg Factor Difference'!$A$2:$AW$2,0))</f>
        <v>2073.2035910670488</v>
      </c>
      <c r="K75" s="31">
        <f>INDEX('Avg Factor Difference'!$A$2:$AW$283,MATCH(ETF_IDX_stiched_with_FD!$A75,'Avg Factor Difference'!$A$2:$A$283,0),MATCH(ETF_IDX_stiched_with_FD!K$1,'Avg Factor Difference'!$A$2:$AW$2,0))</f>
        <v>17.287528557469631</v>
      </c>
      <c r="L75" s="31" t="e">
        <f>INDEX('Avg Factor Difference'!$A$2:$AW$283,MATCH(ETF_IDX_stiched_with_FD!$A75,'Avg Factor Difference'!$A$2:$A$283,0),MATCH(ETF_IDX_stiched_with_FD!L$1,'Avg Factor Difference'!$A$2:$AW$2,0))</f>
        <v>#N/A</v>
      </c>
      <c r="M75" s="31">
        <f>INDEX('Avg Factor Difference'!$A$2:$AW$283,MATCH(ETF_IDX_stiched_with_FD!$A75,'Avg Factor Difference'!$A$2:$A$283,0),MATCH(ETF_IDX_stiched_with_FD!M$1,'Avg Factor Difference'!$A$2:$AW$2,0))</f>
        <v>97.844544922986657</v>
      </c>
      <c r="N75" s="31" t="e">
        <f>INDEX('Avg Factor Difference'!$A$2:$AW$283,MATCH(ETF_IDX_stiched_with_FD!$A75,'Avg Factor Difference'!$A$2:$A$283,0),MATCH(ETF_IDX_stiched_with_FD!N$1,'Avg Factor Difference'!$A$2:$AW$2,0))</f>
        <v>#N/A</v>
      </c>
    </row>
    <row r="76" spans="1:14" x14ac:dyDescent="0.2">
      <c r="A76" s="5">
        <v>38748</v>
      </c>
      <c r="B76" s="31">
        <f>INDEX('Avg Factor Difference'!$A$2:$AW$283,MATCH(ETF_IDX_stiched_with_FD!$A76,'Avg Factor Difference'!$A$2:$A$283,0),MATCH(ETF_IDX_stiched_with_FD!B$1,'Avg Factor Difference'!$A$2:$AW$2,0))</f>
        <v>89.168182437123875</v>
      </c>
      <c r="C76" s="31">
        <f>INDEX('Avg Factor Difference'!$A$2:$AW$283,MATCH(ETF_IDX_stiched_with_FD!$A76,'Avg Factor Difference'!$A$2:$A$283,0),MATCH(ETF_IDX_stiched_with_FD!C$1,'Avg Factor Difference'!$A$2:$AW$2,0))</f>
        <v>93.319576116237371</v>
      </c>
      <c r="D76" s="31">
        <f>INDEX('Avg Factor Difference'!$A$2:$AW$283,MATCH(ETF_IDX_stiched_with_FD!$A76,'Avg Factor Difference'!$A$2:$A$283,0),MATCH(ETF_IDX_stiched_with_FD!D$1,'Avg Factor Difference'!$A$2:$AW$2,0))</f>
        <v>105.70166481126691</v>
      </c>
      <c r="E76" s="31">
        <f>INDEX('Avg Factor Difference'!$A$2:$AW$283,MATCH(ETF_IDX_stiched_with_FD!$A76,'Avg Factor Difference'!$A$2:$A$283,0),MATCH(ETF_IDX_stiched_with_FD!E$1,'Avg Factor Difference'!$A$2:$AW$2,0))</f>
        <v>102.93690911256951</v>
      </c>
      <c r="F76" s="31">
        <f>INDEX('Avg Factor Difference'!$A$2:$AW$283,MATCH(ETF_IDX_stiched_with_FD!$A76,'Avg Factor Difference'!$A$2:$A$283,0),MATCH(ETF_IDX_stiched_with_FD!F$1,'Avg Factor Difference'!$A$2:$AW$2,0))</f>
        <v>7971.9753317536688</v>
      </c>
      <c r="G76" s="31">
        <f>INDEX('Avg Factor Difference'!$A$2:$AW$283,MATCH(ETF_IDX_stiched_with_FD!$A76,'Avg Factor Difference'!$A$2:$A$283,0),MATCH(ETF_IDX_stiched_with_FD!G$1,'Avg Factor Difference'!$A$2:$AW$2,0))</f>
        <v>107.47880000000001</v>
      </c>
      <c r="H76" s="31" t="e">
        <f>INDEX('Avg Factor Difference'!$A$2:$AW$283,MATCH(ETF_IDX_stiched_with_FD!$A76,'Avg Factor Difference'!$A$2:$A$283,0),MATCH(ETF_IDX_stiched_with_FD!H$1,'Avg Factor Difference'!$A$2:$AW$2,0))</f>
        <v>#N/A</v>
      </c>
      <c r="I76" s="31">
        <f>INDEX('Avg Factor Difference'!$A$2:$AW$283,MATCH(ETF_IDX_stiched_with_FD!$A76,'Avg Factor Difference'!$A$2:$A$283,0),MATCH(ETF_IDX_stiched_with_FD!I$1,'Avg Factor Difference'!$A$2:$AW$2,0))</f>
        <v>32.711586283845044</v>
      </c>
      <c r="J76" s="31">
        <f>INDEX('Avg Factor Difference'!$A$2:$AW$283,MATCH(ETF_IDX_stiched_with_FD!$A76,'Avg Factor Difference'!$A$2:$A$283,0),MATCH(ETF_IDX_stiched_with_FD!J$1,'Avg Factor Difference'!$A$2:$AW$2,0))</f>
        <v>2067.4440944530197</v>
      </c>
      <c r="K76" s="31">
        <f>INDEX('Avg Factor Difference'!$A$2:$AW$283,MATCH(ETF_IDX_stiched_with_FD!$A76,'Avg Factor Difference'!$A$2:$A$283,0),MATCH(ETF_IDX_stiched_with_FD!K$1,'Avg Factor Difference'!$A$2:$AW$2,0))</f>
        <v>17.235402736400825</v>
      </c>
      <c r="L76" s="31" t="e">
        <f>INDEX('Avg Factor Difference'!$A$2:$AW$283,MATCH(ETF_IDX_stiched_with_FD!$A76,'Avg Factor Difference'!$A$2:$A$283,0),MATCH(ETF_IDX_stiched_with_FD!L$1,'Avg Factor Difference'!$A$2:$AW$2,0))</f>
        <v>#N/A</v>
      </c>
      <c r="M76" s="31">
        <f>INDEX('Avg Factor Difference'!$A$2:$AW$283,MATCH(ETF_IDX_stiched_with_FD!$A76,'Avg Factor Difference'!$A$2:$A$283,0),MATCH(ETF_IDX_stiched_with_FD!M$1,'Avg Factor Difference'!$A$2:$AW$2,0))</f>
        <v>97.573615433350881</v>
      </c>
      <c r="N76" s="31" t="e">
        <f>INDEX('Avg Factor Difference'!$A$2:$AW$283,MATCH(ETF_IDX_stiched_with_FD!$A76,'Avg Factor Difference'!$A$2:$A$283,0),MATCH(ETF_IDX_stiched_with_FD!N$1,'Avg Factor Difference'!$A$2:$AW$2,0))</f>
        <v>#N/A</v>
      </c>
    </row>
    <row r="77" spans="1:14" x14ac:dyDescent="0.2">
      <c r="A77" s="5">
        <v>38776</v>
      </c>
      <c r="B77" s="31">
        <f>INDEX('Avg Factor Difference'!$A$2:$AW$283,MATCH(ETF_IDX_stiched_with_FD!$A77,'Avg Factor Difference'!$A$2:$A$283,0),MATCH(ETF_IDX_stiched_with_FD!B$1,'Avg Factor Difference'!$A$2:$AW$2,0))</f>
        <v>89.315276106601146</v>
      </c>
      <c r="C77" s="31">
        <f>INDEX('Avg Factor Difference'!$A$2:$AW$283,MATCH(ETF_IDX_stiched_with_FD!$A77,'Avg Factor Difference'!$A$2:$A$283,0),MATCH(ETF_IDX_stiched_with_FD!C$1,'Avg Factor Difference'!$A$2:$AW$2,0))</f>
        <v>93.45946728815116</v>
      </c>
      <c r="D77" s="31">
        <f>INDEX('Avg Factor Difference'!$A$2:$AW$283,MATCH(ETF_IDX_stiched_with_FD!$A77,'Avg Factor Difference'!$A$2:$A$283,0),MATCH(ETF_IDX_stiched_with_FD!D$1,'Avg Factor Difference'!$A$2:$AW$2,0))</f>
        <v>105.8244309724879</v>
      </c>
      <c r="E77" s="31">
        <f>INDEX('Avg Factor Difference'!$A$2:$AW$283,MATCH(ETF_IDX_stiched_with_FD!$A77,'Avg Factor Difference'!$A$2:$A$283,0),MATCH(ETF_IDX_stiched_with_FD!E$1,'Avg Factor Difference'!$A$2:$AW$2,0))</f>
        <v>103.14131909159002</v>
      </c>
      <c r="F77" s="31">
        <f>INDEX('Avg Factor Difference'!$A$2:$AW$283,MATCH(ETF_IDX_stiched_with_FD!$A77,'Avg Factor Difference'!$A$2:$A$283,0),MATCH(ETF_IDX_stiched_with_FD!F$1,'Avg Factor Difference'!$A$2:$AW$2,0))</f>
        <v>7981.9555370924954</v>
      </c>
      <c r="G77" s="31">
        <f>INDEX('Avg Factor Difference'!$A$2:$AW$283,MATCH(ETF_IDX_stiched_with_FD!$A77,'Avg Factor Difference'!$A$2:$A$283,0),MATCH(ETF_IDX_stiched_with_FD!G$1,'Avg Factor Difference'!$A$2:$AW$2,0))</f>
        <v>107.55135</v>
      </c>
      <c r="H77" s="31" t="e">
        <f>INDEX('Avg Factor Difference'!$A$2:$AW$283,MATCH(ETF_IDX_stiched_with_FD!$A77,'Avg Factor Difference'!$A$2:$A$283,0),MATCH(ETF_IDX_stiched_with_FD!H$1,'Avg Factor Difference'!$A$2:$AW$2,0))</f>
        <v>#N/A</v>
      </c>
      <c r="I77" s="31">
        <f>INDEX('Avg Factor Difference'!$A$2:$AW$283,MATCH(ETF_IDX_stiched_with_FD!$A77,'Avg Factor Difference'!$A$2:$A$283,0),MATCH(ETF_IDX_stiched_with_FD!I$1,'Avg Factor Difference'!$A$2:$AW$2,0))</f>
        <v>32.90124659606893</v>
      </c>
      <c r="J77" s="31">
        <f>INDEX('Avg Factor Difference'!$A$2:$AW$283,MATCH(ETF_IDX_stiched_with_FD!$A77,'Avg Factor Difference'!$A$2:$A$283,0),MATCH(ETF_IDX_stiched_with_FD!J$1,'Avg Factor Difference'!$A$2:$AW$2,0))</f>
        <v>2060.6041803099724</v>
      </c>
      <c r="K77" s="31">
        <f>INDEX('Avg Factor Difference'!$A$2:$AW$283,MATCH(ETF_IDX_stiched_with_FD!$A77,'Avg Factor Difference'!$A$2:$A$283,0),MATCH(ETF_IDX_stiched_with_FD!K$1,'Avg Factor Difference'!$A$2:$AW$2,0))</f>
        <v>17.264071937988668</v>
      </c>
      <c r="L77" s="31" t="e">
        <f>INDEX('Avg Factor Difference'!$A$2:$AW$283,MATCH(ETF_IDX_stiched_with_FD!$A77,'Avg Factor Difference'!$A$2:$A$283,0),MATCH(ETF_IDX_stiched_with_FD!L$1,'Avg Factor Difference'!$A$2:$AW$2,0))</f>
        <v>#N/A</v>
      </c>
      <c r="M77" s="31">
        <f>INDEX('Avg Factor Difference'!$A$2:$AW$283,MATCH(ETF_IDX_stiched_with_FD!$A77,'Avg Factor Difference'!$A$2:$A$283,0),MATCH(ETF_IDX_stiched_with_FD!M$1,'Avg Factor Difference'!$A$2:$AW$2,0))</f>
        <v>97.410430694179894</v>
      </c>
      <c r="N77" s="31" t="e">
        <f>INDEX('Avg Factor Difference'!$A$2:$AW$283,MATCH(ETF_IDX_stiched_with_FD!$A77,'Avg Factor Difference'!$A$2:$A$283,0),MATCH(ETF_IDX_stiched_with_FD!N$1,'Avg Factor Difference'!$A$2:$AW$2,0))</f>
        <v>#N/A</v>
      </c>
    </row>
    <row r="78" spans="1:14" x14ac:dyDescent="0.2">
      <c r="A78" s="5">
        <v>38807</v>
      </c>
      <c r="B78" s="31">
        <f>INDEX('Avg Factor Difference'!$A$2:$AW$283,MATCH(ETF_IDX_stiched_with_FD!$A78,'Avg Factor Difference'!$A$2:$A$283,0),MATCH(ETF_IDX_stiched_with_FD!B$1,'Avg Factor Difference'!$A$2:$AW$2,0))</f>
        <v>88.10910801688749</v>
      </c>
      <c r="C78" s="31">
        <f>INDEX('Avg Factor Difference'!$A$2:$AW$283,MATCH(ETF_IDX_stiched_with_FD!$A78,'Avg Factor Difference'!$A$2:$A$283,0),MATCH(ETF_IDX_stiched_with_FD!C$1,'Avg Factor Difference'!$A$2:$AW$2,0))</f>
        <v>92.157871166866229</v>
      </c>
      <c r="D78" s="31">
        <f>INDEX('Avg Factor Difference'!$A$2:$AW$283,MATCH(ETF_IDX_stiched_with_FD!$A78,'Avg Factor Difference'!$A$2:$A$283,0),MATCH(ETF_IDX_stiched_with_FD!D$1,'Avg Factor Difference'!$A$2:$AW$2,0))</f>
        <v>104.37169806470627</v>
      </c>
      <c r="E78" s="31">
        <f>INDEX('Avg Factor Difference'!$A$2:$AW$283,MATCH(ETF_IDX_stiched_with_FD!$A78,'Avg Factor Difference'!$A$2:$A$283,0),MATCH(ETF_IDX_stiched_with_FD!E$1,'Avg Factor Difference'!$A$2:$AW$2,0))</f>
        <v>101.45988216738881</v>
      </c>
      <c r="F78" s="31">
        <f>INDEX('Avg Factor Difference'!$A$2:$AW$283,MATCH(ETF_IDX_stiched_with_FD!$A78,'Avg Factor Difference'!$A$2:$A$283,0),MATCH(ETF_IDX_stiched_with_FD!F$1,'Avg Factor Difference'!$A$2:$AW$2,0))</f>
        <v>7868.4511526037959</v>
      </c>
      <c r="G78" s="31">
        <f>INDEX('Avg Factor Difference'!$A$2:$AW$283,MATCH(ETF_IDX_stiched_with_FD!$A78,'Avg Factor Difference'!$A$2:$A$283,0),MATCH(ETF_IDX_stiched_with_FD!G$1,'Avg Factor Difference'!$A$2:$AW$2,0))</f>
        <v>105.38185</v>
      </c>
      <c r="H78" s="31" t="e">
        <f>INDEX('Avg Factor Difference'!$A$2:$AW$283,MATCH(ETF_IDX_stiched_with_FD!$A78,'Avg Factor Difference'!$A$2:$A$283,0),MATCH(ETF_IDX_stiched_with_FD!H$1,'Avg Factor Difference'!$A$2:$AW$2,0))</f>
        <v>#N/A</v>
      </c>
      <c r="I78" s="31">
        <f>INDEX('Avg Factor Difference'!$A$2:$AW$283,MATCH(ETF_IDX_stiched_with_FD!$A78,'Avg Factor Difference'!$A$2:$A$283,0),MATCH(ETF_IDX_stiched_with_FD!I$1,'Avg Factor Difference'!$A$2:$AW$2,0))</f>
        <v>32.914030072995786</v>
      </c>
      <c r="J78" s="31">
        <f>INDEX('Avg Factor Difference'!$A$2:$AW$283,MATCH(ETF_IDX_stiched_with_FD!$A78,'Avg Factor Difference'!$A$2:$A$283,0),MATCH(ETF_IDX_stiched_with_FD!J$1,'Avg Factor Difference'!$A$2:$AW$2,0))</f>
        <v>2046.4053644168998</v>
      </c>
      <c r="K78" s="31">
        <f>INDEX('Avg Factor Difference'!$A$2:$AW$283,MATCH(ETF_IDX_stiched_with_FD!$A78,'Avg Factor Difference'!$A$2:$A$283,0),MATCH(ETF_IDX_stiched_with_FD!K$1,'Avg Factor Difference'!$A$2:$AW$2,0))</f>
        <v>17.076418982140964</v>
      </c>
      <c r="L78" s="31" t="e">
        <f>INDEX('Avg Factor Difference'!$A$2:$AW$283,MATCH(ETF_IDX_stiched_with_FD!$A78,'Avg Factor Difference'!$A$2:$A$283,0),MATCH(ETF_IDX_stiched_with_FD!L$1,'Avg Factor Difference'!$A$2:$AW$2,0))</f>
        <v>#N/A</v>
      </c>
      <c r="M78" s="31">
        <f>INDEX('Avg Factor Difference'!$A$2:$AW$283,MATCH(ETF_IDX_stiched_with_FD!$A78,'Avg Factor Difference'!$A$2:$A$283,0),MATCH(ETF_IDX_stiched_with_FD!M$1,'Avg Factor Difference'!$A$2:$AW$2,0))</f>
        <v>97.241281376913648</v>
      </c>
      <c r="N78" s="31" t="e">
        <f>INDEX('Avg Factor Difference'!$A$2:$AW$283,MATCH(ETF_IDX_stiched_with_FD!$A78,'Avg Factor Difference'!$A$2:$A$283,0),MATCH(ETF_IDX_stiched_with_FD!N$1,'Avg Factor Difference'!$A$2:$AW$2,0))</f>
        <v>#N/A</v>
      </c>
    </row>
    <row r="79" spans="1:14" x14ac:dyDescent="0.2">
      <c r="A79" s="5">
        <v>38835</v>
      </c>
      <c r="B79" s="31">
        <f>INDEX('Avg Factor Difference'!$A$2:$AW$283,MATCH(ETF_IDX_stiched_with_FD!$A79,'Avg Factor Difference'!$A$2:$A$283,0),MATCH(ETF_IDX_stiched_with_FD!B$1,'Avg Factor Difference'!$A$2:$AW$2,0))</f>
        <v>87.444244630850207</v>
      </c>
      <c r="C79" s="31">
        <f>INDEX('Avg Factor Difference'!$A$2:$AW$283,MATCH(ETF_IDX_stiched_with_FD!$A79,'Avg Factor Difference'!$A$2:$A$283,0),MATCH(ETF_IDX_stiched_with_FD!C$1,'Avg Factor Difference'!$A$2:$AW$2,0))</f>
        <v>91.446250857565587</v>
      </c>
      <c r="D79" s="31">
        <f>INDEX('Avg Factor Difference'!$A$2:$AW$283,MATCH(ETF_IDX_stiched_with_FD!$A79,'Avg Factor Difference'!$A$2:$A$283,0),MATCH(ETF_IDX_stiched_with_FD!D$1,'Avg Factor Difference'!$A$2:$AW$2,0))</f>
        <v>103.60781972822014</v>
      </c>
      <c r="E79" s="31">
        <f>INDEX('Avg Factor Difference'!$A$2:$AW$283,MATCH(ETF_IDX_stiched_with_FD!$A79,'Avg Factor Difference'!$A$2:$A$283,0),MATCH(ETF_IDX_stiched_with_FD!E$1,'Avg Factor Difference'!$A$2:$AW$2,0))</f>
        <v>100.37848743966724</v>
      </c>
      <c r="F79" s="31">
        <f>INDEX('Avg Factor Difference'!$A$2:$AW$283,MATCH(ETF_IDX_stiched_with_FD!$A79,'Avg Factor Difference'!$A$2:$A$283,0),MATCH(ETF_IDX_stiched_with_FD!F$1,'Avg Factor Difference'!$A$2:$AW$2,0))</f>
        <v>7767.1766099032493</v>
      </c>
      <c r="G79" s="31">
        <f>INDEX('Avg Factor Difference'!$A$2:$AW$283,MATCH(ETF_IDX_stiched_with_FD!$A79,'Avg Factor Difference'!$A$2:$A$283,0),MATCH(ETF_IDX_stiched_with_FD!G$1,'Avg Factor Difference'!$A$2:$AW$2,0))</f>
        <v>103.80539999999999</v>
      </c>
      <c r="H79" s="31" t="e">
        <f>INDEX('Avg Factor Difference'!$A$2:$AW$283,MATCH(ETF_IDX_stiched_with_FD!$A79,'Avg Factor Difference'!$A$2:$A$283,0),MATCH(ETF_IDX_stiched_with_FD!H$1,'Avg Factor Difference'!$A$2:$AW$2,0))</f>
        <v>#N/A</v>
      </c>
      <c r="I79" s="31">
        <f>INDEX('Avg Factor Difference'!$A$2:$AW$283,MATCH(ETF_IDX_stiched_with_FD!$A79,'Avg Factor Difference'!$A$2:$A$283,0),MATCH(ETF_IDX_stiched_with_FD!I$1,'Avg Factor Difference'!$A$2:$AW$2,0))</f>
        <v>32.694259918423519</v>
      </c>
      <c r="J79" s="31">
        <f>INDEX('Avg Factor Difference'!$A$2:$AW$283,MATCH(ETF_IDX_stiched_with_FD!$A79,'Avg Factor Difference'!$A$2:$A$283,0),MATCH(ETF_IDX_stiched_with_FD!J$1,'Avg Factor Difference'!$A$2:$AW$2,0))</f>
        <v>2035.2966469011014</v>
      </c>
      <c r="K79" s="31">
        <f>INDEX('Avg Factor Difference'!$A$2:$AW$283,MATCH(ETF_IDX_stiched_with_FD!$A79,'Avg Factor Difference'!$A$2:$A$283,0),MATCH(ETF_IDX_stiched_with_FD!K$1,'Avg Factor Difference'!$A$2:$AW$2,0))</f>
        <v>17.000836541591198</v>
      </c>
      <c r="L79" s="31" t="e">
        <f>INDEX('Avg Factor Difference'!$A$2:$AW$283,MATCH(ETF_IDX_stiched_with_FD!$A79,'Avg Factor Difference'!$A$2:$A$283,0),MATCH(ETF_IDX_stiched_with_FD!L$1,'Avg Factor Difference'!$A$2:$AW$2,0))</f>
        <v>#N/A</v>
      </c>
      <c r="M79" s="31">
        <f>INDEX('Avg Factor Difference'!$A$2:$AW$283,MATCH(ETF_IDX_stiched_with_FD!$A79,'Avg Factor Difference'!$A$2:$A$283,0),MATCH(ETF_IDX_stiched_with_FD!M$1,'Avg Factor Difference'!$A$2:$AW$2,0))</f>
        <v>97.957871906797038</v>
      </c>
      <c r="N79" s="31" t="e">
        <f>INDEX('Avg Factor Difference'!$A$2:$AW$283,MATCH(ETF_IDX_stiched_with_FD!$A79,'Avg Factor Difference'!$A$2:$A$283,0),MATCH(ETF_IDX_stiched_with_FD!N$1,'Avg Factor Difference'!$A$2:$AW$2,0))</f>
        <v>#N/A</v>
      </c>
    </row>
    <row r="80" spans="1:14" x14ac:dyDescent="0.2">
      <c r="A80" s="5">
        <v>38868</v>
      </c>
      <c r="B80" s="31">
        <f>INDEX('Avg Factor Difference'!$A$2:$AW$283,MATCH(ETF_IDX_stiched_with_FD!$A80,'Avg Factor Difference'!$A$2:$A$283,0),MATCH(ETF_IDX_stiched_with_FD!B$1,'Avg Factor Difference'!$A$2:$AW$2,0))</f>
        <v>87.726664476246569</v>
      </c>
      <c r="C80" s="31">
        <f>INDEX('Avg Factor Difference'!$A$2:$AW$283,MATCH(ETF_IDX_stiched_with_FD!$A80,'Avg Factor Difference'!$A$2:$A$283,0),MATCH(ETF_IDX_stiched_with_FD!C$1,'Avg Factor Difference'!$A$2:$AW$2,0))</f>
        <v>91.732115426259</v>
      </c>
      <c r="D80" s="31">
        <f>INDEX('Avg Factor Difference'!$A$2:$AW$283,MATCH(ETF_IDX_stiched_with_FD!$A80,'Avg Factor Difference'!$A$2:$A$283,0),MATCH(ETF_IDX_stiched_with_FD!D$1,'Avg Factor Difference'!$A$2:$AW$2,0))</f>
        <v>103.92155547356266</v>
      </c>
      <c r="E80" s="31">
        <f>INDEX('Avg Factor Difference'!$A$2:$AW$283,MATCH(ETF_IDX_stiched_with_FD!$A80,'Avg Factor Difference'!$A$2:$A$283,0),MATCH(ETF_IDX_stiched_with_FD!E$1,'Avg Factor Difference'!$A$2:$AW$2,0))</f>
        <v>100.54992806723287</v>
      </c>
      <c r="F80" s="31">
        <f>INDEX('Avg Factor Difference'!$A$2:$AW$283,MATCH(ETF_IDX_stiched_with_FD!$A80,'Avg Factor Difference'!$A$2:$A$283,0),MATCH(ETF_IDX_stiched_with_FD!F$1,'Avg Factor Difference'!$A$2:$AW$2,0))</f>
        <v>7820.1453226646418</v>
      </c>
      <c r="G80" s="31">
        <f>INDEX('Avg Factor Difference'!$A$2:$AW$283,MATCH(ETF_IDX_stiched_with_FD!$A80,'Avg Factor Difference'!$A$2:$A$283,0),MATCH(ETF_IDX_stiched_with_FD!G$1,'Avg Factor Difference'!$A$2:$AW$2,0))</f>
        <v>104.07060000000001</v>
      </c>
      <c r="H80" s="31" t="e">
        <f>INDEX('Avg Factor Difference'!$A$2:$AW$283,MATCH(ETF_IDX_stiched_with_FD!$A80,'Avg Factor Difference'!$A$2:$A$283,0),MATCH(ETF_IDX_stiched_with_FD!H$1,'Avg Factor Difference'!$A$2:$AW$2,0))</f>
        <v>#N/A</v>
      </c>
      <c r="I80" s="31">
        <f>INDEX('Avg Factor Difference'!$A$2:$AW$283,MATCH(ETF_IDX_stiched_with_FD!$A80,'Avg Factor Difference'!$A$2:$A$283,0),MATCH(ETF_IDX_stiched_with_FD!I$1,'Avg Factor Difference'!$A$2:$AW$2,0))</f>
        <v>32.81970703001813</v>
      </c>
      <c r="J80" s="31">
        <f>INDEX('Avg Factor Difference'!$A$2:$AW$283,MATCH(ETF_IDX_stiched_with_FD!$A80,'Avg Factor Difference'!$A$2:$A$283,0),MATCH(ETF_IDX_stiched_with_FD!J$1,'Avg Factor Difference'!$A$2:$AW$2,0))</f>
        <v>2042.7798971882366</v>
      </c>
      <c r="K80" s="31">
        <f>INDEX('Avg Factor Difference'!$A$2:$AW$283,MATCH(ETF_IDX_stiched_with_FD!$A80,'Avg Factor Difference'!$A$2:$A$283,0),MATCH(ETF_IDX_stiched_with_FD!K$1,'Avg Factor Difference'!$A$2:$AW$2,0))</f>
        <v>17.008655414751519</v>
      </c>
      <c r="L80" s="31" t="e">
        <f>INDEX('Avg Factor Difference'!$A$2:$AW$283,MATCH(ETF_IDX_stiched_with_FD!$A80,'Avg Factor Difference'!$A$2:$A$283,0),MATCH(ETF_IDX_stiched_with_FD!L$1,'Avg Factor Difference'!$A$2:$AW$2,0))</f>
        <v>#N/A</v>
      </c>
      <c r="M80" s="31">
        <f>INDEX('Avg Factor Difference'!$A$2:$AW$283,MATCH(ETF_IDX_stiched_with_FD!$A80,'Avg Factor Difference'!$A$2:$A$283,0),MATCH(ETF_IDX_stiched_with_FD!M$1,'Avg Factor Difference'!$A$2:$AW$2,0))</f>
        <v>98.715832138597762</v>
      </c>
      <c r="N80" s="31" t="e">
        <f>INDEX('Avg Factor Difference'!$A$2:$AW$283,MATCH(ETF_IDX_stiched_with_FD!$A80,'Avg Factor Difference'!$A$2:$A$283,0),MATCH(ETF_IDX_stiched_with_FD!N$1,'Avg Factor Difference'!$A$2:$AW$2,0))</f>
        <v>#N/A</v>
      </c>
    </row>
    <row r="81" spans="1:14" x14ac:dyDescent="0.2">
      <c r="A81" s="5">
        <v>38898</v>
      </c>
      <c r="B81" s="31">
        <f>INDEX('Avg Factor Difference'!$A$2:$AW$283,MATCH(ETF_IDX_stiched_with_FD!$A81,'Avg Factor Difference'!$A$2:$A$283,0),MATCH(ETF_IDX_stiched_with_FD!B$1,'Avg Factor Difference'!$A$2:$AW$2,0))</f>
        <v>87.450128377629298</v>
      </c>
      <c r="C81" s="31">
        <f>INDEX('Avg Factor Difference'!$A$2:$AW$283,MATCH(ETF_IDX_stiched_with_FD!$A81,'Avg Factor Difference'!$A$2:$A$283,0),MATCH(ETF_IDX_stiched_with_FD!C$1,'Avg Factor Difference'!$A$2:$AW$2,0))</f>
        <v>91.41583973323651</v>
      </c>
      <c r="D81" s="31">
        <f>INDEX('Avg Factor Difference'!$A$2:$AW$283,MATCH(ETF_IDX_stiched_with_FD!$A81,'Avg Factor Difference'!$A$2:$A$283,0),MATCH(ETF_IDX_stiched_with_FD!D$1,'Avg Factor Difference'!$A$2:$AW$2,0))</f>
        <v>103.58053835905993</v>
      </c>
      <c r="E81" s="31">
        <f>INDEX('Avg Factor Difference'!$A$2:$AW$283,MATCH(ETF_IDX_stiched_with_FD!$A81,'Avg Factor Difference'!$A$2:$A$283,0),MATCH(ETF_IDX_stiched_with_FD!E$1,'Avg Factor Difference'!$A$2:$AW$2,0))</f>
        <v>100.31254873675739</v>
      </c>
      <c r="F81" s="31">
        <f>INDEX('Avg Factor Difference'!$A$2:$AW$283,MATCH(ETF_IDX_stiched_with_FD!$A81,'Avg Factor Difference'!$A$2:$A$283,0),MATCH(ETF_IDX_stiched_with_FD!F$1,'Avg Factor Difference'!$A$2:$AW$2,0))</f>
        <v>7779.3655492105036</v>
      </c>
      <c r="G81" s="31">
        <f>INDEX('Avg Factor Difference'!$A$2:$AW$283,MATCH(ETF_IDX_stiched_with_FD!$A81,'Avg Factor Difference'!$A$2:$A$283,0),MATCH(ETF_IDX_stiched_with_FD!G$1,'Avg Factor Difference'!$A$2:$AW$2,0))</f>
        <v>103.69485</v>
      </c>
      <c r="H81" s="31" t="e">
        <f>INDEX('Avg Factor Difference'!$A$2:$AW$283,MATCH(ETF_IDX_stiched_with_FD!$A81,'Avg Factor Difference'!$A$2:$A$283,0),MATCH(ETF_IDX_stiched_with_FD!H$1,'Avg Factor Difference'!$A$2:$AW$2,0))</f>
        <v>#N/A</v>
      </c>
      <c r="I81" s="31">
        <f>INDEX('Avg Factor Difference'!$A$2:$AW$283,MATCH(ETF_IDX_stiched_with_FD!$A81,'Avg Factor Difference'!$A$2:$A$283,0),MATCH(ETF_IDX_stiched_with_FD!I$1,'Avg Factor Difference'!$A$2:$AW$2,0))</f>
        <v>32.872446795984125</v>
      </c>
      <c r="J81" s="31">
        <f>INDEX('Avg Factor Difference'!$A$2:$AW$283,MATCH(ETF_IDX_stiched_with_FD!$A81,'Avg Factor Difference'!$A$2:$A$283,0),MATCH(ETF_IDX_stiched_with_FD!J$1,'Avg Factor Difference'!$A$2:$AW$2,0))</f>
        <v>2036.8699909664465</v>
      </c>
      <c r="K81" s="31">
        <f>INDEX('Avg Factor Difference'!$A$2:$AW$283,MATCH(ETF_IDX_stiched_with_FD!$A81,'Avg Factor Difference'!$A$2:$A$283,0),MATCH(ETF_IDX_stiched_with_FD!K$1,'Avg Factor Difference'!$A$2:$AW$2,0))</f>
        <v>17.060781235820322</v>
      </c>
      <c r="L81" s="31" t="e">
        <f>INDEX('Avg Factor Difference'!$A$2:$AW$283,MATCH(ETF_IDX_stiched_with_FD!$A81,'Avg Factor Difference'!$A$2:$A$283,0),MATCH(ETF_IDX_stiched_with_FD!L$1,'Avg Factor Difference'!$A$2:$AW$2,0))</f>
        <v>#N/A</v>
      </c>
      <c r="M81" s="31">
        <f>INDEX('Avg Factor Difference'!$A$2:$AW$283,MATCH(ETF_IDX_stiched_with_FD!$A81,'Avg Factor Difference'!$A$2:$A$283,0),MATCH(ETF_IDX_stiched_with_FD!M$1,'Avg Factor Difference'!$A$2:$AW$2,0))</f>
        <v>98.220619218789295</v>
      </c>
      <c r="N81" s="31" t="e">
        <f>INDEX('Avg Factor Difference'!$A$2:$AW$283,MATCH(ETF_IDX_stiched_with_FD!$A81,'Avg Factor Difference'!$A$2:$A$283,0),MATCH(ETF_IDX_stiched_with_FD!N$1,'Avg Factor Difference'!$A$2:$AW$2,0))</f>
        <v>#N/A</v>
      </c>
    </row>
    <row r="82" spans="1:14" x14ac:dyDescent="0.2">
      <c r="A82" s="5">
        <v>38929</v>
      </c>
      <c r="B82" s="31">
        <f>INDEX('Avg Factor Difference'!$A$2:$AW$283,MATCH(ETF_IDX_stiched_with_FD!$A82,'Avg Factor Difference'!$A$2:$A$283,0),MATCH(ETF_IDX_stiched_with_FD!B$1,'Avg Factor Difference'!$A$2:$AW$2,0))</f>
        <v>88.362109128388397</v>
      </c>
      <c r="C82" s="31">
        <f>INDEX('Avg Factor Difference'!$A$2:$AW$283,MATCH(ETF_IDX_stiched_with_FD!$A82,'Avg Factor Difference'!$A$2:$A$283,0),MATCH(ETF_IDX_stiched_with_FD!C$1,'Avg Factor Difference'!$A$2:$AW$2,0))</f>
        <v>92.437653510693821</v>
      </c>
      <c r="D82" s="31">
        <f>INDEX('Avg Factor Difference'!$A$2:$AW$283,MATCH(ETF_IDX_stiched_with_FD!$A82,'Avg Factor Difference'!$A$2:$A$283,0),MATCH(ETF_IDX_stiched_with_FD!D$1,'Avg Factor Difference'!$A$2:$AW$2,0))</f>
        <v>104.67179312546867</v>
      </c>
      <c r="E82" s="31">
        <f>INDEX('Avg Factor Difference'!$A$2:$AW$283,MATCH(ETF_IDX_stiched_with_FD!$A82,'Avg Factor Difference'!$A$2:$A$283,0),MATCH(ETF_IDX_stiched_with_FD!E$1,'Avg Factor Difference'!$A$2:$AW$2,0))</f>
        <v>101.53900861088064</v>
      </c>
      <c r="F82" s="31">
        <f>INDEX('Avg Factor Difference'!$A$2:$AW$283,MATCH(ETF_IDX_stiched_with_FD!$A82,'Avg Factor Difference'!$A$2:$A$283,0),MATCH(ETF_IDX_stiched_with_FD!F$1,'Avg Factor Difference'!$A$2:$AW$2,0))</f>
        <v>7877.7769182482734</v>
      </c>
      <c r="G82" s="31">
        <f>INDEX('Avg Factor Difference'!$A$2:$AW$283,MATCH(ETF_IDX_stiched_with_FD!$A82,'Avg Factor Difference'!$A$2:$A$283,0),MATCH(ETF_IDX_stiched_with_FD!G$1,'Avg Factor Difference'!$A$2:$AW$2,0))</f>
        <v>104.57759999999999</v>
      </c>
      <c r="H82" s="31" t="e">
        <f>INDEX('Avg Factor Difference'!$A$2:$AW$283,MATCH(ETF_IDX_stiched_with_FD!$A82,'Avg Factor Difference'!$A$2:$A$283,0),MATCH(ETF_IDX_stiched_with_FD!H$1,'Avg Factor Difference'!$A$2:$AW$2,0))</f>
        <v>#N/A</v>
      </c>
      <c r="I82" s="31">
        <f>INDEX('Avg Factor Difference'!$A$2:$AW$283,MATCH(ETF_IDX_stiched_with_FD!$A82,'Avg Factor Difference'!$A$2:$A$283,0),MATCH(ETF_IDX_stiched_with_FD!I$1,'Avg Factor Difference'!$A$2:$AW$2,0))</f>
        <v>32.895372535596756</v>
      </c>
      <c r="J82" s="31">
        <f>INDEX('Avg Factor Difference'!$A$2:$AW$283,MATCH(ETF_IDX_stiched_with_FD!$A82,'Avg Factor Difference'!$A$2:$A$283,0),MATCH(ETF_IDX_stiched_with_FD!J$1,'Avg Factor Difference'!$A$2:$AW$2,0))</f>
        <v>2038.6026798637763</v>
      </c>
      <c r="K82" s="31">
        <f>INDEX('Avg Factor Difference'!$A$2:$AW$283,MATCH(ETF_IDX_stiched_with_FD!$A82,'Avg Factor Difference'!$A$2:$A$283,0),MATCH(ETF_IDX_stiched_with_FD!K$1,'Avg Factor Difference'!$A$2:$AW$2,0))</f>
        <v>17.271890811148989</v>
      </c>
      <c r="L82" s="31" t="e">
        <f>INDEX('Avg Factor Difference'!$A$2:$AW$283,MATCH(ETF_IDX_stiched_with_FD!$A82,'Avg Factor Difference'!$A$2:$A$283,0),MATCH(ETF_IDX_stiched_with_FD!L$1,'Avg Factor Difference'!$A$2:$AW$2,0))</f>
        <v>#N/A</v>
      </c>
      <c r="M82" s="31">
        <f>INDEX('Avg Factor Difference'!$A$2:$AW$283,MATCH(ETF_IDX_stiched_with_FD!$A82,'Avg Factor Difference'!$A$2:$A$283,0),MATCH(ETF_IDX_stiched_with_FD!M$1,'Avg Factor Difference'!$A$2:$AW$2,0))</f>
        <v>98.821206351614435</v>
      </c>
      <c r="N82" s="31" t="e">
        <f>INDEX('Avg Factor Difference'!$A$2:$AW$283,MATCH(ETF_IDX_stiched_with_FD!$A82,'Avg Factor Difference'!$A$2:$A$283,0),MATCH(ETF_IDX_stiched_with_FD!N$1,'Avg Factor Difference'!$A$2:$AW$2,0))</f>
        <v>#N/A</v>
      </c>
    </row>
    <row r="83" spans="1:14" x14ac:dyDescent="0.2">
      <c r="A83" s="5">
        <v>38960</v>
      </c>
      <c r="B83" s="31">
        <f>INDEX('Avg Factor Difference'!$A$2:$AW$283,MATCH(ETF_IDX_stiched_with_FD!$A83,'Avg Factor Difference'!$A$2:$A$283,0),MATCH(ETF_IDX_stiched_with_FD!B$1,'Avg Factor Difference'!$A$2:$AW$2,0))</f>
        <v>89.350578587275692</v>
      </c>
      <c r="C83" s="31">
        <f>INDEX('Avg Factor Difference'!$A$2:$AW$283,MATCH(ETF_IDX_stiched_with_FD!$A83,'Avg Factor Difference'!$A$2:$A$283,0),MATCH(ETF_IDX_stiched_with_FD!C$1,'Avg Factor Difference'!$A$2:$AW$2,0))</f>
        <v>93.526371761675165</v>
      </c>
      <c r="D83" s="31">
        <f>INDEX('Avg Factor Difference'!$A$2:$AW$283,MATCH(ETF_IDX_stiched_with_FD!$A83,'Avg Factor Difference'!$A$2:$A$283,0),MATCH(ETF_IDX_stiched_with_FD!D$1,'Avg Factor Difference'!$A$2:$AW$2,0))</f>
        <v>105.84489199935807</v>
      </c>
      <c r="E83" s="31">
        <f>INDEX('Avg Factor Difference'!$A$2:$AW$283,MATCH(ETF_IDX_stiched_with_FD!$A83,'Avg Factor Difference'!$A$2:$A$283,0),MATCH(ETF_IDX_stiched_with_FD!E$1,'Avg Factor Difference'!$A$2:$AW$2,0))</f>
        <v>102.96328459373343</v>
      </c>
      <c r="F83" s="31">
        <f>INDEX('Avg Factor Difference'!$A$2:$AW$283,MATCH(ETF_IDX_stiched_with_FD!$A83,'Avg Factor Difference'!$A$2:$A$283,0),MATCH(ETF_IDX_stiched_with_FD!F$1,'Avg Factor Difference'!$A$2:$AW$2,0))</f>
        <v>7956.22787660839</v>
      </c>
      <c r="G83" s="31">
        <f>INDEX('Avg Factor Difference'!$A$2:$AW$283,MATCH(ETF_IDX_stiched_with_FD!$A83,'Avg Factor Difference'!$A$2:$A$283,0),MATCH(ETF_IDX_stiched_with_FD!G$1,'Avg Factor Difference'!$A$2:$AW$2,0))</f>
        <v>106.08715000000001</v>
      </c>
      <c r="H83" s="31" t="e">
        <f>INDEX('Avg Factor Difference'!$A$2:$AW$283,MATCH(ETF_IDX_stiched_with_FD!$A83,'Avg Factor Difference'!$A$2:$A$283,0),MATCH(ETF_IDX_stiched_with_FD!H$1,'Avg Factor Difference'!$A$2:$AW$2,0))</f>
        <v>#N/A</v>
      </c>
      <c r="I83" s="31">
        <f>INDEX('Avg Factor Difference'!$A$2:$AW$283,MATCH(ETF_IDX_stiched_with_FD!$A83,'Avg Factor Difference'!$A$2:$A$283,0),MATCH(ETF_IDX_stiched_with_FD!I$1,'Avg Factor Difference'!$A$2:$AW$2,0))</f>
        <v>33.258571188316942</v>
      </c>
      <c r="J83" s="31">
        <f>INDEX('Avg Factor Difference'!$A$2:$AW$283,MATCH(ETF_IDX_stiched_with_FD!$A83,'Avg Factor Difference'!$A$2:$A$283,0),MATCH(ETF_IDX_stiched_with_FD!J$1,'Avg Factor Difference'!$A$2:$AW$2,0))</f>
        <v>2072.8655417505952</v>
      </c>
      <c r="K83" s="31">
        <f>INDEX('Avg Factor Difference'!$A$2:$AW$283,MATCH(ETF_IDX_stiched_with_FD!$A83,'Avg Factor Difference'!$A$2:$A$283,0),MATCH(ETF_IDX_stiched_with_FD!K$1,'Avg Factor Difference'!$A$2:$AW$2,0))</f>
        <v>17.529913625439583</v>
      </c>
      <c r="L83" s="31" t="e">
        <f>INDEX('Avg Factor Difference'!$A$2:$AW$283,MATCH(ETF_IDX_stiched_with_FD!$A83,'Avg Factor Difference'!$A$2:$A$283,0),MATCH(ETF_IDX_stiched_with_FD!L$1,'Avg Factor Difference'!$A$2:$AW$2,0))</f>
        <v>#N/A</v>
      </c>
      <c r="M83" s="31">
        <f>INDEX('Avg Factor Difference'!$A$2:$AW$283,MATCH(ETF_IDX_stiched_with_FD!$A83,'Avg Factor Difference'!$A$2:$A$283,0),MATCH(ETF_IDX_stiched_with_FD!M$1,'Avg Factor Difference'!$A$2:$AW$2,0))</f>
        <v>99.273596659456743</v>
      </c>
      <c r="N83" s="31" t="e">
        <f>INDEX('Avg Factor Difference'!$A$2:$AW$283,MATCH(ETF_IDX_stiched_with_FD!$A83,'Avg Factor Difference'!$A$2:$A$283,0),MATCH(ETF_IDX_stiched_with_FD!N$1,'Avg Factor Difference'!$A$2:$AW$2,0))</f>
        <v>#N/A</v>
      </c>
    </row>
    <row r="84" spans="1:14" x14ac:dyDescent="0.2">
      <c r="A84" s="5">
        <v>38989</v>
      </c>
      <c r="B84" s="31">
        <f>INDEX('Avg Factor Difference'!$A$2:$AW$283,MATCH(ETF_IDX_stiched_with_FD!$A84,'Avg Factor Difference'!$A$2:$A$283,0),MATCH(ETF_IDX_stiched_with_FD!B$1,'Avg Factor Difference'!$A$2:$AW$2,0))</f>
        <v>89.850697063498416</v>
      </c>
      <c r="C84" s="31">
        <f>INDEX('Avg Factor Difference'!$A$2:$AW$283,MATCH(ETF_IDX_stiched_with_FD!$A84,'Avg Factor Difference'!$A$2:$A$283,0),MATCH(ETF_IDX_stiched_with_FD!C$1,'Avg Factor Difference'!$A$2:$AW$2,0))</f>
        <v>94.067689774732912</v>
      </c>
      <c r="D84" s="31">
        <f>INDEX('Avg Factor Difference'!$A$2:$AW$283,MATCH(ETF_IDX_stiched_with_FD!$A84,'Avg Factor Difference'!$A$2:$A$283,0),MATCH(ETF_IDX_stiched_with_FD!D$1,'Avg Factor Difference'!$A$2:$AW$2,0))</f>
        <v>106.43144143630278</v>
      </c>
      <c r="E84" s="31">
        <f>INDEX('Avg Factor Difference'!$A$2:$AW$283,MATCH(ETF_IDX_stiched_with_FD!$A84,'Avg Factor Difference'!$A$2:$A$283,0),MATCH(ETF_IDX_stiched_with_FD!E$1,'Avg Factor Difference'!$A$2:$AW$2,0))</f>
        <v>103.70839193661476</v>
      </c>
      <c r="F84" s="31">
        <f>INDEX('Avg Factor Difference'!$A$2:$AW$283,MATCH(ETF_IDX_stiched_with_FD!$A84,'Avg Factor Difference'!$A$2:$A$283,0),MATCH(ETF_IDX_stiched_with_FD!F$1,'Avg Factor Difference'!$A$2:$AW$2,0))</f>
        <v>7991.4040101796627</v>
      </c>
      <c r="G84" s="31">
        <f>INDEX('Avg Factor Difference'!$A$2:$AW$283,MATCH(ETF_IDX_stiched_with_FD!$A84,'Avg Factor Difference'!$A$2:$A$283,0),MATCH(ETF_IDX_stiched_with_FD!G$1,'Avg Factor Difference'!$A$2:$AW$2,0))</f>
        <v>107.3802</v>
      </c>
      <c r="H84" s="31" t="e">
        <f>INDEX('Avg Factor Difference'!$A$2:$AW$283,MATCH(ETF_IDX_stiched_with_FD!$A84,'Avg Factor Difference'!$A$2:$A$283,0),MATCH(ETF_IDX_stiched_with_FD!H$1,'Avg Factor Difference'!$A$2:$AW$2,0))</f>
        <v>#N/A</v>
      </c>
      <c r="I84" s="31">
        <f>INDEX('Avg Factor Difference'!$A$2:$AW$283,MATCH(ETF_IDX_stiched_with_FD!$A84,'Avg Factor Difference'!$A$2:$A$283,0),MATCH(ETF_IDX_stiched_with_FD!I$1,'Avg Factor Difference'!$A$2:$AW$2,0))</f>
        <v>33.554894296452836</v>
      </c>
      <c r="J84" s="31">
        <f>INDEX('Avg Factor Difference'!$A$2:$AW$283,MATCH(ETF_IDX_stiched_with_FD!$A84,'Avg Factor Difference'!$A$2:$A$283,0),MATCH(ETF_IDX_stiched_with_FD!J$1,'Avg Factor Difference'!$A$2:$AW$2,0))</f>
        <v>2073.3108137577301</v>
      </c>
      <c r="K84" s="31">
        <f>INDEX('Avg Factor Difference'!$A$2:$AW$283,MATCH(ETF_IDX_stiched_with_FD!$A84,'Avg Factor Difference'!$A$2:$A$283,0),MATCH(ETF_IDX_stiched_with_FD!K$1,'Avg Factor Difference'!$A$2:$AW$2,0))</f>
        <v>17.69150367075288</v>
      </c>
      <c r="L84" s="31" t="e">
        <f>INDEX('Avg Factor Difference'!$A$2:$AW$283,MATCH(ETF_IDX_stiched_with_FD!$A84,'Avg Factor Difference'!$A$2:$A$283,0),MATCH(ETF_IDX_stiched_with_FD!L$1,'Avg Factor Difference'!$A$2:$AW$2,0))</f>
        <v>#N/A</v>
      </c>
      <c r="M84" s="31">
        <f>INDEX('Avg Factor Difference'!$A$2:$AW$283,MATCH(ETF_IDX_stiched_with_FD!$A84,'Avg Factor Difference'!$A$2:$A$283,0),MATCH(ETF_IDX_stiched_with_FD!M$1,'Avg Factor Difference'!$A$2:$AW$2,0))</f>
        <v>100.33246220926951</v>
      </c>
      <c r="N84" s="31" t="e">
        <f>INDEX('Avg Factor Difference'!$A$2:$AW$283,MATCH(ETF_IDX_stiched_with_FD!$A84,'Avg Factor Difference'!$A$2:$A$283,0),MATCH(ETF_IDX_stiched_with_FD!N$1,'Avg Factor Difference'!$A$2:$AW$2,0))</f>
        <v>#N/A</v>
      </c>
    </row>
    <row r="85" spans="1:14" x14ac:dyDescent="0.2">
      <c r="A85" s="5">
        <v>39021</v>
      </c>
      <c r="B85" s="31">
        <f>INDEX('Avg Factor Difference'!$A$2:$AW$283,MATCH(ETF_IDX_stiched_with_FD!$A85,'Avg Factor Difference'!$A$2:$A$283,0),MATCH(ETF_IDX_stiched_with_FD!B$1,'Avg Factor Difference'!$A$2:$AW$2,0))</f>
        <v>90.074279441103869</v>
      </c>
      <c r="C85" s="31">
        <f>INDEX('Avg Factor Difference'!$A$2:$AW$283,MATCH(ETF_IDX_stiched_with_FD!$A85,'Avg Factor Difference'!$A$2:$A$283,0),MATCH(ETF_IDX_stiched_with_FD!C$1,'Avg Factor Difference'!$A$2:$AW$2,0))</f>
        <v>94.298814319633976</v>
      </c>
      <c r="D85" s="31">
        <f>INDEX('Avg Factor Difference'!$A$2:$AW$283,MATCH(ETF_IDX_stiched_with_FD!$A85,'Avg Factor Difference'!$A$2:$A$283,0),MATCH(ETF_IDX_stiched_with_FD!D$1,'Avg Factor Difference'!$A$2:$AW$2,0))</f>
        <v>106.69061444332485</v>
      </c>
      <c r="E85" s="31">
        <f>INDEX('Avg Factor Difference'!$A$2:$AW$283,MATCH(ETF_IDX_stiched_with_FD!$A85,'Avg Factor Difference'!$A$2:$A$283,0),MATCH(ETF_IDX_stiched_with_FD!E$1,'Avg Factor Difference'!$A$2:$AW$2,0))</f>
        <v>104.16336898669273</v>
      </c>
      <c r="F85" s="31">
        <f>INDEX('Avg Factor Difference'!$A$2:$AW$283,MATCH(ETF_IDX_stiched_with_FD!$A85,'Avg Factor Difference'!$A$2:$A$283,0),MATCH(ETF_IDX_stiched_with_FD!F$1,'Avg Factor Difference'!$A$2:$AW$2,0))</f>
        <v>8057.2570044235563</v>
      </c>
      <c r="G85" s="31">
        <f>INDEX('Avg Factor Difference'!$A$2:$AW$283,MATCH(ETF_IDX_stiched_with_FD!$A85,'Avg Factor Difference'!$A$2:$A$283,0),MATCH(ETF_IDX_stiched_with_FD!G$1,'Avg Factor Difference'!$A$2:$AW$2,0))</f>
        <v>107.05005</v>
      </c>
      <c r="H85" s="31" t="e">
        <f>INDEX('Avg Factor Difference'!$A$2:$AW$283,MATCH(ETF_IDX_stiched_with_FD!$A85,'Avg Factor Difference'!$A$2:$A$283,0),MATCH(ETF_IDX_stiched_with_FD!H$1,'Avg Factor Difference'!$A$2:$AW$2,0))</f>
        <v>#N/A</v>
      </c>
      <c r="I85" s="31">
        <f>INDEX('Avg Factor Difference'!$A$2:$AW$283,MATCH(ETF_IDX_stiched_with_FD!$A85,'Avg Factor Difference'!$A$2:$A$283,0),MATCH(ETF_IDX_stiched_with_FD!I$1,'Avg Factor Difference'!$A$2:$AW$2,0))</f>
        <v>33.470840294444528</v>
      </c>
      <c r="J85" s="31">
        <f>INDEX('Avg Factor Difference'!$A$2:$AW$283,MATCH(ETF_IDX_stiched_with_FD!$A85,'Avg Factor Difference'!$A$2:$A$283,0),MATCH(ETF_IDX_stiched_with_FD!J$1,'Avg Factor Difference'!$A$2:$AW$2,0))</f>
        <v>2070.5207899939596</v>
      </c>
      <c r="K85" s="31">
        <f>INDEX('Avg Factor Difference'!$A$2:$AW$283,MATCH(ETF_IDX_stiched_with_FD!$A85,'Avg Factor Difference'!$A$2:$A$283,0),MATCH(ETF_IDX_stiched_with_FD!K$1,'Avg Factor Difference'!$A$2:$AW$2,0))</f>
        <v>17.782723857623292</v>
      </c>
      <c r="L85" s="31" t="e">
        <f>INDEX('Avg Factor Difference'!$A$2:$AW$283,MATCH(ETF_IDX_stiched_with_FD!$A85,'Avg Factor Difference'!$A$2:$A$283,0),MATCH(ETF_IDX_stiched_with_FD!L$1,'Avg Factor Difference'!$A$2:$AW$2,0))</f>
        <v>#N/A</v>
      </c>
      <c r="M85" s="31">
        <f>INDEX('Avg Factor Difference'!$A$2:$AW$283,MATCH(ETF_IDX_stiched_with_FD!$A85,'Avg Factor Difference'!$A$2:$A$283,0),MATCH(ETF_IDX_stiched_with_FD!M$1,'Avg Factor Difference'!$A$2:$AW$2,0))</f>
        <v>100.54084009785475</v>
      </c>
      <c r="N85" s="31" t="e">
        <f>INDEX('Avg Factor Difference'!$A$2:$AW$283,MATCH(ETF_IDX_stiched_with_FD!$A85,'Avg Factor Difference'!$A$2:$A$283,0),MATCH(ETF_IDX_stiched_with_FD!N$1,'Avg Factor Difference'!$A$2:$AW$2,0))</f>
        <v>#N/A</v>
      </c>
    </row>
    <row r="86" spans="1:14" x14ac:dyDescent="0.2">
      <c r="A86" s="5">
        <v>39051</v>
      </c>
      <c r="B86" s="31">
        <f>INDEX('Avg Factor Difference'!$A$2:$AW$283,MATCH(ETF_IDX_stiched_with_FD!$A86,'Avg Factor Difference'!$A$2:$A$283,0),MATCH(ETF_IDX_stiched_with_FD!B$1,'Avg Factor Difference'!$A$2:$AW$2,0))</f>
        <v>90.503792955977516</v>
      </c>
      <c r="C86" s="31">
        <f>INDEX('Avg Factor Difference'!$A$2:$AW$283,MATCH(ETF_IDX_stiched_with_FD!$A86,'Avg Factor Difference'!$A$2:$A$283,0),MATCH(ETF_IDX_stiched_with_FD!C$1,'Avg Factor Difference'!$A$2:$AW$2,0))</f>
        <v>94.767145634301926</v>
      </c>
      <c r="D86" s="31">
        <f>INDEX('Avg Factor Difference'!$A$2:$AW$283,MATCH(ETF_IDX_stiched_with_FD!$A86,'Avg Factor Difference'!$A$2:$A$283,0),MATCH(ETF_IDX_stiched_with_FD!D$1,'Avg Factor Difference'!$A$2:$AW$2,0))</f>
        <v>107.22942148423917</v>
      </c>
      <c r="E86" s="31">
        <f>INDEX('Avg Factor Difference'!$A$2:$AW$283,MATCH(ETF_IDX_stiched_with_FD!$A86,'Avg Factor Difference'!$A$2:$A$283,0),MATCH(ETF_IDX_stiched_with_FD!E$1,'Avg Factor Difference'!$A$2:$AW$2,0))</f>
        <v>104.77659892375436</v>
      </c>
      <c r="F86" s="31">
        <f>INDEX('Avg Factor Difference'!$A$2:$AW$283,MATCH(ETF_IDX_stiched_with_FD!$A86,'Avg Factor Difference'!$A$2:$A$283,0),MATCH(ETF_IDX_stiched_with_FD!F$1,'Avg Factor Difference'!$A$2:$AW$2,0))</f>
        <v>8065.1102807557472</v>
      </c>
      <c r="G86" s="31">
        <f>INDEX('Avg Factor Difference'!$A$2:$AW$283,MATCH(ETF_IDX_stiched_with_FD!$A86,'Avg Factor Difference'!$A$2:$A$283,0),MATCH(ETF_IDX_stiched_with_FD!G$1,'Avg Factor Difference'!$A$2:$AW$2,0))</f>
        <v>107.97475</v>
      </c>
      <c r="H86" s="31" t="e">
        <f>INDEX('Avg Factor Difference'!$A$2:$AW$283,MATCH(ETF_IDX_stiched_with_FD!$A86,'Avg Factor Difference'!$A$2:$A$283,0),MATCH(ETF_IDX_stiched_with_FD!H$1,'Avg Factor Difference'!$A$2:$AW$2,0))</f>
        <v>#N/A</v>
      </c>
      <c r="I86" s="31">
        <f>INDEX('Avg Factor Difference'!$A$2:$AW$283,MATCH(ETF_IDX_stiched_with_FD!$A86,'Avg Factor Difference'!$A$2:$A$283,0),MATCH(ETF_IDX_stiched_with_FD!I$1,'Avg Factor Difference'!$A$2:$AW$2,0))</f>
        <v>33.725918200991629</v>
      </c>
      <c r="J86" s="31">
        <f>INDEX('Avg Factor Difference'!$A$2:$AW$283,MATCH(ETF_IDX_stiched_with_FD!$A86,'Avg Factor Difference'!$A$2:$A$283,0),MATCH(ETF_IDX_stiched_with_FD!J$1,'Avg Factor Difference'!$A$2:$AW$2,0))</f>
        <v>2077.2311433857667</v>
      </c>
      <c r="K86" s="31">
        <f>INDEX('Avg Factor Difference'!$A$2:$AW$283,MATCH(ETF_IDX_stiched_with_FD!$A86,'Avg Factor Difference'!$A$2:$A$283,0),MATCH(ETF_IDX_stiched_with_FD!K$1,'Avg Factor Difference'!$A$2:$AW$2,0))</f>
        <v>17.970376813470995</v>
      </c>
      <c r="L86" s="31" t="e">
        <f>INDEX('Avg Factor Difference'!$A$2:$AW$283,MATCH(ETF_IDX_stiched_with_FD!$A86,'Avg Factor Difference'!$A$2:$A$283,0),MATCH(ETF_IDX_stiched_with_FD!L$1,'Avg Factor Difference'!$A$2:$AW$2,0))</f>
        <v>#N/A</v>
      </c>
      <c r="M86" s="31">
        <f>INDEX('Avg Factor Difference'!$A$2:$AW$283,MATCH(ETF_IDX_stiched_with_FD!$A86,'Avg Factor Difference'!$A$2:$A$283,0),MATCH(ETF_IDX_stiched_with_FD!M$1,'Avg Factor Difference'!$A$2:$AW$2,0))</f>
        <v>101.39530414447916</v>
      </c>
      <c r="N86" s="31" t="e">
        <f>INDEX('Avg Factor Difference'!$A$2:$AW$283,MATCH(ETF_IDX_stiched_with_FD!$A86,'Avg Factor Difference'!$A$2:$A$283,0),MATCH(ETF_IDX_stiched_with_FD!N$1,'Avg Factor Difference'!$A$2:$AW$2,0))</f>
        <v>#N/A</v>
      </c>
    </row>
    <row r="87" spans="1:14" x14ac:dyDescent="0.2">
      <c r="A87" s="5">
        <v>39080</v>
      </c>
      <c r="B87" s="31">
        <f>INDEX('Avg Factor Difference'!$A$2:$AW$283,MATCH(ETF_IDX_stiched_with_FD!$A87,'Avg Factor Difference'!$A$2:$A$283,0),MATCH(ETF_IDX_stiched_with_FD!B$1,'Avg Factor Difference'!$A$2:$AW$2,0))</f>
        <v>89.56827721810204</v>
      </c>
      <c r="C87" s="31">
        <f>INDEX('Avg Factor Difference'!$A$2:$AW$283,MATCH(ETF_IDX_stiched_with_FD!$A87,'Avg Factor Difference'!$A$2:$A$283,0),MATCH(ETF_IDX_stiched_with_FD!C$1,'Avg Factor Difference'!$A$2:$AW$2,0))</f>
        <v>93.696674057918059</v>
      </c>
      <c r="D87" s="31">
        <f>INDEX('Avg Factor Difference'!$A$2:$AW$283,MATCH(ETF_IDX_stiched_with_FD!$A87,'Avg Factor Difference'!$A$2:$A$283,0),MATCH(ETF_IDX_stiched_with_FD!D$1,'Avg Factor Difference'!$A$2:$AW$2,0))</f>
        <v>106.04950226805971</v>
      </c>
      <c r="E87" s="31">
        <f>INDEX('Avg Factor Difference'!$A$2:$AW$283,MATCH(ETF_IDX_stiched_with_FD!$A87,'Avg Factor Difference'!$A$2:$A$283,0),MATCH(ETF_IDX_stiched_with_FD!E$1,'Avg Factor Difference'!$A$2:$AW$2,0))</f>
        <v>103.43144938439339</v>
      </c>
      <c r="F87" s="31">
        <f>INDEX('Avg Factor Difference'!$A$2:$AW$283,MATCH(ETF_IDX_stiched_with_FD!$A87,'Avg Factor Difference'!$A$2:$A$283,0),MATCH(ETF_IDX_stiched_with_FD!F$1,'Avg Factor Difference'!$A$2:$AW$2,0))</f>
        <v>7971.4026970211135</v>
      </c>
      <c r="G87" s="31">
        <f>INDEX('Avg Factor Difference'!$A$2:$AW$283,MATCH(ETF_IDX_stiched_with_FD!$A87,'Avg Factor Difference'!$A$2:$A$283,0),MATCH(ETF_IDX_stiched_with_FD!G$1,'Avg Factor Difference'!$A$2:$AW$2,0))</f>
        <v>107.14</v>
      </c>
      <c r="H87" s="31" t="e">
        <f>INDEX('Avg Factor Difference'!$A$2:$AW$283,MATCH(ETF_IDX_stiched_with_FD!$A87,'Avg Factor Difference'!$A$2:$A$283,0),MATCH(ETF_IDX_stiched_with_FD!H$1,'Avg Factor Difference'!$A$2:$AW$2,0))</f>
        <v>#N/A</v>
      </c>
      <c r="I87" s="31">
        <f>INDEX('Avg Factor Difference'!$A$2:$AW$283,MATCH(ETF_IDX_stiched_with_FD!$A87,'Avg Factor Difference'!$A$2:$A$283,0),MATCH(ETF_IDX_stiched_with_FD!I$1,'Avg Factor Difference'!$A$2:$AW$2,0))</f>
        <v>33.563050366029316</v>
      </c>
      <c r="J87" s="31">
        <f>INDEX('Avg Factor Difference'!$A$2:$AW$283,MATCH(ETF_IDX_stiched_with_FD!$A87,'Avg Factor Difference'!$A$2:$A$283,0),MATCH(ETF_IDX_stiched_with_FD!J$1,'Avg Factor Difference'!$A$2:$AW$2,0))</f>
        <v>2079.4254855346412</v>
      </c>
      <c r="K87" s="31">
        <f>INDEX('Avg Factor Difference'!$A$2:$AW$283,MATCH(ETF_IDX_stiched_with_FD!$A87,'Avg Factor Difference'!$A$2:$A$283,0),MATCH(ETF_IDX_stiched_with_FD!K$1,'Avg Factor Difference'!$A$2:$AW$2,0))</f>
        <v>17.819211932371459</v>
      </c>
      <c r="L87" s="31" t="e">
        <f>INDEX('Avg Factor Difference'!$A$2:$AW$283,MATCH(ETF_IDX_stiched_with_FD!$A87,'Avg Factor Difference'!$A$2:$A$283,0),MATCH(ETF_IDX_stiched_with_FD!L$1,'Avg Factor Difference'!$A$2:$AW$2,0))</f>
        <v>#N/A</v>
      </c>
      <c r="M87" s="31">
        <f>INDEX('Avg Factor Difference'!$A$2:$AW$283,MATCH(ETF_IDX_stiched_with_FD!$A87,'Avg Factor Difference'!$A$2:$A$283,0),MATCH(ETF_IDX_stiched_with_FD!M$1,'Avg Factor Difference'!$A$2:$AW$2,0))</f>
        <v>101.52446020092704</v>
      </c>
      <c r="N87" s="31" t="e">
        <f>INDEX('Avg Factor Difference'!$A$2:$AW$283,MATCH(ETF_IDX_stiched_with_FD!$A87,'Avg Factor Difference'!$A$2:$A$283,0),MATCH(ETF_IDX_stiched_with_FD!N$1,'Avg Factor Difference'!$A$2:$AW$2,0))</f>
        <v>#N/A</v>
      </c>
    </row>
    <row r="88" spans="1:14" x14ac:dyDescent="0.2">
      <c r="A88" s="5">
        <v>39113</v>
      </c>
      <c r="B88" s="31">
        <f>INDEX('Avg Factor Difference'!$A$2:$AW$283,MATCH(ETF_IDX_stiched_with_FD!$A88,'Avg Factor Difference'!$A$2:$A$283,0),MATCH(ETF_IDX_stiched_with_FD!B$1,'Avg Factor Difference'!$A$2:$AW$2,0))</f>
        <v>89.150531196786588</v>
      </c>
      <c r="C88" s="31">
        <f>INDEX('Avg Factor Difference'!$A$2:$AW$283,MATCH(ETF_IDX_stiched_with_FD!$A88,'Avg Factor Difference'!$A$2:$A$283,0),MATCH(ETF_IDX_stiched_with_FD!C$1,'Avg Factor Difference'!$A$2:$AW$2,0))</f>
        <v>93.197931618921004</v>
      </c>
      <c r="D88" s="31">
        <f>INDEX('Avg Factor Difference'!$A$2:$AW$283,MATCH(ETF_IDX_stiched_with_FD!$A88,'Avg Factor Difference'!$A$2:$A$283,0),MATCH(ETF_IDX_stiched_with_FD!D$1,'Avg Factor Difference'!$A$2:$AW$2,0))</f>
        <v>105.50387488485534</v>
      </c>
      <c r="E88" s="31">
        <f>INDEX('Avg Factor Difference'!$A$2:$AW$283,MATCH(ETF_IDX_stiched_with_FD!$A88,'Avg Factor Difference'!$A$2:$A$283,0),MATCH(ETF_IDX_stiched_with_FD!E$1,'Avg Factor Difference'!$A$2:$AW$2,0))</f>
        <v>102.92372137198753</v>
      </c>
      <c r="F88" s="31">
        <f>INDEX('Avg Factor Difference'!$A$2:$AW$283,MATCH(ETF_IDX_stiched_with_FD!$A88,'Avg Factor Difference'!$A$2:$A$283,0),MATCH(ETF_IDX_stiched_with_FD!F$1,'Avg Factor Difference'!$A$2:$AW$2,0))</f>
        <v>7864.0745871478357</v>
      </c>
      <c r="G88" s="31">
        <f>INDEX('Avg Factor Difference'!$A$2:$AW$283,MATCH(ETF_IDX_stiched_with_FD!$A88,'Avg Factor Difference'!$A$2:$A$283,0),MATCH(ETF_IDX_stiched_with_FD!G$1,'Avg Factor Difference'!$A$2:$AW$2,0))</f>
        <v>106.4559</v>
      </c>
      <c r="H88" s="31" t="e">
        <f>INDEX('Avg Factor Difference'!$A$2:$AW$283,MATCH(ETF_IDX_stiched_with_FD!$A88,'Avg Factor Difference'!$A$2:$A$283,0),MATCH(ETF_IDX_stiched_with_FD!H$1,'Avg Factor Difference'!$A$2:$AW$2,0))</f>
        <v>#N/A</v>
      </c>
      <c r="I88" s="31">
        <f>INDEX('Avg Factor Difference'!$A$2:$AW$283,MATCH(ETF_IDX_stiched_with_FD!$A88,'Avg Factor Difference'!$A$2:$A$283,0),MATCH(ETF_IDX_stiched_with_FD!I$1,'Avg Factor Difference'!$A$2:$AW$2,0))</f>
        <v>33.699252502013628</v>
      </c>
      <c r="J88" s="31">
        <f>INDEX('Avg Factor Difference'!$A$2:$AW$283,MATCH(ETF_IDX_stiched_with_FD!$A88,'Avg Factor Difference'!$A$2:$A$283,0),MATCH(ETF_IDX_stiched_with_FD!J$1,'Avg Factor Difference'!$A$2:$AW$2,0))</f>
        <v>2082.2006172580395</v>
      </c>
      <c r="K88" s="31">
        <f>INDEX('Avg Factor Difference'!$A$2:$AW$283,MATCH(ETF_IDX_stiched_with_FD!$A88,'Avg Factor Difference'!$A$2:$A$283,0),MATCH(ETF_IDX_stiched_with_FD!K$1,'Avg Factor Difference'!$A$2:$AW$2,0))</f>
        <v>17.790542730783613</v>
      </c>
      <c r="L88" s="31" t="e">
        <f>INDEX('Avg Factor Difference'!$A$2:$AW$283,MATCH(ETF_IDX_stiched_with_FD!$A88,'Avg Factor Difference'!$A$2:$A$283,0),MATCH(ETF_IDX_stiched_with_FD!L$1,'Avg Factor Difference'!$A$2:$AW$2,0))</f>
        <v>#N/A</v>
      </c>
      <c r="M88" s="31">
        <f>INDEX('Avg Factor Difference'!$A$2:$AW$283,MATCH(ETF_IDX_stiched_with_FD!$A88,'Avg Factor Difference'!$A$2:$A$283,0),MATCH(ETF_IDX_stiched_with_FD!M$1,'Avg Factor Difference'!$A$2:$AW$2,0))</f>
        <v>101.42971517195194</v>
      </c>
      <c r="N88" s="31" t="e">
        <f>INDEX('Avg Factor Difference'!$A$2:$AW$283,MATCH(ETF_IDX_stiched_with_FD!$A88,'Avg Factor Difference'!$A$2:$A$283,0),MATCH(ETF_IDX_stiched_with_FD!N$1,'Avg Factor Difference'!$A$2:$AW$2,0))</f>
        <v>#N/A</v>
      </c>
    </row>
    <row r="89" spans="1:14" x14ac:dyDescent="0.2">
      <c r="A89" s="5">
        <v>39141</v>
      </c>
      <c r="B89" s="31">
        <f>INDEX('Avg Factor Difference'!$A$2:$AW$283,MATCH(ETF_IDX_stiched_with_FD!$A89,'Avg Factor Difference'!$A$2:$A$283,0),MATCH(ETF_IDX_stiched_with_FD!B$1,'Avg Factor Difference'!$A$2:$AW$2,0))</f>
        <v>90.027209466871142</v>
      </c>
      <c r="C89" s="31">
        <f>INDEX('Avg Factor Difference'!$A$2:$AW$283,MATCH(ETF_IDX_stiched_with_FD!$A89,'Avg Factor Difference'!$A$2:$A$283,0),MATCH(ETF_IDX_stiched_with_FD!C$1,'Avg Factor Difference'!$A$2:$AW$2,0))</f>
        <v>94.134594248256917</v>
      </c>
      <c r="D89" s="31">
        <f>INDEX('Avg Factor Difference'!$A$2:$AW$283,MATCH(ETF_IDX_stiched_with_FD!$A89,'Avg Factor Difference'!$A$2:$A$283,0),MATCH(ETF_IDX_stiched_with_FD!D$1,'Avg Factor Difference'!$A$2:$AW$2,0))</f>
        <v>106.60877033584418</v>
      </c>
      <c r="E89" s="31">
        <f>INDEX('Avg Factor Difference'!$A$2:$AW$283,MATCH(ETF_IDX_stiched_with_FD!$A89,'Avg Factor Difference'!$A$2:$A$283,0),MATCH(ETF_IDX_stiched_with_FD!E$1,'Avg Factor Difference'!$A$2:$AW$2,0))</f>
        <v>104.07105480261895</v>
      </c>
      <c r="F89" s="31">
        <f>INDEX('Avg Factor Difference'!$A$2:$AW$283,MATCH(ETF_IDX_stiched_with_FD!$A89,'Avg Factor Difference'!$A$2:$A$283,0),MATCH(ETF_IDX_stiched_with_FD!F$1,'Avg Factor Difference'!$A$2:$AW$2,0))</f>
        <v>7996.1486979636948</v>
      </c>
      <c r="G89" s="31">
        <f>INDEX('Avg Factor Difference'!$A$2:$AW$283,MATCH(ETF_IDX_stiched_with_FD!$A89,'Avg Factor Difference'!$A$2:$A$283,0),MATCH(ETF_IDX_stiched_with_FD!G$1,'Avg Factor Difference'!$A$2:$AW$2,0))</f>
        <v>107.40684999999999</v>
      </c>
      <c r="H89" s="31" t="e">
        <f>INDEX('Avg Factor Difference'!$A$2:$AW$283,MATCH(ETF_IDX_stiched_with_FD!$A89,'Avg Factor Difference'!$A$2:$A$283,0),MATCH(ETF_IDX_stiched_with_FD!H$1,'Avg Factor Difference'!$A$2:$AW$2,0))</f>
        <v>#N/A</v>
      </c>
      <c r="I89" s="31">
        <f>INDEX('Avg Factor Difference'!$A$2:$AW$283,MATCH(ETF_IDX_stiched_with_FD!$A89,'Avg Factor Difference'!$A$2:$A$283,0),MATCH(ETF_IDX_stiched_with_FD!I$1,'Avg Factor Difference'!$A$2:$AW$2,0))</f>
        <v>34.136933396332431</v>
      </c>
      <c r="J89" s="31">
        <f>INDEX('Avg Factor Difference'!$A$2:$AW$283,MATCH(ETF_IDX_stiched_with_FD!$A89,'Avg Factor Difference'!$A$2:$A$283,0),MATCH(ETF_IDX_stiched_with_FD!J$1,'Avg Factor Difference'!$A$2:$AW$2,0))</f>
        <v>2088.9757510254667</v>
      </c>
      <c r="K89" s="31">
        <f>INDEX('Avg Factor Difference'!$A$2:$AW$283,MATCH(ETF_IDX_stiched_with_FD!$A89,'Avg Factor Difference'!$A$2:$A$283,0),MATCH(ETF_IDX_stiched_with_FD!K$1,'Avg Factor Difference'!$A$2:$AW$2,0))</f>
        <v>18.087659910875811</v>
      </c>
      <c r="L89" s="31" t="e">
        <f>INDEX('Avg Factor Difference'!$A$2:$AW$283,MATCH(ETF_IDX_stiched_with_FD!$A89,'Avg Factor Difference'!$A$2:$A$283,0),MATCH(ETF_IDX_stiched_with_FD!L$1,'Avg Factor Difference'!$A$2:$AW$2,0))</f>
        <v>#N/A</v>
      </c>
      <c r="M89" s="31">
        <f>INDEX('Avg Factor Difference'!$A$2:$AW$283,MATCH(ETF_IDX_stiched_with_FD!$A89,'Avg Factor Difference'!$A$2:$A$283,0),MATCH(ETF_IDX_stiched_with_FD!M$1,'Avg Factor Difference'!$A$2:$AW$2,0))</f>
        <v>102.05377827240851</v>
      </c>
      <c r="N89" s="31" t="e">
        <f>INDEX('Avg Factor Difference'!$A$2:$AW$283,MATCH(ETF_IDX_stiched_with_FD!$A89,'Avg Factor Difference'!$A$2:$A$283,0),MATCH(ETF_IDX_stiched_with_FD!N$1,'Avg Factor Difference'!$A$2:$AW$2,0))</f>
        <v>#N/A</v>
      </c>
    </row>
    <row r="90" spans="1:14" x14ac:dyDescent="0.2">
      <c r="A90" s="5">
        <v>39171</v>
      </c>
      <c r="B90" s="31">
        <f>INDEX('Avg Factor Difference'!$A$2:$AW$283,MATCH(ETF_IDX_stiched_with_FD!$A90,'Avg Factor Difference'!$A$2:$A$283,0),MATCH(ETF_IDX_stiched_with_FD!B$1,'Avg Factor Difference'!$A$2:$AW$2,0))</f>
        <v>89.632998432672053</v>
      </c>
      <c r="C90" s="31">
        <f>INDEX('Avg Factor Difference'!$A$2:$AW$283,MATCH(ETF_IDX_stiched_with_FD!$A90,'Avg Factor Difference'!$A$2:$A$283,0),MATCH(ETF_IDX_stiched_with_FD!C$1,'Avg Factor Difference'!$A$2:$AW$2,0))</f>
        <v>93.666262933588953</v>
      </c>
      <c r="D90" s="31">
        <f>INDEX('Avg Factor Difference'!$A$2:$AW$283,MATCH(ETF_IDX_stiched_with_FD!$A90,'Avg Factor Difference'!$A$2:$A$283,0),MATCH(ETF_IDX_stiched_with_FD!D$1,'Avg Factor Difference'!$A$2:$AW$2,0))</f>
        <v>106.06996329492988</v>
      </c>
      <c r="E90" s="31">
        <f>INDEX('Avg Factor Difference'!$A$2:$AW$283,MATCH(ETF_IDX_stiched_with_FD!$A90,'Avg Factor Difference'!$A$2:$A$283,0),MATCH(ETF_IDX_stiched_with_FD!E$1,'Avg Factor Difference'!$A$2:$AW$2,0))</f>
        <v>103.53695130904916</v>
      </c>
      <c r="F90" s="31">
        <f>INDEX('Avg Factor Difference'!$A$2:$AW$283,MATCH(ETF_IDX_stiched_with_FD!$A90,'Avg Factor Difference'!$A$2:$A$283,0),MATCH(ETF_IDX_stiched_with_FD!F$1,'Avg Factor Difference'!$A$2:$AW$2,0))</f>
        <v>7912.339514606093</v>
      </c>
      <c r="G90" s="31">
        <f>INDEX('Avg Factor Difference'!$A$2:$AW$283,MATCH(ETF_IDX_stiched_with_FD!$A90,'Avg Factor Difference'!$A$2:$A$283,0),MATCH(ETF_IDX_stiched_with_FD!G$1,'Avg Factor Difference'!$A$2:$AW$2,0))</f>
        <v>106.47575000000001</v>
      </c>
      <c r="H90" s="31" t="e">
        <f>INDEX('Avg Factor Difference'!$A$2:$AW$283,MATCH(ETF_IDX_stiched_with_FD!$A90,'Avg Factor Difference'!$A$2:$A$283,0),MATCH(ETF_IDX_stiched_with_FD!H$1,'Avg Factor Difference'!$A$2:$AW$2,0))</f>
        <v>#N/A</v>
      </c>
      <c r="I90" s="31">
        <f>INDEX('Avg Factor Difference'!$A$2:$AW$283,MATCH(ETF_IDX_stiched_with_FD!$A90,'Avg Factor Difference'!$A$2:$A$283,0),MATCH(ETF_IDX_stiched_with_FD!I$1,'Avg Factor Difference'!$A$2:$AW$2,0))</f>
        <v>34.016261600085706</v>
      </c>
      <c r="J90" s="31">
        <f>INDEX('Avg Factor Difference'!$A$2:$AW$283,MATCH(ETF_IDX_stiched_with_FD!$A90,'Avg Factor Difference'!$A$2:$A$283,0),MATCH(ETF_IDX_stiched_with_FD!J$1,'Avg Factor Difference'!$A$2:$AW$2,0))</f>
        <v>2090.6846126582004</v>
      </c>
      <c r="K90" s="31">
        <f>INDEX('Avg Factor Difference'!$A$2:$AW$283,MATCH(ETF_IDX_stiched_with_FD!$A90,'Avg Factor Difference'!$A$2:$A$283,0),MATCH(ETF_IDX_stiched_with_FD!K$1,'Avg Factor Difference'!$A$2:$AW$2,0))</f>
        <v>18.077234746662047</v>
      </c>
      <c r="L90" s="31" t="e">
        <f>INDEX('Avg Factor Difference'!$A$2:$AW$283,MATCH(ETF_IDX_stiched_with_FD!$A90,'Avg Factor Difference'!$A$2:$A$283,0),MATCH(ETF_IDX_stiched_with_FD!L$1,'Avg Factor Difference'!$A$2:$AW$2,0))</f>
        <v>#N/A</v>
      </c>
      <c r="M90" s="31">
        <f>INDEX('Avg Factor Difference'!$A$2:$AW$283,MATCH(ETF_IDX_stiched_with_FD!$A90,'Avg Factor Difference'!$A$2:$A$283,0),MATCH(ETF_IDX_stiched_with_FD!M$1,'Avg Factor Difference'!$A$2:$AW$2,0))</f>
        <v>103.33348614964669</v>
      </c>
      <c r="N90" s="31" t="e">
        <f>INDEX('Avg Factor Difference'!$A$2:$AW$283,MATCH(ETF_IDX_stiched_with_FD!$A90,'Avg Factor Difference'!$A$2:$A$283,0),MATCH(ETF_IDX_stiched_with_FD!N$1,'Avg Factor Difference'!$A$2:$AW$2,0))</f>
        <v>#N/A</v>
      </c>
    </row>
    <row r="91" spans="1:14" x14ac:dyDescent="0.2">
      <c r="A91" s="5">
        <v>39202</v>
      </c>
      <c r="B91" s="31">
        <f>INDEX('Avg Factor Difference'!$A$2:$AW$283,MATCH(ETF_IDX_stiched_with_FD!$A91,'Avg Factor Difference'!$A$2:$A$283,0),MATCH(ETF_IDX_stiched_with_FD!B$1,'Avg Factor Difference'!$A$2:$AW$2,0))</f>
        <v>89.515323497090222</v>
      </c>
      <c r="C91" s="31">
        <f>INDEX('Avg Factor Difference'!$A$2:$AW$283,MATCH(ETF_IDX_stiched_with_FD!$A91,'Avg Factor Difference'!$A$2:$A$283,0),MATCH(ETF_IDX_stiched_with_FD!C$1,'Avg Factor Difference'!$A$2:$AW$2,0))</f>
        <v>93.568947335735885</v>
      </c>
      <c r="D91" s="31">
        <f>INDEX('Avg Factor Difference'!$A$2:$AW$283,MATCH(ETF_IDX_stiched_with_FD!$A91,'Avg Factor Difference'!$A$2:$A$283,0),MATCH(ETF_IDX_stiched_with_FD!D$1,'Avg Factor Difference'!$A$2:$AW$2,0))</f>
        <v>105.91991576454868</v>
      </c>
      <c r="E91" s="31">
        <f>INDEX('Avg Factor Difference'!$A$2:$AW$283,MATCH(ETF_IDX_stiched_with_FD!$A91,'Avg Factor Difference'!$A$2:$A$283,0),MATCH(ETF_IDX_stiched_with_FD!E$1,'Avg Factor Difference'!$A$2:$AW$2,0))</f>
        <v>103.45782486555733</v>
      </c>
      <c r="F91" s="31">
        <f>INDEX('Avg Factor Difference'!$A$2:$AW$283,MATCH(ETF_IDX_stiched_with_FD!$A91,'Avg Factor Difference'!$A$2:$A$283,0),MATCH(ETF_IDX_stiched_with_FD!F$1,'Avg Factor Difference'!$A$2:$AW$2,0))</f>
        <v>7889.7204426701473</v>
      </c>
      <c r="G91" s="31">
        <f>INDEX('Avg Factor Difference'!$A$2:$AW$283,MATCH(ETF_IDX_stiched_with_FD!$A91,'Avg Factor Difference'!$A$2:$A$283,0),MATCH(ETF_IDX_stiched_with_FD!G$1,'Avg Factor Difference'!$A$2:$AW$2,0))</f>
        <v>105.934</v>
      </c>
      <c r="H91" s="31" t="e">
        <f>INDEX('Avg Factor Difference'!$A$2:$AW$283,MATCH(ETF_IDX_stiched_with_FD!$A91,'Avg Factor Difference'!$A$2:$A$283,0),MATCH(ETF_IDX_stiched_with_FD!H$1,'Avg Factor Difference'!$A$2:$AW$2,0))</f>
        <v>#N/A</v>
      </c>
      <c r="I91" s="31">
        <f>INDEX('Avg Factor Difference'!$A$2:$AW$283,MATCH(ETF_IDX_stiched_with_FD!$A91,'Avg Factor Difference'!$A$2:$A$283,0),MATCH(ETF_IDX_stiched_with_FD!I$1,'Avg Factor Difference'!$A$2:$AW$2,0))</f>
        <v>34.246723389905888</v>
      </c>
      <c r="J91" s="31">
        <f>INDEX('Avg Factor Difference'!$A$2:$AW$283,MATCH(ETF_IDX_stiched_with_FD!$A91,'Avg Factor Difference'!$A$2:$A$283,0),MATCH(ETF_IDX_stiched_with_FD!J$1,'Avg Factor Difference'!$A$2:$AW$2,0))</f>
        <v>2094.049469180346</v>
      </c>
      <c r="K91" s="31">
        <f>INDEX('Avg Factor Difference'!$A$2:$AW$283,MATCH(ETF_IDX_stiched_with_FD!$A91,'Avg Factor Difference'!$A$2:$A$283,0),MATCH(ETF_IDX_stiched_with_FD!K$1,'Avg Factor Difference'!$A$2:$AW$2,0))</f>
        <v>18.171061224585898</v>
      </c>
      <c r="L91" s="31" t="e">
        <f>INDEX('Avg Factor Difference'!$A$2:$AW$283,MATCH(ETF_IDX_stiched_with_FD!$A91,'Avg Factor Difference'!$A$2:$A$283,0),MATCH(ETF_IDX_stiched_with_FD!L$1,'Avg Factor Difference'!$A$2:$AW$2,0))</f>
        <v>#N/A</v>
      </c>
      <c r="M91" s="31">
        <f>INDEX('Avg Factor Difference'!$A$2:$AW$283,MATCH(ETF_IDX_stiched_with_FD!$A91,'Avg Factor Difference'!$A$2:$A$283,0),MATCH(ETF_IDX_stiched_with_FD!M$1,'Avg Factor Difference'!$A$2:$AW$2,0))</f>
        <v>104.70411560836295</v>
      </c>
      <c r="N91" s="31" t="e">
        <f>INDEX('Avg Factor Difference'!$A$2:$AW$283,MATCH(ETF_IDX_stiched_with_FD!$A91,'Avg Factor Difference'!$A$2:$A$283,0),MATCH(ETF_IDX_stiched_with_FD!N$1,'Avg Factor Difference'!$A$2:$AW$2,0))</f>
        <v>#N/A</v>
      </c>
    </row>
    <row r="92" spans="1:14" x14ac:dyDescent="0.2">
      <c r="A92" s="5">
        <v>39233</v>
      </c>
      <c r="B92" s="31">
        <f>INDEX('Avg Factor Difference'!$A$2:$AW$283,MATCH(ETF_IDX_stiched_with_FD!$A92,'Avg Factor Difference'!$A$2:$A$283,0),MATCH(ETF_IDX_stiched_with_FD!B$1,'Avg Factor Difference'!$A$2:$AW$2,0))</f>
        <v>88.556272772098396</v>
      </c>
      <c r="C92" s="31">
        <f>INDEX('Avg Factor Difference'!$A$2:$AW$283,MATCH(ETF_IDX_stiched_with_FD!$A92,'Avg Factor Difference'!$A$2:$A$283,0),MATCH(ETF_IDX_stiched_with_FD!C$1,'Avg Factor Difference'!$A$2:$AW$2,0))</f>
        <v>92.468064635022927</v>
      </c>
      <c r="D92" s="31">
        <f>INDEX('Avg Factor Difference'!$A$2:$AW$283,MATCH(ETF_IDX_stiched_with_FD!$A92,'Avg Factor Difference'!$A$2:$A$283,0),MATCH(ETF_IDX_stiched_with_FD!D$1,'Avg Factor Difference'!$A$2:$AW$2,0))</f>
        <v>104.71953552149904</v>
      </c>
      <c r="E92" s="31">
        <f>INDEX('Avg Factor Difference'!$A$2:$AW$283,MATCH(ETF_IDX_stiched_with_FD!$A92,'Avg Factor Difference'!$A$2:$A$283,0),MATCH(ETF_IDX_stiched_with_FD!E$1,'Avg Factor Difference'!$A$2:$AW$2,0))</f>
        <v>102.30389756463492</v>
      </c>
      <c r="F92" s="31">
        <f>INDEX('Avg Factor Difference'!$A$2:$AW$283,MATCH(ETF_IDX_stiched_with_FD!$A92,'Avg Factor Difference'!$A$2:$A$283,0),MATCH(ETF_IDX_stiched_with_FD!F$1,'Avg Factor Difference'!$A$2:$AW$2,0))</f>
        <v>7818.4683209478717</v>
      </c>
      <c r="G92" s="31">
        <f>INDEX('Avg Factor Difference'!$A$2:$AW$283,MATCH(ETF_IDX_stiched_with_FD!$A92,'Avg Factor Difference'!$A$2:$A$283,0),MATCH(ETF_IDX_stiched_with_FD!G$1,'Avg Factor Difference'!$A$2:$AW$2,0))</f>
        <v>103.87254999999999</v>
      </c>
      <c r="H92" s="31" t="e">
        <f>INDEX('Avg Factor Difference'!$A$2:$AW$283,MATCH(ETF_IDX_stiched_with_FD!$A92,'Avg Factor Difference'!$A$2:$A$283,0),MATCH(ETF_IDX_stiched_with_FD!H$1,'Avg Factor Difference'!$A$2:$AW$2,0))</f>
        <v>#N/A</v>
      </c>
      <c r="I92" s="31">
        <f>INDEX('Avg Factor Difference'!$A$2:$AW$283,MATCH(ETF_IDX_stiched_with_FD!$A92,'Avg Factor Difference'!$A$2:$A$283,0),MATCH(ETF_IDX_stiched_with_FD!I$1,'Avg Factor Difference'!$A$2:$AW$2,0))</f>
        <v>34.241039496859074</v>
      </c>
      <c r="J92" s="31">
        <f>INDEX('Avg Factor Difference'!$A$2:$AW$283,MATCH(ETF_IDX_stiched_with_FD!$A92,'Avg Factor Difference'!$A$2:$A$283,0),MATCH(ETF_IDX_stiched_with_FD!J$1,'Avg Factor Difference'!$A$2:$AW$2,0))</f>
        <v>2082.8223599435873</v>
      </c>
      <c r="K92" s="31">
        <f>INDEX('Avg Factor Difference'!$A$2:$AW$283,MATCH(ETF_IDX_stiched_with_FD!$A92,'Avg Factor Difference'!$A$2:$A$283,0),MATCH(ETF_IDX_stiched_with_FD!K$1,'Avg Factor Difference'!$A$2:$AW$2,0))</f>
        <v>18.006864888219162</v>
      </c>
      <c r="L92" s="31" t="e">
        <f>INDEX('Avg Factor Difference'!$A$2:$AW$283,MATCH(ETF_IDX_stiched_with_FD!$A92,'Avg Factor Difference'!$A$2:$A$283,0),MATCH(ETF_IDX_stiched_with_FD!L$1,'Avg Factor Difference'!$A$2:$AW$2,0))</f>
        <v>#N/A</v>
      </c>
      <c r="M92" s="31">
        <f>INDEX('Avg Factor Difference'!$A$2:$AW$283,MATCH(ETF_IDX_stiched_with_FD!$A92,'Avg Factor Difference'!$A$2:$A$283,0),MATCH(ETF_IDX_stiched_with_FD!M$1,'Avg Factor Difference'!$A$2:$AW$2,0))</f>
        <v>104.06391755946915</v>
      </c>
      <c r="N92" s="31" t="e">
        <f>INDEX('Avg Factor Difference'!$A$2:$AW$283,MATCH(ETF_IDX_stiched_with_FD!$A92,'Avg Factor Difference'!$A$2:$A$283,0),MATCH(ETF_IDX_stiched_with_FD!N$1,'Avg Factor Difference'!$A$2:$AW$2,0))</f>
        <v>#N/A</v>
      </c>
    </row>
    <row r="93" spans="1:14" x14ac:dyDescent="0.2">
      <c r="A93" s="5">
        <v>39262</v>
      </c>
      <c r="B93" s="31">
        <f>INDEX('Avg Factor Difference'!$A$2:$AW$283,MATCH(ETF_IDX_stiched_with_FD!$A93,'Avg Factor Difference'!$A$2:$A$283,0),MATCH(ETF_IDX_stiched_with_FD!B$1,'Avg Factor Difference'!$A$2:$AW$2,0))</f>
        <v>88.162061737899307</v>
      </c>
      <c r="C93" s="31">
        <f>INDEX('Avg Factor Difference'!$A$2:$AW$283,MATCH(ETF_IDX_stiched_with_FD!$A93,'Avg Factor Difference'!$A$2:$A$283,0),MATCH(ETF_IDX_stiched_with_FD!C$1,'Avg Factor Difference'!$A$2:$AW$2,0))</f>
        <v>91.951075521428436</v>
      </c>
      <c r="D93" s="31">
        <f>INDEX('Avg Factor Difference'!$A$2:$AW$283,MATCH(ETF_IDX_stiched_with_FD!$A93,'Avg Factor Difference'!$A$2:$A$283,0),MATCH(ETF_IDX_stiched_with_FD!D$1,'Avg Factor Difference'!$A$2:$AW$2,0))</f>
        <v>104.1398064268444</v>
      </c>
      <c r="E93" s="31">
        <f>INDEX('Avg Factor Difference'!$A$2:$AW$283,MATCH(ETF_IDX_stiched_with_FD!$A93,'Avg Factor Difference'!$A$2:$A$283,0),MATCH(ETF_IDX_stiched_with_FD!E$1,'Avg Factor Difference'!$A$2:$AW$2,0))</f>
        <v>101.40713120506094</v>
      </c>
      <c r="F93" s="31">
        <f>INDEX('Avg Factor Difference'!$A$2:$AW$283,MATCH(ETF_IDX_stiched_with_FD!$A93,'Avg Factor Difference'!$A$2:$A$283,0),MATCH(ETF_IDX_stiched_with_FD!F$1,'Avg Factor Difference'!$A$2:$AW$2,0))</f>
        <v>7726.9694711816655</v>
      </c>
      <c r="G93" s="31">
        <f>INDEX('Avg Factor Difference'!$A$2:$AW$283,MATCH(ETF_IDX_stiched_with_FD!$A93,'Avg Factor Difference'!$A$2:$A$283,0),MATCH(ETF_IDX_stiched_with_FD!G$1,'Avg Factor Difference'!$A$2:$AW$2,0))</f>
        <v>103.30975000000001</v>
      </c>
      <c r="H93" s="31" t="e">
        <f>INDEX('Avg Factor Difference'!$A$2:$AW$283,MATCH(ETF_IDX_stiched_with_FD!$A93,'Avg Factor Difference'!$A$2:$A$283,0),MATCH(ETF_IDX_stiched_with_FD!H$1,'Avg Factor Difference'!$A$2:$AW$2,0))</f>
        <v>#N/A</v>
      </c>
      <c r="I93" s="31">
        <f>INDEX('Avg Factor Difference'!$A$2:$AW$283,MATCH(ETF_IDX_stiched_with_FD!$A93,'Avg Factor Difference'!$A$2:$A$283,0),MATCH(ETF_IDX_stiched_with_FD!I$1,'Avg Factor Difference'!$A$2:$AW$2,0))</f>
        <v>34.06342312157453</v>
      </c>
      <c r="J93" s="31">
        <f>INDEX('Avg Factor Difference'!$A$2:$AW$283,MATCH(ETF_IDX_stiched_with_FD!$A93,'Avg Factor Difference'!$A$2:$A$283,0),MATCH(ETF_IDX_stiched_with_FD!J$1,'Avg Factor Difference'!$A$2:$AW$2,0))</f>
        <v>2072.3026226245179</v>
      </c>
      <c r="K93" s="31">
        <f>INDEX('Avg Factor Difference'!$A$2:$AW$283,MATCH(ETF_IDX_stiched_with_FD!$A93,'Avg Factor Difference'!$A$2:$A$283,0),MATCH(ETF_IDX_stiched_with_FD!K$1,'Avg Factor Difference'!$A$2:$AW$2,0))</f>
        <v>17.996439724005398</v>
      </c>
      <c r="L93" s="31" t="e">
        <f>INDEX('Avg Factor Difference'!$A$2:$AW$283,MATCH(ETF_IDX_stiched_with_FD!$A93,'Avg Factor Difference'!$A$2:$A$283,0),MATCH(ETF_IDX_stiched_with_FD!L$1,'Avg Factor Difference'!$A$2:$AW$2,0))</f>
        <v>#N/A</v>
      </c>
      <c r="M93" s="31">
        <f>INDEX('Avg Factor Difference'!$A$2:$AW$283,MATCH(ETF_IDX_stiched_with_FD!$A93,'Avg Factor Difference'!$A$2:$A$283,0),MATCH(ETF_IDX_stiched_with_FD!M$1,'Avg Factor Difference'!$A$2:$AW$2,0))</f>
        <v>104.37904610216999</v>
      </c>
      <c r="N93" s="31" t="e">
        <f>INDEX('Avg Factor Difference'!$A$2:$AW$283,MATCH(ETF_IDX_stiched_with_FD!$A93,'Avg Factor Difference'!$A$2:$A$283,0),MATCH(ETF_IDX_stiched_with_FD!N$1,'Avg Factor Difference'!$A$2:$AW$2,0))</f>
        <v>#N/A</v>
      </c>
    </row>
    <row r="94" spans="1:14" x14ac:dyDescent="0.2">
      <c r="A94" s="5">
        <v>39294</v>
      </c>
      <c r="B94" s="31">
        <f>INDEX('Avg Factor Difference'!$A$2:$AW$283,MATCH(ETF_IDX_stiched_with_FD!$A94,'Avg Factor Difference'!$A$2:$A$283,0),MATCH(ETF_IDX_stiched_with_FD!B$1,'Avg Factor Difference'!$A$2:$AW$2,0))</f>
        <v>89.521207243869327</v>
      </c>
      <c r="C94" s="31">
        <f>INDEX('Avg Factor Difference'!$A$2:$AW$283,MATCH(ETF_IDX_stiched_with_FD!$A94,'Avg Factor Difference'!$A$2:$A$283,0),MATCH(ETF_IDX_stiched_with_FD!C$1,'Avg Factor Difference'!$A$2:$AW$2,0))</f>
        <v>93.319576116237371</v>
      </c>
      <c r="D94" s="31">
        <f>INDEX('Avg Factor Difference'!$A$2:$AW$283,MATCH(ETF_IDX_stiched_with_FD!$A94,'Avg Factor Difference'!$A$2:$A$283,0),MATCH(ETF_IDX_stiched_with_FD!D$1,'Avg Factor Difference'!$A$2:$AW$2,0))</f>
        <v>105.66756309981665</v>
      </c>
      <c r="E94" s="31">
        <f>INDEX('Avg Factor Difference'!$A$2:$AW$283,MATCH(ETF_IDX_stiched_with_FD!$A94,'Avg Factor Difference'!$A$2:$A$283,0),MATCH(ETF_IDX_stiched_with_FD!E$1,'Avg Factor Difference'!$A$2:$AW$2,0))</f>
        <v>102.90393976111457</v>
      </c>
      <c r="F94" s="31">
        <f>INDEX('Avg Factor Difference'!$A$2:$AW$283,MATCH(ETF_IDX_stiched_with_FD!$A94,'Avg Factor Difference'!$A$2:$A$283,0),MATCH(ETF_IDX_stiched_with_FD!F$1,'Avg Factor Difference'!$A$2:$AW$2,0))</f>
        <v>7922.2788174640218</v>
      </c>
      <c r="G94" s="31">
        <f>INDEX('Avg Factor Difference'!$A$2:$AW$283,MATCH(ETF_IDX_stiched_with_FD!$A94,'Avg Factor Difference'!$A$2:$A$283,0),MATCH(ETF_IDX_stiched_with_FD!G$1,'Avg Factor Difference'!$A$2:$AW$2,0))</f>
        <v>103.83914999999999</v>
      </c>
      <c r="H94" s="31" t="e">
        <f>INDEX('Avg Factor Difference'!$A$2:$AW$283,MATCH(ETF_IDX_stiched_with_FD!$A94,'Avg Factor Difference'!$A$2:$A$283,0),MATCH(ETF_IDX_stiched_with_FD!H$1,'Avg Factor Difference'!$A$2:$AW$2,0))</f>
        <v>#N/A</v>
      </c>
      <c r="I94" s="31">
        <f>INDEX('Avg Factor Difference'!$A$2:$AW$283,MATCH(ETF_IDX_stiched_with_FD!$A94,'Avg Factor Difference'!$A$2:$A$283,0),MATCH(ETF_IDX_stiched_with_FD!I$1,'Avg Factor Difference'!$A$2:$AW$2,0))</f>
        <v>34.361880330817229</v>
      </c>
      <c r="J94" s="31">
        <f>INDEX('Avg Factor Difference'!$A$2:$AW$283,MATCH(ETF_IDX_stiched_with_FD!$A94,'Avg Factor Difference'!$A$2:$A$283,0),MATCH(ETF_IDX_stiched_with_FD!J$1,'Avg Factor Difference'!$A$2:$AW$2,0))</f>
        <v>2083.9079896867361</v>
      </c>
      <c r="K94" s="31">
        <f>INDEX('Avg Factor Difference'!$A$2:$AW$283,MATCH(ETF_IDX_stiched_with_FD!$A94,'Avg Factor Difference'!$A$2:$A$283,0),MATCH(ETF_IDX_stiched_with_FD!K$1,'Avg Factor Difference'!$A$2:$AW$2,0))</f>
        <v>18.301375777257917</v>
      </c>
      <c r="L94" s="31" t="e">
        <f>INDEX('Avg Factor Difference'!$A$2:$AW$283,MATCH(ETF_IDX_stiched_with_FD!$A94,'Avg Factor Difference'!$A$2:$A$283,0),MATCH(ETF_IDX_stiched_with_FD!L$1,'Avg Factor Difference'!$A$2:$AW$2,0))</f>
        <v>#N/A</v>
      </c>
      <c r="M94" s="31">
        <f>INDEX('Avg Factor Difference'!$A$2:$AW$283,MATCH(ETF_IDX_stiched_with_FD!$A94,'Avg Factor Difference'!$A$2:$A$283,0),MATCH(ETF_IDX_stiched_with_FD!M$1,'Avg Factor Difference'!$A$2:$AW$2,0))</f>
        <v>104.09588158054387</v>
      </c>
      <c r="N94" s="31" t="e">
        <f>INDEX('Avg Factor Difference'!$A$2:$AW$283,MATCH(ETF_IDX_stiched_with_FD!$A94,'Avg Factor Difference'!$A$2:$A$283,0),MATCH(ETF_IDX_stiched_with_FD!N$1,'Avg Factor Difference'!$A$2:$AW$2,0))</f>
        <v>#N/A</v>
      </c>
    </row>
    <row r="95" spans="1:14" x14ac:dyDescent="0.2">
      <c r="A95" s="5">
        <v>39325</v>
      </c>
      <c r="B95" s="31">
        <f>INDEX('Avg Factor Difference'!$A$2:$AW$283,MATCH(ETF_IDX_stiched_with_FD!$A95,'Avg Factor Difference'!$A$2:$A$283,0),MATCH(ETF_IDX_stiched_with_FD!B$1,'Avg Factor Difference'!$A$2:$AW$2,0))</f>
        <v>90.321396805825685</v>
      </c>
      <c r="C95" s="31">
        <f>INDEX('Avg Factor Difference'!$A$2:$AW$283,MATCH(ETF_IDX_stiched_with_FD!$A95,'Avg Factor Difference'!$A$2:$A$283,0),MATCH(ETF_IDX_stiched_with_FD!C$1,'Avg Factor Difference'!$A$2:$AW$2,0))</f>
        <v>94.183252047183444</v>
      </c>
      <c r="D95" s="31">
        <f>INDEX('Avg Factor Difference'!$A$2:$AW$283,MATCH(ETF_IDX_stiched_with_FD!$A95,'Avg Factor Difference'!$A$2:$A$283,0),MATCH(ETF_IDX_stiched_with_FD!D$1,'Avg Factor Difference'!$A$2:$AW$2,0))</f>
        <v>106.65651273187457</v>
      </c>
      <c r="E95" s="31">
        <f>INDEX('Avg Factor Difference'!$A$2:$AW$283,MATCH(ETF_IDX_stiched_with_FD!$A95,'Avg Factor Difference'!$A$2:$A$283,0),MATCH(ETF_IDX_stiched_with_FD!E$1,'Avg Factor Difference'!$A$2:$AW$2,0))</f>
        <v>103.89961417505333</v>
      </c>
      <c r="F95" s="31">
        <f>INDEX('Avg Factor Difference'!$A$2:$AW$283,MATCH(ETF_IDX_stiched_with_FD!$A95,'Avg Factor Difference'!$A$2:$A$283,0),MATCH(ETF_IDX_stiched_with_FD!F$1,'Avg Factor Difference'!$A$2:$AW$2,0))</f>
        <v>8042.00037904904</v>
      </c>
      <c r="G95" s="31">
        <f>INDEX('Avg Factor Difference'!$A$2:$AW$283,MATCH(ETF_IDX_stiched_with_FD!$A95,'Avg Factor Difference'!$A$2:$A$283,0),MATCH(ETF_IDX_stiched_with_FD!G$1,'Avg Factor Difference'!$A$2:$AW$2,0))</f>
        <v>105.16284999999999</v>
      </c>
      <c r="H95" s="31" t="e">
        <f>INDEX('Avg Factor Difference'!$A$2:$AW$283,MATCH(ETF_IDX_stiched_with_FD!$A95,'Avg Factor Difference'!$A$2:$A$283,0),MATCH(ETF_IDX_stiched_with_FD!H$1,'Avg Factor Difference'!$A$2:$AW$2,0))</f>
        <v>#N/A</v>
      </c>
      <c r="I95" s="31">
        <f>INDEX('Avg Factor Difference'!$A$2:$AW$283,MATCH(ETF_IDX_stiched_with_FD!$A95,'Avg Factor Difference'!$A$2:$A$283,0),MATCH(ETF_IDX_stiched_with_FD!I$1,'Avg Factor Difference'!$A$2:$AW$2,0))</f>
        <v>34.692074370380816</v>
      </c>
      <c r="J95" s="31">
        <f>INDEX('Avg Factor Difference'!$A$2:$AW$283,MATCH(ETF_IDX_stiched_with_FD!$A95,'Avg Factor Difference'!$A$2:$A$283,0),MATCH(ETF_IDX_stiched_with_FD!J$1,'Avg Factor Difference'!$A$2:$AW$2,0))</f>
        <v>2106.5438910527969</v>
      </c>
      <c r="K95" s="31">
        <f>INDEX('Avg Factor Difference'!$A$2:$AW$283,MATCH(ETF_IDX_stiched_with_FD!$A95,'Avg Factor Difference'!$A$2:$A$283,0),MATCH(ETF_IDX_stiched_with_FD!K$1,'Avg Factor Difference'!$A$2:$AW$2,0))</f>
        <v>18.593280375243232</v>
      </c>
      <c r="L95" s="31" t="e">
        <f>INDEX('Avg Factor Difference'!$A$2:$AW$283,MATCH(ETF_IDX_stiched_with_FD!$A95,'Avg Factor Difference'!$A$2:$A$283,0),MATCH(ETF_IDX_stiched_with_FD!L$1,'Avg Factor Difference'!$A$2:$AW$2,0))</f>
        <v>#N/A</v>
      </c>
      <c r="M95" s="31">
        <f>INDEX('Avg Factor Difference'!$A$2:$AW$283,MATCH(ETF_IDX_stiched_with_FD!$A95,'Avg Factor Difference'!$A$2:$A$283,0),MATCH(ETF_IDX_stiched_with_FD!M$1,'Avg Factor Difference'!$A$2:$AW$2,0))</f>
        <v>104.59690614054773</v>
      </c>
      <c r="N95" s="31" t="e">
        <f>INDEX('Avg Factor Difference'!$A$2:$AW$283,MATCH(ETF_IDX_stiched_with_FD!$A95,'Avg Factor Difference'!$A$2:$A$283,0),MATCH(ETF_IDX_stiched_with_FD!N$1,'Avg Factor Difference'!$A$2:$AW$2,0))</f>
        <v>#N/A</v>
      </c>
    </row>
    <row r="96" spans="1:14" x14ac:dyDescent="0.2">
      <c r="A96" s="5">
        <v>39353</v>
      </c>
      <c r="B96" s="31">
        <f>INDEX('Avg Factor Difference'!$A$2:$AW$283,MATCH(ETF_IDX_stiched_with_FD!$A96,'Avg Factor Difference'!$A$2:$A$283,0),MATCH(ETF_IDX_stiched_with_FD!B$1,'Avg Factor Difference'!$A$2:$AW$2,0))</f>
        <v>90.297861818709336</v>
      </c>
      <c r="C96" s="31">
        <f>INDEX('Avg Factor Difference'!$A$2:$AW$283,MATCH(ETF_IDX_stiched_with_FD!$A96,'Avg Factor Difference'!$A$2:$A$283,0),MATCH(ETF_IDX_stiched_with_FD!C$1,'Avg Factor Difference'!$A$2:$AW$2,0))</f>
        <v>94.098100899062004</v>
      </c>
      <c r="D96" s="31">
        <f>INDEX('Avg Factor Difference'!$A$2:$AW$283,MATCH(ETF_IDX_stiched_with_FD!$A96,'Avg Factor Difference'!$A$2:$A$283,0),MATCH(ETF_IDX_stiched_with_FD!D$1,'Avg Factor Difference'!$A$2:$AW$2,0))</f>
        <v>106.59512965126407</v>
      </c>
      <c r="E96" s="31">
        <f>INDEX('Avg Factor Difference'!$A$2:$AW$283,MATCH(ETF_IDX_stiched_with_FD!$A96,'Avg Factor Difference'!$A$2:$A$283,0),MATCH(ETF_IDX_stiched_with_FD!E$1,'Avg Factor Difference'!$A$2:$AW$2,0))</f>
        <v>103.97874061854515</v>
      </c>
      <c r="F96" s="31">
        <f>INDEX('Avg Factor Difference'!$A$2:$AW$283,MATCH(ETF_IDX_stiched_with_FD!$A96,'Avg Factor Difference'!$A$2:$A$283,0),MATCH(ETF_IDX_stiched_with_FD!F$1,'Avg Factor Difference'!$A$2:$AW$2,0))</f>
        <v>8041.7549641636579</v>
      </c>
      <c r="G96" s="31">
        <f>INDEX('Avg Factor Difference'!$A$2:$AW$283,MATCH(ETF_IDX_stiched_with_FD!$A96,'Avg Factor Difference'!$A$2:$A$283,0),MATCH(ETF_IDX_stiched_with_FD!G$1,'Avg Factor Difference'!$A$2:$AW$2,0))</f>
        <v>105.49105</v>
      </c>
      <c r="H96" s="31" t="e">
        <f>INDEX('Avg Factor Difference'!$A$2:$AW$283,MATCH(ETF_IDX_stiched_with_FD!$A96,'Avg Factor Difference'!$A$2:$A$283,0),MATCH(ETF_IDX_stiched_with_FD!H$1,'Avg Factor Difference'!$A$2:$AW$2,0))</f>
        <v>#N/A</v>
      </c>
      <c r="I96" s="31">
        <f>INDEX('Avg Factor Difference'!$A$2:$AW$283,MATCH(ETF_IDX_stiched_with_FD!$A96,'Avg Factor Difference'!$A$2:$A$283,0),MATCH(ETF_IDX_stiched_with_FD!I$1,'Avg Factor Difference'!$A$2:$AW$2,0))</f>
        <v>34.625853846928308</v>
      </c>
      <c r="J96" s="31">
        <f>INDEX('Avg Factor Difference'!$A$2:$AW$283,MATCH(ETF_IDX_stiched_with_FD!$A96,'Avg Factor Difference'!$A$2:$A$283,0),MATCH(ETF_IDX_stiched_with_FD!J$1,'Avg Factor Difference'!$A$2:$AW$2,0))</f>
        <v>2105.7717387594876</v>
      </c>
      <c r="K96" s="31">
        <f>INDEX('Avg Factor Difference'!$A$2:$AW$283,MATCH(ETF_IDX_stiched_with_FD!$A96,'Avg Factor Difference'!$A$2:$A$283,0),MATCH(ETF_IDX_stiched_with_FD!K$1,'Avg Factor Difference'!$A$2:$AW$2,0))</f>
        <v>18.692319435273962</v>
      </c>
      <c r="L96" s="31" t="e">
        <f>INDEX('Avg Factor Difference'!$A$2:$AW$283,MATCH(ETF_IDX_stiched_with_FD!$A96,'Avg Factor Difference'!$A$2:$A$283,0),MATCH(ETF_IDX_stiched_with_FD!L$1,'Avg Factor Difference'!$A$2:$AW$2,0))</f>
        <v>#N/A</v>
      </c>
      <c r="M96" s="31">
        <f>INDEX('Avg Factor Difference'!$A$2:$AW$283,MATCH(ETF_IDX_stiched_with_FD!$A96,'Avg Factor Difference'!$A$2:$A$283,0),MATCH(ETF_IDX_stiched_with_FD!M$1,'Avg Factor Difference'!$A$2:$AW$2,0))</f>
        <v>106.00439363313485</v>
      </c>
      <c r="N96" s="31" t="e">
        <f>INDEX('Avg Factor Difference'!$A$2:$AW$283,MATCH(ETF_IDX_stiched_with_FD!$A96,'Avg Factor Difference'!$A$2:$A$283,0),MATCH(ETF_IDX_stiched_with_FD!N$1,'Avg Factor Difference'!$A$2:$AW$2,0))</f>
        <v>#N/A</v>
      </c>
    </row>
    <row r="97" spans="1:14" x14ac:dyDescent="0.2">
      <c r="A97" s="5">
        <v>39386</v>
      </c>
      <c r="B97" s="31">
        <f>INDEX('Avg Factor Difference'!$A$2:$AW$283,MATCH(ETF_IDX_stiched_with_FD!$A97,'Avg Factor Difference'!$A$2:$A$283,0),MATCH(ETF_IDX_stiched_with_FD!B$1,'Avg Factor Difference'!$A$2:$AW$2,0))</f>
        <v>90.909771483734787</v>
      </c>
      <c r="C97" s="31">
        <f>INDEX('Avg Factor Difference'!$A$2:$AW$283,MATCH(ETF_IDX_stiched_with_FD!$A97,'Avg Factor Difference'!$A$2:$A$283,0),MATCH(ETF_IDX_stiched_with_FD!C$1,'Avg Factor Difference'!$A$2:$AW$2,0))</f>
        <v>94.815803433228453</v>
      </c>
      <c r="D97" s="31">
        <f>INDEX('Avg Factor Difference'!$A$2:$AW$283,MATCH(ETF_IDX_stiched_with_FD!$A97,'Avg Factor Difference'!$A$2:$A$283,0),MATCH(ETF_IDX_stiched_with_FD!D$1,'Avg Factor Difference'!$A$2:$AW$2,0))</f>
        <v>107.40675038378058</v>
      </c>
      <c r="E97" s="31">
        <f>INDEX('Avg Factor Difference'!$A$2:$AW$283,MATCH(ETF_IDX_stiched_with_FD!$A97,'Avg Factor Difference'!$A$2:$A$283,0),MATCH(ETF_IDX_stiched_with_FD!E$1,'Avg Factor Difference'!$A$2:$AW$2,0))</f>
        <v>104.75681731288141</v>
      </c>
      <c r="F97" s="31">
        <f>INDEX('Avg Factor Difference'!$A$2:$AW$283,MATCH(ETF_IDX_stiched_with_FD!$A97,'Avg Factor Difference'!$A$2:$A$283,0),MATCH(ETF_IDX_stiched_with_FD!F$1,'Avg Factor Difference'!$A$2:$AW$2,0))</f>
        <v>8111.0437668028862</v>
      </c>
      <c r="G97" s="31">
        <f>INDEX('Avg Factor Difference'!$A$2:$AW$283,MATCH(ETF_IDX_stiched_with_FD!$A97,'Avg Factor Difference'!$A$2:$A$283,0),MATCH(ETF_IDX_stiched_with_FD!G$1,'Avg Factor Difference'!$A$2:$AW$2,0))</f>
        <v>104.80305</v>
      </c>
      <c r="H97" s="31" t="e">
        <f>INDEX('Avg Factor Difference'!$A$2:$AW$283,MATCH(ETF_IDX_stiched_with_FD!$A97,'Avg Factor Difference'!$A$2:$A$283,0),MATCH(ETF_IDX_stiched_with_FD!H$1,'Avg Factor Difference'!$A$2:$AW$2,0))</f>
        <v>#N/A</v>
      </c>
      <c r="I97" s="31">
        <f>INDEX('Avg Factor Difference'!$A$2:$AW$283,MATCH(ETF_IDX_stiched_with_FD!$A97,'Avg Factor Difference'!$A$2:$A$283,0),MATCH(ETF_IDX_stiched_with_FD!I$1,'Avg Factor Difference'!$A$2:$AW$2,0))</f>
        <v>34.646370799153061</v>
      </c>
      <c r="J97" s="31">
        <f>INDEX('Avg Factor Difference'!$A$2:$AW$283,MATCH(ETF_IDX_stiched_with_FD!$A97,'Avg Factor Difference'!$A$2:$A$283,0),MATCH(ETF_IDX_stiched_with_FD!J$1,'Avg Factor Difference'!$A$2:$AW$2,0))</f>
        <v>2115.753873421113</v>
      </c>
      <c r="K97" s="31">
        <f>INDEX('Avg Factor Difference'!$A$2:$AW$283,MATCH(ETF_IDX_stiched_with_FD!$A97,'Avg Factor Difference'!$A$2:$A$283,0),MATCH(ETF_IDX_stiched_with_FD!K$1,'Avg Factor Difference'!$A$2:$AW$2,0))</f>
        <v>18.840878025320063</v>
      </c>
      <c r="L97" s="31" t="e">
        <f>INDEX('Avg Factor Difference'!$A$2:$AW$283,MATCH(ETF_IDX_stiched_with_FD!$A97,'Avg Factor Difference'!$A$2:$A$283,0),MATCH(ETF_IDX_stiched_with_FD!L$1,'Avg Factor Difference'!$A$2:$AW$2,0))</f>
        <v>#N/A</v>
      </c>
      <c r="M97" s="31">
        <f>INDEX('Avg Factor Difference'!$A$2:$AW$283,MATCH(ETF_IDX_stiched_with_FD!$A97,'Avg Factor Difference'!$A$2:$A$283,0),MATCH(ETF_IDX_stiched_with_FD!M$1,'Avg Factor Difference'!$A$2:$AW$2,0))</f>
        <v>106.05799836704247</v>
      </c>
      <c r="N97" s="31" t="e">
        <f>INDEX('Avg Factor Difference'!$A$2:$AW$283,MATCH(ETF_IDX_stiched_with_FD!$A97,'Avg Factor Difference'!$A$2:$A$283,0),MATCH(ETF_IDX_stiched_with_FD!N$1,'Avg Factor Difference'!$A$2:$AW$2,0))</f>
        <v>#N/A</v>
      </c>
    </row>
    <row r="98" spans="1:14" x14ac:dyDescent="0.2">
      <c r="A98" s="5">
        <v>39416</v>
      </c>
      <c r="B98" s="31">
        <f>INDEX('Avg Factor Difference'!$A$2:$AW$283,MATCH(ETF_IDX_stiched_with_FD!$A98,'Avg Factor Difference'!$A$2:$A$283,0),MATCH(ETF_IDX_stiched_with_FD!B$1,'Avg Factor Difference'!$A$2:$AW$2,0))</f>
        <v>91.633472337562992</v>
      </c>
      <c r="C98" s="31">
        <f>INDEX('Avg Factor Difference'!$A$2:$AW$283,MATCH(ETF_IDX_stiched_with_FD!$A98,'Avg Factor Difference'!$A$2:$A$283,0),MATCH(ETF_IDX_stiched_with_FD!C$1,'Avg Factor Difference'!$A$2:$AW$2,0))</f>
        <v>95.515259292797467</v>
      </c>
      <c r="D98" s="31">
        <f>INDEX('Avg Factor Difference'!$A$2:$AW$283,MATCH(ETF_IDX_stiched_with_FD!$A98,'Avg Factor Difference'!$A$2:$A$283,0),MATCH(ETF_IDX_stiched_with_FD!D$1,'Avg Factor Difference'!$A$2:$AW$2,0))</f>
        <v>108.04786255904571</v>
      </c>
      <c r="E98" s="31">
        <f>INDEX('Avg Factor Difference'!$A$2:$AW$283,MATCH(ETF_IDX_stiched_with_FD!$A98,'Avg Factor Difference'!$A$2:$A$283,0),MATCH(ETF_IDX_stiched_with_FD!E$1,'Avg Factor Difference'!$A$2:$AW$2,0))</f>
        <v>105.37664112023401</v>
      </c>
      <c r="F98" s="31">
        <f>INDEX('Avg Factor Difference'!$A$2:$AW$283,MATCH(ETF_IDX_stiched_with_FD!$A98,'Avg Factor Difference'!$A$2:$A$283,0),MATCH(ETF_IDX_stiched_with_FD!F$1,'Avg Factor Difference'!$A$2:$AW$2,0))</f>
        <v>8251.1756663554206</v>
      </c>
      <c r="G98" s="31">
        <f>INDEX('Avg Factor Difference'!$A$2:$AW$283,MATCH(ETF_IDX_stiched_with_FD!$A98,'Avg Factor Difference'!$A$2:$A$283,0),MATCH(ETF_IDX_stiched_with_FD!G$1,'Avg Factor Difference'!$A$2:$AW$2,0))</f>
        <v>106.25489999999999</v>
      </c>
      <c r="H98" s="31" t="e">
        <f>INDEX('Avg Factor Difference'!$A$2:$AW$283,MATCH(ETF_IDX_stiched_with_FD!$A98,'Avg Factor Difference'!$A$2:$A$283,0),MATCH(ETF_IDX_stiched_with_FD!H$1,'Avg Factor Difference'!$A$2:$AW$2,0))</f>
        <v>#N/A</v>
      </c>
      <c r="I98" s="31">
        <f>INDEX('Avg Factor Difference'!$A$2:$AW$283,MATCH(ETF_IDX_stiched_with_FD!$A98,'Avg Factor Difference'!$A$2:$A$283,0),MATCH(ETF_IDX_stiched_with_FD!I$1,'Avg Factor Difference'!$A$2:$AW$2,0))</f>
        <v>34.985714004847765</v>
      </c>
      <c r="J98" s="31">
        <f>INDEX('Avg Factor Difference'!$A$2:$AW$283,MATCH(ETF_IDX_stiched_with_FD!$A98,'Avg Factor Difference'!$A$2:$A$283,0),MATCH(ETF_IDX_stiched_with_FD!J$1,'Avg Factor Difference'!$A$2:$AW$2,0))</f>
        <v>2130.3436053739615</v>
      </c>
      <c r="K98" s="31">
        <f>INDEX('Avg Factor Difference'!$A$2:$AW$283,MATCH(ETF_IDX_stiched_with_FD!$A98,'Avg Factor Difference'!$A$2:$A$283,0),MATCH(ETF_IDX_stiched_with_FD!K$1,'Avg Factor Difference'!$A$2:$AW$2,0))</f>
        <v>19.419474639183814</v>
      </c>
      <c r="L98" s="31" t="e">
        <f>INDEX('Avg Factor Difference'!$A$2:$AW$283,MATCH(ETF_IDX_stiched_with_FD!$A98,'Avg Factor Difference'!$A$2:$A$283,0),MATCH(ETF_IDX_stiched_with_FD!L$1,'Avg Factor Difference'!$A$2:$AW$2,0))</f>
        <v>#N/A</v>
      </c>
      <c r="M98" s="31">
        <f>INDEX('Avg Factor Difference'!$A$2:$AW$283,MATCH(ETF_IDX_stiched_with_FD!$A98,'Avg Factor Difference'!$A$2:$A$283,0),MATCH(ETF_IDX_stiched_with_FD!M$1,'Avg Factor Difference'!$A$2:$AW$2,0))</f>
        <v>106.3230397475329</v>
      </c>
      <c r="N98" s="31" t="e">
        <f>INDEX('Avg Factor Difference'!$A$2:$AW$283,MATCH(ETF_IDX_stiched_with_FD!$A98,'Avg Factor Difference'!$A$2:$A$283,0),MATCH(ETF_IDX_stiched_with_FD!N$1,'Avg Factor Difference'!$A$2:$AW$2,0))</f>
        <v>#N/A</v>
      </c>
    </row>
    <row r="99" spans="1:14" x14ac:dyDescent="0.2">
      <c r="A99" s="5">
        <v>39447</v>
      </c>
      <c r="B99" s="31">
        <f>INDEX('Avg Factor Difference'!$A$2:$AW$283,MATCH(ETF_IDX_stiched_with_FD!$A99,'Avg Factor Difference'!$A$2:$A$283,0),MATCH(ETF_IDX_stiched_with_FD!B$1,'Avg Factor Difference'!$A$2:$AW$2,0))</f>
        <v>91.221610063026617</v>
      </c>
      <c r="C99" s="31">
        <f>INDEX('Avg Factor Difference'!$A$2:$AW$283,MATCH(ETF_IDX_stiched_with_FD!$A99,'Avg Factor Difference'!$A$2:$A$283,0),MATCH(ETF_IDX_stiched_with_FD!C$1,'Avg Factor Difference'!$A$2:$AW$2,0))</f>
        <v>95.16857247544587</v>
      </c>
      <c r="D99" s="31">
        <f>INDEX('Avg Factor Difference'!$A$2:$AW$283,MATCH(ETF_IDX_stiched_with_FD!$A99,'Avg Factor Difference'!$A$2:$A$283,0),MATCH(ETF_IDX_stiched_with_FD!D$1,'Avg Factor Difference'!$A$2:$AW$2,0))</f>
        <v>107.74094715599325</v>
      </c>
      <c r="E99" s="31">
        <f>INDEX('Avg Factor Difference'!$A$2:$AW$283,MATCH(ETF_IDX_stiched_with_FD!$A99,'Avg Factor Difference'!$A$2:$A$283,0),MATCH(ETF_IDX_stiched_with_FD!E$1,'Avg Factor Difference'!$A$2:$AW$2,0))</f>
        <v>105.00079051364786</v>
      </c>
      <c r="F99" s="31">
        <f>INDEX('Avg Factor Difference'!$A$2:$AW$283,MATCH(ETF_IDX_stiched_with_FD!$A99,'Avg Factor Difference'!$A$2:$A$283,0),MATCH(ETF_IDX_stiched_with_FD!F$1,'Avg Factor Difference'!$A$2:$AW$2,0))</f>
        <v>8391.7165907169219</v>
      </c>
      <c r="G99" s="31">
        <f>INDEX('Avg Factor Difference'!$A$2:$AW$283,MATCH(ETF_IDX_stiched_with_FD!$A99,'Avg Factor Difference'!$A$2:$A$283,0),MATCH(ETF_IDX_stiched_with_FD!G$1,'Avg Factor Difference'!$A$2:$AW$2,0))</f>
        <v>105.666</v>
      </c>
      <c r="H99" s="31" t="e">
        <f>INDEX('Avg Factor Difference'!$A$2:$AW$283,MATCH(ETF_IDX_stiched_with_FD!$A99,'Avg Factor Difference'!$A$2:$A$283,0),MATCH(ETF_IDX_stiched_with_FD!H$1,'Avg Factor Difference'!$A$2:$AW$2,0))</f>
        <v>#N/A</v>
      </c>
      <c r="I99" s="31">
        <f>INDEX('Avg Factor Difference'!$A$2:$AW$283,MATCH(ETF_IDX_stiched_with_FD!$A99,'Avg Factor Difference'!$A$2:$A$283,0),MATCH(ETF_IDX_stiched_with_FD!I$1,'Avg Factor Difference'!$A$2:$AW$2,0))</f>
        <v>34.827938430942261</v>
      </c>
      <c r="J99" s="31">
        <f>INDEX('Avg Factor Difference'!$A$2:$AW$283,MATCH(ETF_IDX_stiched_with_FD!$A99,'Avg Factor Difference'!$A$2:$A$283,0),MATCH(ETF_IDX_stiched_with_FD!J$1,'Avg Factor Difference'!$A$2:$AW$2,0))</f>
        <v>2134.2944636847615</v>
      </c>
      <c r="K99" s="31">
        <f>INDEX('Avg Factor Difference'!$A$2:$AW$283,MATCH(ETF_IDX_stiched_with_FD!$A99,'Avg Factor Difference'!$A$2:$A$283,0),MATCH(ETF_IDX_stiched_with_FD!K$1,'Avg Factor Difference'!$A$2:$AW$2,0))</f>
        <v>19.440324967611335</v>
      </c>
      <c r="L99" s="31" t="e">
        <f>INDEX('Avg Factor Difference'!$A$2:$AW$283,MATCH(ETF_IDX_stiched_with_FD!$A99,'Avg Factor Difference'!$A$2:$A$283,0),MATCH(ETF_IDX_stiched_with_FD!L$1,'Avg Factor Difference'!$A$2:$AW$2,0))</f>
        <v>#N/A</v>
      </c>
      <c r="M99" s="31">
        <f>INDEX('Avg Factor Difference'!$A$2:$AW$283,MATCH(ETF_IDX_stiched_with_FD!$A99,'Avg Factor Difference'!$A$2:$A$283,0),MATCH(ETF_IDX_stiched_with_FD!M$1,'Avg Factor Difference'!$A$2:$AW$2,0))</f>
        <v>106.97677280056602</v>
      </c>
      <c r="N99" s="31" t="e">
        <f>INDEX('Avg Factor Difference'!$A$2:$AW$283,MATCH(ETF_IDX_stiched_with_FD!$A99,'Avg Factor Difference'!$A$2:$A$283,0),MATCH(ETF_IDX_stiched_with_FD!N$1,'Avg Factor Difference'!$A$2:$AW$2,0))</f>
        <v>#N/A</v>
      </c>
    </row>
    <row r="100" spans="1:14" x14ac:dyDescent="0.2">
      <c r="A100" s="5">
        <v>39478</v>
      </c>
      <c r="B100" s="31">
        <f>INDEX('Avg Factor Difference'!$A$2:$AW$283,MATCH(ETF_IDX_stiched_with_FD!$A100,'Avg Factor Difference'!$A$2:$A$283,0),MATCH(ETF_IDX_stiched_with_FD!B$1,'Avg Factor Difference'!$A$2:$AW$2,0))</f>
        <v>93.516271306872099</v>
      </c>
      <c r="C100" s="31">
        <f>INDEX('Avg Factor Difference'!$A$2:$AW$283,MATCH(ETF_IDX_stiched_with_FD!$A100,'Avg Factor Difference'!$A$2:$A$283,0),MATCH(ETF_IDX_stiched_with_FD!C$1,'Avg Factor Difference'!$A$2:$AW$2,0))</f>
        <v>97.55280462284631</v>
      </c>
      <c r="D100" s="31">
        <f>INDEX('Avg Factor Difference'!$A$2:$AW$283,MATCH(ETF_IDX_stiched_with_FD!$A100,'Avg Factor Difference'!$A$2:$A$283,0),MATCH(ETF_IDX_stiched_with_FD!D$1,'Avg Factor Difference'!$A$2:$AW$2,0))</f>
        <v>110.10078558835217</v>
      </c>
      <c r="E100" s="31">
        <f>INDEX('Avg Factor Difference'!$A$2:$AW$283,MATCH(ETF_IDX_stiched_with_FD!$A100,'Avg Factor Difference'!$A$2:$A$283,0),MATCH(ETF_IDX_stiched_with_FD!E$1,'Avg Factor Difference'!$A$2:$AW$2,0))</f>
        <v>107.49986735393124</v>
      </c>
      <c r="F100" s="31">
        <f>INDEX('Avg Factor Difference'!$A$2:$AW$283,MATCH(ETF_IDX_stiched_with_FD!$A100,'Avg Factor Difference'!$A$2:$A$283,0),MATCH(ETF_IDX_stiched_with_FD!F$1,'Avg Factor Difference'!$A$2:$AW$2,0))</f>
        <v>8424.4385754343857</v>
      </c>
      <c r="G100" s="31">
        <f>INDEX('Avg Factor Difference'!$A$2:$AW$283,MATCH(ETF_IDX_stiched_with_FD!$A100,'Avg Factor Difference'!$A$2:$A$283,0),MATCH(ETF_IDX_stiched_with_FD!G$1,'Avg Factor Difference'!$A$2:$AW$2,0))</f>
        <v>106.79615</v>
      </c>
      <c r="H100" s="31" t="e">
        <f>INDEX('Avg Factor Difference'!$A$2:$AW$283,MATCH(ETF_IDX_stiched_with_FD!$A100,'Avg Factor Difference'!$A$2:$A$283,0),MATCH(ETF_IDX_stiched_with_FD!H$1,'Avg Factor Difference'!$A$2:$AW$2,0))</f>
        <v>#N/A</v>
      </c>
      <c r="I100" s="31">
        <f>INDEX('Avg Factor Difference'!$A$2:$AW$283,MATCH(ETF_IDX_stiched_with_FD!$A100,'Avg Factor Difference'!$A$2:$A$283,0),MATCH(ETF_IDX_stiched_with_FD!I$1,'Avg Factor Difference'!$A$2:$AW$2,0))</f>
        <v>35.335178343514308</v>
      </c>
      <c r="J100" s="31">
        <f>INDEX('Avg Factor Difference'!$A$2:$AW$283,MATCH(ETF_IDX_stiched_with_FD!$A100,'Avg Factor Difference'!$A$2:$A$283,0),MATCH(ETF_IDX_stiched_with_FD!J$1,'Avg Factor Difference'!$A$2:$AW$2,0))</f>
        <v>2144.2691523262006</v>
      </c>
      <c r="K100" s="31">
        <f>INDEX('Avg Factor Difference'!$A$2:$AW$283,MATCH(ETF_IDX_stiched_with_FD!$A100,'Avg Factor Difference'!$A$2:$A$283,0),MATCH(ETF_IDX_stiched_with_FD!K$1,'Avg Factor Difference'!$A$2:$AW$2,0))</f>
        <v>19.938126558818436</v>
      </c>
      <c r="L100" s="31" t="e">
        <f>INDEX('Avg Factor Difference'!$A$2:$AW$283,MATCH(ETF_IDX_stiched_with_FD!$A100,'Avg Factor Difference'!$A$2:$A$283,0),MATCH(ETF_IDX_stiched_with_FD!L$1,'Avg Factor Difference'!$A$2:$AW$2,0))</f>
        <v>#N/A</v>
      </c>
      <c r="M100" s="31">
        <f>INDEX('Avg Factor Difference'!$A$2:$AW$283,MATCH(ETF_IDX_stiched_with_FD!$A100,'Avg Factor Difference'!$A$2:$A$283,0),MATCH(ETF_IDX_stiched_with_FD!M$1,'Avg Factor Difference'!$A$2:$AW$2,0))</f>
        <v>109.70074973531223</v>
      </c>
      <c r="N100" s="31" t="e">
        <f>INDEX('Avg Factor Difference'!$A$2:$AW$283,MATCH(ETF_IDX_stiched_with_FD!$A100,'Avg Factor Difference'!$A$2:$A$283,0),MATCH(ETF_IDX_stiched_with_FD!N$1,'Avg Factor Difference'!$A$2:$AW$2,0))</f>
        <v>#N/A</v>
      </c>
    </row>
    <row r="101" spans="1:14" x14ac:dyDescent="0.2">
      <c r="A101" s="5">
        <v>39507</v>
      </c>
      <c r="B101" s="31">
        <f>INDEX('Avg Factor Difference'!$A$2:$AW$283,MATCH(ETF_IDX_stiched_with_FD!$A101,'Avg Factor Difference'!$A$2:$A$283,0),MATCH(ETF_IDX_stiched_with_FD!B$1,'Avg Factor Difference'!$A$2:$AW$2,0))</f>
        <v>94.1693671993512</v>
      </c>
      <c r="C101" s="31">
        <f>INDEX('Avg Factor Difference'!$A$2:$AW$283,MATCH(ETF_IDX_stiched_with_FD!$A101,'Avg Factor Difference'!$A$2:$A$283,0),MATCH(ETF_IDX_stiched_with_FD!C$1,'Avg Factor Difference'!$A$2:$AW$2,0))</f>
        <v>98.148862659696434</v>
      </c>
      <c r="D101" s="31">
        <f>INDEX('Avg Factor Difference'!$A$2:$AW$283,MATCH(ETF_IDX_stiched_with_FD!$A101,'Avg Factor Difference'!$A$2:$A$283,0),MATCH(ETF_IDX_stiched_with_FD!D$1,'Avg Factor Difference'!$A$2:$AW$2,0))</f>
        <v>110.78281981735763</v>
      </c>
      <c r="E101" s="31">
        <f>INDEX('Avg Factor Difference'!$A$2:$AW$283,MATCH(ETF_IDX_stiched_with_FD!$A101,'Avg Factor Difference'!$A$2:$A$283,0),MATCH(ETF_IDX_stiched_with_FD!E$1,'Avg Factor Difference'!$A$2:$AW$2,0))</f>
        <v>107.65152637062388</v>
      </c>
      <c r="F101" s="31">
        <f>INDEX('Avg Factor Difference'!$A$2:$AW$283,MATCH(ETF_IDX_stiched_with_FD!$A101,'Avg Factor Difference'!$A$2:$A$283,0),MATCH(ETF_IDX_stiched_with_FD!F$1,'Avg Factor Difference'!$A$2:$AW$2,0))</f>
        <v>8448.8573565297938</v>
      </c>
      <c r="G101" s="31">
        <f>INDEX('Avg Factor Difference'!$A$2:$AW$283,MATCH(ETF_IDX_stiched_with_FD!$A101,'Avg Factor Difference'!$A$2:$A$283,0),MATCH(ETF_IDX_stiched_with_FD!G$1,'Avg Factor Difference'!$A$2:$AW$2,0))</f>
        <v>107.0335</v>
      </c>
      <c r="H101" s="31" t="e">
        <f>INDEX('Avg Factor Difference'!$A$2:$AW$283,MATCH(ETF_IDX_stiched_with_FD!$A101,'Avg Factor Difference'!$A$2:$A$283,0),MATCH(ETF_IDX_stiched_with_FD!H$1,'Avg Factor Difference'!$A$2:$AW$2,0))</f>
        <v>#N/A</v>
      </c>
      <c r="I101" s="31">
        <f>INDEX('Avg Factor Difference'!$A$2:$AW$283,MATCH(ETF_IDX_stiched_with_FD!$A101,'Avg Factor Difference'!$A$2:$A$283,0),MATCH(ETF_IDX_stiched_with_FD!I$1,'Avg Factor Difference'!$A$2:$AW$2,0))</f>
        <v>35.228557807030157</v>
      </c>
      <c r="J101" s="31">
        <f>INDEX('Avg Factor Difference'!$A$2:$AW$283,MATCH(ETF_IDX_stiched_with_FD!$A101,'Avg Factor Difference'!$A$2:$A$283,0),MATCH(ETF_IDX_stiched_with_FD!J$1,'Avg Factor Difference'!$A$2:$AW$2,0))</f>
        <v>2155.0383313215075</v>
      </c>
      <c r="K101" s="31">
        <f>INDEX('Avg Factor Difference'!$A$2:$AW$283,MATCH(ETF_IDX_stiched_with_FD!$A101,'Avg Factor Difference'!$A$2:$A$283,0),MATCH(ETF_IDX_stiched_with_FD!K$1,'Avg Factor Difference'!$A$2:$AW$2,0))</f>
        <v>20.159661298360863</v>
      </c>
      <c r="L101" s="31" t="e">
        <f>INDEX('Avg Factor Difference'!$A$2:$AW$283,MATCH(ETF_IDX_stiched_with_FD!$A101,'Avg Factor Difference'!$A$2:$A$283,0),MATCH(ETF_IDX_stiched_with_FD!L$1,'Avg Factor Difference'!$A$2:$AW$2,0))</f>
        <v>#N/A</v>
      </c>
      <c r="M101" s="31">
        <f>INDEX('Avg Factor Difference'!$A$2:$AW$283,MATCH(ETF_IDX_stiched_with_FD!$A101,'Avg Factor Difference'!$A$2:$A$283,0),MATCH(ETF_IDX_stiched_with_FD!M$1,'Avg Factor Difference'!$A$2:$AW$2,0))</f>
        <v>109.30318766457657</v>
      </c>
      <c r="N101" s="31" t="e">
        <f>INDEX('Avg Factor Difference'!$A$2:$AW$283,MATCH(ETF_IDX_stiched_with_FD!$A101,'Avg Factor Difference'!$A$2:$A$283,0),MATCH(ETF_IDX_stiched_with_FD!N$1,'Avg Factor Difference'!$A$2:$AW$2,0))</f>
        <v>#N/A</v>
      </c>
    </row>
    <row r="102" spans="1:14" x14ac:dyDescent="0.2">
      <c r="A102" s="5">
        <v>39538</v>
      </c>
      <c r="B102" s="31">
        <f>INDEX('Avg Factor Difference'!$A$2:$AW$283,MATCH(ETF_IDX_stiched_with_FD!$A102,'Avg Factor Difference'!$A$2:$A$283,0),MATCH(ETF_IDX_stiched_with_FD!B$1,'Avg Factor Difference'!$A$2:$AW$2,0))</f>
        <v>93.651597482791189</v>
      </c>
      <c r="C102" s="31">
        <f>INDEX('Avg Factor Difference'!$A$2:$AW$283,MATCH(ETF_IDX_stiched_with_FD!$A102,'Avg Factor Difference'!$A$2:$A$283,0),MATCH(ETF_IDX_stiched_with_FD!C$1,'Avg Factor Difference'!$A$2:$AW$2,0))</f>
        <v>97.461571249859063</v>
      </c>
      <c r="D102" s="31">
        <f>INDEX('Avg Factor Difference'!$A$2:$AW$283,MATCH(ETF_IDX_stiched_with_FD!$A102,'Avg Factor Difference'!$A$2:$A$283,0),MATCH(ETF_IDX_stiched_with_FD!D$1,'Avg Factor Difference'!$A$2:$AW$2,0))</f>
        <v>109.90981600423065</v>
      </c>
      <c r="E102" s="31">
        <f>INDEX('Avg Factor Difference'!$A$2:$AW$283,MATCH(ETF_IDX_stiched_with_FD!$A102,'Avg Factor Difference'!$A$2:$A$283,0),MATCH(ETF_IDX_stiched_with_FD!E$1,'Avg Factor Difference'!$A$2:$AW$2,0))</f>
        <v>107.20314319083691</v>
      </c>
      <c r="F102" s="31">
        <f>INDEX('Avg Factor Difference'!$A$2:$AW$283,MATCH(ETF_IDX_stiched_with_FD!$A102,'Avg Factor Difference'!$A$2:$A$283,0),MATCH(ETF_IDX_stiched_with_FD!F$1,'Avg Factor Difference'!$A$2:$AW$2,0))</f>
        <v>8512.0107870344964</v>
      </c>
      <c r="G102" s="31">
        <f>INDEX('Avg Factor Difference'!$A$2:$AW$283,MATCH(ETF_IDX_stiched_with_FD!$A102,'Avg Factor Difference'!$A$2:$A$283,0),MATCH(ETF_IDX_stiched_with_FD!G$1,'Avg Factor Difference'!$A$2:$AW$2,0))</f>
        <v>106.60894999999999</v>
      </c>
      <c r="H102" s="31" t="e">
        <f>INDEX('Avg Factor Difference'!$A$2:$AW$283,MATCH(ETF_IDX_stiched_with_FD!$A102,'Avg Factor Difference'!$A$2:$A$283,0),MATCH(ETF_IDX_stiched_with_FD!H$1,'Avg Factor Difference'!$A$2:$AW$2,0))</f>
        <v>#N/A</v>
      </c>
      <c r="I102" s="31">
        <f>INDEX('Avg Factor Difference'!$A$2:$AW$283,MATCH(ETF_IDX_stiched_with_FD!$A102,'Avg Factor Difference'!$A$2:$A$283,0),MATCH(ETF_IDX_stiched_with_FD!I$1,'Avg Factor Difference'!$A$2:$AW$2,0))</f>
        <v>35.85361700446856</v>
      </c>
      <c r="J102" s="31">
        <f>INDEX('Avg Factor Difference'!$A$2:$AW$283,MATCH(ETF_IDX_stiched_with_FD!$A102,'Avg Factor Difference'!$A$2:$A$283,0),MATCH(ETF_IDX_stiched_with_FD!J$1,'Avg Factor Difference'!$A$2:$AW$2,0))</f>
        <v>2163.5885963013261</v>
      </c>
      <c r="K102" s="31">
        <f>INDEX('Avg Factor Difference'!$A$2:$AW$283,MATCH(ETF_IDX_stiched_with_FD!$A102,'Avg Factor Difference'!$A$2:$A$283,0),MATCH(ETF_IDX_stiched_with_FD!K$1,'Avg Factor Difference'!$A$2:$AW$2,0))</f>
        <v>20.305613597353521</v>
      </c>
      <c r="L102" s="31" t="e">
        <f>INDEX('Avg Factor Difference'!$A$2:$AW$283,MATCH(ETF_IDX_stiched_with_FD!$A102,'Avg Factor Difference'!$A$2:$A$283,0),MATCH(ETF_IDX_stiched_with_FD!L$1,'Avg Factor Difference'!$A$2:$AW$2,0))</f>
        <v>#N/A</v>
      </c>
      <c r="M102" s="31">
        <f>INDEX('Avg Factor Difference'!$A$2:$AW$283,MATCH(ETF_IDX_stiched_with_FD!$A102,'Avg Factor Difference'!$A$2:$A$283,0),MATCH(ETF_IDX_stiched_with_FD!M$1,'Avg Factor Difference'!$A$2:$AW$2,0))</f>
        <v>109.86202275073472</v>
      </c>
      <c r="N102" s="31" t="e">
        <f>INDEX('Avg Factor Difference'!$A$2:$AW$283,MATCH(ETF_IDX_stiched_with_FD!$A102,'Avg Factor Difference'!$A$2:$A$283,0),MATCH(ETF_IDX_stiched_with_FD!N$1,'Avg Factor Difference'!$A$2:$AW$2,0))</f>
        <v>#N/A</v>
      </c>
    </row>
    <row r="103" spans="1:14" x14ac:dyDescent="0.2">
      <c r="A103" s="5">
        <v>39568</v>
      </c>
      <c r="B103" s="31">
        <f>INDEX('Avg Factor Difference'!$A$2:$AW$283,MATCH(ETF_IDX_stiched_with_FD!$A103,'Avg Factor Difference'!$A$2:$A$283,0),MATCH(ETF_IDX_stiched_with_FD!B$1,'Avg Factor Difference'!$A$2:$AW$2,0))</f>
        <v>92.992617843533012</v>
      </c>
      <c r="C103" s="31">
        <f>INDEX('Avg Factor Difference'!$A$2:$AW$283,MATCH(ETF_IDX_stiched_with_FD!$A103,'Avg Factor Difference'!$A$2:$A$283,0),MATCH(ETF_IDX_stiched_with_FD!C$1,'Avg Factor Difference'!$A$2:$AW$2,0))</f>
        <v>96.822937638948218</v>
      </c>
      <c r="D103" s="31">
        <f>INDEX('Avg Factor Difference'!$A$2:$AW$283,MATCH(ETF_IDX_stiched_with_FD!$A103,'Avg Factor Difference'!$A$2:$A$283,0),MATCH(ETF_IDX_stiched_with_FD!D$1,'Avg Factor Difference'!$A$2:$AW$2,0))</f>
        <v>109.23460211751522</v>
      </c>
      <c r="E103" s="31">
        <f>INDEX('Avg Factor Difference'!$A$2:$AW$283,MATCH(ETF_IDX_stiched_with_FD!$A103,'Avg Factor Difference'!$A$2:$A$283,0),MATCH(ETF_IDX_stiched_with_FD!E$1,'Avg Factor Difference'!$A$2:$AW$2,0))</f>
        <v>106.69541517843105</v>
      </c>
      <c r="F103" s="31">
        <f>INDEX('Avg Factor Difference'!$A$2:$AW$283,MATCH(ETF_IDX_stiched_with_FD!$A103,'Avg Factor Difference'!$A$2:$A$283,0),MATCH(ETF_IDX_stiched_with_FD!F$1,'Avg Factor Difference'!$A$2:$AW$2,0))</f>
        <v>8381.7363853780971</v>
      </c>
      <c r="G103" s="31">
        <f>INDEX('Avg Factor Difference'!$A$2:$AW$283,MATCH(ETF_IDX_stiched_with_FD!$A103,'Avg Factor Difference'!$A$2:$A$283,0),MATCH(ETF_IDX_stiched_with_FD!G$1,'Avg Factor Difference'!$A$2:$AW$2,0))</f>
        <v>105.91555</v>
      </c>
      <c r="H103" s="31" t="e">
        <f>INDEX('Avg Factor Difference'!$A$2:$AW$283,MATCH(ETF_IDX_stiched_with_FD!$A103,'Avg Factor Difference'!$A$2:$A$283,0),MATCH(ETF_IDX_stiched_with_FD!H$1,'Avg Factor Difference'!$A$2:$AW$2,0))</f>
        <v>#N/A</v>
      </c>
      <c r="I103" s="31">
        <f>INDEX('Avg Factor Difference'!$A$2:$AW$283,MATCH(ETF_IDX_stiched_with_FD!$A103,'Avg Factor Difference'!$A$2:$A$283,0),MATCH(ETF_IDX_stiched_with_FD!I$1,'Avg Factor Difference'!$A$2:$AW$2,0))</f>
        <v>35.759653166627686</v>
      </c>
      <c r="J103" s="31">
        <f>INDEX('Avg Factor Difference'!$A$2:$AW$283,MATCH(ETF_IDX_stiched_with_FD!$A103,'Avg Factor Difference'!$A$2:$A$283,0),MATCH(ETF_IDX_stiched_with_FD!J$1,'Avg Factor Difference'!$A$2:$AW$2,0))</f>
        <v>2128.6407005573765</v>
      </c>
      <c r="K103" s="31">
        <f>INDEX('Avg Factor Difference'!$A$2:$AW$283,MATCH(ETF_IDX_stiched_with_FD!$A103,'Avg Factor Difference'!$A$2:$A$283,0),MATCH(ETF_IDX_stiched_with_FD!K$1,'Avg Factor Difference'!$A$2:$AW$2,0))</f>
        <v>19.956370596192517</v>
      </c>
      <c r="L103" s="31" t="e">
        <f>INDEX('Avg Factor Difference'!$A$2:$AW$283,MATCH(ETF_IDX_stiched_with_FD!$A103,'Avg Factor Difference'!$A$2:$A$283,0),MATCH(ETF_IDX_stiched_with_FD!L$1,'Avg Factor Difference'!$A$2:$AW$2,0))</f>
        <v>#N/A</v>
      </c>
      <c r="M103" s="31">
        <f>INDEX('Avg Factor Difference'!$A$2:$AW$283,MATCH(ETF_IDX_stiched_with_FD!$A103,'Avg Factor Difference'!$A$2:$A$283,0),MATCH(ETF_IDX_stiched_with_FD!M$1,'Avg Factor Difference'!$A$2:$AW$2,0))</f>
        <v>109.33109883130452</v>
      </c>
      <c r="N103" s="31" t="e">
        <f>INDEX('Avg Factor Difference'!$A$2:$AW$283,MATCH(ETF_IDX_stiched_with_FD!$A103,'Avg Factor Difference'!$A$2:$A$283,0),MATCH(ETF_IDX_stiched_with_FD!N$1,'Avg Factor Difference'!$A$2:$AW$2,0))</f>
        <v>#N/A</v>
      </c>
    </row>
    <row r="104" spans="1:14" x14ac:dyDescent="0.2">
      <c r="A104" s="5">
        <v>39598</v>
      </c>
      <c r="B104" s="31">
        <f>INDEX('Avg Factor Difference'!$A$2:$AW$283,MATCH(ETF_IDX_stiched_with_FD!$A104,'Avg Factor Difference'!$A$2:$A$283,0),MATCH(ETF_IDX_stiched_with_FD!B$1,'Avg Factor Difference'!$A$2:$AW$2,0))</f>
        <v>91.857054715168445</v>
      </c>
      <c r="C104" s="31">
        <f>INDEX('Avg Factor Difference'!$A$2:$AW$283,MATCH(ETF_IDX_stiched_with_FD!$A104,'Avg Factor Difference'!$A$2:$A$283,0),MATCH(ETF_IDX_stiched_with_FD!C$1,'Avg Factor Difference'!$A$2:$AW$2,0))</f>
        <v>95.545670417126559</v>
      </c>
      <c r="D104" s="31">
        <f>INDEX('Avg Factor Difference'!$A$2:$AW$283,MATCH(ETF_IDX_stiched_with_FD!$A104,'Avg Factor Difference'!$A$2:$A$283,0),MATCH(ETF_IDX_stiched_with_FD!D$1,'Avg Factor Difference'!$A$2:$AW$2,0))</f>
        <v>107.91827605553468</v>
      </c>
      <c r="E104" s="31">
        <f>INDEX('Avg Factor Difference'!$A$2:$AW$283,MATCH(ETF_IDX_stiched_with_FD!$A104,'Avg Factor Difference'!$A$2:$A$283,0),MATCH(ETF_IDX_stiched_with_FD!E$1,'Avg Factor Difference'!$A$2:$AW$2,0))</f>
        <v>105.21838823325037</v>
      </c>
      <c r="F104" s="31">
        <f>INDEX('Avg Factor Difference'!$A$2:$AW$283,MATCH(ETF_IDX_stiched_with_FD!$A104,'Avg Factor Difference'!$A$2:$A$283,0),MATCH(ETF_IDX_stiched_with_FD!F$1,'Avg Factor Difference'!$A$2:$AW$2,0))</f>
        <v>8260.910456808866</v>
      </c>
      <c r="G104" s="31">
        <f>INDEX('Avg Factor Difference'!$A$2:$AW$283,MATCH(ETF_IDX_stiched_with_FD!$A104,'Avg Factor Difference'!$A$2:$A$283,0),MATCH(ETF_IDX_stiched_with_FD!G$1,'Avg Factor Difference'!$A$2:$AW$2,0))</f>
        <v>105.29474999999999</v>
      </c>
      <c r="H104" s="31" t="e">
        <f>INDEX('Avg Factor Difference'!$A$2:$AW$283,MATCH(ETF_IDX_stiched_with_FD!$A104,'Avg Factor Difference'!$A$2:$A$283,0),MATCH(ETF_IDX_stiched_with_FD!H$1,'Avg Factor Difference'!$A$2:$AW$2,0))</f>
        <v>#N/A</v>
      </c>
      <c r="I104" s="31">
        <f>INDEX('Avg Factor Difference'!$A$2:$AW$283,MATCH(ETF_IDX_stiched_with_FD!$A104,'Avg Factor Difference'!$A$2:$A$283,0),MATCH(ETF_IDX_stiched_with_FD!I$1,'Avg Factor Difference'!$A$2:$AW$2,0))</f>
        <v>35.702180344741663</v>
      </c>
      <c r="J104" s="31">
        <f>INDEX('Avg Factor Difference'!$A$2:$AW$283,MATCH(ETF_IDX_stiched_with_FD!$A104,'Avg Factor Difference'!$A$2:$A$283,0),MATCH(ETF_IDX_stiched_with_FD!J$1,'Avg Factor Difference'!$A$2:$AW$2,0))</f>
        <v>2111.9362988716462</v>
      </c>
      <c r="K104" s="31">
        <f>INDEX('Avg Factor Difference'!$A$2:$AW$283,MATCH(ETF_IDX_stiched_with_FD!$A104,'Avg Factor Difference'!$A$2:$A$283,0),MATCH(ETF_IDX_stiched_with_FD!K$1,'Avg Factor Difference'!$A$2:$AW$2,0))</f>
        <v>19.713985528222569</v>
      </c>
      <c r="L104" s="31" t="e">
        <f>INDEX('Avg Factor Difference'!$A$2:$AW$283,MATCH(ETF_IDX_stiched_with_FD!$A104,'Avg Factor Difference'!$A$2:$A$283,0),MATCH(ETF_IDX_stiched_with_FD!L$1,'Avg Factor Difference'!$A$2:$AW$2,0))</f>
        <v>#N/A</v>
      </c>
      <c r="M104" s="31">
        <f>INDEX('Avg Factor Difference'!$A$2:$AW$283,MATCH(ETF_IDX_stiched_with_FD!$A104,'Avg Factor Difference'!$A$2:$A$283,0),MATCH(ETF_IDX_stiched_with_FD!M$1,'Avg Factor Difference'!$A$2:$AW$2,0))</f>
        <v>105.89160193197404</v>
      </c>
      <c r="N104" s="31" t="e">
        <f>INDEX('Avg Factor Difference'!$A$2:$AW$283,MATCH(ETF_IDX_stiched_with_FD!$A104,'Avg Factor Difference'!$A$2:$A$283,0),MATCH(ETF_IDX_stiched_with_FD!N$1,'Avg Factor Difference'!$A$2:$AW$2,0))</f>
        <v>#N/A</v>
      </c>
    </row>
    <row r="105" spans="1:14" x14ac:dyDescent="0.2">
      <c r="A105" s="5">
        <v>39629</v>
      </c>
      <c r="B105" s="31">
        <f>INDEX('Avg Factor Difference'!$A$2:$AW$283,MATCH(ETF_IDX_stiched_with_FD!$A105,'Avg Factor Difference'!$A$2:$A$283,0),MATCH(ETF_IDX_stiched_with_FD!B$1,'Avg Factor Difference'!$A$2:$AW$2,0))</f>
        <v>91.221610063026617</v>
      </c>
      <c r="C105" s="31">
        <f>INDEX('Avg Factor Difference'!$A$2:$AW$283,MATCH(ETF_IDX_stiched_with_FD!$A105,'Avg Factor Difference'!$A$2:$A$283,0),MATCH(ETF_IDX_stiched_with_FD!C$1,'Avg Factor Difference'!$A$2:$AW$2,0))</f>
        <v>94.712405610509563</v>
      </c>
      <c r="D105" s="31">
        <f>INDEX('Avg Factor Difference'!$A$2:$AW$283,MATCH(ETF_IDX_stiched_with_FD!$A105,'Avg Factor Difference'!$A$2:$A$283,0),MATCH(ETF_IDX_stiched_with_FD!D$1,'Avg Factor Difference'!$A$2:$AW$2,0))</f>
        <v>106.73153649706518</v>
      </c>
      <c r="E105" s="31">
        <f>INDEX('Avg Factor Difference'!$A$2:$AW$283,MATCH(ETF_IDX_stiched_with_FD!$A105,'Avg Factor Difference'!$A$2:$A$283,0),MATCH(ETF_IDX_stiched_with_FD!E$1,'Avg Factor Difference'!$A$2:$AW$2,0))</f>
        <v>103.64245323370491</v>
      </c>
      <c r="F105" s="31">
        <f>INDEX('Avg Factor Difference'!$A$2:$AW$283,MATCH(ETF_IDX_stiched_with_FD!$A105,'Avg Factor Difference'!$A$2:$A$283,0),MATCH(ETF_IDX_stiched_with_FD!F$1,'Avg Factor Difference'!$A$2:$AW$2,0))</f>
        <v>8204.8740579802106</v>
      </c>
      <c r="G105" s="31">
        <f>INDEX('Avg Factor Difference'!$A$2:$AW$283,MATCH(ETF_IDX_stiched_with_FD!$A105,'Avg Factor Difference'!$A$2:$A$283,0),MATCH(ETF_IDX_stiched_with_FD!G$1,'Avg Factor Difference'!$A$2:$AW$2,0))</f>
        <v>104.89279999999999</v>
      </c>
      <c r="H105" s="31" t="e">
        <f>INDEX('Avg Factor Difference'!$A$2:$AW$283,MATCH(ETF_IDX_stiched_with_FD!$A105,'Avg Factor Difference'!$A$2:$A$283,0),MATCH(ETF_IDX_stiched_with_FD!H$1,'Avg Factor Difference'!$A$2:$AW$2,0))</f>
        <v>#N/A</v>
      </c>
      <c r="I105" s="31">
        <f>INDEX('Avg Factor Difference'!$A$2:$AW$283,MATCH(ETF_IDX_stiched_with_FD!$A105,'Avg Factor Difference'!$A$2:$A$283,0),MATCH(ETF_IDX_stiched_with_FD!I$1,'Avg Factor Difference'!$A$2:$AW$2,0))</f>
        <v>35.885396094217299</v>
      </c>
      <c r="J105" s="31">
        <f>INDEX('Avg Factor Difference'!$A$2:$AW$283,MATCH(ETF_IDX_stiched_with_FD!$A105,'Avg Factor Difference'!$A$2:$A$283,0),MATCH(ETF_IDX_stiched_with_FD!J$1,'Avg Factor Difference'!$A$2:$AW$2,0))</f>
        <v>2134.4947616277705</v>
      </c>
      <c r="K105" s="31">
        <f>INDEX('Avg Factor Difference'!$A$2:$AW$283,MATCH(ETF_IDX_stiched_with_FD!$A105,'Avg Factor Difference'!$A$2:$A$283,0),MATCH(ETF_IDX_stiched_with_FD!K$1,'Avg Factor Difference'!$A$2:$AW$2,0))</f>
        <v>19.878181864589308</v>
      </c>
      <c r="L105" s="31" t="e">
        <f>INDEX('Avg Factor Difference'!$A$2:$AW$283,MATCH(ETF_IDX_stiched_with_FD!$A105,'Avg Factor Difference'!$A$2:$A$283,0),MATCH(ETF_IDX_stiched_with_FD!L$1,'Avg Factor Difference'!$A$2:$AW$2,0))</f>
        <v>#N/A</v>
      </c>
      <c r="M105" s="31">
        <f>INDEX('Avg Factor Difference'!$A$2:$AW$283,MATCH(ETF_IDX_stiched_with_FD!$A105,'Avg Factor Difference'!$A$2:$A$283,0),MATCH(ETF_IDX_stiched_with_FD!M$1,'Avg Factor Difference'!$A$2:$AW$2,0))</f>
        <v>105.43760577618301</v>
      </c>
      <c r="N105" s="31" t="e">
        <f>INDEX('Avg Factor Difference'!$A$2:$AW$283,MATCH(ETF_IDX_stiched_with_FD!$A105,'Avg Factor Difference'!$A$2:$A$283,0),MATCH(ETF_IDX_stiched_with_FD!N$1,'Avg Factor Difference'!$A$2:$AW$2,0))</f>
        <v>#N/A</v>
      </c>
    </row>
    <row r="106" spans="1:14" x14ac:dyDescent="0.2">
      <c r="A106" s="5">
        <v>39660</v>
      </c>
      <c r="B106" s="31">
        <f>INDEX('Avg Factor Difference'!$A$2:$AW$283,MATCH(ETF_IDX_stiched_with_FD!$A106,'Avg Factor Difference'!$A$2:$A$283,0),MATCH(ETF_IDX_stiched_with_FD!B$1,'Avg Factor Difference'!$A$2:$AW$2,0))</f>
        <v>92.84552417405574</v>
      </c>
      <c r="C106" s="31">
        <f>INDEX('Avg Factor Difference'!$A$2:$AW$283,MATCH(ETF_IDX_stiched_with_FD!$A106,'Avg Factor Difference'!$A$2:$A$283,0),MATCH(ETF_IDX_stiched_with_FD!C$1,'Avg Factor Difference'!$A$2:$AW$2,0))</f>
        <v>96.567484194583898</v>
      </c>
      <c r="D106" s="31">
        <f>INDEX('Avg Factor Difference'!$A$2:$AW$283,MATCH(ETF_IDX_stiched_with_FD!$A106,'Avg Factor Difference'!$A$2:$A$283,0),MATCH(ETF_IDX_stiched_with_FD!D$1,'Avg Factor Difference'!$A$2:$AW$2,0))</f>
        <v>108.77763918408158</v>
      </c>
      <c r="E106" s="31">
        <f>INDEX('Avg Factor Difference'!$A$2:$AW$283,MATCH(ETF_IDX_stiched_with_FD!$A106,'Avg Factor Difference'!$A$2:$A$283,0),MATCH(ETF_IDX_stiched_with_FD!E$1,'Avg Factor Difference'!$A$2:$AW$2,0))</f>
        <v>105.87118139205789</v>
      </c>
      <c r="F106" s="31">
        <f>INDEX('Avg Factor Difference'!$A$2:$AW$283,MATCH(ETF_IDX_stiched_with_FD!$A106,'Avg Factor Difference'!$A$2:$A$283,0),MATCH(ETF_IDX_stiched_with_FD!F$1,'Avg Factor Difference'!$A$2:$AW$2,0))</f>
        <v>8402.7602605590673</v>
      </c>
      <c r="G106" s="31">
        <f>INDEX('Avg Factor Difference'!$A$2:$AW$283,MATCH(ETF_IDX_stiched_with_FD!$A106,'Avg Factor Difference'!$A$2:$A$283,0),MATCH(ETF_IDX_stiched_with_FD!G$1,'Avg Factor Difference'!$A$2:$AW$2,0))</f>
        <v>107.16645</v>
      </c>
      <c r="H106" s="31" t="e">
        <f>INDEX('Avg Factor Difference'!$A$2:$AW$283,MATCH(ETF_IDX_stiched_with_FD!$A106,'Avg Factor Difference'!$A$2:$A$283,0),MATCH(ETF_IDX_stiched_with_FD!H$1,'Avg Factor Difference'!$A$2:$AW$2,0))</f>
        <v>#N/A</v>
      </c>
      <c r="I106" s="31">
        <f>INDEX('Avg Factor Difference'!$A$2:$AW$283,MATCH(ETF_IDX_stiched_with_FD!$A106,'Avg Factor Difference'!$A$2:$A$283,0),MATCH(ETF_IDX_stiched_with_FD!I$1,'Avg Factor Difference'!$A$2:$AW$2,0))</f>
        <v>36.505046084889955</v>
      </c>
      <c r="J106" s="31">
        <f>INDEX('Avg Factor Difference'!$A$2:$AW$283,MATCH(ETF_IDX_stiched_with_FD!$A106,'Avg Factor Difference'!$A$2:$A$283,0),MATCH(ETF_IDX_stiched_with_FD!J$1,'Avg Factor Difference'!$A$2:$AW$2,0))</f>
        <v>2141.5945418753158</v>
      </c>
      <c r="K106" s="31">
        <f>INDEX('Avg Factor Difference'!$A$2:$AW$283,MATCH(ETF_IDX_stiched_with_FD!$A106,'Avg Factor Difference'!$A$2:$A$283,0),MATCH(ETF_IDX_stiched_with_FD!K$1,'Avg Factor Difference'!$A$2:$AW$2,0))</f>
        <v>19.958976887245957</v>
      </c>
      <c r="L106" s="31" t="e">
        <f>INDEX('Avg Factor Difference'!$A$2:$AW$283,MATCH(ETF_IDX_stiched_with_FD!$A106,'Avg Factor Difference'!$A$2:$A$283,0),MATCH(ETF_IDX_stiched_with_FD!L$1,'Avg Factor Difference'!$A$2:$AW$2,0))</f>
        <v>#N/A</v>
      </c>
      <c r="M106" s="31">
        <f>INDEX('Avg Factor Difference'!$A$2:$AW$283,MATCH(ETF_IDX_stiched_with_FD!$A106,'Avg Factor Difference'!$A$2:$A$283,0),MATCH(ETF_IDX_stiched_with_FD!M$1,'Avg Factor Difference'!$A$2:$AW$2,0))</f>
        <v>108.1501123684383</v>
      </c>
      <c r="N106" s="31" t="e">
        <f>INDEX('Avg Factor Difference'!$A$2:$AW$283,MATCH(ETF_IDX_stiched_with_FD!$A106,'Avg Factor Difference'!$A$2:$A$283,0),MATCH(ETF_IDX_stiched_with_FD!N$1,'Avg Factor Difference'!$A$2:$AW$2,0))</f>
        <v>#N/A</v>
      </c>
    </row>
    <row r="107" spans="1:14" x14ac:dyDescent="0.2">
      <c r="A107" s="5">
        <v>39689</v>
      </c>
      <c r="B107" s="31">
        <f>INDEX('Avg Factor Difference'!$A$2:$AW$283,MATCH(ETF_IDX_stiched_with_FD!$A107,'Avg Factor Difference'!$A$2:$A$283,0),MATCH(ETF_IDX_stiched_with_FD!B$1,'Avg Factor Difference'!$A$2:$AW$2,0))</f>
        <v>94.004622289536655</v>
      </c>
      <c r="C107" s="31">
        <f>INDEX('Avg Factor Difference'!$A$2:$AW$283,MATCH(ETF_IDX_stiched_with_FD!$A107,'Avg Factor Difference'!$A$2:$A$283,0),MATCH(ETF_IDX_stiched_with_FD!C$1,'Avg Factor Difference'!$A$2:$AW$2,0))</f>
        <v>97.777846942881567</v>
      </c>
      <c r="D107" s="31">
        <f>INDEX('Avg Factor Difference'!$A$2:$AW$283,MATCH(ETF_IDX_stiched_with_FD!$A107,'Avg Factor Difference'!$A$2:$A$283,0),MATCH(ETF_IDX_stiched_with_FD!D$1,'Avg Factor Difference'!$A$2:$AW$2,0))</f>
        <v>109.88253463507043</v>
      </c>
      <c r="E107" s="31">
        <f>INDEX('Avg Factor Difference'!$A$2:$AW$283,MATCH(ETF_IDX_stiched_with_FD!$A107,'Avg Factor Difference'!$A$2:$A$283,0),MATCH(ETF_IDX_stiched_with_FD!E$1,'Avg Factor Difference'!$A$2:$AW$2,0))</f>
        <v>107.12401674734508</v>
      </c>
      <c r="F107" s="31">
        <f>INDEX('Avg Factor Difference'!$A$2:$AW$283,MATCH(ETF_IDX_stiched_with_FD!$A107,'Avg Factor Difference'!$A$2:$A$283,0),MATCH(ETF_IDX_stiched_with_FD!F$1,'Avg Factor Difference'!$A$2:$AW$2,0))</f>
        <v>8579.4589780333663</v>
      </c>
      <c r="G107" s="31">
        <f>INDEX('Avg Factor Difference'!$A$2:$AW$283,MATCH(ETF_IDX_stiched_with_FD!$A107,'Avg Factor Difference'!$A$2:$A$283,0),MATCH(ETF_IDX_stiched_with_FD!G$1,'Avg Factor Difference'!$A$2:$AW$2,0))</f>
        <v>109.12135000000001</v>
      </c>
      <c r="H107" s="31" t="e">
        <f>INDEX('Avg Factor Difference'!$A$2:$AW$283,MATCH(ETF_IDX_stiched_with_FD!$A107,'Avg Factor Difference'!$A$2:$A$283,0),MATCH(ETF_IDX_stiched_with_FD!H$1,'Avg Factor Difference'!$A$2:$AW$2,0))</f>
        <v>#N/A</v>
      </c>
      <c r="I107" s="31">
        <f>INDEX('Avg Factor Difference'!$A$2:$AW$283,MATCH(ETF_IDX_stiched_with_FD!$A107,'Avg Factor Difference'!$A$2:$A$283,0),MATCH(ETF_IDX_stiched_with_FD!I$1,'Avg Factor Difference'!$A$2:$AW$2,0))</f>
        <v>37.341761626752003</v>
      </c>
      <c r="J107" s="31">
        <f>INDEX('Avg Factor Difference'!$A$2:$AW$283,MATCH(ETF_IDX_stiched_with_FD!$A107,'Avg Factor Difference'!$A$2:$A$283,0),MATCH(ETF_IDX_stiched_with_FD!J$1,'Avg Factor Difference'!$A$2:$AW$2,0))</f>
        <v>2161.607210329777</v>
      </c>
      <c r="K107" s="31">
        <f>INDEX('Avg Factor Difference'!$A$2:$AW$283,MATCH(ETF_IDX_stiched_with_FD!$A107,'Avg Factor Difference'!$A$2:$A$283,0),MATCH(ETF_IDX_stiched_with_FD!K$1,'Avg Factor Difference'!$A$2:$AW$2,0))</f>
        <v>20.20918082837623</v>
      </c>
      <c r="L107" s="31" t="e">
        <f>INDEX('Avg Factor Difference'!$A$2:$AW$283,MATCH(ETF_IDX_stiched_with_FD!$A107,'Avg Factor Difference'!$A$2:$A$283,0),MATCH(ETF_IDX_stiched_with_FD!L$1,'Avg Factor Difference'!$A$2:$AW$2,0))</f>
        <v>#N/A</v>
      </c>
      <c r="M107" s="31">
        <f>INDEX('Avg Factor Difference'!$A$2:$AW$283,MATCH(ETF_IDX_stiched_with_FD!$A107,'Avg Factor Difference'!$A$2:$A$283,0),MATCH(ETF_IDX_stiched_with_FD!M$1,'Avg Factor Difference'!$A$2:$AW$2,0))</f>
        <v>108.13015397250408</v>
      </c>
      <c r="N107" s="31" t="e">
        <f>INDEX('Avg Factor Difference'!$A$2:$AW$283,MATCH(ETF_IDX_stiched_with_FD!$A107,'Avg Factor Difference'!$A$2:$A$283,0),MATCH(ETF_IDX_stiched_with_FD!N$1,'Avg Factor Difference'!$A$2:$AW$2,0))</f>
        <v>#N/A</v>
      </c>
    </row>
    <row r="108" spans="1:14" x14ac:dyDescent="0.2">
      <c r="A108" s="5">
        <v>39721</v>
      </c>
      <c r="B108" s="31">
        <f>INDEX('Avg Factor Difference'!$A$2:$AW$283,MATCH(ETF_IDX_stiched_with_FD!$A108,'Avg Factor Difference'!$A$2:$A$283,0),MATCH(ETF_IDX_stiched_with_FD!B$1,'Avg Factor Difference'!$A$2:$AW$2,0))</f>
        <v>95.040161722656663</v>
      </c>
      <c r="C108" s="31">
        <f>INDEX('Avg Factor Difference'!$A$2:$AW$283,MATCH(ETF_IDX_stiched_with_FD!$A108,'Avg Factor Difference'!$A$2:$A$283,0),MATCH(ETF_IDX_stiched_with_FD!C$1,'Avg Factor Difference'!$A$2:$AW$2,0))</f>
        <v>98.45297390298731</v>
      </c>
      <c r="D108" s="31">
        <f>INDEX('Avg Factor Difference'!$A$2:$AW$283,MATCH(ETF_IDX_stiched_with_FD!$A108,'Avg Factor Difference'!$A$2:$A$283,0),MATCH(ETF_IDX_stiched_with_FD!D$1,'Avg Factor Difference'!$A$2:$AW$2,0))</f>
        <v>109.87571429278036</v>
      </c>
      <c r="E108" s="31">
        <f>INDEX('Avg Factor Difference'!$A$2:$AW$283,MATCH(ETF_IDX_stiched_with_FD!$A108,'Avg Factor Difference'!$A$2:$A$283,0),MATCH(ETF_IDX_stiched_with_FD!E$1,'Avg Factor Difference'!$A$2:$AW$2,0))</f>
        <v>107.14379835821804</v>
      </c>
      <c r="F108" s="31">
        <f>INDEX('Avg Factor Difference'!$A$2:$AW$283,MATCH(ETF_IDX_stiched_with_FD!$A108,'Avg Factor Difference'!$A$2:$A$283,0),MATCH(ETF_IDX_stiched_with_FD!F$1,'Avg Factor Difference'!$A$2:$AW$2,0))</f>
        <v>8587.6394742127322</v>
      </c>
      <c r="G108" s="31">
        <f>INDEX('Avg Factor Difference'!$A$2:$AW$283,MATCH(ETF_IDX_stiched_with_FD!$A108,'Avg Factor Difference'!$A$2:$A$283,0),MATCH(ETF_IDX_stiched_with_FD!G$1,'Avg Factor Difference'!$A$2:$AW$2,0))</f>
        <v>112.17750000000001</v>
      </c>
      <c r="H108" s="31" t="e">
        <f>INDEX('Avg Factor Difference'!$A$2:$AW$283,MATCH(ETF_IDX_stiched_with_FD!$A108,'Avg Factor Difference'!$A$2:$A$283,0),MATCH(ETF_IDX_stiched_with_FD!H$1,'Avg Factor Difference'!$A$2:$AW$2,0))</f>
        <v>#N/A</v>
      </c>
      <c r="I108" s="31">
        <f>INDEX('Avg Factor Difference'!$A$2:$AW$283,MATCH(ETF_IDX_stiched_with_FD!$A108,'Avg Factor Difference'!$A$2:$A$283,0),MATCH(ETF_IDX_stiched_with_FD!I$1,'Avg Factor Difference'!$A$2:$AW$2,0))</f>
        <v>38.150797243367478</v>
      </c>
      <c r="J108" s="31">
        <f>INDEX('Avg Factor Difference'!$A$2:$AW$283,MATCH(ETF_IDX_stiched_with_FD!$A108,'Avg Factor Difference'!$A$2:$A$283,0),MATCH(ETF_IDX_stiched_with_FD!J$1,'Avg Factor Difference'!$A$2:$AW$2,0))</f>
        <v>2156.0457778527011</v>
      </c>
      <c r="K108" s="31">
        <f>INDEX('Avg Factor Difference'!$A$2:$AW$283,MATCH(ETF_IDX_stiched_with_FD!$A108,'Avg Factor Difference'!$A$2:$A$283,0),MATCH(ETF_IDX_stiched_with_FD!K$1,'Avg Factor Difference'!$A$2:$AW$2,0))</f>
        <v>20.344707963155127</v>
      </c>
      <c r="L108" s="31" t="e">
        <f>INDEX('Avg Factor Difference'!$A$2:$AW$283,MATCH(ETF_IDX_stiched_with_FD!$A108,'Avg Factor Difference'!$A$2:$A$283,0),MATCH(ETF_IDX_stiched_with_FD!L$1,'Avg Factor Difference'!$A$2:$AW$2,0))</f>
        <v>#N/A</v>
      </c>
      <c r="M108" s="31">
        <f>INDEX('Avg Factor Difference'!$A$2:$AW$283,MATCH(ETF_IDX_stiched_with_FD!$A108,'Avg Factor Difference'!$A$2:$A$283,0),MATCH(ETF_IDX_stiched_with_FD!M$1,'Avg Factor Difference'!$A$2:$AW$2,0))</f>
        <v>108.03961473577564</v>
      </c>
      <c r="N108" s="31" t="e">
        <f>INDEX('Avg Factor Difference'!$A$2:$AW$283,MATCH(ETF_IDX_stiched_with_FD!$A108,'Avg Factor Difference'!$A$2:$A$283,0),MATCH(ETF_IDX_stiched_with_FD!N$1,'Avg Factor Difference'!$A$2:$AW$2,0))</f>
        <v>#N/A</v>
      </c>
    </row>
    <row r="109" spans="1:14" x14ac:dyDescent="0.2">
      <c r="A109" s="5">
        <v>39752</v>
      </c>
      <c r="B109" s="31">
        <f>INDEX('Avg Factor Difference'!$A$2:$AW$283,MATCH(ETF_IDX_stiched_with_FD!$A109,'Avg Factor Difference'!$A$2:$A$283,0),MATCH(ETF_IDX_stiched_with_FD!B$1,'Avg Factor Difference'!$A$2:$AW$2,0))</f>
        <v>96.887658211291225</v>
      </c>
      <c r="C109" s="31">
        <f>INDEX('Avg Factor Difference'!$A$2:$AW$283,MATCH(ETF_IDX_stiched_with_FD!$A109,'Avg Factor Difference'!$A$2:$A$283,0),MATCH(ETF_IDX_stiched_with_FD!C$1,'Avg Factor Difference'!$A$2:$AW$2,0))</f>
        <v>99.937036770246763</v>
      </c>
      <c r="D109" s="31">
        <f>INDEX('Avg Factor Difference'!$A$2:$AW$283,MATCH(ETF_IDX_stiched_with_FD!$A109,'Avg Factor Difference'!$A$2:$A$283,0),MATCH(ETF_IDX_stiched_with_FD!D$1,'Avg Factor Difference'!$A$2:$AW$2,0))</f>
        <v>111.51941678468353</v>
      </c>
      <c r="E109" s="31">
        <f>INDEX('Avg Factor Difference'!$A$2:$AW$283,MATCH(ETF_IDX_stiched_with_FD!$A109,'Avg Factor Difference'!$A$2:$A$283,0),MATCH(ETF_IDX_stiched_with_FD!E$1,'Avg Factor Difference'!$A$2:$AW$2,0))</f>
        <v>107.01851482268933</v>
      </c>
      <c r="F109" s="31">
        <f>INDEX('Avg Factor Difference'!$A$2:$AW$283,MATCH(ETF_IDX_stiched_with_FD!$A109,'Avg Factor Difference'!$A$2:$A$283,0),MATCH(ETF_IDX_stiched_with_FD!F$1,'Avg Factor Difference'!$A$2:$AW$2,0))</f>
        <v>8614.8396240091224</v>
      </c>
      <c r="G109" s="31">
        <f>INDEX('Avg Factor Difference'!$A$2:$AW$283,MATCH(ETF_IDX_stiched_with_FD!$A109,'Avg Factor Difference'!$A$2:$A$283,0),MATCH(ETF_IDX_stiched_with_FD!G$1,'Avg Factor Difference'!$A$2:$AW$2,0))</f>
        <v>110.52539999999999</v>
      </c>
      <c r="H109" s="31" t="e">
        <f>INDEX('Avg Factor Difference'!$A$2:$AW$283,MATCH(ETF_IDX_stiched_with_FD!$A109,'Avg Factor Difference'!$A$2:$A$283,0),MATCH(ETF_IDX_stiched_with_FD!H$1,'Avg Factor Difference'!$A$2:$AW$2,0))</f>
        <v>#N/A</v>
      </c>
      <c r="I109" s="31">
        <f>INDEX('Avg Factor Difference'!$A$2:$AW$283,MATCH(ETF_IDX_stiched_with_FD!$A109,'Avg Factor Difference'!$A$2:$A$283,0),MATCH(ETF_IDX_stiched_with_FD!I$1,'Avg Factor Difference'!$A$2:$AW$2,0))</f>
        <v>38.846366296185906</v>
      </c>
      <c r="J109" s="31">
        <f>INDEX('Avg Factor Difference'!$A$2:$AW$283,MATCH(ETF_IDX_stiched_with_FD!$A109,'Avg Factor Difference'!$A$2:$A$283,0),MATCH(ETF_IDX_stiched_with_FD!J$1,'Avg Factor Difference'!$A$2:$AW$2,0))</f>
        <v>2167.2014052956724</v>
      </c>
      <c r="K109" s="31">
        <f>INDEX('Avg Factor Difference'!$A$2:$AW$283,MATCH(ETF_IDX_stiched_with_FD!$A109,'Avg Factor Difference'!$A$2:$A$283,0),MATCH(ETF_IDX_stiched_with_FD!K$1,'Avg Factor Difference'!$A$2:$AW$2,0))</f>
        <v>20.329070216834484</v>
      </c>
      <c r="L109" s="31" t="e">
        <f>INDEX('Avg Factor Difference'!$A$2:$AW$283,MATCH(ETF_IDX_stiched_with_FD!$A109,'Avg Factor Difference'!$A$2:$A$283,0),MATCH(ETF_IDX_stiched_with_FD!L$1,'Avg Factor Difference'!$A$2:$AW$2,0))</f>
        <v>#N/A</v>
      </c>
      <c r="M109" s="31">
        <f>INDEX('Avg Factor Difference'!$A$2:$AW$283,MATCH(ETF_IDX_stiched_with_FD!$A109,'Avg Factor Difference'!$A$2:$A$283,0),MATCH(ETF_IDX_stiched_with_FD!M$1,'Avg Factor Difference'!$A$2:$AW$2,0))</f>
        <v>109.2072956013524</v>
      </c>
      <c r="N109" s="31" t="e">
        <f>INDEX('Avg Factor Difference'!$A$2:$AW$283,MATCH(ETF_IDX_stiched_with_FD!$A109,'Avg Factor Difference'!$A$2:$A$283,0),MATCH(ETF_IDX_stiched_with_FD!N$1,'Avg Factor Difference'!$A$2:$AW$2,0))</f>
        <v>#N/A</v>
      </c>
    </row>
    <row r="110" spans="1:14" x14ac:dyDescent="0.2">
      <c r="A110" s="5">
        <v>39780</v>
      </c>
      <c r="B110" s="31">
        <f>INDEX('Avg Factor Difference'!$A$2:$AW$283,MATCH(ETF_IDX_stiched_with_FD!$A110,'Avg Factor Difference'!$A$2:$A$283,0),MATCH(ETF_IDX_stiched_with_FD!B$1,'Avg Factor Difference'!$A$2:$AW$2,0))</f>
        <v>100.73562860481674</v>
      </c>
      <c r="C110" s="31">
        <f>INDEX('Avg Factor Difference'!$A$2:$AW$283,MATCH(ETF_IDX_stiched_with_FD!$A110,'Avg Factor Difference'!$A$2:$A$283,0),MATCH(ETF_IDX_stiched_with_FD!C$1,'Avg Factor Difference'!$A$2:$AW$2,0))</f>
        <v>104.38922537202515</v>
      </c>
      <c r="D110" s="31">
        <f>INDEX('Avg Factor Difference'!$A$2:$AW$283,MATCH(ETF_IDX_stiched_with_FD!$A110,'Avg Factor Difference'!$A$2:$A$283,0),MATCH(ETF_IDX_stiched_with_FD!D$1,'Avg Factor Difference'!$A$2:$AW$2,0))</f>
        <v>116.12314783047042</v>
      </c>
      <c r="E110" s="31">
        <f>INDEX('Avg Factor Difference'!$A$2:$AW$283,MATCH(ETF_IDX_stiched_with_FD!$A110,'Avg Factor Difference'!$A$2:$A$283,0),MATCH(ETF_IDX_stiched_with_FD!E$1,'Avg Factor Difference'!$A$2:$AW$2,0))</f>
        <v>110.24291739498106</v>
      </c>
      <c r="F110" s="31">
        <f>INDEX('Avg Factor Difference'!$A$2:$AW$283,MATCH(ETF_IDX_stiched_with_FD!$A110,'Avg Factor Difference'!$A$2:$A$283,0),MATCH(ETF_IDX_stiched_with_FD!F$1,'Avg Factor Difference'!$A$2:$AW$2,0))</f>
        <v>8999.322944439311</v>
      </c>
      <c r="G110" s="31">
        <f>INDEX('Avg Factor Difference'!$A$2:$AW$283,MATCH(ETF_IDX_stiched_with_FD!$A110,'Avg Factor Difference'!$A$2:$A$283,0),MATCH(ETF_IDX_stiched_with_FD!G$1,'Avg Factor Difference'!$A$2:$AW$2,0))</f>
        <v>115.55905</v>
      </c>
      <c r="H110" s="31" t="e">
        <f>INDEX('Avg Factor Difference'!$A$2:$AW$283,MATCH(ETF_IDX_stiched_with_FD!$A110,'Avg Factor Difference'!$A$2:$A$283,0),MATCH(ETF_IDX_stiched_with_FD!H$1,'Avg Factor Difference'!$A$2:$AW$2,0))</f>
        <v>#N/A</v>
      </c>
      <c r="I110" s="31">
        <f>INDEX('Avg Factor Difference'!$A$2:$AW$283,MATCH(ETF_IDX_stiched_with_FD!$A110,'Avg Factor Difference'!$A$2:$A$283,0),MATCH(ETF_IDX_stiched_with_FD!I$1,'Avg Factor Difference'!$A$2:$AW$2,0))</f>
        <v>40.186476142684981</v>
      </c>
      <c r="J110" s="31">
        <f>INDEX('Avg Factor Difference'!$A$2:$AW$283,MATCH(ETF_IDX_stiched_with_FD!$A110,'Avg Factor Difference'!$A$2:$A$283,0),MATCH(ETF_IDX_stiched_with_FD!J$1,'Avg Factor Difference'!$A$2:$AW$2,0))</f>
        <v>2174.4999942821896</v>
      </c>
      <c r="K110" s="31">
        <f>INDEX('Avg Factor Difference'!$A$2:$AW$283,MATCH(ETF_IDX_stiched_with_FD!$A110,'Avg Factor Difference'!$A$2:$A$283,0),MATCH(ETF_IDX_stiched_with_FD!K$1,'Avg Factor Difference'!$A$2:$AW$2,0))</f>
        <v>21.392436966638133</v>
      </c>
      <c r="L110" s="31" t="e">
        <f>INDEX('Avg Factor Difference'!$A$2:$AW$283,MATCH(ETF_IDX_stiched_with_FD!$A110,'Avg Factor Difference'!$A$2:$A$283,0),MATCH(ETF_IDX_stiched_with_FD!L$1,'Avg Factor Difference'!$A$2:$AW$2,0))</f>
        <v>#N/A</v>
      </c>
      <c r="M110" s="31">
        <f>INDEX('Avg Factor Difference'!$A$2:$AW$283,MATCH(ETF_IDX_stiched_with_FD!$A110,'Avg Factor Difference'!$A$2:$A$283,0),MATCH(ETF_IDX_stiched_with_FD!M$1,'Avg Factor Difference'!$A$2:$AW$2,0))</f>
        <v>113.3394482492352</v>
      </c>
      <c r="N110" s="31" t="e">
        <f>INDEX('Avg Factor Difference'!$A$2:$AW$283,MATCH(ETF_IDX_stiched_with_FD!$A110,'Avg Factor Difference'!$A$2:$A$283,0),MATCH(ETF_IDX_stiched_with_FD!N$1,'Avg Factor Difference'!$A$2:$AW$2,0))</f>
        <v>#N/A</v>
      </c>
    </row>
    <row r="111" spans="1:14" x14ac:dyDescent="0.2">
      <c r="A111" s="5">
        <v>39813</v>
      </c>
      <c r="B111" s="31">
        <f>INDEX('Avg Factor Difference'!$A$2:$AW$283,MATCH(ETF_IDX_stiched_with_FD!$A111,'Avg Factor Difference'!$A$2:$A$283,0),MATCH(ETF_IDX_stiched_with_FD!B$1,'Avg Factor Difference'!$A$2:$AW$2,0))</f>
        <v>102.48898514498585</v>
      </c>
      <c r="C111" s="31">
        <f>INDEX('Avg Factor Difference'!$A$2:$AW$283,MATCH(ETF_IDX_stiched_with_FD!$A111,'Avg Factor Difference'!$A$2:$A$283,0),MATCH(ETF_IDX_stiched_with_FD!C$1,'Avg Factor Difference'!$A$2:$AW$2,0))</f>
        <v>106.3537840036842</v>
      </c>
      <c r="D111" s="31">
        <f>INDEX('Avg Factor Difference'!$A$2:$AW$283,MATCH(ETF_IDX_stiched_with_FD!$A111,'Avg Factor Difference'!$A$2:$A$283,0),MATCH(ETF_IDX_stiched_with_FD!D$1,'Avg Factor Difference'!$A$2:$AW$2,0))</f>
        <v>117.49403663077142</v>
      </c>
      <c r="E111" s="31">
        <f>INDEX('Avg Factor Difference'!$A$2:$AW$283,MATCH(ETF_IDX_stiched_with_FD!$A111,'Avg Factor Difference'!$A$2:$A$283,0),MATCH(ETF_IDX_stiched_with_FD!E$1,'Avg Factor Difference'!$A$2:$AW$2,0))</f>
        <v>111.04077570019027</v>
      </c>
      <c r="F111" s="31">
        <f>INDEX('Avg Factor Difference'!$A$2:$AW$283,MATCH(ETF_IDX_stiched_with_FD!$A111,'Avg Factor Difference'!$A$2:$A$283,0),MATCH(ETF_IDX_stiched_with_FD!F$1,'Avg Factor Difference'!$A$2:$AW$2,0))</f>
        <v>9466.9610085327513</v>
      </c>
      <c r="G111" s="31">
        <f>INDEX('Avg Factor Difference'!$A$2:$AW$283,MATCH(ETF_IDX_stiched_with_FD!$A111,'Avg Factor Difference'!$A$2:$A$283,0),MATCH(ETF_IDX_stiched_with_FD!G$1,'Avg Factor Difference'!$A$2:$AW$2,0))</f>
        <v>116.64250000000001</v>
      </c>
      <c r="H111" s="31" t="e">
        <f>INDEX('Avg Factor Difference'!$A$2:$AW$283,MATCH(ETF_IDX_stiched_with_FD!$A111,'Avg Factor Difference'!$A$2:$A$283,0),MATCH(ETF_IDX_stiched_with_FD!H$1,'Avg Factor Difference'!$A$2:$AW$2,0))</f>
        <v>#N/A</v>
      </c>
      <c r="I111" s="31">
        <f>INDEX('Avg Factor Difference'!$A$2:$AW$283,MATCH(ETF_IDX_stiched_with_FD!$A111,'Avg Factor Difference'!$A$2:$A$283,0),MATCH(ETF_IDX_stiched_with_FD!I$1,'Avg Factor Difference'!$A$2:$AW$2,0))</f>
        <v>40.875051260193011</v>
      </c>
      <c r="J111" s="31">
        <f>INDEX('Avg Factor Difference'!$A$2:$AW$283,MATCH(ETF_IDX_stiched_with_FD!$A111,'Avg Factor Difference'!$A$2:$A$283,0),MATCH(ETF_IDX_stiched_with_FD!J$1,'Avg Factor Difference'!$A$2:$AW$2,0))</f>
        <v>2213.5856434436132</v>
      </c>
      <c r="K111" s="31">
        <f>INDEX('Avg Factor Difference'!$A$2:$AW$283,MATCH(ETF_IDX_stiched_with_FD!$A111,'Avg Factor Difference'!$A$2:$A$283,0),MATCH(ETF_IDX_stiched_with_FD!K$1,'Avg Factor Difference'!$A$2:$AW$2,0))</f>
        <v>22.132623625815185</v>
      </c>
      <c r="L111" s="31" t="e">
        <f>INDEX('Avg Factor Difference'!$A$2:$AW$283,MATCH(ETF_IDX_stiched_with_FD!$A111,'Avg Factor Difference'!$A$2:$A$283,0),MATCH(ETF_IDX_stiched_with_FD!L$1,'Avg Factor Difference'!$A$2:$AW$2,0))</f>
        <v>#N/A</v>
      </c>
      <c r="M111" s="31">
        <f>INDEX('Avg Factor Difference'!$A$2:$AW$283,MATCH(ETF_IDX_stiched_with_FD!$A111,'Avg Factor Difference'!$A$2:$A$283,0),MATCH(ETF_IDX_stiched_with_FD!M$1,'Avg Factor Difference'!$A$2:$AW$2,0))</f>
        <v>114.70036615130917</v>
      </c>
      <c r="N111" s="31" t="e">
        <f>INDEX('Avg Factor Difference'!$A$2:$AW$283,MATCH(ETF_IDX_stiched_with_FD!$A111,'Avg Factor Difference'!$A$2:$A$283,0),MATCH(ETF_IDX_stiched_with_FD!N$1,'Avg Factor Difference'!$A$2:$AW$2,0))</f>
        <v>#N/A</v>
      </c>
    </row>
    <row r="112" spans="1:14" x14ac:dyDescent="0.2">
      <c r="A112" s="5">
        <v>39843</v>
      </c>
      <c r="B112" s="31">
        <f>INDEX('Avg Factor Difference'!$A$2:$AW$283,MATCH(ETF_IDX_stiched_with_FD!$A112,'Avg Factor Difference'!$A$2:$A$283,0),MATCH(ETF_IDX_stiched_with_FD!B$1,'Avg Factor Difference'!$A$2:$AW$2,0))</f>
        <v>101.42402697797039</v>
      </c>
      <c r="C112" s="31">
        <f>INDEX('Avg Factor Difference'!$A$2:$AW$283,MATCH(ETF_IDX_stiched_with_FD!$A112,'Avg Factor Difference'!$A$2:$A$283,0),MATCH(ETF_IDX_stiched_with_FD!C$1,'Avg Factor Difference'!$A$2:$AW$2,0))</f>
        <v>104.86363891155891</v>
      </c>
      <c r="D112" s="31">
        <f>INDEX('Avg Factor Difference'!$A$2:$AW$283,MATCH(ETF_IDX_stiched_with_FD!$A112,'Avg Factor Difference'!$A$2:$A$283,0),MATCH(ETF_IDX_stiched_with_FD!D$1,'Avg Factor Difference'!$A$2:$AW$2,0))</f>
        <v>114.70451663413905</v>
      </c>
      <c r="E112" s="31">
        <f>INDEX('Avg Factor Difference'!$A$2:$AW$283,MATCH(ETF_IDX_stiched_with_FD!$A112,'Avg Factor Difference'!$A$2:$A$283,0),MATCH(ETF_IDX_stiched_with_FD!E$1,'Avg Factor Difference'!$A$2:$AW$2,0))</f>
        <v>111.04736957048125</v>
      </c>
      <c r="F112" s="31">
        <f>INDEX('Avg Factor Difference'!$A$2:$AW$283,MATCH(ETF_IDX_stiched_with_FD!$A112,'Avg Factor Difference'!$A$2:$A$283,0),MATCH(ETF_IDX_stiched_with_FD!F$1,'Avg Factor Difference'!$A$2:$AW$2,0))</f>
        <v>9037.6894715205362</v>
      </c>
      <c r="G112" s="31">
        <f>INDEX('Avg Factor Difference'!$A$2:$AW$283,MATCH(ETF_IDX_stiched_with_FD!$A112,'Avg Factor Difference'!$A$2:$A$283,0),MATCH(ETF_IDX_stiched_with_FD!G$1,'Avg Factor Difference'!$A$2:$AW$2,0))</f>
        <v>116.02255</v>
      </c>
      <c r="H112" s="31" t="e">
        <f>INDEX('Avg Factor Difference'!$A$2:$AW$283,MATCH(ETF_IDX_stiched_with_FD!$A112,'Avg Factor Difference'!$A$2:$A$283,0),MATCH(ETF_IDX_stiched_with_FD!H$1,'Avg Factor Difference'!$A$2:$AW$2,0))</f>
        <v>#N/A</v>
      </c>
      <c r="I112" s="31">
        <f>INDEX('Avg Factor Difference'!$A$2:$AW$283,MATCH(ETF_IDX_stiched_with_FD!$A112,'Avg Factor Difference'!$A$2:$A$283,0),MATCH(ETF_IDX_stiched_with_FD!I$1,'Avg Factor Difference'!$A$2:$AW$2,0))</f>
        <v>41.335911450691583</v>
      </c>
      <c r="J112" s="31">
        <f>INDEX('Avg Factor Difference'!$A$2:$AW$283,MATCH(ETF_IDX_stiched_with_FD!$A112,'Avg Factor Difference'!$A$2:$A$283,0),MATCH(ETF_IDX_stiched_with_FD!J$1,'Avg Factor Difference'!$A$2:$AW$2,0))</f>
        <v>2200.2848175849967</v>
      </c>
      <c r="K112" s="31">
        <f>INDEX('Avg Factor Difference'!$A$2:$AW$283,MATCH(ETF_IDX_stiched_with_FD!$A112,'Avg Factor Difference'!$A$2:$A$283,0),MATCH(ETF_IDX_stiched_with_FD!K$1,'Avg Factor Difference'!$A$2:$AW$2,0))</f>
        <v>21.475838280348224</v>
      </c>
      <c r="L112" s="31" t="e">
        <f>INDEX('Avg Factor Difference'!$A$2:$AW$283,MATCH(ETF_IDX_stiched_with_FD!$A112,'Avg Factor Difference'!$A$2:$A$283,0),MATCH(ETF_IDX_stiched_with_FD!L$1,'Avg Factor Difference'!$A$2:$AW$2,0))</f>
        <v>#N/A</v>
      </c>
      <c r="M112" s="31">
        <f>INDEX('Avg Factor Difference'!$A$2:$AW$283,MATCH(ETF_IDX_stiched_with_FD!$A112,'Avg Factor Difference'!$A$2:$A$283,0),MATCH(ETF_IDX_stiched_with_FD!M$1,'Avg Factor Difference'!$A$2:$AW$2,0))</f>
        <v>113.92588862632154</v>
      </c>
      <c r="N112" s="31" t="e">
        <f>INDEX('Avg Factor Difference'!$A$2:$AW$283,MATCH(ETF_IDX_stiched_with_FD!$A112,'Avg Factor Difference'!$A$2:$A$283,0),MATCH(ETF_IDX_stiched_with_FD!N$1,'Avg Factor Difference'!$A$2:$AW$2,0))</f>
        <v>#N/A</v>
      </c>
    </row>
    <row r="113" spans="1:14" x14ac:dyDescent="0.2">
      <c r="A113" s="5">
        <v>39871</v>
      </c>
      <c r="B113" s="31">
        <f>INDEX('Avg Factor Difference'!$A$2:$AW$283,MATCH(ETF_IDX_stiched_with_FD!$A113,'Avg Factor Difference'!$A$2:$A$283,0),MATCH(ETF_IDX_stiched_with_FD!B$1,'Avg Factor Difference'!$A$2:$AW$2,0))</f>
        <v>102.58900884023041</v>
      </c>
      <c r="C113" s="31">
        <f>INDEX('Avg Factor Difference'!$A$2:$AW$283,MATCH(ETF_IDX_stiched_with_FD!$A113,'Avg Factor Difference'!$A$2:$A$283,0),MATCH(ETF_IDX_stiched_with_FD!C$1,'Avg Factor Difference'!$A$2:$AW$2,0))</f>
        <v>105.79421931602899</v>
      </c>
      <c r="D113" s="31">
        <f>INDEX('Avg Factor Difference'!$A$2:$AW$283,MATCH(ETF_IDX_stiched_with_FD!$A113,'Avg Factor Difference'!$A$2:$A$283,0),MATCH(ETF_IDX_stiched_with_FD!D$1,'Avg Factor Difference'!$A$2:$AW$2,0))</f>
        <v>116.55964973703392</v>
      </c>
      <c r="E113" s="31">
        <f>INDEX('Avg Factor Difference'!$A$2:$AW$283,MATCH(ETF_IDX_stiched_with_FD!$A113,'Avg Factor Difference'!$A$2:$A$283,0),MATCH(ETF_IDX_stiched_with_FD!E$1,'Avg Factor Difference'!$A$2:$AW$2,0))</f>
        <v>111.48256500968627</v>
      </c>
      <c r="F113" s="31">
        <f>INDEX('Avg Factor Difference'!$A$2:$AW$283,MATCH(ETF_IDX_stiched_with_FD!$A113,'Avg Factor Difference'!$A$2:$A$283,0),MATCH(ETF_IDX_stiched_with_FD!F$1,'Avg Factor Difference'!$A$2:$AW$2,0))</f>
        <v>9162.36023329407</v>
      </c>
      <c r="G113" s="31">
        <f>INDEX('Avg Factor Difference'!$A$2:$AW$283,MATCH(ETF_IDX_stiched_with_FD!$A113,'Avg Factor Difference'!$A$2:$A$283,0),MATCH(ETF_IDX_stiched_with_FD!G$1,'Avg Factor Difference'!$A$2:$AW$2,0))</f>
        <v>117.5286</v>
      </c>
      <c r="H113" s="31" t="e">
        <f>INDEX('Avg Factor Difference'!$A$2:$AW$283,MATCH(ETF_IDX_stiched_with_FD!$A113,'Avg Factor Difference'!$A$2:$A$283,0),MATCH(ETF_IDX_stiched_with_FD!H$1,'Avg Factor Difference'!$A$2:$AW$2,0))</f>
        <v>#N/A</v>
      </c>
      <c r="I113" s="31">
        <f>INDEX('Avg Factor Difference'!$A$2:$AW$283,MATCH(ETF_IDX_stiched_with_FD!$A113,'Avg Factor Difference'!$A$2:$A$283,0),MATCH(ETF_IDX_stiched_with_FD!I$1,'Avg Factor Difference'!$A$2:$AW$2,0))</f>
        <v>40.649533823432137</v>
      </c>
      <c r="J113" s="31">
        <f>INDEX('Avg Factor Difference'!$A$2:$AW$283,MATCH(ETF_IDX_stiched_with_FD!$A113,'Avg Factor Difference'!$A$2:$A$283,0),MATCH(ETF_IDX_stiched_with_FD!J$1,'Avg Factor Difference'!$A$2:$AW$2,0))</f>
        <v>2205.7300921471674</v>
      </c>
      <c r="K113" s="31">
        <f>INDEX('Avg Factor Difference'!$A$2:$AW$283,MATCH(ETF_IDX_stiched_with_FD!$A113,'Avg Factor Difference'!$A$2:$A$283,0),MATCH(ETF_IDX_stiched_with_FD!K$1,'Avg Factor Difference'!$A$2:$AW$2,0))</f>
        <v>21.363767765050291</v>
      </c>
      <c r="L113" s="31" t="e">
        <f>INDEX('Avg Factor Difference'!$A$2:$AW$283,MATCH(ETF_IDX_stiched_with_FD!$A113,'Avg Factor Difference'!$A$2:$A$283,0),MATCH(ETF_IDX_stiched_with_FD!L$1,'Avg Factor Difference'!$A$2:$AW$2,0))</f>
        <v>#N/A</v>
      </c>
      <c r="M113" s="31">
        <f>INDEX('Avg Factor Difference'!$A$2:$AW$283,MATCH(ETF_IDX_stiched_with_FD!$A113,'Avg Factor Difference'!$A$2:$A$283,0),MATCH(ETF_IDX_stiched_with_FD!M$1,'Avg Factor Difference'!$A$2:$AW$2,0))</f>
        <v>114.76146484231084</v>
      </c>
      <c r="N113" s="31" t="e">
        <f>INDEX('Avg Factor Difference'!$A$2:$AW$283,MATCH(ETF_IDX_stiched_with_FD!$A113,'Avg Factor Difference'!$A$2:$A$283,0),MATCH(ETF_IDX_stiched_with_FD!N$1,'Avg Factor Difference'!$A$2:$AW$2,0))</f>
        <v>#N/A</v>
      </c>
    </row>
    <row r="114" spans="1:14" x14ac:dyDescent="0.2">
      <c r="A114" s="5">
        <v>39903</v>
      </c>
      <c r="B114" s="31">
        <f>INDEX('Avg Factor Difference'!$A$2:$AW$283,MATCH(ETF_IDX_stiched_with_FD!$A114,'Avg Factor Difference'!$A$2:$A$283,0),MATCH(ETF_IDX_stiched_with_FD!B$1,'Avg Factor Difference'!$A$2:$AW$2,0))</f>
        <v>103.10089481001131</v>
      </c>
      <c r="C114" s="31">
        <f>INDEX('Avg Factor Difference'!$A$2:$AW$283,MATCH(ETF_IDX_stiched_with_FD!$A114,'Avg Factor Difference'!$A$2:$A$283,0),MATCH(ETF_IDX_stiched_with_FD!C$1,'Avg Factor Difference'!$A$2:$AW$2,0))</f>
        <v>106.56666187398781</v>
      </c>
      <c r="D114" s="31">
        <f>INDEX('Avg Factor Difference'!$A$2:$AW$283,MATCH(ETF_IDX_stiched_with_FD!$A114,'Avg Factor Difference'!$A$2:$A$283,0),MATCH(ETF_IDX_stiched_with_FD!D$1,'Avg Factor Difference'!$A$2:$AW$2,0))</f>
        <v>118.66031516237075</v>
      </c>
      <c r="E114" s="31">
        <f>INDEX('Avg Factor Difference'!$A$2:$AW$283,MATCH(ETF_IDX_stiched_with_FD!$A114,'Avg Factor Difference'!$A$2:$A$283,0),MATCH(ETF_IDX_stiched_with_FD!E$1,'Avg Factor Difference'!$A$2:$AW$2,0))</f>
        <v>113.41456900494492</v>
      </c>
      <c r="F114" s="31">
        <f>INDEX('Avg Factor Difference'!$A$2:$AW$283,MATCH(ETF_IDX_stiched_with_FD!$A114,'Avg Factor Difference'!$A$2:$A$283,0),MATCH(ETF_IDX_stiched_with_FD!F$1,'Avg Factor Difference'!$A$2:$AW$2,0))</f>
        <v>9390.6369791792695</v>
      </c>
      <c r="G114" s="31">
        <f>INDEX('Avg Factor Difference'!$A$2:$AW$283,MATCH(ETF_IDX_stiched_with_FD!$A114,'Avg Factor Difference'!$A$2:$A$283,0),MATCH(ETF_IDX_stiched_with_FD!G$1,'Avg Factor Difference'!$A$2:$AW$2,0))</f>
        <v>116.82905</v>
      </c>
      <c r="H114" s="31" t="e">
        <f>INDEX('Avg Factor Difference'!$A$2:$AW$283,MATCH(ETF_IDX_stiched_with_FD!$A114,'Avg Factor Difference'!$A$2:$A$283,0),MATCH(ETF_IDX_stiched_with_FD!H$1,'Avg Factor Difference'!$A$2:$AW$2,0))</f>
        <v>#N/A</v>
      </c>
      <c r="I114" s="31">
        <f>INDEX('Avg Factor Difference'!$A$2:$AW$283,MATCH(ETF_IDX_stiched_with_FD!$A114,'Avg Factor Difference'!$A$2:$A$283,0),MATCH(ETF_IDX_stiched_with_FD!I$1,'Avg Factor Difference'!$A$2:$AW$2,0))</f>
        <v>40.9423705287698</v>
      </c>
      <c r="J114" s="31">
        <f>INDEX('Avg Factor Difference'!$A$2:$AW$283,MATCH(ETF_IDX_stiched_with_FD!$A114,'Avg Factor Difference'!$A$2:$A$283,0),MATCH(ETF_IDX_stiched_with_FD!J$1,'Avg Factor Difference'!$A$2:$AW$2,0))</f>
        <v>2198.9199620848649</v>
      </c>
      <c r="K114" s="31">
        <f>INDEX('Avg Factor Difference'!$A$2:$AW$283,MATCH(ETF_IDX_stiched_with_FD!$A114,'Avg Factor Difference'!$A$2:$A$283,0),MATCH(ETF_IDX_stiched_with_FD!K$1,'Avg Factor Difference'!$A$2:$AW$2,0))</f>
        <v>21.838112736776431</v>
      </c>
      <c r="L114" s="31" t="e">
        <f>INDEX('Avg Factor Difference'!$A$2:$AW$283,MATCH(ETF_IDX_stiched_with_FD!$A114,'Avg Factor Difference'!$A$2:$A$283,0),MATCH(ETF_IDX_stiched_with_FD!L$1,'Avg Factor Difference'!$A$2:$AW$2,0))</f>
        <v>#N/A</v>
      </c>
      <c r="M114" s="31">
        <f>INDEX('Avg Factor Difference'!$A$2:$AW$283,MATCH(ETF_IDX_stiched_with_FD!$A114,'Avg Factor Difference'!$A$2:$A$283,0),MATCH(ETF_IDX_stiched_with_FD!M$1,'Avg Factor Difference'!$A$2:$AW$2,0))</f>
        <v>114.98192482498655</v>
      </c>
      <c r="N114" s="31" t="e">
        <f>INDEX('Avg Factor Difference'!$A$2:$AW$283,MATCH(ETF_IDX_stiched_with_FD!$A114,'Avg Factor Difference'!$A$2:$A$283,0),MATCH(ETF_IDX_stiched_with_FD!N$1,'Avg Factor Difference'!$A$2:$AW$2,0))</f>
        <v>#N/A</v>
      </c>
    </row>
    <row r="115" spans="1:14" x14ac:dyDescent="0.2">
      <c r="A115" s="5">
        <v>39933</v>
      </c>
      <c r="B115" s="31">
        <f>INDEX('Avg Factor Difference'!$A$2:$AW$283,MATCH(ETF_IDX_stiched_with_FD!$A115,'Avg Factor Difference'!$A$2:$A$283,0),MATCH(ETF_IDX_stiched_with_FD!B$1,'Avg Factor Difference'!$A$2:$AW$2,0))</f>
        <v>102.61254382734677</v>
      </c>
      <c r="C115" s="31">
        <f>INDEX('Avg Factor Difference'!$A$2:$AW$283,MATCH(ETF_IDX_stiched_with_FD!$A115,'Avg Factor Difference'!$A$2:$A$283,0),MATCH(ETF_IDX_stiched_with_FD!C$1,'Avg Factor Difference'!$A$2:$AW$2,0))</f>
        <v>106.82819754321794</v>
      </c>
      <c r="D115" s="31">
        <f>INDEX('Avg Factor Difference'!$A$2:$AW$283,MATCH(ETF_IDX_stiched_with_FD!$A115,'Avg Factor Difference'!$A$2:$A$283,0),MATCH(ETF_IDX_stiched_with_FD!D$1,'Avg Factor Difference'!$A$2:$AW$2,0))</f>
        <v>119.78567164022976</v>
      </c>
      <c r="E115" s="31">
        <f>INDEX('Avg Factor Difference'!$A$2:$AW$283,MATCH(ETF_IDX_stiched_with_FD!$A115,'Avg Factor Difference'!$A$2:$A$283,0),MATCH(ETF_IDX_stiched_with_FD!E$1,'Avg Factor Difference'!$A$2:$AW$2,0))</f>
        <v>114.77290628488788</v>
      </c>
      <c r="F115" s="31">
        <f>INDEX('Avg Factor Difference'!$A$2:$AW$283,MATCH(ETF_IDX_stiched_with_FD!$A115,'Avg Factor Difference'!$A$2:$A$283,0),MATCH(ETF_IDX_stiched_with_FD!F$1,'Avg Factor Difference'!$A$2:$AW$2,0))</f>
        <v>9270.5063927852825</v>
      </c>
      <c r="G115" s="31">
        <f>INDEX('Avg Factor Difference'!$A$2:$AW$283,MATCH(ETF_IDX_stiched_with_FD!$A115,'Avg Factor Difference'!$A$2:$A$283,0),MATCH(ETF_IDX_stiched_with_FD!G$1,'Avg Factor Difference'!$A$2:$AW$2,0))</f>
        <v>117.17005</v>
      </c>
      <c r="H115" s="31" t="e">
        <f>INDEX('Avg Factor Difference'!$A$2:$AW$283,MATCH(ETF_IDX_stiched_with_FD!$A115,'Avg Factor Difference'!$A$2:$A$283,0),MATCH(ETF_IDX_stiched_with_FD!H$1,'Avg Factor Difference'!$A$2:$AW$2,0))</f>
        <v>#N/A</v>
      </c>
      <c r="I115" s="31">
        <f>INDEX('Avg Factor Difference'!$A$2:$AW$283,MATCH(ETF_IDX_stiched_with_FD!$A115,'Avg Factor Difference'!$A$2:$A$283,0),MATCH(ETF_IDX_stiched_with_FD!I$1,'Avg Factor Difference'!$A$2:$AW$2,0))</f>
        <v>40.810626762424441</v>
      </c>
      <c r="J115" s="31">
        <f>INDEX('Avg Factor Difference'!$A$2:$AW$283,MATCH(ETF_IDX_stiched_with_FD!$A115,'Avg Factor Difference'!$A$2:$A$283,0),MATCH(ETF_IDX_stiched_with_FD!J$1,'Avg Factor Difference'!$A$2:$AW$2,0))</f>
        <v>2192.7993334918051</v>
      </c>
      <c r="K115" s="31">
        <f>INDEX('Avg Factor Difference'!$A$2:$AW$283,MATCH(ETF_IDX_stiched_with_FD!$A115,'Avg Factor Difference'!$A$2:$A$283,0),MATCH(ETF_IDX_stiched_with_FD!K$1,'Avg Factor Difference'!$A$2:$AW$2,0))</f>
        <v>21.436743914546618</v>
      </c>
      <c r="L115" s="31" t="e">
        <f>INDEX('Avg Factor Difference'!$A$2:$AW$283,MATCH(ETF_IDX_stiched_with_FD!$A115,'Avg Factor Difference'!$A$2:$A$283,0),MATCH(ETF_IDX_stiched_with_FD!L$1,'Avg Factor Difference'!$A$2:$AW$2,0))</f>
        <v>#N/A</v>
      </c>
      <c r="M115" s="31">
        <f>INDEX('Avg Factor Difference'!$A$2:$AW$283,MATCH(ETF_IDX_stiched_with_FD!$A115,'Avg Factor Difference'!$A$2:$A$283,0),MATCH(ETF_IDX_stiched_with_FD!M$1,'Avg Factor Difference'!$A$2:$AW$2,0))</f>
        <v>115.3874396665159</v>
      </c>
      <c r="N115" s="31" t="e">
        <f>INDEX('Avg Factor Difference'!$A$2:$AW$283,MATCH(ETF_IDX_stiched_with_FD!$A115,'Avg Factor Difference'!$A$2:$A$283,0),MATCH(ETF_IDX_stiched_with_FD!N$1,'Avg Factor Difference'!$A$2:$AW$2,0))</f>
        <v>#N/A</v>
      </c>
    </row>
    <row r="116" spans="1:14" x14ac:dyDescent="0.2">
      <c r="A116" s="5">
        <v>39962</v>
      </c>
      <c r="B116" s="31">
        <f>INDEX('Avg Factor Difference'!$A$2:$AW$283,MATCH(ETF_IDX_stiched_with_FD!$A116,'Avg Factor Difference'!$A$2:$A$283,0),MATCH(ETF_IDX_stiched_with_FD!B$1,'Avg Factor Difference'!$A$2:$AW$2,0))</f>
        <v>101.11218839867855</v>
      </c>
      <c r="C116" s="31">
        <f>INDEX('Avg Factor Difference'!$A$2:$AW$283,MATCH(ETF_IDX_stiched_with_FD!$A116,'Avg Factor Difference'!$A$2:$A$283,0),MATCH(ETF_IDX_stiched_with_FD!C$1,'Avg Factor Difference'!$A$2:$AW$2,0))</f>
        <v>105.14342125538651</v>
      </c>
      <c r="D116" s="31">
        <f>INDEX('Avg Factor Difference'!$A$2:$AW$283,MATCH(ETF_IDX_stiched_with_FD!$A116,'Avg Factor Difference'!$A$2:$A$283,0),MATCH(ETF_IDX_stiched_with_FD!D$1,'Avg Factor Difference'!$A$2:$AW$2,0))</f>
        <v>117.82141306069403</v>
      </c>
      <c r="E116" s="31">
        <f>INDEX('Avg Factor Difference'!$A$2:$AW$283,MATCH(ETF_IDX_stiched_with_FD!$A116,'Avg Factor Difference'!$A$2:$A$283,0),MATCH(ETF_IDX_stiched_with_FD!E$1,'Avg Factor Difference'!$A$2:$AW$2,0))</f>
        <v>113.55304028105563</v>
      </c>
      <c r="F116" s="31">
        <f>INDEX('Avg Factor Difference'!$A$2:$AW$283,MATCH(ETF_IDX_stiched_with_FD!$A116,'Avg Factor Difference'!$A$2:$A$283,0),MATCH(ETF_IDX_stiched_with_FD!F$1,'Avg Factor Difference'!$A$2:$AW$2,0))</f>
        <v>9179.4574703089438</v>
      </c>
      <c r="G116" s="31">
        <f>INDEX('Avg Factor Difference'!$A$2:$AW$283,MATCH(ETF_IDX_stiched_with_FD!$A116,'Avg Factor Difference'!$A$2:$A$283,0),MATCH(ETF_IDX_stiched_with_FD!G$1,'Avg Factor Difference'!$A$2:$AW$2,0))</f>
        <v>114.6824</v>
      </c>
      <c r="H116" s="31" t="e">
        <f>INDEX('Avg Factor Difference'!$A$2:$AW$283,MATCH(ETF_IDX_stiched_with_FD!$A116,'Avg Factor Difference'!$A$2:$A$283,0),MATCH(ETF_IDX_stiched_with_FD!H$1,'Avg Factor Difference'!$A$2:$AW$2,0))</f>
        <v>#N/A</v>
      </c>
      <c r="I116" s="31">
        <f>INDEX('Avg Factor Difference'!$A$2:$AW$283,MATCH(ETF_IDX_stiched_with_FD!$A116,'Avg Factor Difference'!$A$2:$A$283,0),MATCH(ETF_IDX_stiched_with_FD!I$1,'Avg Factor Difference'!$A$2:$AW$2,0))</f>
        <v>40.231609211636652</v>
      </c>
      <c r="J116" s="31">
        <f>INDEX('Avg Factor Difference'!$A$2:$AW$283,MATCH(ETF_IDX_stiched_with_FD!$A116,'Avg Factor Difference'!$A$2:$A$283,0),MATCH(ETF_IDX_stiched_with_FD!J$1,'Avg Factor Difference'!$A$2:$AW$2,0))</f>
        <v>2186.8767690356985</v>
      </c>
      <c r="K116" s="31">
        <f>INDEX('Avg Factor Difference'!$A$2:$AW$283,MATCH(ETF_IDX_stiched_with_FD!$A116,'Avg Factor Difference'!$A$2:$A$283,0),MATCH(ETF_IDX_stiched_with_FD!K$1,'Avg Factor Difference'!$A$2:$AW$2,0))</f>
        <v>21.220421757111072</v>
      </c>
      <c r="L116" s="31" t="e">
        <f>INDEX('Avg Factor Difference'!$A$2:$AW$283,MATCH(ETF_IDX_stiched_with_FD!$A116,'Avg Factor Difference'!$A$2:$A$283,0),MATCH(ETF_IDX_stiched_with_FD!L$1,'Avg Factor Difference'!$A$2:$AW$2,0))</f>
        <v>#N/A</v>
      </c>
      <c r="M116" s="31">
        <f>INDEX('Avg Factor Difference'!$A$2:$AW$283,MATCH(ETF_IDX_stiched_with_FD!$A116,'Avg Factor Difference'!$A$2:$A$283,0),MATCH(ETF_IDX_stiched_with_FD!M$1,'Avg Factor Difference'!$A$2:$AW$2,0))</f>
        <v>114.1192786007186</v>
      </c>
      <c r="N116" s="31" t="e">
        <f>INDEX('Avg Factor Difference'!$A$2:$AW$283,MATCH(ETF_IDX_stiched_with_FD!$A116,'Avg Factor Difference'!$A$2:$A$283,0),MATCH(ETF_IDX_stiched_with_FD!N$1,'Avg Factor Difference'!$A$2:$AW$2,0))</f>
        <v>#N/A</v>
      </c>
    </row>
    <row r="117" spans="1:14" x14ac:dyDescent="0.2">
      <c r="A117" s="5">
        <v>39994</v>
      </c>
      <c r="B117" s="31">
        <f>INDEX('Avg Factor Difference'!$A$2:$AW$283,MATCH(ETF_IDX_stiched_with_FD!$A117,'Avg Factor Difference'!$A$2:$A$283,0),MATCH(ETF_IDX_stiched_with_FD!B$1,'Avg Factor Difference'!$A$2:$AW$2,0))</f>
        <v>102.2595190206013</v>
      </c>
      <c r="C117" s="31">
        <f>INDEX('Avg Factor Difference'!$A$2:$AW$283,MATCH(ETF_IDX_stiched_with_FD!$A117,'Avg Factor Difference'!$A$2:$A$283,0),MATCH(ETF_IDX_stiched_with_FD!C$1,'Avg Factor Difference'!$A$2:$AW$2,0))</f>
        <v>106.64573079724343</v>
      </c>
      <c r="D117" s="31">
        <f>INDEX('Avg Factor Difference'!$A$2:$AW$283,MATCH(ETF_IDX_stiched_with_FD!$A117,'Avg Factor Difference'!$A$2:$A$283,0),MATCH(ETF_IDX_stiched_with_FD!D$1,'Avg Factor Difference'!$A$2:$AW$2,0))</f>
        <v>119.22640357244529</v>
      </c>
      <c r="E117" s="31">
        <f>INDEX('Avg Factor Difference'!$A$2:$AW$283,MATCH(ETF_IDX_stiched_with_FD!$A117,'Avg Factor Difference'!$A$2:$A$283,0),MATCH(ETF_IDX_stiched_with_FD!E$1,'Avg Factor Difference'!$A$2:$AW$2,0))</f>
        <v>114.77950015517885</v>
      </c>
      <c r="F117" s="31">
        <f>INDEX('Avg Factor Difference'!$A$2:$AW$283,MATCH(ETF_IDX_stiched_with_FD!$A117,'Avg Factor Difference'!$A$2:$A$283,0),MATCH(ETF_IDX_stiched_with_FD!F$1,'Avg Factor Difference'!$A$2:$AW$2,0))</f>
        <v>9266.3343397338067</v>
      </c>
      <c r="G117" s="31">
        <f>INDEX('Avg Factor Difference'!$A$2:$AW$283,MATCH(ETF_IDX_stiched_with_FD!$A117,'Avg Factor Difference'!$A$2:$A$283,0),MATCH(ETF_IDX_stiched_with_FD!G$1,'Avg Factor Difference'!$A$2:$AW$2,0))</f>
        <v>115.15039999999999</v>
      </c>
      <c r="H117" s="31" t="e">
        <f>INDEX('Avg Factor Difference'!$A$2:$AW$283,MATCH(ETF_IDX_stiched_with_FD!$A117,'Avg Factor Difference'!$A$2:$A$283,0),MATCH(ETF_IDX_stiched_with_FD!H$1,'Avg Factor Difference'!$A$2:$AW$2,0))</f>
        <v>#N/A</v>
      </c>
      <c r="I117" s="31">
        <f>INDEX('Avg Factor Difference'!$A$2:$AW$283,MATCH(ETF_IDX_stiched_with_FD!$A117,'Avg Factor Difference'!$A$2:$A$283,0),MATCH(ETF_IDX_stiched_with_FD!I$1,'Avg Factor Difference'!$A$2:$AW$2,0))</f>
        <v>39.938180874308983</v>
      </c>
      <c r="J117" s="31">
        <f>INDEX('Avg Factor Difference'!$A$2:$AW$283,MATCH(ETF_IDX_stiched_with_FD!$A117,'Avg Factor Difference'!$A$2:$A$283,0),MATCH(ETF_IDX_stiched_with_FD!J$1,'Avg Factor Difference'!$A$2:$AW$2,0))</f>
        <v>2206.286309855077</v>
      </c>
      <c r="K117" s="31">
        <f>INDEX('Avg Factor Difference'!$A$2:$AW$283,MATCH(ETF_IDX_stiched_with_FD!$A117,'Avg Factor Difference'!$A$2:$A$283,0),MATCH(ETF_IDX_stiched_with_FD!K$1,'Avg Factor Difference'!$A$2:$AW$2,0))</f>
        <v>21.176114809202588</v>
      </c>
      <c r="L117" s="31" t="e">
        <f>INDEX('Avg Factor Difference'!$A$2:$AW$283,MATCH(ETF_IDX_stiched_with_FD!$A117,'Avg Factor Difference'!$A$2:$A$283,0),MATCH(ETF_IDX_stiched_with_FD!L$1,'Avg Factor Difference'!$A$2:$AW$2,0))</f>
        <v>#N/A</v>
      </c>
      <c r="M117" s="31">
        <f>INDEX('Avg Factor Difference'!$A$2:$AW$283,MATCH(ETF_IDX_stiched_with_FD!$A117,'Avg Factor Difference'!$A$2:$A$283,0),MATCH(ETF_IDX_stiched_with_FD!M$1,'Avg Factor Difference'!$A$2:$AW$2,0))</f>
        <v>114.07767949195151</v>
      </c>
      <c r="N117" s="31" t="e">
        <f>INDEX('Avg Factor Difference'!$A$2:$AW$283,MATCH(ETF_IDX_stiched_with_FD!$A117,'Avg Factor Difference'!$A$2:$A$283,0),MATCH(ETF_IDX_stiched_with_FD!N$1,'Avg Factor Difference'!$A$2:$AW$2,0))</f>
        <v>#N/A</v>
      </c>
    </row>
    <row r="118" spans="1:14" x14ac:dyDescent="0.2">
      <c r="A118" s="5">
        <v>40025</v>
      </c>
      <c r="B118" s="31">
        <f>INDEX('Avg Factor Difference'!$A$2:$AW$283,MATCH(ETF_IDX_stiched_with_FD!$A118,'Avg Factor Difference'!$A$2:$A$283,0),MATCH(ETF_IDX_stiched_with_FD!B$1,'Avg Factor Difference'!$A$2:$AW$2,0))</f>
        <v>103.35977966829131</v>
      </c>
      <c r="C118" s="31">
        <f>INDEX('Avg Factor Difference'!$A$2:$AW$283,MATCH(ETF_IDX_stiched_with_FD!$A118,'Avg Factor Difference'!$A$2:$A$283,0),MATCH(ETF_IDX_stiched_with_FD!C$1,'Avg Factor Difference'!$A$2:$AW$2,0))</f>
        <v>108.28184928614833</v>
      </c>
      <c r="D118" s="31">
        <f>INDEX('Avg Factor Difference'!$A$2:$AW$283,MATCH(ETF_IDX_stiched_with_FD!$A118,'Avg Factor Difference'!$A$2:$A$283,0),MATCH(ETF_IDX_stiched_with_FD!D$1,'Avg Factor Difference'!$A$2:$AW$2,0))</f>
        <v>121.57942166251414</v>
      </c>
      <c r="E118" s="31">
        <f>INDEX('Avg Factor Difference'!$A$2:$AW$283,MATCH(ETF_IDX_stiched_with_FD!$A118,'Avg Factor Difference'!$A$2:$A$283,0),MATCH(ETF_IDX_stiched_with_FD!E$1,'Avg Factor Difference'!$A$2:$AW$2,0))</f>
        <v>117.14010571935155</v>
      </c>
      <c r="F118" s="31">
        <f>INDEX('Avg Factor Difference'!$A$2:$AW$283,MATCH(ETF_IDX_stiched_with_FD!$A118,'Avg Factor Difference'!$A$2:$A$283,0),MATCH(ETF_IDX_stiched_with_FD!F$1,'Avg Factor Difference'!$A$2:$AW$2,0))</f>
        <v>9196.0638775530551</v>
      </c>
      <c r="G118" s="31">
        <f>INDEX('Avg Factor Difference'!$A$2:$AW$283,MATCH(ETF_IDX_stiched_with_FD!$A118,'Avg Factor Difference'!$A$2:$A$283,0),MATCH(ETF_IDX_stiched_with_FD!G$1,'Avg Factor Difference'!$A$2:$AW$2,0))</f>
        <v>112.24223333333333</v>
      </c>
      <c r="H118" s="31" t="e">
        <f>INDEX('Avg Factor Difference'!$A$2:$AW$283,MATCH(ETF_IDX_stiched_with_FD!$A118,'Avg Factor Difference'!$A$2:$A$283,0),MATCH(ETF_IDX_stiched_with_FD!H$1,'Avg Factor Difference'!$A$2:$AW$2,0))</f>
        <v>#N/A</v>
      </c>
      <c r="I118" s="31">
        <f>INDEX('Avg Factor Difference'!$A$2:$AW$283,MATCH(ETF_IDX_stiched_with_FD!$A118,'Avg Factor Difference'!$A$2:$A$283,0),MATCH(ETF_IDX_stiched_with_FD!I$1,'Avg Factor Difference'!$A$2:$AW$2,0))</f>
        <v>39.983440721544234</v>
      </c>
      <c r="J118" s="31">
        <f>INDEX('Avg Factor Difference'!$A$2:$AW$283,MATCH(ETF_IDX_stiched_with_FD!$A118,'Avg Factor Difference'!$A$2:$A$283,0),MATCH(ETF_IDX_stiched_with_FD!J$1,'Avg Factor Difference'!$A$2:$AW$2,0))</f>
        <v>2201.9638951369852</v>
      </c>
      <c r="K118" s="31">
        <f>INDEX('Avg Factor Difference'!$A$2:$AW$283,MATCH(ETF_IDX_stiched_with_FD!$A118,'Avg Factor Difference'!$A$2:$A$283,0),MATCH(ETF_IDX_stiched_with_FD!K$1,'Avg Factor Difference'!$A$2:$AW$2,0))</f>
        <v>21.259516122912675</v>
      </c>
      <c r="L118" s="31" t="e">
        <f>INDEX('Avg Factor Difference'!$A$2:$AW$283,MATCH(ETF_IDX_stiched_with_FD!$A118,'Avg Factor Difference'!$A$2:$A$283,0),MATCH(ETF_IDX_stiched_with_FD!L$1,'Avg Factor Difference'!$A$2:$AW$2,0))</f>
        <v>#N/A</v>
      </c>
      <c r="M118" s="31">
        <f>INDEX('Avg Factor Difference'!$A$2:$AW$283,MATCH(ETF_IDX_stiched_with_FD!$A118,'Avg Factor Difference'!$A$2:$A$283,0),MATCH(ETF_IDX_stiched_with_FD!M$1,'Avg Factor Difference'!$A$2:$AW$2,0))</f>
        <v>114.96211936695221</v>
      </c>
      <c r="N118" s="31" t="e">
        <f>INDEX('Avg Factor Difference'!$A$2:$AW$283,MATCH(ETF_IDX_stiched_with_FD!$A118,'Avg Factor Difference'!$A$2:$A$283,0),MATCH(ETF_IDX_stiched_with_FD!N$1,'Avg Factor Difference'!$A$2:$AW$2,0))</f>
        <v>#N/A</v>
      </c>
    </row>
    <row r="119" spans="1:14" x14ac:dyDescent="0.2">
      <c r="A119" s="5">
        <v>40056</v>
      </c>
      <c r="B119" s="31">
        <f>INDEX('Avg Factor Difference'!$A$2:$AW$283,MATCH(ETF_IDX_stiched_with_FD!$A119,'Avg Factor Difference'!$A$2:$A$283,0),MATCH(ETF_IDX_stiched_with_FD!B$1,'Avg Factor Difference'!$A$2:$AW$2,0))</f>
        <v>103.78929318316496</v>
      </c>
      <c r="C119" s="31">
        <f>INDEX('Avg Factor Difference'!$A$2:$AW$283,MATCH(ETF_IDX_stiched_with_FD!$A119,'Avg Factor Difference'!$A$2:$A$283,0),MATCH(ETF_IDX_stiched_with_FD!C$1,'Avg Factor Difference'!$A$2:$AW$2,0))</f>
        <v>108.70760502675554</v>
      </c>
      <c r="D119" s="31">
        <f>INDEX('Avg Factor Difference'!$A$2:$AW$283,MATCH(ETF_IDX_stiched_with_FD!$A119,'Avg Factor Difference'!$A$2:$A$283,0),MATCH(ETF_IDX_stiched_with_FD!D$1,'Avg Factor Difference'!$A$2:$AW$2,0))</f>
        <v>122.1114083611384</v>
      </c>
      <c r="E119" s="31">
        <f>INDEX('Avg Factor Difference'!$A$2:$AW$283,MATCH(ETF_IDX_stiched_with_FD!$A119,'Avg Factor Difference'!$A$2:$A$283,0),MATCH(ETF_IDX_stiched_with_FD!E$1,'Avg Factor Difference'!$A$2:$AW$2,0))</f>
        <v>117.97752724630666</v>
      </c>
      <c r="F119" s="31">
        <f>INDEX('Avg Factor Difference'!$A$2:$AW$283,MATCH(ETF_IDX_stiched_with_FD!$A119,'Avg Factor Difference'!$A$2:$A$283,0),MATCH(ETF_IDX_stiched_with_FD!F$1,'Avg Factor Difference'!$A$2:$AW$2,0))</f>
        <v>9533.795662318169</v>
      </c>
      <c r="G119" s="31">
        <f>INDEX('Avg Factor Difference'!$A$2:$AW$283,MATCH(ETF_IDX_stiched_with_FD!$A119,'Avg Factor Difference'!$A$2:$A$283,0),MATCH(ETF_IDX_stiched_with_FD!G$1,'Avg Factor Difference'!$A$2:$AW$2,0))</f>
        <v>112.49076666666667</v>
      </c>
      <c r="H119" s="31" t="e">
        <f>INDEX('Avg Factor Difference'!$A$2:$AW$283,MATCH(ETF_IDX_stiched_with_FD!$A119,'Avg Factor Difference'!$A$2:$A$283,0),MATCH(ETF_IDX_stiched_with_FD!H$1,'Avg Factor Difference'!$A$2:$AW$2,0))</f>
        <v>#N/A</v>
      </c>
      <c r="I119" s="31">
        <f>INDEX('Avg Factor Difference'!$A$2:$AW$283,MATCH(ETF_IDX_stiched_with_FD!$A119,'Avg Factor Difference'!$A$2:$A$283,0),MATCH(ETF_IDX_stiched_with_FD!I$1,'Avg Factor Difference'!$A$2:$AW$2,0))</f>
        <v>40.280418850811913</v>
      </c>
      <c r="J119" s="31">
        <f>INDEX('Avg Factor Difference'!$A$2:$AW$283,MATCH(ETF_IDX_stiched_with_FD!$A119,'Avg Factor Difference'!$A$2:$A$283,0),MATCH(ETF_IDX_stiched_with_FD!J$1,'Avg Factor Difference'!$A$2:$AW$2,0))</f>
        <v>2215.8775284569265</v>
      </c>
      <c r="K119" s="31">
        <f>INDEX('Avg Factor Difference'!$A$2:$AW$283,MATCH(ETF_IDX_stiched_with_FD!$A119,'Avg Factor Difference'!$A$2:$A$283,0),MATCH(ETF_IDX_stiched_with_FD!K$1,'Avg Factor Difference'!$A$2:$AW$2,0))</f>
        <v>21.4549879519207</v>
      </c>
      <c r="L119" s="31" t="e">
        <f>INDEX('Avg Factor Difference'!$A$2:$AW$283,MATCH(ETF_IDX_stiched_with_FD!$A119,'Avg Factor Difference'!$A$2:$A$283,0),MATCH(ETF_IDX_stiched_with_FD!L$1,'Avg Factor Difference'!$A$2:$AW$2,0))</f>
        <v>#N/A</v>
      </c>
      <c r="M119" s="31">
        <f>INDEX('Avg Factor Difference'!$A$2:$AW$283,MATCH(ETF_IDX_stiched_with_FD!$A119,'Avg Factor Difference'!$A$2:$A$283,0),MATCH(ETF_IDX_stiched_with_FD!M$1,'Avg Factor Difference'!$A$2:$AW$2,0))</f>
        <v>114.95409012720854</v>
      </c>
      <c r="N119" s="31" t="e">
        <f>INDEX('Avg Factor Difference'!$A$2:$AW$283,MATCH(ETF_IDX_stiched_with_FD!$A119,'Avg Factor Difference'!$A$2:$A$283,0),MATCH(ETF_IDX_stiched_with_FD!N$1,'Avg Factor Difference'!$A$2:$AW$2,0))</f>
        <v>#N/A</v>
      </c>
    </row>
    <row r="120" spans="1:14" x14ac:dyDescent="0.2">
      <c r="A120" s="5">
        <v>40086</v>
      </c>
      <c r="B120" s="31">
        <f>INDEX('Avg Factor Difference'!$A$2:$AW$283,MATCH(ETF_IDX_stiched_with_FD!$A120,'Avg Factor Difference'!$A$2:$A$283,0),MATCH(ETF_IDX_stiched_with_FD!B$1,'Avg Factor Difference'!$A$2:$AW$2,0))</f>
        <v>104.33059788684132</v>
      </c>
      <c r="C120" s="31">
        <f>INDEX('Avg Factor Difference'!$A$2:$AW$283,MATCH(ETF_IDX_stiched_with_FD!$A120,'Avg Factor Difference'!$A$2:$A$283,0),MATCH(ETF_IDX_stiched_with_FD!C$1,'Avg Factor Difference'!$A$2:$AW$2,0))</f>
        <v>109.18810079115514</v>
      </c>
      <c r="D120" s="31">
        <f>INDEX('Avg Factor Difference'!$A$2:$AW$283,MATCH(ETF_IDX_stiched_with_FD!$A120,'Avg Factor Difference'!$A$2:$A$283,0),MATCH(ETF_IDX_stiched_with_FD!D$1,'Avg Factor Difference'!$A$2:$AW$2,0))</f>
        <v>122.48652718709141</v>
      </c>
      <c r="E120" s="31">
        <f>INDEX('Avg Factor Difference'!$A$2:$AW$283,MATCH(ETF_IDX_stiched_with_FD!$A120,'Avg Factor Difference'!$A$2:$A$283,0),MATCH(ETF_IDX_stiched_with_FD!E$1,'Avg Factor Difference'!$A$2:$AW$2,0))</f>
        <v>119.0259526225733</v>
      </c>
      <c r="F120" s="31">
        <f>INDEX('Avg Factor Difference'!$A$2:$AW$283,MATCH(ETF_IDX_stiched_with_FD!$A120,'Avg Factor Difference'!$A$2:$A$283,0),MATCH(ETF_IDX_stiched_with_FD!F$1,'Avg Factor Difference'!$A$2:$AW$2,0))</f>
        <v>9551.2610216611156</v>
      </c>
      <c r="G120" s="31">
        <f>INDEX('Avg Factor Difference'!$A$2:$AW$283,MATCH(ETF_IDX_stiched_with_FD!$A120,'Avg Factor Difference'!$A$2:$A$283,0),MATCH(ETF_IDX_stiched_with_FD!G$1,'Avg Factor Difference'!$A$2:$AW$2,0))</f>
        <v>112.69580000000001</v>
      </c>
      <c r="H120" s="31" t="e">
        <f>INDEX('Avg Factor Difference'!$A$2:$AW$283,MATCH(ETF_IDX_stiched_with_FD!$A120,'Avg Factor Difference'!$A$2:$A$283,0),MATCH(ETF_IDX_stiched_with_FD!H$1,'Avg Factor Difference'!$A$2:$AW$2,0))</f>
        <v>#N/A</v>
      </c>
      <c r="I120" s="31">
        <f>INDEX('Avg Factor Difference'!$A$2:$AW$283,MATCH(ETF_IDX_stiched_with_FD!$A120,'Avg Factor Difference'!$A$2:$A$283,0),MATCH(ETF_IDX_stiched_with_FD!I$1,'Avg Factor Difference'!$A$2:$AW$2,0))</f>
        <v>40.552717474210901</v>
      </c>
      <c r="J120" s="31">
        <f>INDEX('Avg Factor Difference'!$A$2:$AW$283,MATCH(ETF_IDX_stiched_with_FD!$A120,'Avg Factor Difference'!$A$2:$A$283,0),MATCH(ETF_IDX_stiched_with_FD!J$1,'Avg Factor Difference'!$A$2:$AW$2,0))</f>
        <v>2222.3674796512223</v>
      </c>
      <c r="K120" s="31">
        <f>INDEX('Avg Factor Difference'!$A$2:$AW$283,MATCH(ETF_IDX_stiched_with_FD!$A120,'Avg Factor Difference'!$A$2:$A$283,0),MATCH(ETF_IDX_stiched_with_FD!K$1,'Avg Factor Difference'!$A$2:$AW$2,0))</f>
        <v>21.619184288287443</v>
      </c>
      <c r="L120" s="31" t="e">
        <f>INDEX('Avg Factor Difference'!$A$2:$AW$283,MATCH(ETF_IDX_stiched_with_FD!$A120,'Avg Factor Difference'!$A$2:$A$283,0),MATCH(ETF_IDX_stiched_with_FD!L$1,'Avg Factor Difference'!$A$2:$AW$2,0))</f>
        <v>#N/A</v>
      </c>
      <c r="M120" s="31">
        <f>INDEX('Avg Factor Difference'!$A$2:$AW$283,MATCH(ETF_IDX_stiched_with_FD!$A120,'Avg Factor Difference'!$A$2:$A$283,0),MATCH(ETF_IDX_stiched_with_FD!M$1,'Avg Factor Difference'!$A$2:$AW$2,0))</f>
        <v>114.97993663228812</v>
      </c>
      <c r="N120" s="31" t="e">
        <f>INDEX('Avg Factor Difference'!$A$2:$AW$283,MATCH(ETF_IDX_stiched_with_FD!$A120,'Avg Factor Difference'!$A$2:$A$283,0),MATCH(ETF_IDX_stiched_with_FD!N$1,'Avg Factor Difference'!$A$2:$AW$2,0))</f>
        <v>#N/A</v>
      </c>
    </row>
    <row r="121" spans="1:14" x14ac:dyDescent="0.2">
      <c r="A121" s="5">
        <v>40116</v>
      </c>
      <c r="B121" s="31">
        <f>INDEX('Avg Factor Difference'!$A$2:$AW$283,MATCH(ETF_IDX_stiched_with_FD!$A121,'Avg Factor Difference'!$A$2:$A$283,0),MATCH(ETF_IDX_stiched_with_FD!B$1,'Avg Factor Difference'!$A$2:$AW$2,0))</f>
        <v>104.31883039328315</v>
      </c>
      <c r="C121" s="31">
        <f>INDEX('Avg Factor Difference'!$A$2:$AW$283,MATCH(ETF_IDX_stiched_with_FD!$A121,'Avg Factor Difference'!$A$2:$A$283,0),MATCH(ETF_IDX_stiched_with_FD!C$1,'Avg Factor Difference'!$A$2:$AW$2,0))</f>
        <v>109.22459414035005</v>
      </c>
      <c r="D121" s="31">
        <f>INDEX('Avg Factor Difference'!$A$2:$AW$283,MATCH(ETF_IDX_stiched_with_FD!$A121,'Avg Factor Difference'!$A$2:$A$283,0),MATCH(ETF_IDX_stiched_with_FD!D$1,'Avg Factor Difference'!$A$2:$AW$2,0))</f>
        <v>122.70477814037315</v>
      </c>
      <c r="E121" s="31">
        <f>INDEX('Avg Factor Difference'!$A$2:$AW$283,MATCH(ETF_IDX_stiched_with_FD!$A121,'Avg Factor Difference'!$A$2:$A$283,0),MATCH(ETF_IDX_stiched_with_FD!E$1,'Avg Factor Difference'!$A$2:$AW$2,0))</f>
        <v>119.33586452624961</v>
      </c>
      <c r="F121" s="31">
        <f>INDEX('Avg Factor Difference'!$A$2:$AW$283,MATCH(ETF_IDX_stiched_with_FD!$A121,'Avg Factor Difference'!$A$2:$A$283,0),MATCH(ETF_IDX_stiched_with_FD!F$1,'Avg Factor Difference'!$A$2:$AW$2,0))</f>
        <v>9525.1652388489383</v>
      </c>
      <c r="G121" s="31">
        <f>INDEX('Avg Factor Difference'!$A$2:$AW$283,MATCH(ETF_IDX_stiched_with_FD!$A121,'Avg Factor Difference'!$A$2:$A$283,0),MATCH(ETF_IDX_stiched_with_FD!G$1,'Avg Factor Difference'!$A$2:$AW$2,0))</f>
        <v>112.51299999999999</v>
      </c>
      <c r="H121" s="31" t="e">
        <f>INDEX('Avg Factor Difference'!$A$2:$AW$283,MATCH(ETF_IDX_stiched_with_FD!$A121,'Avg Factor Difference'!$A$2:$A$283,0),MATCH(ETF_IDX_stiched_with_FD!H$1,'Avg Factor Difference'!$A$2:$AW$2,0))</f>
        <v>#N/A</v>
      </c>
      <c r="I121" s="31">
        <f>INDEX('Avg Factor Difference'!$A$2:$AW$283,MATCH(ETF_IDX_stiched_with_FD!$A121,'Avg Factor Difference'!$A$2:$A$283,0),MATCH(ETF_IDX_stiched_with_FD!I$1,'Avg Factor Difference'!$A$2:$AW$2,0))</f>
        <v>40.453407818746072</v>
      </c>
      <c r="J121" s="31">
        <f>INDEX('Avg Factor Difference'!$A$2:$AW$283,MATCH(ETF_IDX_stiched_with_FD!$A121,'Avg Factor Difference'!$A$2:$A$283,0),MATCH(ETF_IDX_stiched_with_FD!J$1,'Avg Factor Difference'!$A$2:$AW$2,0))</f>
        <v>2212.3034387675484</v>
      </c>
      <c r="K121" s="31">
        <f>INDEX('Avg Factor Difference'!$A$2:$AW$283,MATCH(ETF_IDX_stiched_with_FD!$A121,'Avg Factor Difference'!$A$2:$A$283,0),MATCH(ETF_IDX_stiched_with_FD!K$1,'Avg Factor Difference'!$A$2:$AW$2,0))</f>
        <v>21.608759124073678</v>
      </c>
      <c r="L121" s="31" t="e">
        <f>INDEX('Avg Factor Difference'!$A$2:$AW$283,MATCH(ETF_IDX_stiched_with_FD!$A121,'Avg Factor Difference'!$A$2:$A$283,0),MATCH(ETF_IDX_stiched_with_FD!L$1,'Avg Factor Difference'!$A$2:$AW$2,0))</f>
        <v>#N/A</v>
      </c>
      <c r="M121" s="31">
        <f>INDEX('Avg Factor Difference'!$A$2:$AW$283,MATCH(ETF_IDX_stiched_with_FD!$A121,'Avg Factor Difference'!$A$2:$A$283,0),MATCH(ETF_IDX_stiched_with_FD!M$1,'Avg Factor Difference'!$A$2:$AW$2,0))</f>
        <v>114.69746033121146</v>
      </c>
      <c r="N121" s="31" t="e">
        <f>INDEX('Avg Factor Difference'!$A$2:$AW$283,MATCH(ETF_IDX_stiched_with_FD!$A121,'Avg Factor Difference'!$A$2:$A$283,0),MATCH(ETF_IDX_stiched_with_FD!N$1,'Avg Factor Difference'!$A$2:$AW$2,0))</f>
        <v>#N/A</v>
      </c>
    </row>
    <row r="122" spans="1:14" x14ac:dyDescent="0.2">
      <c r="A122" s="5">
        <v>40147</v>
      </c>
      <c r="B122" s="31">
        <f>INDEX('Avg Factor Difference'!$A$2:$AW$283,MATCH(ETF_IDX_stiched_with_FD!$A122,'Avg Factor Difference'!$A$2:$A$283,0),MATCH(ETF_IDX_stiched_with_FD!B$1,'Avg Factor Difference'!$A$2:$AW$2,0))</f>
        <v>105.3896723070777</v>
      </c>
      <c r="C122" s="31">
        <f>INDEX('Avg Factor Difference'!$A$2:$AW$283,MATCH(ETF_IDX_stiched_with_FD!$A122,'Avg Factor Difference'!$A$2:$A$283,0),MATCH(ETF_IDX_stiched_with_FD!C$1,'Avg Factor Difference'!$A$2:$AW$2,0))</f>
        <v>110.32547684106299</v>
      </c>
      <c r="D122" s="31">
        <f>INDEX('Avg Factor Difference'!$A$2:$AW$283,MATCH(ETF_IDX_stiched_with_FD!$A122,'Avg Factor Difference'!$A$2:$A$283,0),MATCH(ETF_IDX_stiched_with_FD!D$1,'Avg Factor Difference'!$A$2:$AW$2,0))</f>
        <v>123.36635134250845</v>
      </c>
      <c r="E122" s="31">
        <f>INDEX('Avg Factor Difference'!$A$2:$AW$283,MATCH(ETF_IDX_stiched_with_FD!$A122,'Avg Factor Difference'!$A$2:$A$283,0),MATCH(ETF_IDX_stiched_with_FD!E$1,'Avg Factor Difference'!$A$2:$AW$2,0))</f>
        <v>120.16669218291375</v>
      </c>
      <c r="F122" s="31">
        <f>INDEX('Avg Factor Difference'!$A$2:$AW$283,MATCH(ETF_IDX_stiched_with_FD!$A122,'Avg Factor Difference'!$A$2:$A$283,0),MATCH(ETF_IDX_stiched_with_FD!F$1,'Avg Factor Difference'!$A$2:$AW$2,0))</f>
        <v>9609.6697643817843</v>
      </c>
      <c r="G122" s="31">
        <f>INDEX('Avg Factor Difference'!$A$2:$AW$283,MATCH(ETF_IDX_stiched_with_FD!$A122,'Avg Factor Difference'!$A$2:$A$283,0),MATCH(ETF_IDX_stiched_with_FD!G$1,'Avg Factor Difference'!$A$2:$AW$2,0))</f>
        <v>114.03429999999999</v>
      </c>
      <c r="H122" s="31" t="e">
        <f>INDEX('Avg Factor Difference'!$A$2:$AW$283,MATCH(ETF_IDX_stiched_with_FD!$A122,'Avg Factor Difference'!$A$2:$A$283,0),MATCH(ETF_IDX_stiched_with_FD!H$1,'Avg Factor Difference'!$A$2:$AW$2,0))</f>
        <v>#N/A</v>
      </c>
      <c r="I122" s="31">
        <f>INDEX('Avg Factor Difference'!$A$2:$AW$283,MATCH(ETF_IDX_stiched_with_FD!$A122,'Avg Factor Difference'!$A$2:$A$283,0),MATCH(ETF_IDX_stiched_with_FD!I$1,'Avg Factor Difference'!$A$2:$AW$2,0))</f>
        <v>41.130340463879399</v>
      </c>
      <c r="J122" s="31">
        <f>INDEX('Avg Factor Difference'!$A$2:$AW$283,MATCH(ETF_IDX_stiched_with_FD!$A122,'Avg Factor Difference'!$A$2:$A$283,0),MATCH(ETF_IDX_stiched_with_FD!J$1,'Avg Factor Difference'!$A$2:$AW$2,0))</f>
        <v>2231.040603964113</v>
      </c>
      <c r="K122" s="31">
        <f>INDEX('Avg Factor Difference'!$A$2:$AW$283,MATCH(ETF_IDX_stiched_with_FD!$A122,'Avg Factor Difference'!$A$2:$A$283,0),MATCH(ETF_IDX_stiched_with_FD!K$1,'Avg Factor Difference'!$A$2:$AW$2,0))</f>
        <v>21.908482595219319</v>
      </c>
      <c r="L122" s="31" t="e">
        <f>INDEX('Avg Factor Difference'!$A$2:$AW$283,MATCH(ETF_IDX_stiched_with_FD!$A122,'Avg Factor Difference'!$A$2:$A$283,0),MATCH(ETF_IDX_stiched_with_FD!L$1,'Avg Factor Difference'!$A$2:$AW$2,0))</f>
        <v>#N/A</v>
      </c>
      <c r="M122" s="31">
        <f>INDEX('Avg Factor Difference'!$A$2:$AW$283,MATCH(ETF_IDX_stiched_with_FD!$A122,'Avg Factor Difference'!$A$2:$A$283,0),MATCH(ETF_IDX_stiched_with_FD!M$1,'Avg Factor Difference'!$A$2:$AW$2,0))</f>
        <v>115.36541660893333</v>
      </c>
      <c r="N122" s="31" t="e">
        <f>INDEX('Avg Factor Difference'!$A$2:$AW$283,MATCH(ETF_IDX_stiched_with_FD!$A122,'Avg Factor Difference'!$A$2:$A$283,0),MATCH(ETF_IDX_stiched_with_FD!N$1,'Avg Factor Difference'!$A$2:$AW$2,0))</f>
        <v>#N/A</v>
      </c>
    </row>
    <row r="123" spans="1:14" x14ac:dyDescent="0.2">
      <c r="A123" s="5">
        <v>40178</v>
      </c>
      <c r="B123" s="31">
        <f>INDEX('Avg Factor Difference'!$A$2:$AW$283,MATCH(ETF_IDX_stiched_with_FD!$A123,'Avg Factor Difference'!$A$2:$A$283,0),MATCH(ETF_IDX_stiched_with_FD!B$1,'Avg Factor Difference'!$A$2:$AW$2,0))</f>
        <v>104.3541328739577</v>
      </c>
      <c r="C123" s="31">
        <f>INDEX('Avg Factor Difference'!$A$2:$AW$283,MATCH(ETF_IDX_stiched_with_FD!$A123,'Avg Factor Difference'!$A$2:$A$283,0),MATCH(ETF_IDX_stiched_with_FD!C$1,'Avg Factor Difference'!$A$2:$AW$2,0))</f>
        <v>109.44355423551946</v>
      </c>
      <c r="D123" s="31">
        <f>INDEX('Avg Factor Difference'!$A$2:$AW$283,MATCH(ETF_IDX_stiched_with_FD!$A123,'Avg Factor Difference'!$A$2:$A$283,0),MATCH(ETF_IDX_stiched_with_FD!D$1,'Avg Factor Difference'!$A$2:$AW$2,0))</f>
        <v>121.85905569640637</v>
      </c>
      <c r="E123" s="31">
        <f>INDEX('Avg Factor Difference'!$A$2:$AW$283,MATCH(ETF_IDX_stiched_with_FD!$A123,'Avg Factor Difference'!$A$2:$A$283,0),MATCH(ETF_IDX_stiched_with_FD!E$1,'Avg Factor Difference'!$A$2:$AW$2,0))</f>
        <v>120.02162703651207</v>
      </c>
      <c r="F123" s="31">
        <f>INDEX('Avg Factor Difference'!$A$2:$AW$283,MATCH(ETF_IDX_stiched_with_FD!$A123,'Avg Factor Difference'!$A$2:$A$283,0),MATCH(ETF_IDX_stiched_with_FD!F$1,'Avg Factor Difference'!$A$2:$AW$2,0))</f>
        <v>9356.6879200349013</v>
      </c>
      <c r="G123" s="31">
        <f>INDEX('Avg Factor Difference'!$A$2:$AW$283,MATCH(ETF_IDX_stiched_with_FD!$A123,'Avg Factor Difference'!$A$2:$A$283,0),MATCH(ETF_IDX_stiched_with_FD!G$1,'Avg Factor Difference'!$A$2:$AW$2,0))</f>
        <v>114.46903333333334</v>
      </c>
      <c r="H123" s="31" t="e">
        <f>INDEX('Avg Factor Difference'!$A$2:$AW$283,MATCH(ETF_IDX_stiched_with_FD!$A123,'Avg Factor Difference'!$A$2:$A$283,0),MATCH(ETF_IDX_stiched_with_FD!H$1,'Avg Factor Difference'!$A$2:$AW$2,0))</f>
        <v>#N/A</v>
      </c>
      <c r="I123" s="31">
        <f>INDEX('Avg Factor Difference'!$A$2:$AW$283,MATCH(ETF_IDX_stiched_with_FD!$A123,'Avg Factor Difference'!$A$2:$A$283,0),MATCH(ETF_IDX_stiched_with_FD!I$1,'Avg Factor Difference'!$A$2:$AW$2,0))</f>
        <v>40.858633472470416</v>
      </c>
      <c r="J123" s="31">
        <f>INDEX('Avg Factor Difference'!$A$2:$AW$283,MATCH(ETF_IDX_stiched_with_FD!$A123,'Avg Factor Difference'!$A$2:$A$283,0),MATCH(ETF_IDX_stiched_with_FD!J$1,'Avg Factor Difference'!$A$2:$AW$2,0))</f>
        <v>2233.2840898462159</v>
      </c>
      <c r="K123" s="31">
        <f>INDEX('Avg Factor Difference'!$A$2:$AW$283,MATCH(ETF_IDX_stiched_with_FD!$A123,'Avg Factor Difference'!$A$2:$A$283,0),MATCH(ETF_IDX_stiched_with_FD!K$1,'Avg Factor Difference'!$A$2:$AW$2,0))</f>
        <v>21.335098563462445</v>
      </c>
      <c r="L123" s="31" t="e">
        <f>INDEX('Avg Factor Difference'!$A$2:$AW$283,MATCH(ETF_IDX_stiched_with_FD!$A123,'Avg Factor Difference'!$A$2:$A$283,0),MATCH(ETF_IDX_stiched_with_FD!L$1,'Avg Factor Difference'!$A$2:$AW$2,0))</f>
        <v>#N/A</v>
      </c>
      <c r="M123" s="31">
        <f>INDEX('Avg Factor Difference'!$A$2:$AW$283,MATCH(ETF_IDX_stiched_with_FD!$A123,'Avg Factor Difference'!$A$2:$A$283,0),MATCH(ETF_IDX_stiched_with_FD!M$1,'Avg Factor Difference'!$A$2:$AW$2,0))</f>
        <v>114.92464958148183</v>
      </c>
      <c r="N123" s="31" t="e">
        <f>INDEX('Avg Factor Difference'!$A$2:$AW$283,MATCH(ETF_IDX_stiched_with_FD!$A123,'Avg Factor Difference'!$A$2:$A$283,0),MATCH(ETF_IDX_stiched_with_FD!N$1,'Avg Factor Difference'!$A$2:$AW$2,0))</f>
        <v>#N/A</v>
      </c>
    </row>
    <row r="124" spans="1:14" x14ac:dyDescent="0.2">
      <c r="A124" s="5">
        <v>40207</v>
      </c>
      <c r="B124" s="31">
        <f>INDEX('Avg Factor Difference'!$A$2:$AW$283,MATCH(ETF_IDX_stiched_with_FD!$A124,'Avg Factor Difference'!$A$2:$A$283,0),MATCH(ETF_IDX_stiched_with_FD!B$1,'Avg Factor Difference'!$A$2:$AW$2,0))</f>
        <v>105.95451199787044</v>
      </c>
      <c r="C124" s="31">
        <f>INDEX('Avg Factor Difference'!$A$2:$AW$283,MATCH(ETF_IDX_stiched_with_FD!$A124,'Avg Factor Difference'!$A$2:$A$283,0),MATCH(ETF_IDX_stiched_with_FD!C$1,'Avg Factor Difference'!$A$2:$AW$2,0))</f>
        <v>110.85463040438911</v>
      </c>
      <c r="D124" s="31">
        <f>INDEX('Avg Factor Difference'!$A$2:$AW$283,MATCH(ETF_IDX_stiched_with_FD!$A124,'Avg Factor Difference'!$A$2:$A$283,0),MATCH(ETF_IDX_stiched_with_FD!D$1,'Avg Factor Difference'!$A$2:$AW$2,0))</f>
        <v>121.62034371625447</v>
      </c>
      <c r="E124" s="31">
        <f>INDEX('Avg Factor Difference'!$A$2:$AW$283,MATCH(ETF_IDX_stiched_with_FD!$A124,'Avg Factor Difference'!$A$2:$A$283,0),MATCH(ETF_IDX_stiched_with_FD!E$1,'Avg Factor Difference'!$A$2:$AW$2,0))</f>
        <v>120.15350444233178</v>
      </c>
      <c r="F124" s="31">
        <f>INDEX('Avg Factor Difference'!$A$2:$AW$283,MATCH(ETF_IDX_stiched_with_FD!$A124,'Avg Factor Difference'!$A$2:$A$283,0),MATCH(ETF_IDX_stiched_with_FD!F$1,'Avg Factor Difference'!$A$2:$AW$2,0))</f>
        <v>9422.9499390877645</v>
      </c>
      <c r="G124" s="31">
        <f>INDEX('Avg Factor Difference'!$A$2:$AW$283,MATCH(ETF_IDX_stiched_with_FD!$A124,'Avg Factor Difference'!$A$2:$A$283,0),MATCH(ETF_IDX_stiched_with_FD!G$1,'Avg Factor Difference'!$A$2:$AW$2,0))</f>
        <v>114.3242</v>
      </c>
      <c r="H124" s="31" t="e">
        <f>INDEX('Avg Factor Difference'!$A$2:$AW$283,MATCH(ETF_IDX_stiched_with_FD!$A124,'Avg Factor Difference'!$A$2:$A$283,0),MATCH(ETF_IDX_stiched_with_FD!H$1,'Avg Factor Difference'!$A$2:$AW$2,0))</f>
        <v>#N/A</v>
      </c>
      <c r="I124" s="31">
        <f>INDEX('Avg Factor Difference'!$A$2:$AW$283,MATCH(ETF_IDX_stiched_with_FD!$A124,'Avg Factor Difference'!$A$2:$A$283,0),MATCH(ETF_IDX_stiched_with_FD!I$1,'Avg Factor Difference'!$A$2:$AW$2,0))</f>
        <v>41.461865675420484</v>
      </c>
      <c r="J124" s="31">
        <f>INDEX('Avg Factor Difference'!$A$2:$AW$283,MATCH(ETF_IDX_stiched_with_FD!$A124,'Avg Factor Difference'!$A$2:$A$283,0),MATCH(ETF_IDX_stiched_with_FD!J$1,'Avg Factor Difference'!$A$2:$AW$2,0))</f>
        <v>2232.7152139039904</v>
      </c>
      <c r="K124" s="31">
        <f>INDEX('Avg Factor Difference'!$A$2:$AW$283,MATCH(ETF_IDX_stiched_with_FD!$A124,'Avg Factor Difference'!$A$2:$A$283,0),MATCH(ETF_IDX_stiched_with_FD!K$1,'Avg Factor Difference'!$A$2:$AW$2,0))</f>
        <v>21.676522691463127</v>
      </c>
      <c r="L124" s="31" t="e">
        <f>INDEX('Avg Factor Difference'!$A$2:$AW$283,MATCH(ETF_IDX_stiched_with_FD!$A124,'Avg Factor Difference'!$A$2:$A$283,0),MATCH(ETF_IDX_stiched_with_FD!L$1,'Avg Factor Difference'!$A$2:$AW$2,0))</f>
        <v>#N/A</v>
      </c>
      <c r="M124" s="31">
        <f>INDEX('Avg Factor Difference'!$A$2:$AW$283,MATCH(ETF_IDX_stiched_with_FD!$A124,'Avg Factor Difference'!$A$2:$A$283,0),MATCH(ETF_IDX_stiched_with_FD!M$1,'Avg Factor Difference'!$A$2:$AW$2,0))</f>
        <v>115.44226790362255</v>
      </c>
      <c r="N124" s="31" t="e">
        <f>INDEX('Avg Factor Difference'!$A$2:$AW$283,MATCH(ETF_IDX_stiched_with_FD!$A124,'Avg Factor Difference'!$A$2:$A$283,0),MATCH(ETF_IDX_stiched_with_FD!N$1,'Avg Factor Difference'!$A$2:$AW$2,0))</f>
        <v>#N/A</v>
      </c>
    </row>
    <row r="125" spans="1:14" x14ac:dyDescent="0.2">
      <c r="A125" s="5">
        <v>40235</v>
      </c>
      <c r="B125" s="31">
        <f>INDEX('Avg Factor Difference'!$A$2:$AW$283,MATCH(ETF_IDX_stiched_with_FD!$A125,'Avg Factor Difference'!$A$2:$A$283,0),MATCH(ETF_IDX_stiched_with_FD!B$1,'Avg Factor Difference'!$A$2:$AW$2,0))</f>
        <v>106.9547489503159</v>
      </c>
      <c r="C125" s="31">
        <f>INDEX('Avg Factor Difference'!$A$2:$AW$283,MATCH(ETF_IDX_stiched_with_FD!$A125,'Avg Factor Difference'!$A$2:$A$283,0),MATCH(ETF_IDX_stiched_with_FD!C$1,'Avg Factor Difference'!$A$2:$AW$2,0))</f>
        <v>112.05891092782097</v>
      </c>
      <c r="D125" s="31">
        <f>INDEX('Avg Factor Difference'!$A$2:$AW$283,MATCH(ETF_IDX_stiched_with_FD!$A125,'Avg Factor Difference'!$A$2:$A$283,0),MATCH(ETF_IDX_stiched_with_FD!D$1,'Avg Factor Difference'!$A$2:$AW$2,0))</f>
        <v>123.63234469182059</v>
      </c>
      <c r="E125" s="31">
        <f>INDEX('Avg Factor Difference'!$A$2:$AW$283,MATCH(ETF_IDX_stiched_with_FD!$A125,'Avg Factor Difference'!$A$2:$A$283,0),MATCH(ETF_IDX_stiched_with_FD!E$1,'Avg Factor Difference'!$A$2:$AW$2,0))</f>
        <v>121.51843559256569</v>
      </c>
      <c r="F125" s="31">
        <f>INDEX('Avg Factor Difference'!$A$2:$AW$283,MATCH(ETF_IDX_stiched_with_FD!$A125,'Avg Factor Difference'!$A$2:$A$283,0),MATCH(ETF_IDX_stiched_with_FD!F$1,'Avg Factor Difference'!$A$2:$AW$2,0))</f>
        <v>9387.4056831884209</v>
      </c>
      <c r="G125" s="31">
        <f>INDEX('Avg Factor Difference'!$A$2:$AW$283,MATCH(ETF_IDX_stiched_with_FD!$A125,'Avg Factor Difference'!$A$2:$A$283,0),MATCH(ETF_IDX_stiched_with_FD!G$1,'Avg Factor Difference'!$A$2:$AW$2,0))</f>
        <v>115.55883333333333</v>
      </c>
      <c r="H125" s="31" t="e">
        <f>INDEX('Avg Factor Difference'!$A$2:$AW$283,MATCH(ETF_IDX_stiched_with_FD!$A125,'Avg Factor Difference'!$A$2:$A$283,0),MATCH(ETF_IDX_stiched_with_FD!H$1,'Avg Factor Difference'!$A$2:$AW$2,0))</f>
        <v>#N/A</v>
      </c>
      <c r="I125" s="31">
        <f>INDEX('Avg Factor Difference'!$A$2:$AW$283,MATCH(ETF_IDX_stiched_with_FD!$A125,'Avg Factor Difference'!$A$2:$A$283,0),MATCH(ETF_IDX_stiched_with_FD!I$1,'Avg Factor Difference'!$A$2:$AW$2,0))</f>
        <v>41.641087908963605</v>
      </c>
      <c r="J125" s="31">
        <f>INDEX('Avg Factor Difference'!$A$2:$AW$283,MATCH(ETF_IDX_stiched_with_FD!$A125,'Avg Factor Difference'!$A$2:$A$283,0),MATCH(ETF_IDX_stiched_with_FD!J$1,'Avg Factor Difference'!$A$2:$AW$2,0))</f>
        <v>2234.9088114508459</v>
      </c>
      <c r="K125" s="31">
        <f>INDEX('Avg Factor Difference'!$A$2:$AW$283,MATCH(ETF_IDX_stiched_with_FD!$A125,'Avg Factor Difference'!$A$2:$A$283,0),MATCH(ETF_IDX_stiched_with_FD!K$1,'Avg Factor Difference'!$A$2:$AW$2,0))</f>
        <v>21.759924005173218</v>
      </c>
      <c r="L125" s="31" t="e">
        <f>INDEX('Avg Factor Difference'!$A$2:$AW$283,MATCH(ETF_IDX_stiched_with_FD!$A125,'Avg Factor Difference'!$A$2:$A$283,0),MATCH(ETF_IDX_stiched_with_FD!L$1,'Avg Factor Difference'!$A$2:$AW$2,0))</f>
        <v>#N/A</v>
      </c>
      <c r="M125" s="31">
        <f>INDEX('Avg Factor Difference'!$A$2:$AW$283,MATCH(ETF_IDX_stiched_with_FD!$A125,'Avg Factor Difference'!$A$2:$A$283,0),MATCH(ETF_IDX_stiched_with_FD!M$1,'Avg Factor Difference'!$A$2:$AW$2,0))</f>
        <v>115.16896787653864</v>
      </c>
      <c r="N125" s="31" t="e">
        <f>INDEX('Avg Factor Difference'!$A$2:$AW$283,MATCH(ETF_IDX_stiched_with_FD!$A125,'Avg Factor Difference'!$A$2:$A$283,0),MATCH(ETF_IDX_stiched_with_FD!N$1,'Avg Factor Difference'!$A$2:$AW$2,0))</f>
        <v>#N/A</v>
      </c>
    </row>
    <row r="126" spans="1:14" x14ac:dyDescent="0.2">
      <c r="A126" s="5">
        <v>40268</v>
      </c>
      <c r="B126" s="31">
        <f>INDEX('Avg Factor Difference'!$A$2:$AW$283,MATCH(ETF_IDX_stiched_with_FD!$A126,'Avg Factor Difference'!$A$2:$A$283,0),MATCH(ETF_IDX_stiched_with_FD!B$1,'Avg Factor Difference'!$A$2:$AW$2,0))</f>
        <v>107.27835502316591</v>
      </c>
      <c r="C126" s="31">
        <f>INDEX('Avg Factor Difference'!$A$2:$AW$283,MATCH(ETF_IDX_stiched_with_FD!$A126,'Avg Factor Difference'!$A$2:$A$283,0),MATCH(ETF_IDX_stiched_with_FD!C$1,'Avg Factor Difference'!$A$2:$AW$2,0))</f>
        <v>112.31436437218531</v>
      </c>
      <c r="D126" s="31">
        <f>INDEX('Avg Factor Difference'!$A$2:$AW$283,MATCH(ETF_IDX_stiched_with_FD!$A126,'Avg Factor Difference'!$A$2:$A$283,0),MATCH(ETF_IDX_stiched_with_FD!D$1,'Avg Factor Difference'!$A$2:$AW$2,0))</f>
        <v>124.58037227013818</v>
      </c>
      <c r="E126" s="31">
        <f>INDEX('Avg Factor Difference'!$A$2:$AW$283,MATCH(ETF_IDX_stiched_with_FD!$A126,'Avg Factor Difference'!$A$2:$A$283,0),MATCH(ETF_IDX_stiched_with_FD!E$1,'Avg Factor Difference'!$A$2:$AW$2,0))</f>
        <v>122.55367322825039</v>
      </c>
      <c r="F126" s="31">
        <f>INDEX('Avg Factor Difference'!$A$2:$AW$283,MATCH(ETF_IDX_stiched_with_FD!$A126,'Avg Factor Difference'!$A$2:$A$283,0),MATCH(ETF_IDX_stiched_with_FD!F$1,'Avg Factor Difference'!$A$2:$AW$2,0))</f>
        <v>9462.9525654048612</v>
      </c>
      <c r="G126" s="31">
        <f>INDEX('Avg Factor Difference'!$A$2:$AW$283,MATCH(ETF_IDX_stiched_with_FD!$A126,'Avg Factor Difference'!$A$2:$A$283,0),MATCH(ETF_IDX_stiched_with_FD!G$1,'Avg Factor Difference'!$A$2:$AW$2,0))</f>
        <v>114.99136666666668</v>
      </c>
      <c r="H126" s="31" t="e">
        <f>INDEX('Avg Factor Difference'!$A$2:$AW$283,MATCH(ETF_IDX_stiched_with_FD!$A126,'Avg Factor Difference'!$A$2:$A$283,0),MATCH(ETF_IDX_stiched_with_FD!H$1,'Avg Factor Difference'!$A$2:$AW$2,0))</f>
        <v>#N/A</v>
      </c>
      <c r="I126" s="31">
        <f>INDEX('Avg Factor Difference'!$A$2:$AW$283,MATCH(ETF_IDX_stiched_with_FD!$A126,'Avg Factor Difference'!$A$2:$A$283,0),MATCH(ETF_IDX_stiched_with_FD!I$1,'Avg Factor Difference'!$A$2:$AW$2,0))</f>
        <v>41.292130683431346</v>
      </c>
      <c r="J126" s="31">
        <f>INDEX('Avg Factor Difference'!$A$2:$AW$283,MATCH(ETF_IDX_stiched_with_FD!$A126,'Avg Factor Difference'!$A$2:$A$283,0),MATCH(ETF_IDX_stiched_with_FD!J$1,'Avg Factor Difference'!$A$2:$AW$2,0))</f>
        <v>2230.2706854768594</v>
      </c>
      <c r="K126" s="31">
        <f>INDEX('Avg Factor Difference'!$A$2:$AW$283,MATCH(ETF_IDX_stiched_with_FD!$A126,'Avg Factor Difference'!$A$2:$A$283,0),MATCH(ETF_IDX_stiched_with_FD!K$1,'Avg Factor Difference'!$A$2:$AW$2,0))</f>
        <v>21.577483631432397</v>
      </c>
      <c r="L126" s="31" t="e">
        <f>INDEX('Avg Factor Difference'!$A$2:$AW$283,MATCH(ETF_IDX_stiched_with_FD!$A126,'Avg Factor Difference'!$A$2:$A$283,0),MATCH(ETF_IDX_stiched_with_FD!L$1,'Avg Factor Difference'!$A$2:$AW$2,0))</f>
        <v>#N/A</v>
      </c>
      <c r="M126" s="31">
        <f>INDEX('Avg Factor Difference'!$A$2:$AW$283,MATCH(ETF_IDX_stiched_with_FD!$A126,'Avg Factor Difference'!$A$2:$A$283,0),MATCH(ETF_IDX_stiched_with_FD!M$1,'Avg Factor Difference'!$A$2:$AW$2,0))</f>
        <v>114.86783315167675</v>
      </c>
      <c r="N126" s="31" t="e">
        <f>INDEX('Avg Factor Difference'!$A$2:$AW$283,MATCH(ETF_IDX_stiched_with_FD!$A126,'Avg Factor Difference'!$A$2:$A$283,0),MATCH(ETF_IDX_stiched_with_FD!N$1,'Avg Factor Difference'!$A$2:$AW$2,0))</f>
        <v>#N/A</v>
      </c>
    </row>
    <row r="127" spans="1:14" x14ac:dyDescent="0.2">
      <c r="A127" s="5">
        <v>40298</v>
      </c>
      <c r="B127" s="31">
        <f>INDEX('Avg Factor Difference'!$A$2:$AW$283,MATCH(ETF_IDX_stiched_with_FD!$A127,'Avg Factor Difference'!$A$2:$A$283,0),MATCH(ETF_IDX_stiched_with_FD!B$1,'Avg Factor Difference'!$A$2:$AW$2,0))</f>
        <v>108.47275561932139</v>
      </c>
      <c r="C127" s="31">
        <f>INDEX('Avg Factor Difference'!$A$2:$AW$283,MATCH(ETF_IDX_stiched_with_FD!$A127,'Avg Factor Difference'!$A$2:$A$283,0),MATCH(ETF_IDX_stiched_with_FD!C$1,'Avg Factor Difference'!$A$2:$AW$2,0))</f>
        <v>113.54297379508044</v>
      </c>
      <c r="D127" s="31">
        <f>INDEX('Avg Factor Difference'!$A$2:$AW$283,MATCH(ETF_IDX_stiched_with_FD!$A127,'Avg Factor Difference'!$A$2:$A$283,0),MATCH(ETF_IDX_stiched_with_FD!D$1,'Avg Factor Difference'!$A$2:$AW$2,0))</f>
        <v>122.7729815632737</v>
      </c>
      <c r="E127" s="31">
        <f>INDEX('Avg Factor Difference'!$A$2:$AW$283,MATCH(ETF_IDX_stiched_with_FD!$A127,'Avg Factor Difference'!$A$2:$A$283,0),MATCH(ETF_IDX_stiched_with_FD!E$1,'Avg Factor Difference'!$A$2:$AW$2,0))</f>
        <v>121.86131684769694</v>
      </c>
      <c r="F127" s="31">
        <f>INDEX('Avg Factor Difference'!$A$2:$AW$283,MATCH(ETF_IDX_stiched_with_FD!$A127,'Avg Factor Difference'!$A$2:$A$283,0),MATCH(ETF_IDX_stiched_with_FD!F$1,'Avg Factor Difference'!$A$2:$AW$2,0))</f>
        <v>9524.8789214826593</v>
      </c>
      <c r="G127" s="31">
        <f>INDEX('Avg Factor Difference'!$A$2:$AW$283,MATCH(ETF_IDX_stiched_with_FD!$A127,'Avg Factor Difference'!$A$2:$A$283,0),MATCH(ETF_IDX_stiched_with_FD!G$1,'Avg Factor Difference'!$A$2:$AW$2,0))</f>
        <v>115.27640000000001</v>
      </c>
      <c r="H127" s="31" t="e">
        <f>INDEX('Avg Factor Difference'!$A$2:$AW$283,MATCH(ETF_IDX_stiched_with_FD!$A127,'Avg Factor Difference'!$A$2:$A$283,0),MATCH(ETF_IDX_stiched_with_FD!H$1,'Avg Factor Difference'!$A$2:$AW$2,0))</f>
        <v>#N/A</v>
      </c>
      <c r="I127" s="31">
        <f>INDEX('Avg Factor Difference'!$A$2:$AW$283,MATCH(ETF_IDX_stiched_with_FD!$A127,'Avg Factor Difference'!$A$2:$A$283,0),MATCH(ETF_IDX_stiched_with_FD!I$1,'Avg Factor Difference'!$A$2:$AW$2,0))</f>
        <v>41.520162556149728</v>
      </c>
      <c r="J127" s="31">
        <f>INDEX('Avg Factor Difference'!$A$2:$AW$283,MATCH(ETF_IDX_stiched_with_FD!$A127,'Avg Factor Difference'!$A$2:$A$283,0),MATCH(ETF_IDX_stiched_with_FD!J$1,'Avg Factor Difference'!$A$2:$AW$2,0))</f>
        <v>2249.1679401074275</v>
      </c>
      <c r="K127" s="31">
        <f>INDEX('Avg Factor Difference'!$A$2:$AW$283,MATCH(ETF_IDX_stiched_with_FD!$A127,'Avg Factor Difference'!$A$2:$A$283,0),MATCH(ETF_IDX_stiched_with_FD!K$1,'Avg Factor Difference'!$A$2:$AW$2,0))</f>
        <v>21.801624662028264</v>
      </c>
      <c r="L127" s="31" t="e">
        <f>INDEX('Avg Factor Difference'!$A$2:$AW$283,MATCH(ETF_IDX_stiched_with_FD!$A127,'Avg Factor Difference'!$A$2:$A$283,0),MATCH(ETF_IDX_stiched_with_FD!L$1,'Avg Factor Difference'!$A$2:$AW$2,0))</f>
        <v>#N/A</v>
      </c>
      <c r="M127" s="31">
        <f>INDEX('Avg Factor Difference'!$A$2:$AW$283,MATCH(ETF_IDX_stiched_with_FD!$A127,'Avg Factor Difference'!$A$2:$A$283,0),MATCH(ETF_IDX_stiched_with_FD!M$1,'Avg Factor Difference'!$A$2:$AW$2,0))</f>
        <v>116.15174682116159</v>
      </c>
      <c r="N127" s="31" t="e">
        <f>INDEX('Avg Factor Difference'!$A$2:$AW$283,MATCH(ETF_IDX_stiched_with_FD!$A127,'Avg Factor Difference'!$A$2:$A$283,0),MATCH(ETF_IDX_stiched_with_FD!N$1,'Avg Factor Difference'!$A$2:$AW$2,0))</f>
        <v>#N/A</v>
      </c>
    </row>
    <row r="128" spans="1:14" x14ac:dyDescent="0.2">
      <c r="A128" s="5">
        <v>40329</v>
      </c>
      <c r="B128" s="31">
        <f>INDEX('Avg Factor Difference'!$A$2:$AW$283,MATCH(ETF_IDX_stiched_with_FD!$A128,'Avg Factor Difference'!$A$2:$A$283,0),MATCH(ETF_IDX_stiched_with_FD!B$1,'Avg Factor Difference'!$A$2:$AW$2,0))</f>
        <v>111.13809291024958</v>
      </c>
      <c r="C128" s="31">
        <f>INDEX('Avg Factor Difference'!$A$2:$AW$283,MATCH(ETF_IDX_stiched_with_FD!$A128,'Avg Factor Difference'!$A$2:$A$283,0),MATCH(ETF_IDX_stiched_with_FD!C$1,'Avg Factor Difference'!$A$2:$AW$2,0))</f>
        <v>116.22523496090594</v>
      </c>
      <c r="D128" s="31">
        <f>INDEX('Avg Factor Difference'!$A$2:$AW$283,MATCH(ETF_IDX_stiched_with_FD!$A128,'Avg Factor Difference'!$A$2:$A$283,0),MATCH(ETF_IDX_stiched_with_FD!D$1,'Avg Factor Difference'!$A$2:$AW$2,0))</f>
        <v>120.7268788762573</v>
      </c>
      <c r="E128" s="31">
        <f>INDEX('Avg Factor Difference'!$A$2:$AW$283,MATCH(ETF_IDX_stiched_with_FD!$A128,'Avg Factor Difference'!$A$2:$A$283,0),MATCH(ETF_IDX_stiched_with_FD!E$1,'Avg Factor Difference'!$A$2:$AW$2,0))</f>
        <v>120.83926695259423</v>
      </c>
      <c r="F128" s="31">
        <f>INDEX('Avg Factor Difference'!$A$2:$AW$283,MATCH(ETF_IDX_stiched_with_FD!$A128,'Avg Factor Difference'!$A$2:$A$283,0),MATCH(ETF_IDX_stiched_with_FD!F$1,'Avg Factor Difference'!$A$2:$AW$2,0))</f>
        <v>9741.2530454268817</v>
      </c>
      <c r="G128" s="31">
        <f>INDEX('Avg Factor Difference'!$A$2:$AW$283,MATCH(ETF_IDX_stiched_with_FD!$A128,'Avg Factor Difference'!$A$2:$A$283,0),MATCH(ETF_IDX_stiched_with_FD!G$1,'Avg Factor Difference'!$A$2:$AW$2,0))</f>
        <v>116.97446666666667</v>
      </c>
      <c r="H128" s="31" t="e">
        <f>INDEX('Avg Factor Difference'!$A$2:$AW$283,MATCH(ETF_IDX_stiched_with_FD!$A128,'Avg Factor Difference'!$A$2:$A$283,0),MATCH(ETF_IDX_stiched_with_FD!H$1,'Avg Factor Difference'!$A$2:$AW$2,0))</f>
        <v>#N/A</v>
      </c>
      <c r="I128" s="31">
        <f>INDEX('Avg Factor Difference'!$A$2:$AW$283,MATCH(ETF_IDX_stiched_with_FD!$A128,'Avg Factor Difference'!$A$2:$A$283,0),MATCH(ETF_IDX_stiched_with_FD!I$1,'Avg Factor Difference'!$A$2:$AW$2,0))</f>
        <v>42.324127041422315</v>
      </c>
      <c r="J128" s="31">
        <f>INDEX('Avg Factor Difference'!$A$2:$AW$283,MATCH(ETF_IDX_stiched_with_FD!$A128,'Avg Factor Difference'!$A$2:$A$283,0),MATCH(ETF_IDX_stiched_with_FD!J$1,'Avg Factor Difference'!$A$2:$AW$2,0))</f>
        <v>2255.5767296816935</v>
      </c>
      <c r="K128" s="31">
        <f>INDEX('Avg Factor Difference'!$A$2:$AW$283,MATCH(ETF_IDX_stiched_with_FD!$A128,'Avg Factor Difference'!$A$2:$A$283,0),MATCH(ETF_IDX_stiched_with_FD!K$1,'Avg Factor Difference'!$A$2:$AW$2,0))</f>
        <v>22.17693057372367</v>
      </c>
      <c r="L128" s="31" t="e">
        <f>INDEX('Avg Factor Difference'!$A$2:$AW$283,MATCH(ETF_IDX_stiched_with_FD!$A128,'Avg Factor Difference'!$A$2:$A$283,0),MATCH(ETF_IDX_stiched_with_FD!L$1,'Avg Factor Difference'!$A$2:$AW$2,0))</f>
        <v>#N/A</v>
      </c>
      <c r="M128" s="31">
        <f>INDEX('Avg Factor Difference'!$A$2:$AW$283,MATCH(ETF_IDX_stiched_with_FD!$A128,'Avg Factor Difference'!$A$2:$A$283,0),MATCH(ETF_IDX_stiched_with_FD!M$1,'Avg Factor Difference'!$A$2:$AW$2,0))</f>
        <v>116.91353050045926</v>
      </c>
      <c r="N128" s="31" t="e">
        <f>INDEX('Avg Factor Difference'!$A$2:$AW$283,MATCH(ETF_IDX_stiched_with_FD!$A128,'Avg Factor Difference'!$A$2:$A$283,0),MATCH(ETF_IDX_stiched_with_FD!N$1,'Avg Factor Difference'!$A$2:$AW$2,0))</f>
        <v>#N/A</v>
      </c>
    </row>
    <row r="129" spans="1:14" x14ac:dyDescent="0.2">
      <c r="A129" s="5">
        <v>40359</v>
      </c>
      <c r="B129" s="31">
        <f>INDEX('Avg Factor Difference'!$A$2:$AW$283,MATCH(ETF_IDX_stiched_with_FD!$A129,'Avg Factor Difference'!$A$2:$A$283,0),MATCH(ETF_IDX_stiched_with_FD!B$1,'Avg Factor Difference'!$A$2:$AW$2,0))</f>
        <v>111.72646758815868</v>
      </c>
      <c r="C129" s="31">
        <f>INDEX('Avg Factor Difference'!$A$2:$AW$283,MATCH(ETF_IDX_stiched_with_FD!$A129,'Avg Factor Difference'!$A$2:$A$283,0),MATCH(ETF_IDX_stiched_with_FD!C$1,'Avg Factor Difference'!$A$2:$AW$2,0))</f>
        <v>115.68999917271401</v>
      </c>
      <c r="D129" s="31">
        <f>INDEX('Avg Factor Difference'!$A$2:$AW$283,MATCH(ETF_IDX_stiched_with_FD!$A129,'Avg Factor Difference'!$A$2:$A$283,0),MATCH(ETF_IDX_stiched_with_FD!D$1,'Avg Factor Difference'!$A$2:$AW$2,0))</f>
        <v>119.06271535748397</v>
      </c>
      <c r="E129" s="31">
        <f>INDEX('Avg Factor Difference'!$A$2:$AW$283,MATCH(ETF_IDX_stiched_with_FD!$A129,'Avg Factor Difference'!$A$2:$A$283,0),MATCH(ETF_IDX_stiched_with_FD!E$1,'Avg Factor Difference'!$A$2:$AW$2,0))</f>
        <v>121.03708306132378</v>
      </c>
      <c r="F129" s="31">
        <f>INDEX('Avg Factor Difference'!$A$2:$AW$283,MATCH(ETF_IDX_stiched_with_FD!$A129,'Avg Factor Difference'!$A$2:$A$283,0),MATCH(ETF_IDX_stiched_with_FD!F$1,'Avg Factor Difference'!$A$2:$AW$2,0))</f>
        <v>9887.6839270375294</v>
      </c>
      <c r="G129" s="31">
        <f>INDEX('Avg Factor Difference'!$A$2:$AW$283,MATCH(ETF_IDX_stiched_with_FD!$A129,'Avg Factor Difference'!$A$2:$A$283,0),MATCH(ETF_IDX_stiched_with_FD!G$1,'Avg Factor Difference'!$A$2:$AW$2,0))</f>
        <v>117.8326</v>
      </c>
      <c r="H129" s="31" t="e">
        <f>INDEX('Avg Factor Difference'!$A$2:$AW$283,MATCH(ETF_IDX_stiched_with_FD!$A129,'Avg Factor Difference'!$A$2:$A$283,0),MATCH(ETF_IDX_stiched_with_FD!H$1,'Avg Factor Difference'!$A$2:$AW$2,0))</f>
        <v>#N/A</v>
      </c>
      <c r="I129" s="31">
        <f>INDEX('Avg Factor Difference'!$A$2:$AW$283,MATCH(ETF_IDX_stiched_with_FD!$A129,'Avg Factor Difference'!$A$2:$A$283,0),MATCH(ETF_IDX_stiched_with_FD!I$1,'Avg Factor Difference'!$A$2:$AW$2,0))</f>
        <v>42.964209465464016</v>
      </c>
      <c r="J129" s="31">
        <f>INDEX('Avg Factor Difference'!$A$2:$AW$283,MATCH(ETF_IDX_stiched_with_FD!$A129,'Avg Factor Difference'!$A$2:$A$283,0),MATCH(ETF_IDX_stiched_with_FD!J$1,'Avg Factor Difference'!$A$2:$AW$2,0))</f>
        <v>2282.443459717555</v>
      </c>
      <c r="K129" s="31">
        <f>INDEX('Avg Factor Difference'!$A$2:$AW$283,MATCH(ETF_IDX_stiched_with_FD!$A129,'Avg Factor Difference'!$A$2:$A$283,0),MATCH(ETF_IDX_stiched_with_FD!K$1,'Avg Factor Difference'!$A$2:$AW$2,0))</f>
        <v>22.58872456016724</v>
      </c>
      <c r="L129" s="31" t="e">
        <f>INDEX('Avg Factor Difference'!$A$2:$AW$283,MATCH(ETF_IDX_stiched_with_FD!$A129,'Avg Factor Difference'!$A$2:$A$283,0),MATCH(ETF_IDX_stiched_with_FD!L$1,'Avg Factor Difference'!$A$2:$AW$2,0))</f>
        <v>#N/A</v>
      </c>
      <c r="M129" s="31">
        <f>INDEX('Avg Factor Difference'!$A$2:$AW$283,MATCH(ETF_IDX_stiched_with_FD!$A129,'Avg Factor Difference'!$A$2:$A$283,0),MATCH(ETF_IDX_stiched_with_FD!M$1,'Avg Factor Difference'!$A$2:$AW$2,0))</f>
        <v>118.80927223841036</v>
      </c>
      <c r="N129" s="31" t="e">
        <f>INDEX('Avg Factor Difference'!$A$2:$AW$283,MATCH(ETF_IDX_stiched_with_FD!$A129,'Avg Factor Difference'!$A$2:$A$283,0),MATCH(ETF_IDX_stiched_with_FD!N$1,'Avg Factor Difference'!$A$2:$AW$2,0))</f>
        <v>#N/A</v>
      </c>
    </row>
    <row r="130" spans="1:14" x14ac:dyDescent="0.2">
      <c r="A130" s="5">
        <v>40389</v>
      </c>
      <c r="B130" s="31">
        <f>INDEX('Avg Factor Difference'!$A$2:$AW$283,MATCH(ETF_IDX_stiched_with_FD!$A130,'Avg Factor Difference'!$A$2:$A$283,0),MATCH(ETF_IDX_stiched_with_FD!B$1,'Avg Factor Difference'!$A$2:$AW$2,0))</f>
        <v>111.03218546822596</v>
      </c>
      <c r="C130" s="31">
        <f>INDEX('Avg Factor Difference'!$A$2:$AW$283,MATCH(ETF_IDX_stiched_with_FD!$A130,'Avg Factor Difference'!$A$2:$A$283,0),MATCH(ETF_IDX_stiched_with_FD!C$1,'Avg Factor Difference'!$A$2:$AW$2,0))</f>
        <v>116.37120835768556</v>
      </c>
      <c r="D130" s="31">
        <f>INDEX('Avg Factor Difference'!$A$2:$AW$283,MATCH(ETF_IDX_stiched_with_FD!$A130,'Avg Factor Difference'!$A$2:$A$283,0),MATCH(ETF_IDX_stiched_with_FD!D$1,'Avg Factor Difference'!$A$2:$AW$2,0))</f>
        <v>123.37999202708858</v>
      </c>
      <c r="E130" s="31">
        <f>INDEX('Avg Factor Difference'!$A$2:$AW$283,MATCH(ETF_IDX_stiched_with_FD!$A130,'Avg Factor Difference'!$A$2:$A$283,0),MATCH(ETF_IDX_stiched_with_FD!E$1,'Avg Factor Difference'!$A$2:$AW$2,0))</f>
        <v>123.02843188920131</v>
      </c>
      <c r="F130" s="31">
        <f>INDEX('Avg Factor Difference'!$A$2:$AW$283,MATCH(ETF_IDX_stiched_with_FD!$A130,'Avg Factor Difference'!$A$2:$A$283,0),MATCH(ETF_IDX_stiched_with_FD!F$1,'Avg Factor Difference'!$A$2:$AW$2,0))</f>
        <v>9864.4104154072338</v>
      </c>
      <c r="G130" s="31">
        <f>INDEX('Avg Factor Difference'!$A$2:$AW$283,MATCH(ETF_IDX_stiched_with_FD!$A130,'Avg Factor Difference'!$A$2:$A$283,0),MATCH(ETF_IDX_stiched_with_FD!G$1,'Avg Factor Difference'!$A$2:$AW$2,0))</f>
        <v>117.5964</v>
      </c>
      <c r="H130" s="31" t="e">
        <f>INDEX('Avg Factor Difference'!$A$2:$AW$283,MATCH(ETF_IDX_stiched_with_FD!$A130,'Avg Factor Difference'!$A$2:$A$283,0),MATCH(ETF_IDX_stiched_with_FD!H$1,'Avg Factor Difference'!$A$2:$AW$2,0))</f>
        <v>#N/A</v>
      </c>
      <c r="I130" s="31">
        <f>INDEX('Avg Factor Difference'!$A$2:$AW$283,MATCH(ETF_IDX_stiched_with_FD!$A130,'Avg Factor Difference'!$A$2:$A$283,0),MATCH(ETF_IDX_stiched_with_FD!I$1,'Avg Factor Difference'!$A$2:$AW$2,0))</f>
        <v>43.005074332202092</v>
      </c>
      <c r="J130" s="31">
        <f>INDEX('Avg Factor Difference'!$A$2:$AW$283,MATCH(ETF_IDX_stiched_with_FD!$A130,'Avg Factor Difference'!$A$2:$A$283,0),MATCH(ETF_IDX_stiched_with_FD!J$1,'Avg Factor Difference'!$A$2:$AW$2,0))</f>
        <v>2290.5789813730021</v>
      </c>
      <c r="K130" s="31">
        <f>INDEX('Avg Factor Difference'!$A$2:$AW$283,MATCH(ETF_IDX_stiched_with_FD!$A130,'Avg Factor Difference'!$A$2:$A$283,0),MATCH(ETF_IDX_stiched_with_FD!K$1,'Avg Factor Difference'!$A$2:$AW$2,0))</f>
        <v>22.742495732320219</v>
      </c>
      <c r="L130" s="31" t="e">
        <f>INDEX('Avg Factor Difference'!$A$2:$AW$283,MATCH(ETF_IDX_stiched_with_FD!$A130,'Avg Factor Difference'!$A$2:$A$283,0),MATCH(ETF_IDX_stiched_with_FD!L$1,'Avg Factor Difference'!$A$2:$AW$2,0))</f>
        <v>#N/A</v>
      </c>
      <c r="M130" s="31">
        <f>INDEX('Avg Factor Difference'!$A$2:$AW$283,MATCH(ETF_IDX_stiched_with_FD!$A130,'Avg Factor Difference'!$A$2:$A$283,0),MATCH(ETF_IDX_stiched_with_FD!M$1,'Avg Factor Difference'!$A$2:$AW$2,0))</f>
        <v>120.89381581376216</v>
      </c>
      <c r="N130" s="31" t="e">
        <f>INDEX('Avg Factor Difference'!$A$2:$AW$283,MATCH(ETF_IDX_stiched_with_FD!$A130,'Avg Factor Difference'!$A$2:$A$283,0),MATCH(ETF_IDX_stiched_with_FD!N$1,'Avg Factor Difference'!$A$2:$AW$2,0))</f>
        <v>#N/A</v>
      </c>
    </row>
    <row r="131" spans="1:14" x14ac:dyDescent="0.2">
      <c r="A131" s="5">
        <v>40421</v>
      </c>
      <c r="B131" s="31">
        <f>INDEX('Avg Factor Difference'!$A$2:$AW$283,MATCH(ETF_IDX_stiched_with_FD!$A131,'Avg Factor Difference'!$A$2:$A$283,0),MATCH(ETF_IDX_stiched_with_FD!B$1,'Avg Factor Difference'!$A$2:$AW$2,0))</f>
        <v>115.3096693766251</v>
      </c>
      <c r="C131" s="31">
        <f>INDEX('Avg Factor Difference'!$A$2:$AW$283,MATCH(ETF_IDX_stiched_with_FD!$A131,'Avg Factor Difference'!$A$2:$A$283,0),MATCH(ETF_IDX_stiched_with_FD!C$1,'Avg Factor Difference'!$A$2:$AW$2,0))</f>
        <v>120.60443686429451</v>
      </c>
      <c r="D131" s="31">
        <f>INDEX('Avg Factor Difference'!$A$2:$AW$283,MATCH(ETF_IDX_stiched_with_FD!$A131,'Avg Factor Difference'!$A$2:$A$283,0),MATCH(ETF_IDX_stiched_with_FD!D$1,'Avg Factor Difference'!$A$2:$AW$2,0))</f>
        <v>124.44396542433709</v>
      </c>
      <c r="E131" s="31">
        <f>INDEX('Avg Factor Difference'!$A$2:$AW$283,MATCH(ETF_IDX_stiched_with_FD!$A131,'Avg Factor Difference'!$A$2:$A$283,0),MATCH(ETF_IDX_stiched_with_FD!E$1,'Avg Factor Difference'!$A$2:$AW$2,0))</f>
        <v>124.86812170038617</v>
      </c>
      <c r="F131" s="31">
        <f>INDEX('Avg Factor Difference'!$A$2:$AW$283,MATCH(ETF_IDX_stiched_with_FD!$A131,'Avg Factor Difference'!$A$2:$A$283,0),MATCH(ETF_IDX_stiched_with_FD!F$1,'Avg Factor Difference'!$A$2:$AW$2,0))</f>
        <v>10298.712957569758</v>
      </c>
      <c r="G131" s="31">
        <f>INDEX('Avg Factor Difference'!$A$2:$AW$283,MATCH(ETF_IDX_stiched_with_FD!$A131,'Avg Factor Difference'!$A$2:$A$283,0),MATCH(ETF_IDX_stiched_with_FD!G$1,'Avg Factor Difference'!$A$2:$AW$2,0))</f>
        <v>119.04063333333333</v>
      </c>
      <c r="H131" s="31" t="e">
        <f>INDEX('Avg Factor Difference'!$A$2:$AW$283,MATCH(ETF_IDX_stiched_with_FD!$A131,'Avg Factor Difference'!$A$2:$A$283,0),MATCH(ETF_IDX_stiched_with_FD!H$1,'Avg Factor Difference'!$A$2:$AW$2,0))</f>
        <v>#N/A</v>
      </c>
      <c r="I131" s="31">
        <f>INDEX('Avg Factor Difference'!$A$2:$AW$283,MATCH(ETF_IDX_stiched_with_FD!$A131,'Avg Factor Difference'!$A$2:$A$283,0),MATCH(ETF_IDX_stiched_with_FD!I$1,'Avg Factor Difference'!$A$2:$AW$2,0))</f>
        <v>43.93165454740285</v>
      </c>
      <c r="J131" s="31">
        <f>INDEX('Avg Factor Difference'!$A$2:$AW$283,MATCH(ETF_IDX_stiched_with_FD!$A131,'Avg Factor Difference'!$A$2:$A$283,0),MATCH(ETF_IDX_stiched_with_FD!J$1,'Avg Factor Difference'!$A$2:$AW$2,0))</f>
        <v>2306.319123444619</v>
      </c>
      <c r="K131" s="31">
        <f>INDEX('Avg Factor Difference'!$A$2:$AW$283,MATCH(ETF_IDX_stiched_with_FD!$A131,'Avg Factor Difference'!$A$2:$A$283,0),MATCH(ETF_IDX_stiched_with_FD!K$1,'Avg Factor Difference'!$A$2:$AW$2,0))</f>
        <v>23.203809248779155</v>
      </c>
      <c r="L131" s="31" t="e">
        <f>INDEX('Avg Factor Difference'!$A$2:$AW$283,MATCH(ETF_IDX_stiched_with_FD!$A131,'Avg Factor Difference'!$A$2:$A$283,0),MATCH(ETF_IDX_stiched_with_FD!L$1,'Avg Factor Difference'!$A$2:$AW$2,0))</f>
        <v>#N/A</v>
      </c>
      <c r="M131" s="31">
        <f>INDEX('Avg Factor Difference'!$A$2:$AW$283,MATCH(ETF_IDX_stiched_with_FD!$A131,'Avg Factor Difference'!$A$2:$A$283,0),MATCH(ETF_IDX_stiched_with_FD!M$1,'Avg Factor Difference'!$A$2:$AW$2,0))</f>
        <v>122.44</v>
      </c>
      <c r="N131" s="31" t="e">
        <f>INDEX('Avg Factor Difference'!$A$2:$AW$283,MATCH(ETF_IDX_stiched_with_FD!$A131,'Avg Factor Difference'!$A$2:$A$283,0),MATCH(ETF_IDX_stiched_with_FD!N$1,'Avg Factor Difference'!$A$2:$AW$2,0))</f>
        <v>#N/A</v>
      </c>
    </row>
    <row r="132" spans="1:14" x14ac:dyDescent="0.2">
      <c r="A132" s="5">
        <v>40451</v>
      </c>
      <c r="B132" s="31">
        <f>INDEX('Avg Factor Difference'!$A$2:$AW$283,MATCH(ETF_IDX_stiched_with_FD!$A132,'Avg Factor Difference'!$A$2:$A$283,0),MATCH(ETF_IDX_stiched_with_FD!B$1,'Avg Factor Difference'!$A$2:$AW$2,0))</f>
        <v>113.93875637709691</v>
      </c>
      <c r="C132" s="31">
        <f>INDEX('Avg Factor Difference'!$A$2:$AW$283,MATCH(ETF_IDX_stiched_with_FD!$A132,'Avg Factor Difference'!$A$2:$A$283,0),MATCH(ETF_IDX_stiched_with_FD!C$1,'Avg Factor Difference'!$A$2:$AW$2,0))</f>
        <v>118.96223615052379</v>
      </c>
      <c r="D132" s="31">
        <f>INDEX('Avg Factor Difference'!$A$2:$AW$283,MATCH(ETF_IDX_stiched_with_FD!$A132,'Avg Factor Difference'!$A$2:$A$283,0),MATCH(ETF_IDX_stiched_with_FD!D$1,'Avg Factor Difference'!$A$2:$AW$2,0))</f>
        <v>123.96654146403326</v>
      </c>
      <c r="E132" s="31">
        <f>INDEX('Avg Factor Difference'!$A$2:$AW$283,MATCH(ETF_IDX_stiched_with_FD!$A132,'Avg Factor Difference'!$A$2:$A$283,0),MATCH(ETF_IDX_stiched_with_FD!E$1,'Avg Factor Difference'!$A$2:$AW$2,0))</f>
        <v>124.16257757925077</v>
      </c>
      <c r="F132" s="31">
        <f>INDEX('Avg Factor Difference'!$A$2:$AW$283,MATCH(ETF_IDX_stiched_with_FD!$A132,'Avg Factor Difference'!$A$2:$A$283,0),MATCH(ETF_IDX_stiched_with_FD!F$1,'Avg Factor Difference'!$A$2:$AW$2,0))</f>
        <v>10243.780925725318</v>
      </c>
      <c r="G132" s="31">
        <f>INDEX('Avg Factor Difference'!$A$2:$AW$283,MATCH(ETF_IDX_stiched_with_FD!$A132,'Avg Factor Difference'!$A$2:$A$283,0),MATCH(ETF_IDX_stiched_with_FD!G$1,'Avg Factor Difference'!$A$2:$AW$2,0))</f>
        <v>118.34216666666667</v>
      </c>
      <c r="H132" s="31" t="e">
        <f>INDEX('Avg Factor Difference'!$A$2:$AW$283,MATCH(ETF_IDX_stiched_with_FD!$A132,'Avg Factor Difference'!$A$2:$A$283,0),MATCH(ETF_IDX_stiched_with_FD!H$1,'Avg Factor Difference'!$A$2:$AW$2,0))</f>
        <v>#N/A</v>
      </c>
      <c r="I132" s="31">
        <f>INDEX('Avg Factor Difference'!$A$2:$AW$283,MATCH(ETF_IDX_stiched_with_FD!$A132,'Avg Factor Difference'!$A$2:$A$283,0),MATCH(ETF_IDX_stiched_with_FD!I$1,'Avg Factor Difference'!$A$2:$AW$2,0))</f>
        <v>43.495178046777973</v>
      </c>
      <c r="J132" s="31">
        <f>INDEX('Avg Factor Difference'!$A$2:$AW$283,MATCH(ETF_IDX_stiched_with_FD!$A132,'Avg Factor Difference'!$A$2:$A$283,0),MATCH(ETF_IDX_stiched_with_FD!J$1,'Avg Factor Difference'!$A$2:$AW$2,0))</f>
        <v>2307.5566519995664</v>
      </c>
      <c r="K132" s="31">
        <f>INDEX('Avg Factor Difference'!$A$2:$AW$283,MATCH(ETF_IDX_stiched_with_FD!$A132,'Avg Factor Difference'!$A$2:$A$283,0),MATCH(ETF_IDX_stiched_with_FD!K$1,'Avg Factor Difference'!$A$2:$AW$2,0))</f>
        <v>23.206415539832598</v>
      </c>
      <c r="L132" s="31" t="e">
        <f>INDEX('Avg Factor Difference'!$A$2:$AW$283,MATCH(ETF_IDX_stiched_with_FD!$A132,'Avg Factor Difference'!$A$2:$A$283,0),MATCH(ETF_IDX_stiched_with_FD!L$1,'Avg Factor Difference'!$A$2:$AW$2,0))</f>
        <v>#N/A</v>
      </c>
      <c r="M132" s="31">
        <f>INDEX('Avg Factor Difference'!$A$2:$AW$283,MATCH(ETF_IDX_stiched_with_FD!$A132,'Avg Factor Difference'!$A$2:$A$283,0),MATCH(ETF_IDX_stiched_with_FD!M$1,'Avg Factor Difference'!$A$2:$AW$2,0))</f>
        <v>122.57</v>
      </c>
      <c r="N132" s="31" t="e">
        <f>INDEX('Avg Factor Difference'!$A$2:$AW$283,MATCH(ETF_IDX_stiched_with_FD!$A132,'Avg Factor Difference'!$A$2:$A$283,0),MATCH(ETF_IDX_stiched_with_FD!N$1,'Avg Factor Difference'!$A$2:$AW$2,0))</f>
        <v>#N/A</v>
      </c>
    </row>
    <row r="133" spans="1:14" x14ac:dyDescent="0.2">
      <c r="A133" s="5">
        <v>40480</v>
      </c>
      <c r="B133" s="31">
        <f>INDEX('Avg Factor Difference'!$A$2:$AW$283,MATCH(ETF_IDX_stiched_with_FD!$A133,'Avg Factor Difference'!$A$2:$A$283,0),MATCH(ETF_IDX_stiched_with_FD!B$1,'Avg Factor Difference'!$A$2:$AW$2,0))</f>
        <v>112.67375081959234</v>
      </c>
      <c r="C133" s="31">
        <f>INDEX('Avg Factor Difference'!$A$2:$AW$283,MATCH(ETF_IDX_stiched_with_FD!$A133,'Avg Factor Difference'!$A$2:$A$283,0),MATCH(ETF_IDX_stiched_with_FD!C$1,'Avg Factor Difference'!$A$2:$AW$2,0))</f>
        <v>117.93434014820065</v>
      </c>
      <c r="D133" s="31">
        <f>INDEX('Avg Factor Difference'!$A$2:$AW$283,MATCH(ETF_IDX_stiched_with_FD!$A133,'Avg Factor Difference'!$A$2:$A$283,0),MATCH(ETF_IDX_stiched_with_FD!D$1,'Avg Factor Difference'!$A$2:$AW$2,0))</f>
        <v>123.97336180632333</v>
      </c>
      <c r="E133" s="31">
        <f>INDEX('Avg Factor Difference'!$A$2:$AW$283,MATCH(ETF_IDX_stiched_with_FD!$A133,'Avg Factor Difference'!$A$2:$A$283,0),MATCH(ETF_IDX_stiched_with_FD!E$1,'Avg Factor Difference'!$A$2:$AW$2,0))</f>
        <v>124.33401820681637</v>
      </c>
      <c r="F133" s="31">
        <f>INDEX('Avg Factor Difference'!$A$2:$AW$283,MATCH(ETF_IDX_stiched_with_FD!$A133,'Avg Factor Difference'!$A$2:$A$283,0),MATCH(ETF_IDX_stiched_with_FD!F$1,'Avg Factor Difference'!$A$2:$AW$2,0))</f>
        <v>10103.93534353906</v>
      </c>
      <c r="G133" s="31">
        <f>INDEX('Avg Factor Difference'!$A$2:$AW$283,MATCH(ETF_IDX_stiched_with_FD!$A133,'Avg Factor Difference'!$A$2:$A$283,0),MATCH(ETF_IDX_stiched_with_FD!G$1,'Avg Factor Difference'!$A$2:$AW$2,0))</f>
        <v>117.7471</v>
      </c>
      <c r="H133" s="31" t="e">
        <f>INDEX('Avg Factor Difference'!$A$2:$AW$283,MATCH(ETF_IDX_stiched_with_FD!$A133,'Avg Factor Difference'!$A$2:$A$283,0),MATCH(ETF_IDX_stiched_with_FD!H$1,'Avg Factor Difference'!$A$2:$AW$2,0))</f>
        <v>#N/A</v>
      </c>
      <c r="I133" s="31">
        <f>INDEX('Avg Factor Difference'!$A$2:$AW$283,MATCH(ETF_IDX_stiched_with_FD!$A133,'Avg Factor Difference'!$A$2:$A$283,0),MATCH(ETF_IDX_stiched_with_FD!I$1,'Avg Factor Difference'!$A$2:$AW$2,0))</f>
        <v>43.383232822383796</v>
      </c>
      <c r="J133" s="31">
        <f>INDEX('Avg Factor Difference'!$A$2:$AW$283,MATCH(ETF_IDX_stiched_with_FD!$A133,'Avg Factor Difference'!$A$2:$A$283,0),MATCH(ETF_IDX_stiched_with_FD!J$1,'Avg Factor Difference'!$A$2:$AW$2,0))</f>
        <v>2298.4561261279873</v>
      </c>
      <c r="K133" s="31">
        <f>INDEX('Avg Factor Difference'!$A$2:$AW$283,MATCH(ETF_IDX_stiched_with_FD!$A133,'Avg Factor Difference'!$A$2:$A$283,0),MATCH(ETF_IDX_stiched_with_FD!K$1,'Avg Factor Difference'!$A$2:$AW$2,0))</f>
        <v>23.169927465084431</v>
      </c>
      <c r="L133" s="31" t="e">
        <f>INDEX('Avg Factor Difference'!$A$2:$AW$283,MATCH(ETF_IDX_stiched_with_FD!$A133,'Avg Factor Difference'!$A$2:$A$283,0),MATCH(ETF_IDX_stiched_with_FD!L$1,'Avg Factor Difference'!$A$2:$AW$2,0))</f>
        <v>#N/A</v>
      </c>
      <c r="M133" s="31">
        <f>INDEX('Avg Factor Difference'!$A$2:$AW$283,MATCH(ETF_IDX_stiched_with_FD!$A133,'Avg Factor Difference'!$A$2:$A$283,0),MATCH(ETF_IDX_stiched_with_FD!M$1,'Avg Factor Difference'!$A$2:$AW$2,0))</f>
        <v>122.91</v>
      </c>
      <c r="N133" s="31" t="e">
        <f>INDEX('Avg Factor Difference'!$A$2:$AW$283,MATCH(ETF_IDX_stiched_with_FD!$A133,'Avg Factor Difference'!$A$2:$A$283,0),MATCH(ETF_IDX_stiched_with_FD!N$1,'Avg Factor Difference'!$A$2:$AW$2,0))</f>
        <v>#N/A</v>
      </c>
    </row>
    <row r="134" spans="1:14" x14ac:dyDescent="0.2">
      <c r="A134" s="5">
        <v>40512</v>
      </c>
      <c r="B134" s="31">
        <f>INDEX('Avg Factor Difference'!$A$2:$AW$283,MATCH(ETF_IDX_stiched_with_FD!$A134,'Avg Factor Difference'!$A$2:$A$283,0),MATCH(ETF_IDX_stiched_with_FD!B$1,'Avg Factor Difference'!$A$2:$AW$2,0))</f>
        <v>112.37367973385871</v>
      </c>
      <c r="C134" s="31">
        <f>INDEX('Avg Factor Difference'!$A$2:$AW$283,MATCH(ETF_IDX_stiched_with_FD!$A134,'Avg Factor Difference'!$A$2:$A$283,0),MATCH(ETF_IDX_stiched_with_FD!C$1,'Avg Factor Difference'!$A$2:$AW$2,0))</f>
        <v>116.71181295017132</v>
      </c>
      <c r="D134" s="31">
        <f>INDEX('Avg Factor Difference'!$A$2:$AW$283,MATCH(ETF_IDX_stiched_with_FD!$A134,'Avg Factor Difference'!$A$2:$A$283,0),MATCH(ETF_IDX_stiched_with_FD!D$1,'Avg Factor Difference'!$A$2:$AW$2,0))</f>
        <v>114.99779135261142</v>
      </c>
      <c r="E134" s="31">
        <f>INDEX('Avg Factor Difference'!$A$2:$AW$283,MATCH(ETF_IDX_stiched_with_FD!$A134,'Avg Factor Difference'!$A$2:$A$283,0),MATCH(ETF_IDX_stiched_with_FD!E$1,'Avg Factor Difference'!$A$2:$AW$2,0))</f>
        <v>119.46114806177832</v>
      </c>
      <c r="F134" s="31">
        <f>INDEX('Avg Factor Difference'!$A$2:$AW$283,MATCH(ETF_IDX_stiched_with_FD!$A134,'Avg Factor Difference'!$A$2:$A$283,0),MATCH(ETF_IDX_stiched_with_FD!F$1,'Avg Factor Difference'!$A$2:$AW$2,0))</f>
        <v>10043.522379254446</v>
      </c>
      <c r="G134" s="31">
        <f>INDEX('Avg Factor Difference'!$A$2:$AW$283,MATCH(ETF_IDX_stiched_with_FD!$A134,'Avg Factor Difference'!$A$2:$A$283,0),MATCH(ETF_IDX_stiched_with_FD!G$1,'Avg Factor Difference'!$A$2:$AW$2,0))</f>
        <v>117.73509999999999</v>
      </c>
      <c r="H134" s="31" t="e">
        <f>INDEX('Avg Factor Difference'!$A$2:$AW$283,MATCH(ETF_IDX_stiched_with_FD!$A134,'Avg Factor Difference'!$A$2:$A$283,0),MATCH(ETF_IDX_stiched_with_FD!H$1,'Avg Factor Difference'!$A$2:$AW$2,0))</f>
        <v>#N/A</v>
      </c>
      <c r="I134" s="31">
        <f>INDEX('Avg Factor Difference'!$A$2:$AW$283,MATCH(ETF_IDX_stiched_with_FD!$A134,'Avg Factor Difference'!$A$2:$A$283,0),MATCH(ETF_IDX_stiched_with_FD!I$1,'Avg Factor Difference'!$A$2:$AW$2,0))</f>
        <v>43.253475249147733</v>
      </c>
      <c r="J134" s="31">
        <f>INDEX('Avg Factor Difference'!$A$2:$AW$283,MATCH(ETF_IDX_stiched_with_FD!$A134,'Avg Factor Difference'!$A$2:$A$283,0),MATCH(ETF_IDX_stiched_with_FD!J$1,'Avg Factor Difference'!$A$2:$AW$2,0))</f>
        <v>2271.8299025441397</v>
      </c>
      <c r="K134" s="31">
        <f>INDEX('Avg Factor Difference'!$A$2:$AW$283,MATCH(ETF_IDX_stiched_with_FD!$A134,'Avg Factor Difference'!$A$2:$A$283,0),MATCH(ETF_IDX_stiched_with_FD!K$1,'Avg Factor Difference'!$A$2:$AW$2,0))</f>
        <v>23.010943710824574</v>
      </c>
      <c r="L134" s="31" t="e">
        <f>INDEX('Avg Factor Difference'!$A$2:$AW$283,MATCH(ETF_IDX_stiched_with_FD!$A134,'Avg Factor Difference'!$A$2:$A$283,0),MATCH(ETF_IDX_stiched_with_FD!L$1,'Avg Factor Difference'!$A$2:$AW$2,0))</f>
        <v>#N/A</v>
      </c>
      <c r="M134" s="31">
        <f>INDEX('Avg Factor Difference'!$A$2:$AW$283,MATCH(ETF_IDX_stiched_with_FD!$A134,'Avg Factor Difference'!$A$2:$A$283,0),MATCH(ETF_IDX_stiched_with_FD!M$1,'Avg Factor Difference'!$A$2:$AW$2,0))</f>
        <v>121.19</v>
      </c>
      <c r="N134" s="31" t="e">
        <f>INDEX('Avg Factor Difference'!$A$2:$AW$283,MATCH(ETF_IDX_stiched_with_FD!$A134,'Avg Factor Difference'!$A$2:$A$283,0),MATCH(ETF_IDX_stiched_with_FD!N$1,'Avg Factor Difference'!$A$2:$AW$2,0))</f>
        <v>#N/A</v>
      </c>
    </row>
    <row r="135" spans="1:14" x14ac:dyDescent="0.2">
      <c r="A135" s="5">
        <v>40543</v>
      </c>
      <c r="B135" s="31">
        <f>INDEX('Avg Factor Difference'!$A$2:$AW$283,MATCH(ETF_IDX_stiched_with_FD!$A135,'Avg Factor Difference'!$A$2:$A$283,0),MATCH(ETF_IDX_stiched_with_FD!B$1,'Avg Factor Difference'!$A$2:$AW$2,0))</f>
        <v>110.96746425365595</v>
      </c>
      <c r="C135" s="31">
        <f>INDEX('Avg Factor Difference'!$A$2:$AW$283,MATCH(ETF_IDX_stiched_with_FD!$A135,'Avg Factor Difference'!$A$2:$A$283,0),MATCH(ETF_IDX_stiched_with_FD!C$1,'Avg Factor Difference'!$A$2:$AW$2,0))</f>
        <v>115.35547680509404</v>
      </c>
      <c r="D135" s="31">
        <f>INDEX('Avg Factor Difference'!$A$2:$AW$283,MATCH(ETF_IDX_stiched_with_FD!$A135,'Avg Factor Difference'!$A$2:$A$283,0),MATCH(ETF_IDX_stiched_with_FD!D$1,'Avg Factor Difference'!$A$2:$AW$2,0))</f>
        <v>116.60057179077425</v>
      </c>
      <c r="E135" s="31">
        <f>INDEX('Avg Factor Difference'!$A$2:$AW$283,MATCH(ETF_IDX_stiched_with_FD!$A135,'Avg Factor Difference'!$A$2:$A$283,0),MATCH(ETF_IDX_stiched_with_FD!E$1,'Avg Factor Difference'!$A$2:$AW$2,0))</f>
        <v>119.20398712042991</v>
      </c>
      <c r="F135" s="31">
        <f>INDEX('Avg Factor Difference'!$A$2:$AW$283,MATCH(ETF_IDX_stiched_with_FD!$A135,'Avg Factor Difference'!$A$2:$A$283,0),MATCH(ETF_IDX_stiched_with_FD!F$1,'Avg Factor Difference'!$A$2:$AW$2,0))</f>
        <v>9921</v>
      </c>
      <c r="G135" s="31">
        <f>INDEX('Avg Factor Difference'!$A$2:$AW$283,MATCH(ETF_IDX_stiched_with_FD!$A135,'Avg Factor Difference'!$A$2:$A$283,0),MATCH(ETF_IDX_stiched_with_FD!G$1,'Avg Factor Difference'!$A$2:$AW$2,0))</f>
        <v>116.92626666666666</v>
      </c>
      <c r="H135" s="31" t="e">
        <f>INDEX('Avg Factor Difference'!$A$2:$AW$283,MATCH(ETF_IDX_stiched_with_FD!$A135,'Avg Factor Difference'!$A$2:$A$283,0),MATCH(ETF_IDX_stiched_with_FD!H$1,'Avg Factor Difference'!$A$2:$AW$2,0))</f>
        <v>#N/A</v>
      </c>
      <c r="I135" s="31">
        <f>INDEX('Avg Factor Difference'!$A$2:$AW$283,MATCH(ETF_IDX_stiched_with_FD!$A135,'Avg Factor Difference'!$A$2:$A$283,0),MATCH(ETF_IDX_stiched_with_FD!I$1,'Avg Factor Difference'!$A$2:$AW$2,0))</f>
        <v>43.216350341775026</v>
      </c>
      <c r="J135" s="31">
        <f>INDEX('Avg Factor Difference'!$A$2:$AW$283,MATCH(ETF_IDX_stiched_with_FD!$A135,'Avg Factor Difference'!$A$2:$A$283,0),MATCH(ETF_IDX_stiched_with_FD!J$1,'Avg Factor Difference'!$A$2:$AW$2,0))</f>
        <v>2286.8328886173226</v>
      </c>
      <c r="K135" s="31">
        <f>INDEX('Avg Factor Difference'!$A$2:$AW$283,MATCH(ETF_IDX_stiched_with_FD!$A135,'Avg Factor Difference'!$A$2:$A$283,0),MATCH(ETF_IDX_stiched_with_FD!K$1,'Avg Factor Difference'!$A$2:$AW$2,0))</f>
        <v>22.596543433327561</v>
      </c>
      <c r="L135" s="31" t="e">
        <f>INDEX('Avg Factor Difference'!$A$2:$AW$283,MATCH(ETF_IDX_stiched_with_FD!$A135,'Avg Factor Difference'!$A$2:$A$283,0),MATCH(ETF_IDX_stiched_with_FD!L$1,'Avg Factor Difference'!$A$2:$AW$2,0))</f>
        <v>#N/A</v>
      </c>
      <c r="M135" s="31">
        <f>INDEX('Avg Factor Difference'!$A$2:$AW$283,MATCH(ETF_IDX_stiched_with_FD!$A135,'Avg Factor Difference'!$A$2:$A$283,0),MATCH(ETF_IDX_stiched_with_FD!M$1,'Avg Factor Difference'!$A$2:$AW$2,0))</f>
        <v>119.46</v>
      </c>
      <c r="N135" s="31" t="e">
        <f>INDEX('Avg Factor Difference'!$A$2:$AW$283,MATCH(ETF_IDX_stiched_with_FD!$A135,'Avg Factor Difference'!$A$2:$A$283,0),MATCH(ETF_IDX_stiched_with_FD!N$1,'Avg Factor Difference'!$A$2:$AW$2,0))</f>
        <v>#N/A</v>
      </c>
    </row>
    <row r="136" spans="1:14" x14ac:dyDescent="0.2">
      <c r="A136" s="5">
        <v>40574</v>
      </c>
      <c r="B136" s="31">
        <f>INDEX('Avg Factor Difference'!$A$2:$AW$283,MATCH(ETF_IDX_stiched_with_FD!$A136,'Avg Factor Difference'!$A$2:$A$283,0),MATCH(ETF_IDX_stiched_with_FD!B$1,'Avg Factor Difference'!$A$2:$AW$2,0))</f>
        <v>109.46122507820866</v>
      </c>
      <c r="C136" s="31">
        <f>INDEX('Avg Factor Difference'!$A$2:$AW$283,MATCH(ETF_IDX_stiched_with_FD!$A136,'Avg Factor Difference'!$A$2:$A$283,0),MATCH(ETF_IDX_stiched_with_FD!C$1,'Avg Factor Difference'!$A$2:$AW$2,0))</f>
        <v>114.06604513354073</v>
      </c>
      <c r="D136" s="31">
        <f>INDEX('Avg Factor Difference'!$A$2:$AW$283,MATCH(ETF_IDX_stiched_with_FD!$A136,'Avg Factor Difference'!$A$2:$A$283,0),MATCH(ETF_IDX_stiched_with_FD!D$1,'Avg Factor Difference'!$A$2:$AW$2,0))</f>
        <v>118.1419691483266</v>
      </c>
      <c r="E136" s="31">
        <f>INDEX('Avg Factor Difference'!$A$2:$AW$283,MATCH(ETF_IDX_stiched_with_FD!$A136,'Avg Factor Difference'!$A$2:$A$283,0),MATCH(ETF_IDX_stiched_with_FD!E$1,'Avg Factor Difference'!$A$2:$AW$2,0))</f>
        <v>120.07437799883995</v>
      </c>
      <c r="F136" s="31">
        <f>INDEX('Avg Factor Difference'!$A$2:$AW$283,MATCH(ETF_IDX_stiched_with_FD!$A136,'Avg Factor Difference'!$A$2:$A$283,0),MATCH(ETF_IDX_stiched_with_FD!F$1,'Avg Factor Difference'!$A$2:$AW$2,0))</f>
        <v>9786</v>
      </c>
      <c r="G136" s="31">
        <f>INDEX('Avg Factor Difference'!$A$2:$AW$283,MATCH(ETF_IDX_stiched_with_FD!$A136,'Avg Factor Difference'!$A$2:$A$283,0),MATCH(ETF_IDX_stiched_with_FD!G$1,'Avg Factor Difference'!$A$2:$AW$2,0))</f>
        <v>116.38116666666667</v>
      </c>
      <c r="H136" s="31" t="e">
        <f>INDEX('Avg Factor Difference'!$A$2:$AW$283,MATCH(ETF_IDX_stiched_with_FD!$A136,'Avg Factor Difference'!$A$2:$A$283,0),MATCH(ETF_IDX_stiched_with_FD!H$1,'Avg Factor Difference'!$A$2:$AW$2,0))</f>
        <v>#N/A</v>
      </c>
      <c r="I136" s="31">
        <f>INDEX('Avg Factor Difference'!$A$2:$AW$283,MATCH(ETF_IDX_stiched_with_FD!$A136,'Avg Factor Difference'!$A$2:$A$283,0),MATCH(ETF_IDX_stiched_with_FD!I$1,'Avg Factor Difference'!$A$2:$AW$2,0))</f>
        <v>43.592290211994211</v>
      </c>
      <c r="J136" s="31">
        <f>INDEX('Avg Factor Difference'!$A$2:$AW$283,MATCH(ETF_IDX_stiched_with_FD!$A136,'Avg Factor Difference'!$A$2:$A$283,0),MATCH(ETF_IDX_stiched_with_FD!J$1,'Avg Factor Difference'!$A$2:$AW$2,0))</f>
        <v>2272.8351152692771</v>
      </c>
      <c r="K136" s="31">
        <f>INDEX('Avg Factor Difference'!$A$2:$AW$283,MATCH(ETF_IDX_stiched_with_FD!$A136,'Avg Factor Difference'!$A$2:$A$283,0),MATCH(ETF_IDX_stiched_with_FD!K$1,'Avg Factor Difference'!$A$2:$AW$2,0))</f>
        <v>22.591330851220683</v>
      </c>
      <c r="L136" s="31" t="e">
        <f>INDEX('Avg Factor Difference'!$A$2:$AW$283,MATCH(ETF_IDX_stiched_with_FD!$A136,'Avg Factor Difference'!$A$2:$A$283,0),MATCH(ETF_IDX_stiched_with_FD!L$1,'Avg Factor Difference'!$A$2:$AW$2,0))</f>
        <v>#N/A</v>
      </c>
      <c r="M136" s="31">
        <f>INDEX('Avg Factor Difference'!$A$2:$AW$283,MATCH(ETF_IDX_stiched_with_FD!$A136,'Avg Factor Difference'!$A$2:$A$283,0),MATCH(ETF_IDX_stiched_with_FD!M$1,'Avg Factor Difference'!$A$2:$AW$2,0))</f>
        <v>119.16</v>
      </c>
      <c r="N136" s="31" t="e">
        <f>INDEX('Avg Factor Difference'!$A$2:$AW$283,MATCH(ETF_IDX_stiched_with_FD!$A136,'Avg Factor Difference'!$A$2:$A$283,0),MATCH(ETF_IDX_stiched_with_FD!N$1,'Avg Factor Difference'!$A$2:$AW$2,0))</f>
        <v>#N/A</v>
      </c>
    </row>
    <row r="137" spans="1:14" x14ac:dyDescent="0.2">
      <c r="A137" s="5">
        <v>40602</v>
      </c>
      <c r="B137" s="31">
        <f>INDEX('Avg Factor Difference'!$A$2:$AW$283,MATCH(ETF_IDX_stiched_with_FD!$A137,'Avg Factor Difference'!$A$2:$A$283,0),MATCH(ETF_IDX_stiched_with_FD!B$1,'Avg Factor Difference'!$A$2:$AW$2,0))</f>
        <v>109.60243500090685</v>
      </c>
      <c r="C137" s="31">
        <f>INDEX('Avg Factor Difference'!$A$2:$AW$283,MATCH(ETF_IDX_stiched_with_FD!$A137,'Avg Factor Difference'!$A$2:$A$283,0),MATCH(ETF_IDX_stiched_with_FD!C$1,'Avg Factor Difference'!$A$2:$AW$2,0))</f>
        <v>114.21201853032036</v>
      </c>
      <c r="D137" s="31">
        <f>INDEX('Avg Factor Difference'!$A$2:$AW$283,MATCH(ETF_IDX_stiched_with_FD!$A137,'Avg Factor Difference'!$A$2:$A$283,0),MATCH(ETF_IDX_stiched_with_FD!D$1,'Avg Factor Difference'!$A$2:$AW$2,0))</f>
        <v>118.49662694740944</v>
      </c>
      <c r="E137" s="31">
        <f>INDEX('Avg Factor Difference'!$A$2:$AW$283,MATCH(ETF_IDX_stiched_with_FD!$A137,'Avg Factor Difference'!$A$2:$A$283,0),MATCH(ETF_IDX_stiched_with_FD!E$1,'Avg Factor Difference'!$A$2:$AW$2,0))</f>
        <v>119.57324385672509</v>
      </c>
      <c r="F137" s="31">
        <f>INDEX('Avg Factor Difference'!$A$2:$AW$283,MATCH(ETF_IDX_stiched_with_FD!$A137,'Avg Factor Difference'!$A$2:$A$283,0),MATCH(ETF_IDX_stiched_with_FD!F$1,'Avg Factor Difference'!$A$2:$AW$2,0))</f>
        <v>9856</v>
      </c>
      <c r="G137" s="31">
        <f>INDEX('Avg Factor Difference'!$A$2:$AW$283,MATCH(ETF_IDX_stiched_with_FD!$A137,'Avg Factor Difference'!$A$2:$A$283,0),MATCH(ETF_IDX_stiched_with_FD!G$1,'Avg Factor Difference'!$A$2:$AW$2,0))</f>
        <v>116.25563333333332</v>
      </c>
      <c r="H137" s="31" t="e">
        <f>INDEX('Avg Factor Difference'!$A$2:$AW$283,MATCH(ETF_IDX_stiched_with_FD!$A137,'Avg Factor Difference'!$A$2:$A$283,0),MATCH(ETF_IDX_stiched_with_FD!H$1,'Avg Factor Difference'!$A$2:$AW$2,0))</f>
        <v>#N/A</v>
      </c>
      <c r="I137" s="31">
        <f>INDEX('Avg Factor Difference'!$A$2:$AW$283,MATCH(ETF_IDX_stiched_with_FD!$A137,'Avg Factor Difference'!$A$2:$A$283,0),MATCH(ETF_IDX_stiched_with_FD!I$1,'Avg Factor Difference'!$A$2:$AW$2,0))</f>
        <v>43.777259727725934</v>
      </c>
      <c r="J137" s="31">
        <f>INDEX('Avg Factor Difference'!$A$2:$AW$283,MATCH(ETF_IDX_stiched_with_FD!$A137,'Avg Factor Difference'!$A$2:$A$283,0),MATCH(ETF_IDX_stiched_with_FD!J$1,'Avg Factor Difference'!$A$2:$AW$2,0))</f>
        <v>2269.9654190895144</v>
      </c>
      <c r="K137" s="31">
        <f>INDEX('Avg Factor Difference'!$A$2:$AW$283,MATCH(ETF_IDX_stiched_with_FD!$A137,'Avg Factor Difference'!$A$2:$A$283,0),MATCH(ETF_IDX_stiched_with_FD!K$1,'Avg Factor Difference'!$A$2:$AW$2,0))</f>
        <v>22.57569310490004</v>
      </c>
      <c r="L137" s="31" t="e">
        <f>INDEX('Avg Factor Difference'!$A$2:$AW$283,MATCH(ETF_IDX_stiched_with_FD!$A137,'Avg Factor Difference'!$A$2:$A$283,0),MATCH(ETF_IDX_stiched_with_FD!L$1,'Avg Factor Difference'!$A$2:$AW$2,0))</f>
        <v>#N/A</v>
      </c>
      <c r="M137" s="31">
        <f>INDEX('Avg Factor Difference'!$A$2:$AW$283,MATCH(ETF_IDX_stiched_with_FD!$A137,'Avg Factor Difference'!$A$2:$A$283,0),MATCH(ETF_IDX_stiched_with_FD!M$1,'Avg Factor Difference'!$A$2:$AW$2,0))</f>
        <v>119.16</v>
      </c>
      <c r="N137" s="31" t="e">
        <f>INDEX('Avg Factor Difference'!$A$2:$AW$283,MATCH(ETF_IDX_stiched_with_FD!$A137,'Avg Factor Difference'!$A$2:$A$283,0),MATCH(ETF_IDX_stiched_with_FD!N$1,'Avg Factor Difference'!$A$2:$AW$2,0))</f>
        <v>#N/A</v>
      </c>
    </row>
    <row r="138" spans="1:14" x14ac:dyDescent="0.2">
      <c r="A138" s="5">
        <v>40633</v>
      </c>
      <c r="B138" s="31">
        <f>INDEX('Avg Factor Difference'!$A$2:$AW$283,MATCH(ETF_IDX_stiched_with_FD!$A138,'Avg Factor Difference'!$A$2:$A$283,0),MATCH(ETF_IDX_stiched_with_FD!B$1,'Avg Factor Difference'!$A$2:$AW$2,0))</f>
        <v>108.46687187254228</v>
      </c>
      <c r="C138" s="31">
        <f>INDEX('Avg Factor Difference'!$A$2:$AW$283,MATCH(ETF_IDX_stiched_with_FD!$A138,'Avg Factor Difference'!$A$2:$A$283,0),MATCH(ETF_IDX_stiched_with_FD!C$1,'Avg Factor Difference'!$A$2:$AW$2,0))</f>
        <v>113.14154695393648</v>
      </c>
      <c r="D138" s="31">
        <f>INDEX('Avg Factor Difference'!$A$2:$AW$283,MATCH(ETF_IDX_stiched_with_FD!$A138,'Avg Factor Difference'!$A$2:$A$283,0),MATCH(ETF_IDX_stiched_with_FD!D$1,'Avg Factor Difference'!$A$2:$AW$2,0))</f>
        <v>119.30824767992594</v>
      </c>
      <c r="E138" s="31">
        <f>INDEX('Avg Factor Difference'!$A$2:$AW$283,MATCH(ETF_IDX_stiched_with_FD!$A138,'Avg Factor Difference'!$A$2:$A$283,0),MATCH(ETF_IDX_stiched_with_FD!E$1,'Avg Factor Difference'!$A$2:$AW$2,0))</f>
        <v>119.92931285243827</v>
      </c>
      <c r="F138" s="31">
        <f>INDEX('Avg Factor Difference'!$A$2:$AW$283,MATCH(ETF_IDX_stiched_with_FD!$A138,'Avg Factor Difference'!$A$2:$A$283,0),MATCH(ETF_IDX_stiched_with_FD!F$1,'Avg Factor Difference'!$A$2:$AW$2,0))</f>
        <v>9880.5</v>
      </c>
      <c r="G138" s="31">
        <f>INDEX('Avg Factor Difference'!$A$2:$AW$283,MATCH(ETF_IDX_stiched_with_FD!$A138,'Avg Factor Difference'!$A$2:$A$283,0),MATCH(ETF_IDX_stiched_with_FD!G$1,'Avg Factor Difference'!$A$2:$AW$2,0))</f>
        <v>116.03016666666667</v>
      </c>
      <c r="H138" s="31" t="e">
        <f>INDEX('Avg Factor Difference'!$A$2:$AW$283,MATCH(ETF_IDX_stiched_with_FD!$A138,'Avg Factor Difference'!$A$2:$A$283,0),MATCH(ETF_IDX_stiched_with_FD!H$1,'Avg Factor Difference'!$A$2:$AW$2,0))</f>
        <v>#N/A</v>
      </c>
      <c r="I138" s="31">
        <f>INDEX('Avg Factor Difference'!$A$2:$AW$283,MATCH(ETF_IDX_stiched_with_FD!$A138,'Avg Factor Difference'!$A$2:$A$283,0),MATCH(ETF_IDX_stiched_with_FD!I$1,'Avg Factor Difference'!$A$2:$AW$2,0))</f>
        <v>44.055136595602093</v>
      </c>
      <c r="J138" s="31">
        <f>INDEX('Avg Factor Difference'!$A$2:$AW$283,MATCH(ETF_IDX_stiched_with_FD!$A138,'Avg Factor Difference'!$A$2:$A$283,0),MATCH(ETF_IDX_stiched_with_FD!J$1,'Avg Factor Difference'!$A$2:$AW$2,0))</f>
        <v>2272.8678777580963</v>
      </c>
      <c r="K138" s="31">
        <f>INDEX('Avg Factor Difference'!$A$2:$AW$283,MATCH(ETF_IDX_stiched_with_FD!$A138,'Avg Factor Difference'!$A$2:$A$283,0),MATCH(ETF_IDX_stiched_with_FD!K$1,'Avg Factor Difference'!$A$2:$AW$2,0))</f>
        <v>22.560055358579397</v>
      </c>
      <c r="L138" s="31" t="e">
        <f>INDEX('Avg Factor Difference'!$A$2:$AW$283,MATCH(ETF_IDX_stiched_with_FD!$A138,'Avg Factor Difference'!$A$2:$A$283,0),MATCH(ETF_IDX_stiched_with_FD!L$1,'Avg Factor Difference'!$A$2:$AW$2,0))</f>
        <v>#N/A</v>
      </c>
      <c r="M138" s="31">
        <f>INDEX('Avg Factor Difference'!$A$2:$AW$283,MATCH(ETF_IDX_stiched_with_FD!$A138,'Avg Factor Difference'!$A$2:$A$283,0),MATCH(ETF_IDX_stiched_with_FD!M$1,'Avg Factor Difference'!$A$2:$AW$2,0))</f>
        <v>120.85</v>
      </c>
      <c r="N138" s="31" t="e">
        <f>INDEX('Avg Factor Difference'!$A$2:$AW$283,MATCH(ETF_IDX_stiched_with_FD!$A138,'Avg Factor Difference'!$A$2:$A$283,0),MATCH(ETF_IDX_stiched_with_FD!N$1,'Avg Factor Difference'!$A$2:$AW$2,0))</f>
        <v>#N/A</v>
      </c>
    </row>
    <row r="139" spans="1:14" x14ac:dyDescent="0.2">
      <c r="A139" s="5">
        <v>40662</v>
      </c>
      <c r="B139" s="31">
        <f>INDEX('Avg Factor Difference'!$A$2:$AW$283,MATCH(ETF_IDX_stiched_with_FD!$A139,'Avg Factor Difference'!$A$2:$A$283,0),MATCH(ETF_IDX_stiched_with_FD!B$1,'Avg Factor Difference'!$A$2:$AW$2,0))</f>
        <v>109.39062011685957</v>
      </c>
      <c r="C139" s="31">
        <f>INDEX('Avg Factor Difference'!$A$2:$AW$283,MATCH(ETF_IDX_stiched_with_FD!$A139,'Avg Factor Difference'!$A$2:$A$283,0),MATCH(ETF_IDX_stiched_with_FD!C$1,'Avg Factor Difference'!$A$2:$AW$2,0))</f>
        <v>114.25459410438107</v>
      </c>
      <c r="D139" s="31">
        <f>INDEX('Avg Factor Difference'!$A$2:$AW$283,MATCH(ETF_IDX_stiched_with_FD!$A139,'Avg Factor Difference'!$A$2:$A$283,0),MATCH(ETF_IDX_stiched_with_FD!D$1,'Avg Factor Difference'!$A$2:$AW$2,0))</f>
        <v>119.7652106133596</v>
      </c>
      <c r="E139" s="31">
        <f>INDEX('Avg Factor Difference'!$A$2:$AW$283,MATCH(ETF_IDX_stiched_with_FD!$A139,'Avg Factor Difference'!$A$2:$A$283,0),MATCH(ETF_IDX_stiched_with_FD!E$1,'Avg Factor Difference'!$A$2:$AW$2,0))</f>
        <v>120.98433209899589</v>
      </c>
      <c r="F139" s="31">
        <f>INDEX('Avg Factor Difference'!$A$2:$AW$283,MATCH(ETF_IDX_stiched_with_FD!$A139,'Avg Factor Difference'!$A$2:$A$283,0),MATCH(ETF_IDX_stiched_with_FD!F$1,'Avg Factor Difference'!$A$2:$AW$2,0))</f>
        <v>10090.5</v>
      </c>
      <c r="G139" s="31">
        <f>INDEX('Avg Factor Difference'!$A$2:$AW$283,MATCH(ETF_IDX_stiched_with_FD!$A139,'Avg Factor Difference'!$A$2:$A$283,0),MATCH(ETF_IDX_stiched_with_FD!G$1,'Avg Factor Difference'!$A$2:$AW$2,0))</f>
        <v>115.28773333333334</v>
      </c>
      <c r="H139" s="31" t="e">
        <f>INDEX('Avg Factor Difference'!$A$2:$AW$283,MATCH(ETF_IDX_stiched_with_FD!$A139,'Avg Factor Difference'!$A$2:$A$283,0),MATCH(ETF_IDX_stiched_with_FD!H$1,'Avg Factor Difference'!$A$2:$AW$2,0))</f>
        <v>#N/A</v>
      </c>
      <c r="I139" s="31">
        <f>INDEX('Avg Factor Difference'!$A$2:$AW$283,MATCH(ETF_IDX_stiched_with_FD!$A139,'Avg Factor Difference'!$A$2:$A$283,0),MATCH(ETF_IDX_stiched_with_FD!I$1,'Avg Factor Difference'!$A$2:$AW$2,0))</f>
        <v>44.273258632487916</v>
      </c>
      <c r="J139" s="31">
        <f>INDEX('Avg Factor Difference'!$A$2:$AW$283,MATCH(ETF_IDX_stiched_with_FD!$A139,'Avg Factor Difference'!$A$2:$A$283,0),MATCH(ETF_IDX_stiched_with_FD!J$1,'Avg Factor Difference'!$A$2:$AW$2,0))</f>
        <v>2280.5171742953844</v>
      </c>
      <c r="K139" s="31">
        <f>INDEX('Avg Factor Difference'!$A$2:$AW$283,MATCH(ETF_IDX_stiched_with_FD!$A139,'Avg Factor Difference'!$A$2:$A$283,0),MATCH(ETF_IDX_stiched_with_FD!K$1,'Avg Factor Difference'!$A$2:$AW$2,0))</f>
        <v>22.820684463923428</v>
      </c>
      <c r="L139" s="31" t="e">
        <f>INDEX('Avg Factor Difference'!$A$2:$AW$283,MATCH(ETF_IDX_stiched_with_FD!$A139,'Avg Factor Difference'!$A$2:$A$283,0),MATCH(ETF_IDX_stiched_with_FD!L$1,'Avg Factor Difference'!$A$2:$AW$2,0))</f>
        <v>#N/A</v>
      </c>
      <c r="M139" s="31">
        <f>INDEX('Avg Factor Difference'!$A$2:$AW$283,MATCH(ETF_IDX_stiched_with_FD!$A139,'Avg Factor Difference'!$A$2:$A$283,0),MATCH(ETF_IDX_stiched_with_FD!M$1,'Avg Factor Difference'!$A$2:$AW$2,0))</f>
        <v>121.81</v>
      </c>
      <c r="N139" s="31" t="e">
        <f>INDEX('Avg Factor Difference'!$A$2:$AW$283,MATCH(ETF_IDX_stiched_with_FD!$A139,'Avg Factor Difference'!$A$2:$A$283,0),MATCH(ETF_IDX_stiched_with_FD!N$1,'Avg Factor Difference'!$A$2:$AW$2,0))</f>
        <v>#N/A</v>
      </c>
    </row>
    <row r="140" spans="1:14" x14ac:dyDescent="0.2">
      <c r="A140" s="5">
        <v>40694</v>
      </c>
      <c r="B140" s="31">
        <f>INDEX('Avg Factor Difference'!$A$2:$AW$283,MATCH(ETF_IDX_stiched_with_FD!$A140,'Avg Factor Difference'!$A$2:$A$283,0),MATCH(ETF_IDX_stiched_with_FD!B$1,'Avg Factor Difference'!$A$2:$AW$2,0))</f>
        <v>110.97923174721414</v>
      </c>
      <c r="C140" s="31">
        <f>INDEX('Avg Factor Difference'!$A$2:$AW$283,MATCH(ETF_IDX_stiched_with_FD!$A140,'Avg Factor Difference'!$A$2:$A$283,0),MATCH(ETF_IDX_stiched_with_FD!C$1,'Avg Factor Difference'!$A$2:$AW$2,0))</f>
        <v>115.63525914892165</v>
      </c>
      <c r="D140" s="31">
        <f>INDEX('Avg Factor Difference'!$A$2:$AW$283,MATCH(ETF_IDX_stiched_with_FD!$A140,'Avg Factor Difference'!$A$2:$A$283,0),MATCH(ETF_IDX_stiched_with_FD!D$1,'Avg Factor Difference'!$A$2:$AW$2,0))</f>
        <v>119.6151630829784</v>
      </c>
      <c r="E140" s="31">
        <f>INDEX('Avg Factor Difference'!$A$2:$AW$283,MATCH(ETF_IDX_stiched_with_FD!$A140,'Avg Factor Difference'!$A$2:$A$283,0),MATCH(ETF_IDX_stiched_with_FD!E$1,'Avg Factor Difference'!$A$2:$AW$2,0))</f>
        <v>121.59096816576654</v>
      </c>
      <c r="F140" s="31">
        <f>INDEX('Avg Factor Difference'!$A$2:$AW$283,MATCH(ETF_IDX_stiched_with_FD!$A140,'Avg Factor Difference'!$A$2:$A$283,0),MATCH(ETF_IDX_stiched_with_FD!F$1,'Avg Factor Difference'!$A$2:$AW$2,0))</f>
        <v>10216.5</v>
      </c>
      <c r="G140" s="31">
        <f>INDEX('Avg Factor Difference'!$A$2:$AW$283,MATCH(ETF_IDX_stiched_with_FD!$A140,'Avg Factor Difference'!$A$2:$A$283,0),MATCH(ETF_IDX_stiched_with_FD!G$1,'Avg Factor Difference'!$A$2:$AW$2,0))</f>
        <v>117.24056666666667</v>
      </c>
      <c r="H140" s="31" t="e">
        <f>INDEX('Avg Factor Difference'!$A$2:$AW$283,MATCH(ETF_IDX_stiched_with_FD!$A140,'Avg Factor Difference'!$A$2:$A$283,0),MATCH(ETF_IDX_stiched_with_FD!H$1,'Avg Factor Difference'!$A$2:$AW$2,0))</f>
        <v>#N/A</v>
      </c>
      <c r="I140" s="31">
        <f>INDEX('Avg Factor Difference'!$A$2:$AW$283,MATCH(ETF_IDX_stiched_with_FD!$A140,'Avg Factor Difference'!$A$2:$A$283,0),MATCH(ETF_IDX_stiched_with_FD!I$1,'Avg Factor Difference'!$A$2:$AW$2,0))</f>
        <v>44.872856524642252</v>
      </c>
      <c r="J140" s="31">
        <f>INDEX('Avg Factor Difference'!$A$2:$AW$283,MATCH(ETF_IDX_stiched_with_FD!$A140,'Avg Factor Difference'!$A$2:$A$283,0),MATCH(ETF_IDX_stiched_with_FD!J$1,'Avg Factor Difference'!$A$2:$AW$2,0))</f>
        <v>2291.8544846308987</v>
      </c>
      <c r="K140" s="31">
        <f>INDEX('Avg Factor Difference'!$A$2:$AW$283,MATCH(ETF_IDX_stiched_with_FD!$A140,'Avg Factor Difference'!$A$2:$A$283,0),MATCH(ETF_IDX_stiched_with_FD!K$1,'Avg Factor Difference'!$A$2:$AW$2,0))</f>
        <v>23.175140047191313</v>
      </c>
      <c r="L140" s="31" t="e">
        <f>INDEX('Avg Factor Difference'!$A$2:$AW$283,MATCH(ETF_IDX_stiched_with_FD!$A140,'Avg Factor Difference'!$A$2:$A$283,0),MATCH(ETF_IDX_stiched_with_FD!L$1,'Avg Factor Difference'!$A$2:$AW$2,0))</f>
        <v>#N/A</v>
      </c>
      <c r="M140" s="31">
        <f>INDEX('Avg Factor Difference'!$A$2:$AW$283,MATCH(ETF_IDX_stiched_with_FD!$A140,'Avg Factor Difference'!$A$2:$A$283,0),MATCH(ETF_IDX_stiched_with_FD!M$1,'Avg Factor Difference'!$A$2:$AW$2,0))</f>
        <v>121.81</v>
      </c>
      <c r="N140" s="31" t="e">
        <f>INDEX('Avg Factor Difference'!$A$2:$AW$283,MATCH(ETF_IDX_stiched_with_FD!$A140,'Avg Factor Difference'!$A$2:$A$283,0),MATCH(ETF_IDX_stiched_with_FD!N$1,'Avg Factor Difference'!$A$2:$AW$2,0))</f>
        <v>#N/A</v>
      </c>
    </row>
    <row r="141" spans="1:14" x14ac:dyDescent="0.2">
      <c r="A141" s="5">
        <v>40724</v>
      </c>
      <c r="B141" s="31">
        <f>INDEX('Avg Factor Difference'!$A$2:$AW$283,MATCH(ETF_IDX_stiched_with_FD!$A141,'Avg Factor Difference'!$A$2:$A$283,0),MATCH(ETF_IDX_stiched_with_FD!B$1,'Avg Factor Difference'!$A$2:$AW$2,0))</f>
        <v>110.82037058417868</v>
      </c>
      <c r="C141" s="31">
        <f>INDEX('Avg Factor Difference'!$A$2:$AW$283,MATCH(ETF_IDX_stiched_with_FD!$A141,'Avg Factor Difference'!$A$2:$A$283,0),MATCH(ETF_IDX_stiched_with_FD!C$1,'Avg Factor Difference'!$A$2:$AW$2,0))</f>
        <v>115.3068190061675</v>
      </c>
      <c r="D141" s="31">
        <f>INDEX('Avg Factor Difference'!$A$2:$AW$283,MATCH(ETF_IDX_stiched_with_FD!$A141,'Avg Factor Difference'!$A$2:$A$283,0),MATCH(ETF_IDX_stiched_with_FD!D$1,'Avg Factor Difference'!$A$2:$AW$2,0))</f>
        <v>119.77885129793971</v>
      </c>
      <c r="E141" s="31">
        <f>INDEX('Avg Factor Difference'!$A$2:$AW$283,MATCH(ETF_IDX_stiched_with_FD!$A141,'Avg Factor Difference'!$A$2:$A$283,0),MATCH(ETF_IDX_stiched_with_FD!E$1,'Avg Factor Difference'!$A$2:$AW$2,0))</f>
        <v>121.12939724539757</v>
      </c>
      <c r="F141" s="31">
        <f>INDEX('Avg Factor Difference'!$A$2:$AW$283,MATCH(ETF_IDX_stiched_with_FD!$A141,'Avg Factor Difference'!$A$2:$A$283,0),MATCH(ETF_IDX_stiched_with_FD!F$1,'Avg Factor Difference'!$A$2:$AW$2,0))</f>
        <v>10145.5</v>
      </c>
      <c r="G141" s="31">
        <f>INDEX('Avg Factor Difference'!$A$2:$AW$283,MATCH(ETF_IDX_stiched_with_FD!$A141,'Avg Factor Difference'!$A$2:$A$283,0),MATCH(ETF_IDX_stiched_with_FD!G$1,'Avg Factor Difference'!$A$2:$AW$2,0))</f>
        <v>118.14846666666665</v>
      </c>
      <c r="H141" s="31" t="e">
        <f>INDEX('Avg Factor Difference'!$A$2:$AW$283,MATCH(ETF_IDX_stiched_with_FD!$A141,'Avg Factor Difference'!$A$2:$A$283,0),MATCH(ETF_IDX_stiched_with_FD!H$1,'Avg Factor Difference'!$A$2:$AW$2,0))</f>
        <v>#N/A</v>
      </c>
      <c r="I141" s="31">
        <f>INDEX('Avg Factor Difference'!$A$2:$AW$283,MATCH(ETF_IDX_stiched_with_FD!$A141,'Avg Factor Difference'!$A$2:$A$283,0),MATCH(ETF_IDX_stiched_with_FD!I$1,'Avg Factor Difference'!$A$2:$AW$2,0))</f>
        <v>45.121257441587879</v>
      </c>
      <c r="J141" s="31">
        <f>INDEX('Avg Factor Difference'!$A$2:$AW$283,MATCH(ETF_IDX_stiched_with_FD!$A141,'Avg Factor Difference'!$A$2:$A$283,0),MATCH(ETF_IDX_stiched_with_FD!J$1,'Avg Factor Difference'!$A$2:$AW$2,0))</f>
        <v>2300.2185991060619</v>
      </c>
      <c r="K141" s="31">
        <f>INDEX('Avg Factor Difference'!$A$2:$AW$283,MATCH(ETF_IDX_stiched_with_FD!$A141,'Avg Factor Difference'!$A$2:$A$283,0),MATCH(ETF_IDX_stiched_with_FD!K$1,'Avg Factor Difference'!$A$2:$AW$2,0))</f>
        <v>23.096951315588104</v>
      </c>
      <c r="L141" s="31" t="e">
        <f>INDEX('Avg Factor Difference'!$A$2:$AW$283,MATCH(ETF_IDX_stiched_with_FD!$A141,'Avg Factor Difference'!$A$2:$A$283,0),MATCH(ETF_IDX_stiched_with_FD!L$1,'Avg Factor Difference'!$A$2:$AW$2,0))</f>
        <v>#N/A</v>
      </c>
      <c r="M141" s="31">
        <f>INDEX('Avg Factor Difference'!$A$2:$AW$283,MATCH(ETF_IDX_stiched_with_FD!$A141,'Avg Factor Difference'!$A$2:$A$283,0),MATCH(ETF_IDX_stiched_with_FD!M$1,'Avg Factor Difference'!$A$2:$AW$2,0))</f>
        <v>122.95</v>
      </c>
      <c r="N141" s="31" t="e">
        <f>INDEX('Avg Factor Difference'!$A$2:$AW$283,MATCH(ETF_IDX_stiched_with_FD!$A141,'Avg Factor Difference'!$A$2:$A$283,0),MATCH(ETF_IDX_stiched_with_FD!N$1,'Avg Factor Difference'!$A$2:$AW$2,0))</f>
        <v>#N/A</v>
      </c>
    </row>
    <row r="142" spans="1:14" x14ac:dyDescent="0.2">
      <c r="A142" s="5">
        <v>40753</v>
      </c>
      <c r="B142" s="31">
        <f>INDEX('Avg Factor Difference'!$A$2:$AW$283,MATCH(ETF_IDX_stiched_with_FD!$A142,'Avg Factor Difference'!$A$2:$A$283,0),MATCH(ETF_IDX_stiched_with_FD!B$1,'Avg Factor Difference'!$A$2:$AW$2,0))</f>
        <v>114.203524982156</v>
      </c>
      <c r="C142" s="31">
        <f>INDEX('Avg Factor Difference'!$A$2:$AW$283,MATCH(ETF_IDX_stiched_with_FD!$A142,'Avg Factor Difference'!$A$2:$A$283,0),MATCH(ETF_IDX_stiched_with_FD!C$1,'Avg Factor Difference'!$A$2:$AW$2,0))</f>
        <v>118.20195804229661</v>
      </c>
      <c r="D142" s="31">
        <f>INDEX('Avg Factor Difference'!$A$2:$AW$283,MATCH(ETF_IDX_stiched_with_FD!$A142,'Avg Factor Difference'!$A$2:$A$283,0),MATCH(ETF_IDX_stiched_with_FD!D$1,'Avg Factor Difference'!$A$2:$AW$2,0))</f>
        <v>116.73697863657534</v>
      </c>
      <c r="E142" s="31">
        <f>INDEX('Avg Factor Difference'!$A$2:$AW$283,MATCH(ETF_IDX_stiched_with_FD!$A142,'Avg Factor Difference'!$A$2:$A$283,0),MATCH(ETF_IDX_stiched_with_FD!E$1,'Avg Factor Difference'!$A$2:$AW$2,0))</f>
        <v>115.14216302118305</v>
      </c>
      <c r="F142" s="31">
        <f>INDEX('Avg Factor Difference'!$A$2:$AW$283,MATCH(ETF_IDX_stiched_with_FD!$A142,'Avg Factor Difference'!$A$2:$A$283,0),MATCH(ETF_IDX_stiched_with_FD!F$1,'Avg Factor Difference'!$A$2:$AW$2,0))</f>
        <v>10496</v>
      </c>
      <c r="G142" s="31">
        <f>INDEX('Avg Factor Difference'!$A$2:$AW$283,MATCH(ETF_IDX_stiched_with_FD!$A142,'Avg Factor Difference'!$A$2:$A$283,0),MATCH(ETF_IDX_stiched_with_FD!G$1,'Avg Factor Difference'!$A$2:$AW$2,0))</f>
        <v>120.30943333333335</v>
      </c>
      <c r="H142" s="31" t="e">
        <f>INDEX('Avg Factor Difference'!$A$2:$AW$283,MATCH(ETF_IDX_stiched_with_FD!$A142,'Avg Factor Difference'!$A$2:$A$283,0),MATCH(ETF_IDX_stiched_with_FD!H$1,'Avg Factor Difference'!$A$2:$AW$2,0))</f>
        <v>#N/A</v>
      </c>
      <c r="I142" s="31">
        <f>INDEX('Avg Factor Difference'!$A$2:$AW$283,MATCH(ETF_IDX_stiched_with_FD!$A142,'Avg Factor Difference'!$A$2:$A$283,0),MATCH(ETF_IDX_stiched_with_FD!I$1,'Avg Factor Difference'!$A$2:$AW$2,0))</f>
        <v>45.956895368039575</v>
      </c>
      <c r="J142" s="31">
        <f>INDEX('Avg Factor Difference'!$A$2:$AW$283,MATCH(ETF_IDX_stiched_with_FD!$A142,'Avg Factor Difference'!$A$2:$A$283,0),MATCH(ETF_IDX_stiched_with_FD!J$1,'Avg Factor Difference'!$A$2:$AW$2,0))</f>
        <v>2308.0920208509547</v>
      </c>
      <c r="K142" s="31">
        <f>INDEX('Avg Factor Difference'!$A$2:$AW$283,MATCH(ETF_IDX_stiched_with_FD!$A142,'Avg Factor Difference'!$A$2:$A$283,0),MATCH(ETF_IDX_stiched_with_FD!K$1,'Avg Factor Difference'!$A$2:$AW$2,0))</f>
        <v>23.516564175191995</v>
      </c>
      <c r="L142" s="31" t="e">
        <f>INDEX('Avg Factor Difference'!$A$2:$AW$283,MATCH(ETF_IDX_stiched_with_FD!$A142,'Avg Factor Difference'!$A$2:$A$283,0),MATCH(ETF_IDX_stiched_with_FD!L$1,'Avg Factor Difference'!$A$2:$AW$2,0))</f>
        <v>#N/A</v>
      </c>
      <c r="M142" s="31">
        <f>INDEX('Avg Factor Difference'!$A$2:$AW$283,MATCH(ETF_IDX_stiched_with_FD!$A142,'Avg Factor Difference'!$A$2:$A$283,0),MATCH(ETF_IDX_stiched_with_FD!M$1,'Avg Factor Difference'!$A$2:$AW$2,0))</f>
        <v>122.95</v>
      </c>
      <c r="N142" s="31" t="e">
        <f>INDEX('Avg Factor Difference'!$A$2:$AW$283,MATCH(ETF_IDX_stiched_with_FD!$A142,'Avg Factor Difference'!$A$2:$A$283,0),MATCH(ETF_IDX_stiched_with_FD!N$1,'Avg Factor Difference'!$A$2:$AW$2,0))</f>
        <v>#N/A</v>
      </c>
    </row>
    <row r="143" spans="1:14" x14ac:dyDescent="0.2">
      <c r="A143" s="5">
        <v>40786</v>
      </c>
      <c r="B143" s="31">
        <f>INDEX('Avg Factor Difference'!$A$2:$AW$283,MATCH(ETF_IDX_stiched_with_FD!$A143,'Avg Factor Difference'!$A$2:$A$283,0),MATCH(ETF_IDX_stiched_with_FD!B$1,'Avg Factor Difference'!$A$2:$AW$2,0))</f>
        <v>116.76295483106057</v>
      </c>
      <c r="C143" s="31">
        <f>INDEX('Avg Factor Difference'!$A$2:$AW$283,MATCH(ETF_IDX_stiched_with_FD!$A143,'Avg Factor Difference'!$A$2:$A$283,0),MATCH(ETF_IDX_stiched_with_FD!C$1,'Avg Factor Difference'!$A$2:$AW$2,0))</f>
        <v>120.19084557341893</v>
      </c>
      <c r="D143" s="31">
        <f>INDEX('Avg Factor Difference'!$A$2:$AW$283,MATCH(ETF_IDX_stiched_with_FD!$A143,'Avg Factor Difference'!$A$2:$A$283,0),MATCH(ETF_IDX_stiched_with_FD!D$1,'Avg Factor Difference'!$A$2:$AW$2,0))</f>
        <v>122.58201197915217</v>
      </c>
      <c r="E143" s="31">
        <f>INDEX('Avg Factor Difference'!$A$2:$AW$283,MATCH(ETF_IDX_stiched_with_FD!$A143,'Avg Factor Difference'!$A$2:$A$283,0),MATCH(ETF_IDX_stiched_with_FD!E$1,'Avg Factor Difference'!$A$2:$AW$2,0))</f>
        <v>119.31608291537665</v>
      </c>
      <c r="F143" s="31">
        <f>INDEX('Avg Factor Difference'!$A$2:$AW$283,MATCH(ETF_IDX_stiched_with_FD!$A143,'Avg Factor Difference'!$A$2:$A$283,0),MATCH(ETF_IDX_stiched_with_FD!F$1,'Avg Factor Difference'!$A$2:$AW$2,0))</f>
        <v>10688.5</v>
      </c>
      <c r="G143" s="31">
        <f>INDEX('Avg Factor Difference'!$A$2:$AW$283,MATCH(ETF_IDX_stiched_with_FD!$A143,'Avg Factor Difference'!$A$2:$A$283,0),MATCH(ETF_IDX_stiched_with_FD!G$1,'Avg Factor Difference'!$A$2:$AW$2,0))</f>
        <v>121.37309999999998</v>
      </c>
      <c r="H143" s="31" t="e">
        <f>INDEX('Avg Factor Difference'!$A$2:$AW$283,MATCH(ETF_IDX_stiched_with_FD!$A143,'Avg Factor Difference'!$A$2:$A$283,0),MATCH(ETF_IDX_stiched_with_FD!H$1,'Avg Factor Difference'!$A$2:$AW$2,0))</f>
        <v>#N/A</v>
      </c>
      <c r="I143" s="31">
        <f>INDEX('Avg Factor Difference'!$A$2:$AW$283,MATCH(ETF_IDX_stiched_with_FD!$A143,'Avg Factor Difference'!$A$2:$A$283,0),MATCH(ETF_IDX_stiched_with_FD!I$1,'Avg Factor Difference'!$A$2:$AW$2,0))</f>
        <v>46.983672686690163</v>
      </c>
      <c r="J143" s="31">
        <f>INDEX('Avg Factor Difference'!$A$2:$AW$283,MATCH(ETF_IDX_stiched_with_FD!$A143,'Avg Factor Difference'!$A$2:$A$283,0),MATCH(ETF_IDX_stiched_with_FD!J$1,'Avg Factor Difference'!$A$2:$AW$2,0))</f>
        <v>2315.4754944675947</v>
      </c>
      <c r="K143" s="31">
        <f>INDEX('Avg Factor Difference'!$A$2:$AW$283,MATCH(ETF_IDX_stiched_with_FD!$A143,'Avg Factor Difference'!$A$2:$A$283,0),MATCH(ETF_IDX_stiched_with_FD!K$1,'Avg Factor Difference'!$A$2:$AW$2,0))</f>
        <v>24.173349520658952</v>
      </c>
      <c r="L143" s="31" t="e">
        <f>INDEX('Avg Factor Difference'!$A$2:$AW$283,MATCH(ETF_IDX_stiched_with_FD!$A143,'Avg Factor Difference'!$A$2:$A$283,0),MATCH(ETF_IDX_stiched_with_FD!L$1,'Avg Factor Difference'!$A$2:$AW$2,0))</f>
        <v>#N/A</v>
      </c>
      <c r="M143" s="31">
        <f>INDEX('Avg Factor Difference'!$A$2:$AW$283,MATCH(ETF_IDX_stiched_with_FD!$A143,'Avg Factor Difference'!$A$2:$A$283,0),MATCH(ETF_IDX_stiched_with_FD!M$1,'Avg Factor Difference'!$A$2:$AW$2,0))</f>
        <v>128.05000000000001</v>
      </c>
      <c r="N143" s="31" t="e">
        <f>INDEX('Avg Factor Difference'!$A$2:$AW$283,MATCH(ETF_IDX_stiched_with_FD!$A143,'Avg Factor Difference'!$A$2:$A$283,0),MATCH(ETF_IDX_stiched_with_FD!N$1,'Avg Factor Difference'!$A$2:$AW$2,0))</f>
        <v>#N/A</v>
      </c>
    </row>
    <row r="144" spans="1:14" x14ac:dyDescent="0.2">
      <c r="A144" s="5">
        <v>40816</v>
      </c>
      <c r="B144" s="31">
        <f>INDEX('Avg Factor Difference'!$A$2:$AW$283,MATCH(ETF_IDX_stiched_with_FD!$A144,'Avg Factor Difference'!$A$2:$A$283,0),MATCH(ETF_IDX_stiched_with_FD!B$1,'Avg Factor Difference'!$A$2:$AW$2,0))</f>
        <v>119.52243207045424</v>
      </c>
      <c r="C144" s="31">
        <f>INDEX('Avg Factor Difference'!$A$2:$AW$283,MATCH(ETF_IDX_stiched_with_FD!$A144,'Avg Factor Difference'!$A$2:$A$283,0),MATCH(ETF_IDX_stiched_with_FD!C$1,'Avg Factor Difference'!$A$2:$AW$2,0))</f>
        <v>122.45343322350303</v>
      </c>
      <c r="D144" s="31">
        <f>INDEX('Avg Factor Difference'!$A$2:$AW$283,MATCH(ETF_IDX_stiched_with_FD!$A144,'Avg Factor Difference'!$A$2:$A$283,0),MATCH(ETF_IDX_stiched_with_FD!D$1,'Avg Factor Difference'!$A$2:$AW$2,0))</f>
        <v>122.97759183197535</v>
      </c>
      <c r="E144" s="31">
        <f>INDEX('Avg Factor Difference'!$A$2:$AW$283,MATCH(ETF_IDX_stiched_with_FD!$A144,'Avg Factor Difference'!$A$2:$A$283,0),MATCH(ETF_IDX_stiched_with_FD!E$1,'Avg Factor Difference'!$A$2:$AW$2,0))</f>
        <v>116.13124356483083</v>
      </c>
      <c r="F144" s="31">
        <f>INDEX('Avg Factor Difference'!$A$2:$AW$283,MATCH(ETF_IDX_stiched_with_FD!$A144,'Avg Factor Difference'!$A$2:$A$283,0),MATCH(ETF_IDX_stiched_with_FD!F$1,'Avg Factor Difference'!$A$2:$AW$2,0))</f>
        <v>10952</v>
      </c>
      <c r="G144" s="31">
        <f>INDEX('Avg Factor Difference'!$A$2:$AW$283,MATCH(ETF_IDX_stiched_with_FD!$A144,'Avg Factor Difference'!$A$2:$A$283,0),MATCH(ETF_IDX_stiched_with_FD!G$1,'Avg Factor Difference'!$A$2:$AW$2,0))</f>
        <v>122.34310000000001</v>
      </c>
      <c r="H144" s="31" t="e">
        <f>INDEX('Avg Factor Difference'!$A$2:$AW$283,MATCH(ETF_IDX_stiched_with_FD!$A144,'Avg Factor Difference'!$A$2:$A$283,0),MATCH(ETF_IDX_stiched_with_FD!H$1,'Avg Factor Difference'!$A$2:$AW$2,0))</f>
        <v>#N/A</v>
      </c>
      <c r="I144" s="31">
        <f>INDEX('Avg Factor Difference'!$A$2:$AW$283,MATCH(ETF_IDX_stiched_with_FD!$A144,'Avg Factor Difference'!$A$2:$A$283,0),MATCH(ETF_IDX_stiched_with_FD!I$1,'Avg Factor Difference'!$A$2:$AW$2,0))</f>
        <v>47.455118863867007</v>
      </c>
      <c r="J144" s="31">
        <f>INDEX('Avg Factor Difference'!$A$2:$AW$283,MATCH(ETF_IDX_stiched_with_FD!$A144,'Avg Factor Difference'!$A$2:$A$283,0),MATCH(ETF_IDX_stiched_with_FD!J$1,'Avg Factor Difference'!$A$2:$AW$2,0))</f>
        <v>2326.4561404361898</v>
      </c>
      <c r="K144" s="31">
        <f>INDEX('Avg Factor Difference'!$A$2:$AW$283,MATCH(ETF_IDX_stiched_with_FD!$A144,'Avg Factor Difference'!$A$2:$A$283,0),MATCH(ETF_IDX_stiched_with_FD!K$1,'Avg Factor Difference'!$A$2:$AW$2,0))</f>
        <v>24.598174962369725</v>
      </c>
      <c r="L144" s="31" t="e">
        <f>INDEX('Avg Factor Difference'!$A$2:$AW$283,MATCH(ETF_IDX_stiched_with_FD!$A144,'Avg Factor Difference'!$A$2:$A$283,0),MATCH(ETF_IDX_stiched_with_FD!L$1,'Avg Factor Difference'!$A$2:$AW$2,0))</f>
        <v>#N/A</v>
      </c>
      <c r="M144" s="31">
        <f>INDEX('Avg Factor Difference'!$A$2:$AW$283,MATCH(ETF_IDX_stiched_with_FD!$A144,'Avg Factor Difference'!$A$2:$A$283,0),MATCH(ETF_IDX_stiched_with_FD!M$1,'Avg Factor Difference'!$A$2:$AW$2,0))</f>
        <v>128.05000000000001</v>
      </c>
      <c r="N144" s="31" t="e">
        <f>INDEX('Avg Factor Difference'!$A$2:$AW$283,MATCH(ETF_IDX_stiched_with_FD!$A144,'Avg Factor Difference'!$A$2:$A$283,0),MATCH(ETF_IDX_stiched_with_FD!N$1,'Avg Factor Difference'!$A$2:$AW$2,0))</f>
        <v>#N/A</v>
      </c>
    </row>
    <row r="145" spans="1:14" x14ac:dyDescent="0.2">
      <c r="A145" s="5">
        <v>40847</v>
      </c>
      <c r="B145" s="31">
        <f>INDEX('Avg Factor Difference'!$A$2:$AW$283,MATCH(ETF_IDX_stiched_with_FD!$A145,'Avg Factor Difference'!$A$2:$A$283,0),MATCH(ETF_IDX_stiched_with_FD!B$1,'Avg Factor Difference'!$A$2:$AW$2,0))</f>
        <v>118.68694002782333</v>
      </c>
      <c r="C145" s="31">
        <f>INDEX('Avg Factor Difference'!$A$2:$AW$283,MATCH(ETF_IDX_stiched_with_FD!$A145,'Avg Factor Difference'!$A$2:$A$283,0),MATCH(ETF_IDX_stiched_with_FD!C$1,'Avg Factor Difference'!$A$2:$AW$2,0))</f>
        <v>119.19944292029066</v>
      </c>
      <c r="D145" s="31">
        <f>INDEX('Avg Factor Difference'!$A$2:$AW$283,MATCH(ETF_IDX_stiched_with_FD!$A145,'Avg Factor Difference'!$A$2:$A$283,0),MATCH(ETF_IDX_stiched_with_FD!D$1,'Avg Factor Difference'!$A$2:$AW$2,0))</f>
        <v>120.6245737419065</v>
      </c>
      <c r="E145" s="31">
        <f>INDEX('Avg Factor Difference'!$A$2:$AW$283,MATCH(ETF_IDX_stiched_with_FD!$A145,'Avg Factor Difference'!$A$2:$A$283,0),MATCH(ETF_IDX_stiched_with_FD!E$1,'Avg Factor Difference'!$A$2:$AW$2,0))</f>
        <v>113.31566095058015</v>
      </c>
      <c r="F145" s="31">
        <f>INDEX('Avg Factor Difference'!$A$2:$AW$283,MATCH(ETF_IDX_stiched_with_FD!$A145,'Avg Factor Difference'!$A$2:$A$283,0),MATCH(ETF_IDX_stiched_with_FD!F$1,'Avg Factor Difference'!$A$2:$AW$2,0))</f>
        <v>11174</v>
      </c>
      <c r="G145" s="31">
        <f>INDEX('Avg Factor Difference'!$A$2:$AW$283,MATCH(ETF_IDX_stiched_with_FD!$A145,'Avg Factor Difference'!$A$2:$A$283,0),MATCH(ETF_IDX_stiched_with_FD!G$1,'Avg Factor Difference'!$A$2:$AW$2,0))</f>
        <v>122.1818</v>
      </c>
      <c r="H145" s="31" t="e">
        <f>INDEX('Avg Factor Difference'!$A$2:$AW$283,MATCH(ETF_IDX_stiched_with_FD!$A145,'Avg Factor Difference'!$A$2:$A$283,0),MATCH(ETF_IDX_stiched_with_FD!H$1,'Avg Factor Difference'!$A$2:$AW$2,0))</f>
        <v>#N/A</v>
      </c>
      <c r="I145" s="31">
        <f>INDEX('Avg Factor Difference'!$A$2:$AW$283,MATCH(ETF_IDX_stiched_with_FD!$A145,'Avg Factor Difference'!$A$2:$A$283,0),MATCH(ETF_IDX_stiched_with_FD!I$1,'Avg Factor Difference'!$A$2:$AW$2,0))</f>
        <v>47.106077119479039</v>
      </c>
      <c r="J145" s="31">
        <f>INDEX('Avg Factor Difference'!$A$2:$AW$283,MATCH(ETF_IDX_stiched_with_FD!$A145,'Avg Factor Difference'!$A$2:$A$283,0),MATCH(ETF_IDX_stiched_with_FD!J$1,'Avg Factor Difference'!$A$2:$AW$2,0))</f>
        <v>2322.5484690424696</v>
      </c>
      <c r="K145" s="31">
        <f>INDEX('Avg Factor Difference'!$A$2:$AW$283,MATCH(ETF_IDX_stiched_with_FD!$A145,'Avg Factor Difference'!$A$2:$A$283,0),MATCH(ETF_IDX_stiched_with_FD!K$1,'Avg Factor Difference'!$A$2:$AW$2,0))</f>
        <v>24.39488426020138</v>
      </c>
      <c r="L145" s="31" t="e">
        <f>INDEX('Avg Factor Difference'!$A$2:$AW$283,MATCH(ETF_IDX_stiched_with_FD!$A145,'Avg Factor Difference'!$A$2:$A$283,0),MATCH(ETF_IDX_stiched_with_FD!L$1,'Avg Factor Difference'!$A$2:$AW$2,0))</f>
        <v>#N/A</v>
      </c>
      <c r="M145" s="31">
        <f>INDEX('Avg Factor Difference'!$A$2:$AW$283,MATCH(ETF_IDX_stiched_with_FD!$A145,'Avg Factor Difference'!$A$2:$A$283,0),MATCH(ETF_IDX_stiched_with_FD!M$1,'Avg Factor Difference'!$A$2:$AW$2,0))</f>
        <v>126.89</v>
      </c>
      <c r="N145" s="31" t="e">
        <f>INDEX('Avg Factor Difference'!$A$2:$AW$283,MATCH(ETF_IDX_stiched_with_FD!$A145,'Avg Factor Difference'!$A$2:$A$283,0),MATCH(ETF_IDX_stiched_with_FD!N$1,'Avg Factor Difference'!$A$2:$AW$2,0))</f>
        <v>#N/A</v>
      </c>
    </row>
    <row r="146" spans="1:14" x14ac:dyDescent="0.2">
      <c r="A146" s="5">
        <v>40877</v>
      </c>
      <c r="B146" s="31">
        <f>INDEX('Avg Factor Difference'!$A$2:$AW$283,MATCH(ETF_IDX_stiched_with_FD!$A146,'Avg Factor Difference'!$A$2:$A$283,0),MATCH(ETF_IDX_stiched_with_FD!B$1,'Avg Factor Difference'!$A$2:$AW$2,0))</f>
        <v>118.06326286923968</v>
      </c>
      <c r="C146" s="31">
        <f>INDEX('Avg Factor Difference'!$A$2:$AW$283,MATCH(ETF_IDX_stiched_with_FD!$A146,'Avg Factor Difference'!$A$2:$A$283,0),MATCH(ETF_IDX_stiched_with_FD!C$1,'Avg Factor Difference'!$A$2:$AW$2,0))</f>
        <v>118.00124462172464</v>
      </c>
      <c r="D146" s="31">
        <f>INDEX('Avg Factor Difference'!$A$2:$AW$283,MATCH(ETF_IDX_stiched_with_FD!$A146,'Avg Factor Difference'!$A$2:$A$283,0),MATCH(ETF_IDX_stiched_with_FD!D$1,'Avg Factor Difference'!$A$2:$AW$2,0))</f>
        <v>116.86656514008638</v>
      </c>
      <c r="E146" s="31">
        <f>INDEX('Avg Factor Difference'!$A$2:$AW$283,MATCH(ETF_IDX_stiched_with_FD!$A146,'Avg Factor Difference'!$A$2:$A$283,0),MATCH(ETF_IDX_stiched_with_FD!E$1,'Avg Factor Difference'!$A$2:$AW$2,0))</f>
        <v>107.34161446694759</v>
      </c>
      <c r="F146" s="31">
        <f>INDEX('Avg Factor Difference'!$A$2:$AW$283,MATCH(ETF_IDX_stiched_with_FD!$A146,'Avg Factor Difference'!$A$2:$A$283,0),MATCH(ETF_IDX_stiched_with_FD!F$1,'Avg Factor Difference'!$A$2:$AW$2,0))</f>
        <v>11424.5</v>
      </c>
      <c r="G146" s="31">
        <f>INDEX('Avg Factor Difference'!$A$2:$AW$283,MATCH(ETF_IDX_stiched_with_FD!$A146,'Avg Factor Difference'!$A$2:$A$283,0),MATCH(ETF_IDX_stiched_with_FD!G$1,'Avg Factor Difference'!$A$2:$AW$2,0))</f>
        <v>123.22580000000001</v>
      </c>
      <c r="H146" s="31" t="e">
        <f>INDEX('Avg Factor Difference'!$A$2:$AW$283,MATCH(ETF_IDX_stiched_with_FD!$A146,'Avg Factor Difference'!$A$2:$A$283,0),MATCH(ETF_IDX_stiched_with_FD!H$1,'Avg Factor Difference'!$A$2:$AW$2,0))</f>
        <v>#N/A</v>
      </c>
      <c r="I146" s="31">
        <f>INDEX('Avg Factor Difference'!$A$2:$AW$283,MATCH(ETF_IDX_stiched_with_FD!$A146,'Avg Factor Difference'!$A$2:$A$283,0),MATCH(ETF_IDX_stiched_with_FD!I$1,'Avg Factor Difference'!$A$2:$AW$2,0))</f>
        <v>48.276937957409338</v>
      </c>
      <c r="J146" s="31">
        <f>INDEX('Avg Factor Difference'!$A$2:$AW$283,MATCH(ETF_IDX_stiched_with_FD!$A146,'Avg Factor Difference'!$A$2:$A$283,0),MATCH(ETF_IDX_stiched_with_FD!J$1,'Avg Factor Difference'!$A$2:$AW$2,0))</f>
        <v>2321.996718946672</v>
      </c>
      <c r="K146" s="31">
        <f>INDEX('Avg Factor Difference'!$A$2:$AW$283,MATCH(ETF_IDX_stiched_with_FD!$A146,'Avg Factor Difference'!$A$2:$A$283,0),MATCH(ETF_IDX_stiched_with_FD!K$1,'Avg Factor Difference'!$A$2:$AW$2,0))</f>
        <v>24.574718342888765</v>
      </c>
      <c r="L146" s="31" t="e">
        <f>INDEX('Avg Factor Difference'!$A$2:$AW$283,MATCH(ETF_IDX_stiched_with_FD!$A146,'Avg Factor Difference'!$A$2:$A$283,0),MATCH(ETF_IDX_stiched_with_FD!L$1,'Avg Factor Difference'!$A$2:$AW$2,0))</f>
        <v>#N/A</v>
      </c>
      <c r="M146" s="31">
        <f>INDEX('Avg Factor Difference'!$A$2:$AW$283,MATCH(ETF_IDX_stiched_with_FD!$A146,'Avg Factor Difference'!$A$2:$A$283,0),MATCH(ETF_IDX_stiched_with_FD!M$1,'Avg Factor Difference'!$A$2:$AW$2,0))</f>
        <v>127.61</v>
      </c>
      <c r="N146" s="31" t="e">
        <f>INDEX('Avg Factor Difference'!$A$2:$AW$283,MATCH(ETF_IDX_stiched_with_FD!$A146,'Avg Factor Difference'!$A$2:$A$283,0),MATCH(ETF_IDX_stiched_with_FD!N$1,'Avg Factor Difference'!$A$2:$AW$2,0))</f>
        <v>#N/A</v>
      </c>
    </row>
    <row r="147" spans="1:14" x14ac:dyDescent="0.2">
      <c r="A147" s="5">
        <v>40907</v>
      </c>
      <c r="B147" s="31">
        <f>INDEX('Avg Factor Difference'!$A$2:$AW$283,MATCH(ETF_IDX_stiched_with_FD!$A147,'Avg Factor Difference'!$A$2:$A$283,0),MATCH(ETF_IDX_stiched_with_FD!B$1,'Avg Factor Difference'!$A$2:$AW$2,0))</f>
        <v>121.66999964482245</v>
      </c>
      <c r="C147" s="31">
        <f>INDEX('Avg Factor Difference'!$A$2:$AW$283,MATCH(ETF_IDX_stiched_with_FD!$A147,'Avg Factor Difference'!$A$2:$A$283,0),MATCH(ETF_IDX_stiched_with_FD!C$1,'Avg Factor Difference'!$A$2:$AW$2,0))</f>
        <v>120.5679435150996</v>
      </c>
      <c r="D147" s="31">
        <f>INDEX('Avg Factor Difference'!$A$2:$AW$283,MATCH(ETF_IDX_stiched_with_FD!$A147,'Avg Factor Difference'!$A$2:$A$283,0),MATCH(ETF_IDX_stiched_with_FD!D$1,'Avg Factor Difference'!$A$2:$AW$2,0))</f>
        <v>125.18738273395306</v>
      </c>
      <c r="E147" s="31">
        <f>INDEX('Avg Factor Difference'!$A$2:$AW$283,MATCH(ETF_IDX_stiched_with_FD!$A147,'Avg Factor Difference'!$A$2:$A$283,0),MATCH(ETF_IDX_stiched_with_FD!E$1,'Avg Factor Difference'!$A$2:$AW$2,0))</f>
        <v>112.7617758461374</v>
      </c>
      <c r="F147" s="31">
        <f>INDEX('Avg Factor Difference'!$A$2:$AW$283,MATCH(ETF_IDX_stiched_with_FD!$A147,'Avg Factor Difference'!$A$2:$A$283,0),MATCH(ETF_IDX_stiched_with_FD!F$1,'Avg Factor Difference'!$A$2:$AW$2,0))</f>
        <v>11634</v>
      </c>
      <c r="G147" s="31">
        <f>INDEX('Avg Factor Difference'!$A$2:$AW$283,MATCH(ETF_IDX_stiched_with_FD!$A147,'Avg Factor Difference'!$A$2:$A$283,0),MATCH(ETF_IDX_stiched_with_FD!G$1,'Avg Factor Difference'!$A$2:$AW$2,0))</f>
        <v>124.18490000000001</v>
      </c>
      <c r="H147" s="31" t="e">
        <f>INDEX('Avg Factor Difference'!$A$2:$AW$283,MATCH(ETF_IDX_stiched_with_FD!$A147,'Avg Factor Difference'!$A$2:$A$283,0),MATCH(ETF_IDX_stiched_with_FD!H$1,'Avg Factor Difference'!$A$2:$AW$2,0))</f>
        <v>#N/A</v>
      </c>
      <c r="I147" s="31">
        <f>INDEX('Avg Factor Difference'!$A$2:$AW$283,MATCH(ETF_IDX_stiched_with_FD!$A147,'Avg Factor Difference'!$A$2:$A$283,0),MATCH(ETF_IDX_stiched_with_FD!I$1,'Avg Factor Difference'!$A$2:$AW$2,0))</f>
        <v>48.667393941097529</v>
      </c>
      <c r="J147" s="31">
        <f>INDEX('Avg Factor Difference'!$A$2:$AW$283,MATCH(ETF_IDX_stiched_with_FD!$A147,'Avg Factor Difference'!$A$2:$A$283,0),MATCH(ETF_IDX_stiched_with_FD!J$1,'Avg Factor Difference'!$A$2:$AW$2,0))</f>
        <v>2337.2253194314972</v>
      </c>
      <c r="K147" s="31">
        <f>INDEX('Avg Factor Difference'!$A$2:$AW$283,MATCH(ETF_IDX_stiched_with_FD!$A147,'Avg Factor Difference'!$A$2:$A$283,0),MATCH(ETF_IDX_stiched_with_FD!K$1,'Avg Factor Difference'!$A$2:$AW$2,0))</f>
        <v>24.809284537698389</v>
      </c>
      <c r="L147" s="31" t="e">
        <f>INDEX('Avg Factor Difference'!$A$2:$AW$283,MATCH(ETF_IDX_stiched_with_FD!$A147,'Avg Factor Difference'!$A$2:$A$283,0),MATCH(ETF_IDX_stiched_with_FD!L$1,'Avg Factor Difference'!$A$2:$AW$2,0))</f>
        <v>#N/A</v>
      </c>
      <c r="M147" s="31">
        <f>INDEX('Avg Factor Difference'!$A$2:$AW$283,MATCH(ETF_IDX_stiched_with_FD!$A147,'Avg Factor Difference'!$A$2:$A$283,0),MATCH(ETF_IDX_stiched_with_FD!M$1,'Avg Factor Difference'!$A$2:$AW$2,0))</f>
        <v>126.92</v>
      </c>
      <c r="N147" s="31" t="e">
        <f>INDEX('Avg Factor Difference'!$A$2:$AW$283,MATCH(ETF_IDX_stiched_with_FD!$A147,'Avg Factor Difference'!$A$2:$A$283,0),MATCH(ETF_IDX_stiched_with_FD!N$1,'Avg Factor Difference'!$A$2:$AW$2,0))</f>
        <v>#N/A</v>
      </c>
    </row>
    <row r="148" spans="1:14" x14ac:dyDescent="0.2">
      <c r="A148" s="5">
        <v>40939</v>
      </c>
      <c r="B148" s="31">
        <f>INDEX('Avg Factor Difference'!$A$2:$AW$283,MATCH(ETF_IDX_stiched_with_FD!$A148,'Avg Factor Difference'!$A$2:$A$283,0),MATCH(ETF_IDX_stiched_with_FD!B$1,'Avg Factor Difference'!$A$2:$AW$2,0))</f>
        <v>121.87593078209063</v>
      </c>
      <c r="C148" s="31">
        <f>INDEX('Avg Factor Difference'!$A$2:$AW$283,MATCH(ETF_IDX_stiched_with_FD!$A148,'Avg Factor Difference'!$A$2:$A$283,0),MATCH(ETF_IDX_stiched_with_FD!C$1,'Avg Factor Difference'!$A$2:$AW$2,0))</f>
        <v>121.17008377681553</v>
      </c>
      <c r="D148" s="31">
        <f>INDEX('Avg Factor Difference'!$A$2:$AW$283,MATCH(ETF_IDX_stiched_with_FD!$A148,'Avg Factor Difference'!$A$2:$A$283,0),MATCH(ETF_IDX_stiched_with_FD!D$1,'Avg Factor Difference'!$A$2:$AW$2,0))</f>
        <v>127.8404958847843</v>
      </c>
      <c r="E148" s="31">
        <f>INDEX('Avg Factor Difference'!$A$2:$AW$283,MATCH(ETF_IDX_stiched_with_FD!$A148,'Avg Factor Difference'!$A$2:$A$283,0),MATCH(ETF_IDX_stiched_with_FD!E$1,'Avg Factor Difference'!$A$2:$AW$2,0))</f>
        <v>118.96001391966345</v>
      </c>
      <c r="F148" s="31">
        <f>INDEX('Avg Factor Difference'!$A$2:$AW$283,MATCH(ETF_IDX_stiched_with_FD!$A148,'Avg Factor Difference'!$A$2:$A$283,0),MATCH(ETF_IDX_stiched_with_FD!F$1,'Avg Factor Difference'!$A$2:$AW$2,0))</f>
        <v>11672.5</v>
      </c>
      <c r="G148" s="31">
        <f>INDEX('Avg Factor Difference'!$A$2:$AW$283,MATCH(ETF_IDX_stiched_with_FD!$A148,'Avg Factor Difference'!$A$2:$A$283,0),MATCH(ETF_IDX_stiched_with_FD!G$1,'Avg Factor Difference'!$A$2:$AW$2,0))</f>
        <v>123.93043333333333</v>
      </c>
      <c r="H148" s="31" t="e">
        <f>INDEX('Avg Factor Difference'!$A$2:$AW$283,MATCH(ETF_IDX_stiched_with_FD!$A148,'Avg Factor Difference'!$A$2:$A$283,0),MATCH(ETF_IDX_stiched_with_FD!H$1,'Avg Factor Difference'!$A$2:$AW$2,0))</f>
        <v>#N/A</v>
      </c>
      <c r="I148" s="31">
        <f>INDEX('Avg Factor Difference'!$A$2:$AW$283,MATCH(ETF_IDX_stiched_with_FD!$A148,'Avg Factor Difference'!$A$2:$A$283,0),MATCH(ETF_IDX_stiched_with_FD!I$1,'Avg Factor Difference'!$A$2:$AW$2,0))</f>
        <v>48.584523203069224</v>
      </c>
      <c r="J148" s="31">
        <f>INDEX('Avg Factor Difference'!$A$2:$AW$283,MATCH(ETF_IDX_stiched_with_FD!$A148,'Avg Factor Difference'!$A$2:$A$283,0),MATCH(ETF_IDX_stiched_with_FD!J$1,'Avg Factor Difference'!$A$2:$AW$2,0))</f>
        <v>2340.3906226126524</v>
      </c>
      <c r="K148" s="31">
        <f>INDEX('Avg Factor Difference'!$A$2:$AW$283,MATCH(ETF_IDX_stiched_with_FD!$A148,'Avg Factor Difference'!$A$2:$A$283,0),MATCH(ETF_IDX_stiched_with_FD!K$1,'Avg Factor Difference'!$A$2:$AW$2,0))</f>
        <v>24.908323597729122</v>
      </c>
      <c r="L148" s="31" t="e">
        <f>INDEX('Avg Factor Difference'!$A$2:$AW$283,MATCH(ETF_IDX_stiched_with_FD!$A148,'Avg Factor Difference'!$A$2:$A$283,0),MATCH(ETF_IDX_stiched_with_FD!L$1,'Avg Factor Difference'!$A$2:$AW$2,0))</f>
        <v>#N/A</v>
      </c>
      <c r="M148" s="31">
        <f>INDEX('Avg Factor Difference'!$A$2:$AW$283,MATCH(ETF_IDX_stiched_with_FD!$A148,'Avg Factor Difference'!$A$2:$A$283,0),MATCH(ETF_IDX_stiched_with_FD!M$1,'Avg Factor Difference'!$A$2:$AW$2,0))</f>
        <v>127.83</v>
      </c>
      <c r="N148" s="31" t="e">
        <f>INDEX('Avg Factor Difference'!$A$2:$AW$283,MATCH(ETF_IDX_stiched_with_FD!$A148,'Avg Factor Difference'!$A$2:$A$283,0),MATCH(ETF_IDX_stiched_with_FD!N$1,'Avg Factor Difference'!$A$2:$AW$2,0))</f>
        <v>#N/A</v>
      </c>
    </row>
    <row r="149" spans="1:14" x14ac:dyDescent="0.2">
      <c r="A149" s="5">
        <v>40968</v>
      </c>
      <c r="B149" s="31">
        <f>INDEX('Avg Factor Difference'!$A$2:$AW$283,MATCH(ETF_IDX_stiched_with_FD!$A149,'Avg Factor Difference'!$A$2:$A$283,0),MATCH(ETF_IDX_stiched_with_FD!B$1,'Avg Factor Difference'!$A$2:$AW$2,0))</f>
        <v>122.05832693224245</v>
      </c>
      <c r="C149" s="31">
        <f>INDEX('Avg Factor Difference'!$A$2:$AW$283,MATCH(ETF_IDX_stiched_with_FD!$A149,'Avg Factor Difference'!$A$2:$A$283,0),MATCH(ETF_IDX_stiched_with_FD!C$1,'Avg Factor Difference'!$A$2:$AW$2,0))</f>
        <v>122.76970891652553</v>
      </c>
      <c r="D149" s="31">
        <f>INDEX('Avg Factor Difference'!$A$2:$AW$283,MATCH(ETF_IDX_stiched_with_FD!$A149,'Avg Factor Difference'!$A$2:$A$283,0),MATCH(ETF_IDX_stiched_with_FD!D$1,'Avg Factor Difference'!$A$2:$AW$2,0))</f>
        <v>128.67939798646103</v>
      </c>
      <c r="E149" s="31">
        <f>INDEX('Avg Factor Difference'!$A$2:$AW$283,MATCH(ETF_IDX_stiched_with_FD!$A149,'Avg Factor Difference'!$A$2:$A$283,0),MATCH(ETF_IDX_stiched_with_FD!E$1,'Avg Factor Difference'!$A$2:$AW$2,0))</f>
        <v>125.14506425260754</v>
      </c>
      <c r="F149" s="31">
        <f>INDEX('Avg Factor Difference'!$A$2:$AW$283,MATCH(ETF_IDX_stiched_with_FD!$A149,'Avg Factor Difference'!$A$2:$A$283,0),MATCH(ETF_IDX_stiched_with_FD!F$1,'Avg Factor Difference'!$A$2:$AW$2,0))</f>
        <v>11503</v>
      </c>
      <c r="G149" s="31">
        <f>INDEX('Avg Factor Difference'!$A$2:$AW$283,MATCH(ETF_IDX_stiched_with_FD!$A149,'Avg Factor Difference'!$A$2:$A$283,0),MATCH(ETF_IDX_stiched_with_FD!G$1,'Avg Factor Difference'!$A$2:$AW$2,0))</f>
        <v>124.36733333333332</v>
      </c>
      <c r="H149" s="31" t="e">
        <f>INDEX('Avg Factor Difference'!$A$2:$AW$283,MATCH(ETF_IDX_stiched_with_FD!$A149,'Avg Factor Difference'!$A$2:$A$283,0),MATCH(ETF_IDX_stiched_with_FD!H$1,'Avg Factor Difference'!$A$2:$AW$2,0))</f>
        <v>#N/A</v>
      </c>
      <c r="I149" s="31">
        <f>INDEX('Avg Factor Difference'!$A$2:$AW$283,MATCH(ETF_IDX_stiched_with_FD!$A149,'Avg Factor Difference'!$A$2:$A$283,0),MATCH(ETF_IDX_stiched_with_FD!I$1,'Avg Factor Difference'!$A$2:$AW$2,0))</f>
        <v>48.380008701953464</v>
      </c>
      <c r="J149" s="31">
        <f>INDEX('Avg Factor Difference'!$A$2:$AW$283,MATCH(ETF_IDX_stiched_with_FD!$A149,'Avg Factor Difference'!$A$2:$A$283,0),MATCH(ETF_IDX_stiched_with_FD!J$1,'Avg Factor Difference'!$A$2:$AW$2,0))</f>
        <v>2342.5425224464652</v>
      </c>
      <c r="K149" s="31">
        <f>INDEX('Avg Factor Difference'!$A$2:$AW$283,MATCH(ETF_IDX_stiched_with_FD!$A149,'Avg Factor Difference'!$A$2:$A$283,0),MATCH(ETF_IDX_stiched_with_FD!K$1,'Avg Factor Difference'!$A$2:$AW$2,0))</f>
        <v>24.82</v>
      </c>
      <c r="L149" s="31" t="e">
        <f>INDEX('Avg Factor Difference'!$A$2:$AW$283,MATCH(ETF_IDX_stiched_with_FD!$A149,'Avg Factor Difference'!$A$2:$A$283,0),MATCH(ETF_IDX_stiched_with_FD!L$1,'Avg Factor Difference'!$A$2:$AW$2,0))</f>
        <v>#N/A</v>
      </c>
      <c r="M149" s="31">
        <f>INDEX('Avg Factor Difference'!$A$2:$AW$283,MATCH(ETF_IDX_stiched_with_FD!$A149,'Avg Factor Difference'!$A$2:$A$283,0),MATCH(ETF_IDX_stiched_with_FD!M$1,'Avg Factor Difference'!$A$2:$AW$2,0))</f>
        <v>128.06</v>
      </c>
      <c r="N149" s="31" t="e">
        <f>INDEX('Avg Factor Difference'!$A$2:$AW$283,MATCH(ETF_IDX_stiched_with_FD!$A149,'Avg Factor Difference'!$A$2:$A$283,0),MATCH(ETF_IDX_stiched_with_FD!N$1,'Avg Factor Difference'!$A$2:$AW$2,0))</f>
        <v>#N/A</v>
      </c>
    </row>
    <row r="150" spans="1:14" x14ac:dyDescent="0.2">
      <c r="A150" s="5">
        <v>40998</v>
      </c>
      <c r="B150" s="31">
        <f>INDEX('Avg Factor Difference'!$A$2:$AW$283,MATCH(ETF_IDX_stiched_with_FD!$A150,'Avg Factor Difference'!$A$2:$A$283,0),MATCH(ETF_IDX_stiched_with_FD!B$1,'Avg Factor Difference'!$A$2:$AW$2,0))</f>
        <v>122.14069938714974</v>
      </c>
      <c r="C150" s="31">
        <f>INDEX('Avg Factor Difference'!$A$2:$AW$283,MATCH(ETF_IDX_stiched_with_FD!$A150,'Avg Factor Difference'!$A$2:$A$283,0),MATCH(ETF_IDX_stiched_with_FD!C$1,'Avg Factor Difference'!$A$2:$AW$2,0))</f>
        <v>123.41442475230218</v>
      </c>
      <c r="D150" s="31">
        <f>INDEX('Avg Factor Difference'!$A$2:$AW$283,MATCH(ETF_IDX_stiched_with_FD!$A150,'Avg Factor Difference'!$A$2:$A$283,0),MATCH(ETF_IDX_stiched_with_FD!D$1,'Avg Factor Difference'!$A$2:$AW$2,0))</f>
        <v>126.1285899699806</v>
      </c>
      <c r="E150" s="31">
        <f>INDEX('Avg Factor Difference'!$A$2:$AW$283,MATCH(ETF_IDX_stiched_with_FD!$A150,'Avg Factor Difference'!$A$2:$A$283,0),MATCH(ETF_IDX_stiched_with_FD!E$1,'Avg Factor Difference'!$A$2:$AW$2,0))</f>
        <v>125.08571941998868</v>
      </c>
      <c r="F150" s="31">
        <f>INDEX('Avg Factor Difference'!$A$2:$AW$283,MATCH(ETF_IDX_stiched_with_FD!$A150,'Avg Factor Difference'!$A$2:$A$283,0),MATCH(ETF_IDX_stiched_with_FD!F$1,'Avg Factor Difference'!$A$2:$AW$2,0))</f>
        <v>11412</v>
      </c>
      <c r="G150" s="31">
        <f>INDEX('Avg Factor Difference'!$A$2:$AW$283,MATCH(ETF_IDX_stiched_with_FD!$A150,'Avg Factor Difference'!$A$2:$A$283,0),MATCH(ETF_IDX_stiched_with_FD!G$1,'Avg Factor Difference'!$A$2:$AW$2,0))</f>
        <v>123.39386666666667</v>
      </c>
      <c r="H150" s="31" t="e">
        <f>INDEX('Avg Factor Difference'!$A$2:$AW$283,MATCH(ETF_IDX_stiched_with_FD!$A150,'Avg Factor Difference'!$A$2:$A$283,0),MATCH(ETF_IDX_stiched_with_FD!H$1,'Avg Factor Difference'!$A$2:$AW$2,0))</f>
        <v>#N/A</v>
      </c>
      <c r="I150" s="31">
        <f>INDEX('Avg Factor Difference'!$A$2:$AW$283,MATCH(ETF_IDX_stiched_with_FD!$A150,'Avg Factor Difference'!$A$2:$A$283,0),MATCH(ETF_IDX_stiched_with_FD!I$1,'Avg Factor Difference'!$A$2:$AW$2,0))</f>
        <v>48.728395425209648</v>
      </c>
      <c r="J150" s="31">
        <f>INDEX('Avg Factor Difference'!$A$2:$AW$283,MATCH(ETF_IDX_stiched_with_FD!$A150,'Avg Factor Difference'!$A$2:$A$283,0),MATCH(ETF_IDX_stiched_with_FD!J$1,'Avg Factor Difference'!$A$2:$AW$2,0))</f>
        <v>2343.8939751102616</v>
      </c>
      <c r="K150" s="31">
        <f>INDEX('Avg Factor Difference'!$A$2:$AW$283,MATCH(ETF_IDX_stiched_with_FD!$A150,'Avg Factor Difference'!$A$2:$A$283,0),MATCH(ETF_IDX_stiched_with_FD!K$1,'Avg Factor Difference'!$A$2:$AW$2,0))</f>
        <v>24.63</v>
      </c>
      <c r="L150" s="31" t="e">
        <f>INDEX('Avg Factor Difference'!$A$2:$AW$283,MATCH(ETF_IDX_stiched_with_FD!$A150,'Avg Factor Difference'!$A$2:$A$283,0),MATCH(ETF_IDX_stiched_with_FD!L$1,'Avg Factor Difference'!$A$2:$AW$2,0))</f>
        <v>#N/A</v>
      </c>
      <c r="M150" s="31">
        <f>INDEX('Avg Factor Difference'!$A$2:$AW$283,MATCH(ETF_IDX_stiched_with_FD!$A150,'Avg Factor Difference'!$A$2:$A$283,0),MATCH(ETF_IDX_stiched_with_FD!M$1,'Avg Factor Difference'!$A$2:$AW$2,0))</f>
        <v>125</v>
      </c>
      <c r="N150" s="31" t="e">
        <f>INDEX('Avg Factor Difference'!$A$2:$AW$283,MATCH(ETF_IDX_stiched_with_FD!$A150,'Avg Factor Difference'!$A$2:$A$283,0),MATCH(ETF_IDX_stiched_with_FD!N$1,'Avg Factor Difference'!$A$2:$AW$2,0))</f>
        <v>#N/A</v>
      </c>
    </row>
    <row r="151" spans="1:14" x14ac:dyDescent="0.2">
      <c r="A151" s="5">
        <v>41029</v>
      </c>
      <c r="B151" s="31">
        <f>INDEX('Avg Factor Difference'!$A$2:$AW$283,MATCH(ETF_IDX_stiched_with_FD!$A151,'Avg Factor Difference'!$A$2:$A$283,0),MATCH(ETF_IDX_stiched_with_FD!B$1,'Avg Factor Difference'!$A$2:$AW$2,0))</f>
        <v>123.43512367854974</v>
      </c>
      <c r="C151" s="31">
        <f>INDEX('Avg Factor Difference'!$A$2:$AW$283,MATCH(ETF_IDX_stiched_with_FD!$A151,'Avg Factor Difference'!$A$2:$A$283,0),MATCH(ETF_IDX_stiched_with_FD!C$1,'Avg Factor Difference'!$A$2:$AW$2,0))</f>
        <v>123.27453358038838</v>
      </c>
      <c r="D151" s="31">
        <f>INDEX('Avg Factor Difference'!$A$2:$AW$283,MATCH(ETF_IDX_stiched_with_FD!$A151,'Avg Factor Difference'!$A$2:$A$283,0),MATCH(ETF_IDX_stiched_with_FD!D$1,'Avg Factor Difference'!$A$2:$AW$2,0))</f>
        <v>123.79603290678189</v>
      </c>
      <c r="E151" s="31">
        <f>INDEX('Avg Factor Difference'!$A$2:$AW$283,MATCH(ETF_IDX_stiched_with_FD!$A151,'Avg Factor Difference'!$A$2:$A$283,0),MATCH(ETF_IDX_stiched_with_FD!E$1,'Avg Factor Difference'!$A$2:$AW$2,0))</f>
        <v>123.23943573851284</v>
      </c>
      <c r="F151" s="31">
        <f>INDEX('Avg Factor Difference'!$A$2:$AW$283,MATCH(ETF_IDX_stiched_with_FD!$A151,'Avg Factor Difference'!$A$2:$A$283,0),MATCH(ETF_IDX_stiched_with_FD!F$1,'Avg Factor Difference'!$A$2:$AW$2,0))</f>
        <v>11464</v>
      </c>
      <c r="G151" s="31">
        <f>INDEX('Avg Factor Difference'!$A$2:$AW$283,MATCH(ETF_IDX_stiched_with_FD!$A151,'Avg Factor Difference'!$A$2:$A$283,0),MATCH(ETF_IDX_stiched_with_FD!G$1,'Avg Factor Difference'!$A$2:$AW$2,0))</f>
        <v>124.15593333333334</v>
      </c>
      <c r="H151" s="31" t="e">
        <f>INDEX('Avg Factor Difference'!$A$2:$AW$283,MATCH(ETF_IDX_stiched_with_FD!$A151,'Avg Factor Difference'!$A$2:$A$283,0),MATCH(ETF_IDX_stiched_with_FD!H$1,'Avg Factor Difference'!$A$2:$AW$2,0))</f>
        <v>#N/A</v>
      </c>
      <c r="I151" s="31">
        <f>INDEX('Avg Factor Difference'!$A$2:$AW$283,MATCH(ETF_IDX_stiched_with_FD!$A151,'Avg Factor Difference'!$A$2:$A$283,0),MATCH(ETF_IDX_stiched_with_FD!I$1,'Avg Factor Difference'!$A$2:$AW$2,0))</f>
        <v>50.1</v>
      </c>
      <c r="J151" s="31">
        <f>INDEX('Avg Factor Difference'!$A$2:$AW$283,MATCH(ETF_IDX_stiched_with_FD!$A151,'Avg Factor Difference'!$A$2:$A$283,0),MATCH(ETF_IDX_stiched_with_FD!J$1,'Avg Factor Difference'!$A$2:$AW$2,0))</f>
        <v>2356.902916977579</v>
      </c>
      <c r="K151" s="31">
        <f>INDEX('Avg Factor Difference'!$A$2:$AW$283,MATCH(ETF_IDX_stiched_with_FD!$A151,'Avg Factor Difference'!$A$2:$A$283,0),MATCH(ETF_IDX_stiched_with_FD!K$1,'Avg Factor Difference'!$A$2:$AW$2,0))</f>
        <v>24.9483</v>
      </c>
      <c r="L151" s="31" t="e">
        <f>INDEX('Avg Factor Difference'!$A$2:$AW$283,MATCH(ETF_IDX_stiched_with_FD!$A151,'Avg Factor Difference'!$A$2:$A$283,0),MATCH(ETF_IDX_stiched_with_FD!L$1,'Avg Factor Difference'!$A$2:$AW$2,0))</f>
        <v>#N/A</v>
      </c>
      <c r="M151" s="31">
        <f>INDEX('Avg Factor Difference'!$A$2:$AW$283,MATCH(ETF_IDX_stiched_with_FD!$A151,'Avg Factor Difference'!$A$2:$A$283,0),MATCH(ETF_IDX_stiched_with_FD!M$1,'Avg Factor Difference'!$A$2:$AW$2,0))</f>
        <v>128.4</v>
      </c>
      <c r="N151" s="31" t="e">
        <f>INDEX('Avg Factor Difference'!$A$2:$AW$283,MATCH(ETF_IDX_stiched_with_FD!$A151,'Avg Factor Difference'!$A$2:$A$283,0),MATCH(ETF_IDX_stiched_with_FD!N$1,'Avg Factor Difference'!$A$2:$AW$2,0))</f>
        <v>#N/A</v>
      </c>
    </row>
    <row r="152" spans="1:14" x14ac:dyDescent="0.2">
      <c r="A152" s="5">
        <v>41060</v>
      </c>
      <c r="B152" s="31">
        <f>INDEX('Avg Factor Difference'!$A$2:$AW$283,MATCH(ETF_IDX_stiched_with_FD!$A152,'Avg Factor Difference'!$A$2:$A$283,0),MATCH(ETF_IDX_stiched_with_FD!B$1,'Avg Factor Difference'!$A$2:$AW$2,0))</f>
        <v>127.50667644968071</v>
      </c>
      <c r="C152" s="31">
        <f>INDEX('Avg Factor Difference'!$A$2:$AW$283,MATCH(ETF_IDX_stiched_with_FD!$A152,'Avg Factor Difference'!$A$2:$A$283,0),MATCH(ETF_IDX_stiched_with_FD!C$1,'Avg Factor Difference'!$A$2:$AW$2,0))</f>
        <v>128.24979352062707</v>
      </c>
      <c r="D152" s="31">
        <f>INDEX('Avg Factor Difference'!$A$2:$AW$283,MATCH(ETF_IDX_stiched_with_FD!$A152,'Avg Factor Difference'!$A$2:$A$283,0),MATCH(ETF_IDX_stiched_with_FD!D$1,'Avg Factor Difference'!$A$2:$AW$2,0))</f>
        <v>118.5307286588597</v>
      </c>
      <c r="E152" s="31">
        <f>INDEX('Avg Factor Difference'!$A$2:$AW$283,MATCH(ETF_IDX_stiched_with_FD!$A152,'Avg Factor Difference'!$A$2:$A$283,0),MATCH(ETF_IDX_stiched_with_FD!E$1,'Avg Factor Difference'!$A$2:$AW$2,0))</f>
        <v>119.91612511185632</v>
      </c>
      <c r="F152" s="31">
        <f>INDEX('Avg Factor Difference'!$A$2:$AW$283,MATCH(ETF_IDX_stiched_with_FD!$A152,'Avg Factor Difference'!$A$2:$A$283,0),MATCH(ETF_IDX_stiched_with_FD!F$1,'Avg Factor Difference'!$A$2:$AW$2,0))</f>
        <v>11975.5</v>
      </c>
      <c r="G152" s="31">
        <f>INDEX('Avg Factor Difference'!$A$2:$AW$283,MATCH(ETF_IDX_stiched_with_FD!$A152,'Avg Factor Difference'!$A$2:$A$283,0),MATCH(ETF_IDX_stiched_with_FD!G$1,'Avg Factor Difference'!$A$2:$AW$2,0))</f>
        <v>125.2221</v>
      </c>
      <c r="H152" s="31" t="e">
        <f>INDEX('Avg Factor Difference'!$A$2:$AW$283,MATCH(ETF_IDX_stiched_with_FD!$A152,'Avg Factor Difference'!$A$2:$A$283,0),MATCH(ETF_IDX_stiched_with_FD!H$1,'Avg Factor Difference'!$A$2:$AW$2,0))</f>
        <v>#N/A</v>
      </c>
      <c r="I152" s="31">
        <f>INDEX('Avg Factor Difference'!$A$2:$AW$283,MATCH(ETF_IDX_stiched_with_FD!$A152,'Avg Factor Difference'!$A$2:$A$283,0),MATCH(ETF_IDX_stiched_with_FD!I$1,'Avg Factor Difference'!$A$2:$AW$2,0))</f>
        <v>51.2</v>
      </c>
      <c r="J152" s="31">
        <f>INDEX('Avg Factor Difference'!$A$2:$AW$283,MATCH(ETF_IDX_stiched_with_FD!$A152,'Avg Factor Difference'!$A$2:$A$283,0),MATCH(ETF_IDX_stiched_with_FD!J$1,'Avg Factor Difference'!$A$2:$AW$2,0))</f>
        <v>2370.863460224693</v>
      </c>
      <c r="K152" s="31">
        <f>INDEX('Avg Factor Difference'!$A$2:$AW$283,MATCH(ETF_IDX_stiched_with_FD!$A152,'Avg Factor Difference'!$A$2:$A$283,0),MATCH(ETF_IDX_stiched_with_FD!K$1,'Avg Factor Difference'!$A$2:$AW$2,0))</f>
        <v>25.446300000000001</v>
      </c>
      <c r="L152" s="31" t="e">
        <f>INDEX('Avg Factor Difference'!$A$2:$AW$283,MATCH(ETF_IDX_stiched_with_FD!$A152,'Avg Factor Difference'!$A$2:$A$283,0),MATCH(ETF_IDX_stiched_with_FD!L$1,'Avg Factor Difference'!$A$2:$AW$2,0))</f>
        <v>#N/A</v>
      </c>
      <c r="M152" s="31">
        <f>INDEX('Avg Factor Difference'!$A$2:$AW$283,MATCH(ETF_IDX_stiched_with_FD!$A152,'Avg Factor Difference'!$A$2:$A$283,0),MATCH(ETF_IDX_stiched_with_FD!M$1,'Avg Factor Difference'!$A$2:$AW$2,0))</f>
        <v>128.97</v>
      </c>
      <c r="N152" s="31" t="e">
        <f>INDEX('Avg Factor Difference'!$A$2:$AW$283,MATCH(ETF_IDX_stiched_with_FD!$A152,'Avg Factor Difference'!$A$2:$A$283,0),MATCH(ETF_IDX_stiched_with_FD!N$1,'Avg Factor Difference'!$A$2:$AW$2,0))</f>
        <v>#N/A</v>
      </c>
    </row>
    <row r="153" spans="1:14" x14ac:dyDescent="0.2">
      <c r="A153" s="5">
        <v>41089</v>
      </c>
      <c r="B153" s="31">
        <f>INDEX('Avg Factor Difference'!$A$2:$AW$283,MATCH(ETF_IDX_stiched_with_FD!$A153,'Avg Factor Difference'!$A$2:$A$283,0),MATCH(ETF_IDX_stiched_with_FD!B$1,'Avg Factor Difference'!$A$2:$AW$2,0))</f>
        <v>124.22354574694795</v>
      </c>
      <c r="C153" s="31">
        <f>INDEX('Avg Factor Difference'!$A$2:$AW$283,MATCH(ETF_IDX_stiched_with_FD!$A153,'Avg Factor Difference'!$A$2:$A$283,0),MATCH(ETF_IDX_stiched_with_FD!C$1,'Avg Factor Difference'!$A$2:$AW$2,0))</f>
        <v>125.52495678074084</v>
      </c>
      <c r="D153" s="31">
        <f>INDEX('Avg Factor Difference'!$A$2:$AW$283,MATCH(ETF_IDX_stiched_with_FD!$A153,'Avg Factor Difference'!$A$2:$A$283,0),MATCH(ETF_IDX_stiched_with_FD!D$1,'Avg Factor Difference'!$A$2:$AW$2,0))</f>
        <v>120.33129902343414</v>
      </c>
      <c r="E153" s="31">
        <f>INDEX('Avg Factor Difference'!$A$2:$AW$283,MATCH(ETF_IDX_stiched_with_FD!$A153,'Avg Factor Difference'!$A$2:$A$283,0),MATCH(ETF_IDX_stiched_with_FD!E$1,'Avg Factor Difference'!$A$2:$AW$2,0))</f>
        <v>122.4086080818487</v>
      </c>
      <c r="F153" s="31">
        <f>INDEX('Avg Factor Difference'!$A$2:$AW$283,MATCH(ETF_IDX_stiched_with_FD!$A153,'Avg Factor Difference'!$A$2:$A$283,0),MATCH(ETF_IDX_stiched_with_FD!F$1,'Avg Factor Difference'!$A$2:$AW$2,0))</f>
        <v>11871.5</v>
      </c>
      <c r="G153" s="31">
        <f>INDEX('Avg Factor Difference'!$A$2:$AW$283,MATCH(ETF_IDX_stiched_with_FD!$A153,'Avg Factor Difference'!$A$2:$A$283,0),MATCH(ETF_IDX_stiched_with_FD!G$1,'Avg Factor Difference'!$A$2:$AW$2,0))</f>
        <v>124.61399999999999</v>
      </c>
      <c r="H153" s="31" t="e">
        <f>INDEX('Avg Factor Difference'!$A$2:$AW$283,MATCH(ETF_IDX_stiched_with_FD!$A153,'Avg Factor Difference'!$A$2:$A$283,0),MATCH(ETF_IDX_stiched_with_FD!H$1,'Avg Factor Difference'!$A$2:$AW$2,0))</f>
        <v>#N/A</v>
      </c>
      <c r="I153" s="31">
        <f>INDEX('Avg Factor Difference'!$A$2:$AW$283,MATCH(ETF_IDX_stiched_with_FD!$A153,'Avg Factor Difference'!$A$2:$A$283,0),MATCH(ETF_IDX_stiched_with_FD!I$1,'Avg Factor Difference'!$A$2:$AW$2,0))</f>
        <v>51.65</v>
      </c>
      <c r="J153" s="31">
        <f>INDEX('Avg Factor Difference'!$A$2:$AW$283,MATCH(ETF_IDX_stiched_with_FD!$A153,'Avg Factor Difference'!$A$2:$A$283,0),MATCH(ETF_IDX_stiched_with_FD!J$1,'Avg Factor Difference'!$A$2:$AW$2,0))</f>
        <v>2369.1225807051587</v>
      </c>
      <c r="K153" s="31">
        <f>INDEX('Avg Factor Difference'!$A$2:$AW$283,MATCH(ETF_IDX_stiched_with_FD!$A153,'Avg Factor Difference'!$A$2:$A$283,0),MATCH(ETF_IDX_stiched_with_FD!K$1,'Avg Factor Difference'!$A$2:$AW$2,0))</f>
        <v>25.314800000000002</v>
      </c>
      <c r="L153" s="31" t="e">
        <f>INDEX('Avg Factor Difference'!$A$2:$AW$283,MATCH(ETF_IDX_stiched_with_FD!$A153,'Avg Factor Difference'!$A$2:$A$283,0),MATCH(ETF_IDX_stiched_with_FD!L$1,'Avg Factor Difference'!$A$2:$AW$2,0))</f>
        <v>#N/A</v>
      </c>
      <c r="M153" s="31">
        <f>INDEX('Avg Factor Difference'!$A$2:$AW$283,MATCH(ETF_IDX_stiched_with_FD!$A153,'Avg Factor Difference'!$A$2:$A$283,0),MATCH(ETF_IDX_stiched_with_FD!M$1,'Avg Factor Difference'!$A$2:$AW$2,0))</f>
        <v>131</v>
      </c>
      <c r="N153" s="31" t="e">
        <f>INDEX('Avg Factor Difference'!$A$2:$AW$283,MATCH(ETF_IDX_stiched_with_FD!$A153,'Avg Factor Difference'!$A$2:$A$283,0),MATCH(ETF_IDX_stiched_with_FD!N$1,'Avg Factor Difference'!$A$2:$AW$2,0))</f>
        <v>#N/A</v>
      </c>
    </row>
    <row r="154" spans="1:14" x14ac:dyDescent="0.2">
      <c r="A154" s="5">
        <v>41121</v>
      </c>
      <c r="B154" s="31">
        <f>INDEX('Avg Factor Difference'!$A$2:$AW$283,MATCH(ETF_IDX_stiched_with_FD!$A154,'Avg Factor Difference'!$A$2:$A$283,0),MATCH(ETF_IDX_stiched_with_FD!B$1,'Avg Factor Difference'!$A$2:$AW$2,0))</f>
        <v>128.07</v>
      </c>
      <c r="C154" s="31">
        <f>INDEX('Avg Factor Difference'!$A$2:$AW$283,MATCH(ETF_IDX_stiched_with_FD!$A154,'Avg Factor Difference'!$A$2:$A$283,0),MATCH(ETF_IDX_stiched_with_FD!C$1,'Avg Factor Difference'!$A$2:$AW$2,0))</f>
        <v>131.93</v>
      </c>
      <c r="D154" s="31">
        <f>INDEX('Avg Factor Difference'!$A$2:$AW$283,MATCH(ETF_IDX_stiched_with_FD!$A154,'Avg Factor Difference'!$A$2:$A$283,0),MATCH(ETF_IDX_stiched_with_FD!D$1,'Avg Factor Difference'!$A$2:$AW$2,0))</f>
        <v>119.67</v>
      </c>
      <c r="E154" s="31">
        <f>INDEX('Avg Factor Difference'!$A$2:$AW$283,MATCH(ETF_IDX_stiched_with_FD!$A154,'Avg Factor Difference'!$A$2:$A$283,0),MATCH(ETF_IDX_stiched_with_FD!E$1,'Avg Factor Difference'!$A$2:$AW$2,0))</f>
        <v>120.60848149240975</v>
      </c>
      <c r="F154" s="31">
        <f>INDEX('Avg Factor Difference'!$A$2:$AW$283,MATCH(ETF_IDX_stiched_with_FD!$A154,'Avg Factor Difference'!$A$2:$A$283,0),MATCH(ETF_IDX_stiched_with_FD!F$1,'Avg Factor Difference'!$A$2:$AW$2,0))</f>
        <v>12104</v>
      </c>
      <c r="G154" s="31">
        <f>INDEX('Avg Factor Difference'!$A$2:$AW$283,MATCH(ETF_IDX_stiched_with_FD!$A154,'Avg Factor Difference'!$A$2:$A$283,0),MATCH(ETF_IDX_stiched_with_FD!G$1,'Avg Factor Difference'!$A$2:$AW$2,0))</f>
        <v>125.88356666666668</v>
      </c>
      <c r="H154" s="31" t="e">
        <f>INDEX('Avg Factor Difference'!$A$2:$AW$283,MATCH(ETF_IDX_stiched_with_FD!$A154,'Avg Factor Difference'!$A$2:$A$283,0),MATCH(ETF_IDX_stiched_with_FD!H$1,'Avg Factor Difference'!$A$2:$AW$2,0))</f>
        <v>#N/A</v>
      </c>
      <c r="I154" s="31">
        <f>INDEX('Avg Factor Difference'!$A$2:$AW$283,MATCH(ETF_IDX_stiched_with_FD!$A154,'Avg Factor Difference'!$A$2:$A$283,0),MATCH(ETF_IDX_stiched_with_FD!I$1,'Avg Factor Difference'!$A$2:$AW$2,0))</f>
        <v>51.758899999999997</v>
      </c>
      <c r="J154" s="31">
        <f>INDEX('Avg Factor Difference'!$A$2:$AW$283,MATCH(ETF_IDX_stiched_with_FD!$A154,'Avg Factor Difference'!$A$2:$A$283,0),MATCH(ETF_IDX_stiched_with_FD!J$1,'Avg Factor Difference'!$A$2:$AW$2,0))</f>
        <v>2379.0548270315362</v>
      </c>
      <c r="K154" s="31">
        <f>INDEX('Avg Factor Difference'!$A$2:$AW$283,MATCH(ETF_IDX_stiched_with_FD!$A154,'Avg Factor Difference'!$A$2:$A$283,0),MATCH(ETF_IDX_stiched_with_FD!K$1,'Avg Factor Difference'!$A$2:$AW$2,0))</f>
        <v>25.5656</v>
      </c>
      <c r="L154" s="31" t="e">
        <f>INDEX('Avg Factor Difference'!$A$2:$AW$283,MATCH(ETF_IDX_stiched_with_FD!$A154,'Avg Factor Difference'!$A$2:$A$283,0),MATCH(ETF_IDX_stiched_with_FD!L$1,'Avg Factor Difference'!$A$2:$AW$2,0))</f>
        <v>#N/A</v>
      </c>
      <c r="M154" s="31">
        <f>INDEX('Avg Factor Difference'!$A$2:$AW$283,MATCH(ETF_IDX_stiched_with_FD!$A154,'Avg Factor Difference'!$A$2:$A$283,0),MATCH(ETF_IDX_stiched_with_FD!M$1,'Avg Factor Difference'!$A$2:$AW$2,0))</f>
        <v>131</v>
      </c>
      <c r="N154" s="31" t="e">
        <f>INDEX('Avg Factor Difference'!$A$2:$AW$283,MATCH(ETF_IDX_stiched_with_FD!$A154,'Avg Factor Difference'!$A$2:$A$283,0),MATCH(ETF_IDX_stiched_with_FD!N$1,'Avg Factor Difference'!$A$2:$AW$2,0))</f>
        <v>#N/A</v>
      </c>
    </row>
    <row r="155" spans="1:14" x14ac:dyDescent="0.2">
      <c r="A155" s="5">
        <v>41152</v>
      </c>
      <c r="B155" s="31">
        <f>INDEX('Avg Factor Difference'!$A$2:$AW$283,MATCH(ETF_IDX_stiched_with_FD!$A155,'Avg Factor Difference'!$A$2:$A$283,0),MATCH(ETF_IDX_stiched_with_FD!B$1,'Avg Factor Difference'!$A$2:$AW$2,0))</f>
        <v>127.79</v>
      </c>
      <c r="C155" s="31">
        <f>INDEX('Avg Factor Difference'!$A$2:$AW$283,MATCH(ETF_IDX_stiched_with_FD!$A155,'Avg Factor Difference'!$A$2:$A$283,0),MATCH(ETF_IDX_stiched_with_FD!C$1,'Avg Factor Difference'!$A$2:$AW$2,0))</f>
        <v>131.52000000000001</v>
      </c>
      <c r="D155" s="31">
        <f>INDEX('Avg Factor Difference'!$A$2:$AW$283,MATCH(ETF_IDX_stiched_with_FD!$A155,'Avg Factor Difference'!$A$2:$A$283,0),MATCH(ETF_IDX_stiched_with_FD!D$1,'Avg Factor Difference'!$A$2:$AW$2,0))</f>
        <v>121.13</v>
      </c>
      <c r="E155" s="31">
        <f>INDEX('Avg Factor Difference'!$A$2:$AW$283,MATCH(ETF_IDX_stiched_with_FD!$A155,'Avg Factor Difference'!$A$2:$A$283,0),MATCH(ETF_IDX_stiched_with_FD!E$1,'Avg Factor Difference'!$A$2:$AW$2,0))</f>
        <v>124.51205270467298</v>
      </c>
      <c r="F155" s="31">
        <f>INDEX('Avg Factor Difference'!$A$2:$AW$283,MATCH(ETF_IDX_stiched_with_FD!$A155,'Avg Factor Difference'!$A$2:$A$283,0),MATCH(ETF_IDX_stiched_with_FD!F$1,'Avg Factor Difference'!$A$2:$AW$2,0))</f>
        <v>12073.5</v>
      </c>
      <c r="G155" s="31">
        <f>INDEX('Avg Factor Difference'!$A$2:$AW$283,MATCH(ETF_IDX_stiched_with_FD!$A155,'Avg Factor Difference'!$A$2:$A$283,0),MATCH(ETF_IDX_stiched_with_FD!G$1,'Avg Factor Difference'!$A$2:$AW$2,0))</f>
        <v>125.66126666666666</v>
      </c>
      <c r="H155" s="31" t="e">
        <f>INDEX('Avg Factor Difference'!$A$2:$AW$283,MATCH(ETF_IDX_stiched_with_FD!$A155,'Avg Factor Difference'!$A$2:$A$283,0),MATCH(ETF_IDX_stiched_with_FD!H$1,'Avg Factor Difference'!$A$2:$AW$2,0))</f>
        <v>#N/A</v>
      </c>
      <c r="I155" s="31">
        <f>INDEX('Avg Factor Difference'!$A$2:$AW$283,MATCH(ETF_IDX_stiched_with_FD!$A155,'Avg Factor Difference'!$A$2:$A$283,0),MATCH(ETF_IDX_stiched_with_FD!I$1,'Avg Factor Difference'!$A$2:$AW$2,0))</f>
        <v>51.5852</v>
      </c>
      <c r="J155" s="31">
        <f>INDEX('Avg Factor Difference'!$A$2:$AW$283,MATCH(ETF_IDX_stiched_with_FD!$A155,'Avg Factor Difference'!$A$2:$A$283,0),MATCH(ETF_IDX_stiched_with_FD!J$1,'Avg Factor Difference'!$A$2:$AW$2,0))</f>
        <v>2375.1769397185617</v>
      </c>
      <c r="K155" s="31">
        <f>INDEX('Avg Factor Difference'!$A$2:$AW$283,MATCH(ETF_IDX_stiched_with_FD!$A155,'Avg Factor Difference'!$A$2:$A$283,0),MATCH(ETF_IDX_stiched_with_FD!K$1,'Avg Factor Difference'!$A$2:$AW$2,0))</f>
        <v>25.536100000000001</v>
      </c>
      <c r="L155" s="31" t="e">
        <f>INDEX('Avg Factor Difference'!$A$2:$AW$283,MATCH(ETF_IDX_stiched_with_FD!$A155,'Avg Factor Difference'!$A$2:$A$283,0),MATCH(ETF_IDX_stiched_with_FD!L$1,'Avg Factor Difference'!$A$2:$AW$2,0))</f>
        <v>#N/A</v>
      </c>
      <c r="M155" s="31">
        <f>INDEX('Avg Factor Difference'!$A$2:$AW$283,MATCH(ETF_IDX_stiched_with_FD!$A155,'Avg Factor Difference'!$A$2:$A$283,0),MATCH(ETF_IDX_stiched_with_FD!M$1,'Avg Factor Difference'!$A$2:$AW$2,0))</f>
        <v>130.74</v>
      </c>
      <c r="N155" s="31" t="e">
        <f>INDEX('Avg Factor Difference'!$A$2:$AW$283,MATCH(ETF_IDX_stiched_with_FD!$A155,'Avg Factor Difference'!$A$2:$A$283,0),MATCH(ETF_IDX_stiched_with_FD!N$1,'Avg Factor Difference'!$A$2:$AW$2,0))</f>
        <v>#N/A</v>
      </c>
    </row>
    <row r="156" spans="1:14" x14ac:dyDescent="0.2">
      <c r="A156" s="5">
        <v>41180</v>
      </c>
      <c r="B156" s="31">
        <f>INDEX('Avg Factor Difference'!$A$2:$AW$283,MATCH(ETF_IDX_stiched_with_FD!$A156,'Avg Factor Difference'!$A$2:$A$283,0),MATCH(ETF_IDX_stiched_with_FD!B$1,'Avg Factor Difference'!$A$2:$AW$2,0))</f>
        <v>127.05</v>
      </c>
      <c r="C156" s="31">
        <f>INDEX('Avg Factor Difference'!$A$2:$AW$283,MATCH(ETF_IDX_stiched_with_FD!$A156,'Avg Factor Difference'!$A$2:$A$283,0),MATCH(ETF_IDX_stiched_with_FD!C$1,'Avg Factor Difference'!$A$2:$AW$2,0))</f>
        <v>131.38</v>
      </c>
      <c r="D156" s="31">
        <f>INDEX('Avg Factor Difference'!$A$2:$AW$283,MATCH(ETF_IDX_stiched_with_FD!$A156,'Avg Factor Difference'!$A$2:$A$283,0),MATCH(ETF_IDX_stiched_with_FD!D$1,'Avg Factor Difference'!$A$2:$AW$2,0))</f>
        <v>126.63</v>
      </c>
      <c r="E156" s="31">
        <f>INDEX('Avg Factor Difference'!$A$2:$AW$283,MATCH(ETF_IDX_stiched_with_FD!$A156,'Avg Factor Difference'!$A$2:$A$283,0),MATCH(ETF_IDX_stiched_with_FD!E$1,'Avg Factor Difference'!$A$2:$AW$2,0))</f>
        <v>130.78800000000001</v>
      </c>
      <c r="F156" s="31">
        <f>INDEX('Avg Factor Difference'!$A$2:$AW$283,MATCH(ETF_IDX_stiched_with_FD!$A156,'Avg Factor Difference'!$A$2:$A$283,0),MATCH(ETF_IDX_stiched_with_FD!F$1,'Avg Factor Difference'!$A$2:$AW$2,0))</f>
        <v>11992</v>
      </c>
      <c r="G156" s="31">
        <f>INDEX('Avg Factor Difference'!$A$2:$AW$283,MATCH(ETF_IDX_stiched_with_FD!$A156,'Avg Factor Difference'!$A$2:$A$283,0),MATCH(ETF_IDX_stiched_with_FD!G$1,'Avg Factor Difference'!$A$2:$AW$2,0))</f>
        <v>124.99296666666667</v>
      </c>
      <c r="H156" s="31" t="e">
        <f>INDEX('Avg Factor Difference'!$A$2:$AW$283,MATCH(ETF_IDX_stiched_with_FD!$A156,'Avg Factor Difference'!$A$2:$A$283,0),MATCH(ETF_IDX_stiched_with_FD!H$1,'Avg Factor Difference'!$A$2:$AW$2,0))</f>
        <v>#N/A</v>
      </c>
      <c r="I156" s="31">
        <f>INDEX('Avg Factor Difference'!$A$2:$AW$283,MATCH(ETF_IDX_stiched_with_FD!$A156,'Avg Factor Difference'!$A$2:$A$283,0),MATCH(ETF_IDX_stiched_with_FD!I$1,'Avg Factor Difference'!$A$2:$AW$2,0))</f>
        <v>52.423099999999998</v>
      </c>
      <c r="J156" s="31">
        <f>INDEX('Avg Factor Difference'!$A$2:$AW$283,MATCH(ETF_IDX_stiched_with_FD!$A156,'Avg Factor Difference'!$A$2:$A$283,0),MATCH(ETF_IDX_stiched_with_FD!J$1,'Avg Factor Difference'!$A$2:$AW$2,0))</f>
        <v>2381.4435103072706</v>
      </c>
      <c r="K156" s="31">
        <f>INDEX('Avg Factor Difference'!$A$2:$AW$283,MATCH(ETF_IDX_stiched_with_FD!$A156,'Avg Factor Difference'!$A$2:$A$283,0),MATCH(ETF_IDX_stiched_with_FD!K$1,'Avg Factor Difference'!$A$2:$AW$2,0))</f>
        <v>25.435500000000001</v>
      </c>
      <c r="L156" s="31" t="e">
        <f>INDEX('Avg Factor Difference'!$A$2:$AW$283,MATCH(ETF_IDX_stiched_with_FD!$A156,'Avg Factor Difference'!$A$2:$A$283,0),MATCH(ETF_IDX_stiched_with_FD!L$1,'Avg Factor Difference'!$A$2:$AW$2,0))</f>
        <v>#N/A</v>
      </c>
      <c r="M156" s="31">
        <f>INDEX('Avg Factor Difference'!$A$2:$AW$283,MATCH(ETF_IDX_stiched_with_FD!$A156,'Avg Factor Difference'!$A$2:$A$283,0),MATCH(ETF_IDX_stiched_with_FD!M$1,'Avg Factor Difference'!$A$2:$AW$2,0))</f>
        <v>130.15</v>
      </c>
      <c r="N156" s="31" t="e">
        <f>INDEX('Avg Factor Difference'!$A$2:$AW$283,MATCH(ETF_IDX_stiched_with_FD!$A156,'Avg Factor Difference'!$A$2:$A$283,0),MATCH(ETF_IDX_stiched_with_FD!N$1,'Avg Factor Difference'!$A$2:$AW$2,0))</f>
        <v>#N/A</v>
      </c>
    </row>
    <row r="157" spans="1:14" x14ac:dyDescent="0.2">
      <c r="A157" s="5">
        <v>41213</v>
      </c>
      <c r="B157" s="31">
        <f>INDEX('Avg Factor Difference'!$A$2:$AW$283,MATCH(ETF_IDX_stiched_with_FD!$A157,'Avg Factor Difference'!$A$2:$A$283,0),MATCH(ETF_IDX_stiched_with_FD!B$1,'Avg Factor Difference'!$A$2:$AW$2,0))</f>
        <v>126.92</v>
      </c>
      <c r="C157" s="31">
        <f>INDEX('Avg Factor Difference'!$A$2:$AW$283,MATCH(ETF_IDX_stiched_with_FD!$A157,'Avg Factor Difference'!$A$2:$A$283,0),MATCH(ETF_IDX_stiched_with_FD!C$1,'Avg Factor Difference'!$A$2:$AW$2,0))</f>
        <v>131.63</v>
      </c>
      <c r="D157" s="31">
        <f>INDEX('Avg Factor Difference'!$A$2:$AW$283,MATCH(ETF_IDX_stiched_with_FD!$A157,'Avg Factor Difference'!$A$2:$A$283,0),MATCH(ETF_IDX_stiched_with_FD!D$1,'Avg Factor Difference'!$A$2:$AW$2,0))</f>
        <v>129.87</v>
      </c>
      <c r="E157" s="31">
        <f>INDEX('Avg Factor Difference'!$A$2:$AW$283,MATCH(ETF_IDX_stiched_with_FD!$A157,'Avg Factor Difference'!$A$2:$A$283,0),MATCH(ETF_IDX_stiched_with_FD!E$1,'Avg Factor Difference'!$A$2:$AW$2,0))</f>
        <v>133.01</v>
      </c>
      <c r="F157" s="31">
        <f>INDEX('Avg Factor Difference'!$A$2:$AW$283,MATCH(ETF_IDX_stiched_with_FD!$A157,'Avg Factor Difference'!$A$2:$A$283,0),MATCH(ETF_IDX_stiched_with_FD!F$1,'Avg Factor Difference'!$A$2:$AW$2,0))</f>
        <v>11915</v>
      </c>
      <c r="G157" s="31">
        <f>INDEX('Avg Factor Difference'!$A$2:$AW$283,MATCH(ETF_IDX_stiched_with_FD!$A157,'Avg Factor Difference'!$A$2:$A$283,0),MATCH(ETF_IDX_stiched_with_FD!G$1,'Avg Factor Difference'!$A$2:$AW$2,0))</f>
        <v>125.24510000000002</v>
      </c>
      <c r="H157" s="31" t="e">
        <f>INDEX('Avg Factor Difference'!$A$2:$AW$283,MATCH(ETF_IDX_stiched_with_FD!$A157,'Avg Factor Difference'!$A$2:$A$283,0),MATCH(ETF_IDX_stiched_with_FD!H$1,'Avg Factor Difference'!$A$2:$AW$2,0))</f>
        <v>#N/A</v>
      </c>
      <c r="I157" s="31">
        <f>INDEX('Avg Factor Difference'!$A$2:$AW$283,MATCH(ETF_IDX_stiched_with_FD!$A157,'Avg Factor Difference'!$A$2:$A$283,0),MATCH(ETF_IDX_stiched_with_FD!I$1,'Avg Factor Difference'!$A$2:$AW$2,0))</f>
        <v>52.312399999999997</v>
      </c>
      <c r="J157" s="31">
        <f>INDEX('Avg Factor Difference'!$A$2:$AW$283,MATCH(ETF_IDX_stiched_with_FD!$A157,'Avg Factor Difference'!$A$2:$A$283,0),MATCH(ETF_IDX_stiched_with_FD!J$1,'Avg Factor Difference'!$A$2:$AW$2,0))</f>
        <v>2379.9140977610245</v>
      </c>
      <c r="K157" s="31">
        <f>INDEX('Avg Factor Difference'!$A$2:$AW$283,MATCH(ETF_IDX_stiched_with_FD!$A157,'Avg Factor Difference'!$A$2:$A$283,0),MATCH(ETF_IDX_stiched_with_FD!K$1,'Avg Factor Difference'!$A$2:$AW$2,0))</f>
        <v>25.404399999999999</v>
      </c>
      <c r="L157" s="31" t="e">
        <f>INDEX('Avg Factor Difference'!$A$2:$AW$283,MATCH(ETF_IDX_stiched_with_FD!$A157,'Avg Factor Difference'!$A$2:$A$283,0),MATCH(ETF_IDX_stiched_with_FD!L$1,'Avg Factor Difference'!$A$2:$AW$2,0))</f>
        <v>#N/A</v>
      </c>
      <c r="M157" s="31">
        <f>INDEX('Avg Factor Difference'!$A$2:$AW$283,MATCH(ETF_IDX_stiched_with_FD!$A157,'Avg Factor Difference'!$A$2:$A$283,0),MATCH(ETF_IDX_stiched_with_FD!M$1,'Avg Factor Difference'!$A$2:$AW$2,0))</f>
        <v>130.49</v>
      </c>
      <c r="N157" s="31" t="e">
        <f>INDEX('Avg Factor Difference'!$A$2:$AW$283,MATCH(ETF_IDX_stiched_with_FD!$A157,'Avg Factor Difference'!$A$2:$A$283,0),MATCH(ETF_IDX_stiched_with_FD!N$1,'Avg Factor Difference'!$A$2:$AW$2,0))</f>
        <v>#N/A</v>
      </c>
    </row>
    <row r="158" spans="1:14" x14ac:dyDescent="0.2">
      <c r="A158" s="5">
        <v>41243</v>
      </c>
      <c r="B158" s="31">
        <f>INDEX('Avg Factor Difference'!$A$2:$AW$283,MATCH(ETF_IDX_stiched_with_FD!$A158,'Avg Factor Difference'!$A$2:$A$283,0),MATCH(ETF_IDX_stiched_with_FD!B$1,'Avg Factor Difference'!$A$2:$AW$2,0))</f>
        <v>127.48650000000001</v>
      </c>
      <c r="C158" s="31">
        <f>INDEX('Avg Factor Difference'!$A$2:$AW$283,MATCH(ETF_IDX_stiched_with_FD!$A158,'Avg Factor Difference'!$A$2:$A$283,0),MATCH(ETF_IDX_stiched_with_FD!C$1,'Avg Factor Difference'!$A$2:$AW$2,0))</f>
        <v>133.0728</v>
      </c>
      <c r="D158" s="31">
        <f>INDEX('Avg Factor Difference'!$A$2:$AW$283,MATCH(ETF_IDX_stiched_with_FD!$A158,'Avg Factor Difference'!$A$2:$A$283,0),MATCH(ETF_IDX_stiched_with_FD!D$1,'Avg Factor Difference'!$A$2:$AW$2,0))</f>
        <v>132.01159999999999</v>
      </c>
      <c r="E158" s="31">
        <f>INDEX('Avg Factor Difference'!$A$2:$AW$283,MATCH(ETF_IDX_stiched_with_FD!$A158,'Avg Factor Difference'!$A$2:$A$283,0),MATCH(ETF_IDX_stiched_with_FD!E$1,'Avg Factor Difference'!$A$2:$AW$2,0))</f>
        <v>136.51140000000001</v>
      </c>
      <c r="F158" s="31">
        <f>INDEX('Avg Factor Difference'!$A$2:$AW$283,MATCH(ETF_IDX_stiched_with_FD!$A158,'Avg Factor Difference'!$A$2:$A$283,0),MATCH(ETF_IDX_stiched_with_FD!F$1,'Avg Factor Difference'!$A$2:$AW$2,0))</f>
        <v>11999</v>
      </c>
      <c r="G158" s="31">
        <f>INDEX('Avg Factor Difference'!$A$2:$AW$283,MATCH(ETF_IDX_stiched_with_FD!$A158,'Avg Factor Difference'!$A$2:$A$283,0),MATCH(ETF_IDX_stiched_with_FD!G$1,'Avg Factor Difference'!$A$2:$AW$2,0))</f>
        <v>125.66723333333334</v>
      </c>
      <c r="H158" s="31" t="e">
        <f>INDEX('Avg Factor Difference'!$A$2:$AW$283,MATCH(ETF_IDX_stiched_with_FD!$A158,'Avg Factor Difference'!$A$2:$A$283,0),MATCH(ETF_IDX_stiched_with_FD!H$1,'Avg Factor Difference'!$A$2:$AW$2,0))</f>
        <v>#N/A</v>
      </c>
      <c r="I158" s="31">
        <f>INDEX('Avg Factor Difference'!$A$2:$AW$283,MATCH(ETF_IDX_stiched_with_FD!$A158,'Avg Factor Difference'!$A$2:$A$283,0),MATCH(ETF_IDX_stiched_with_FD!I$1,'Avg Factor Difference'!$A$2:$AW$2,0))</f>
        <v>52.281300000000002</v>
      </c>
      <c r="J158" s="31">
        <f>INDEX('Avg Factor Difference'!$A$2:$AW$283,MATCH(ETF_IDX_stiched_with_FD!$A158,'Avg Factor Difference'!$A$2:$A$283,0),MATCH(ETF_IDX_stiched_with_FD!J$1,'Avg Factor Difference'!$A$2:$AW$2,0))</f>
        <v>2386.9669680813972</v>
      </c>
      <c r="K158" s="31">
        <f>INDEX('Avg Factor Difference'!$A$2:$AW$283,MATCH(ETF_IDX_stiched_with_FD!$A158,'Avg Factor Difference'!$A$2:$A$283,0),MATCH(ETF_IDX_stiched_with_FD!K$1,'Avg Factor Difference'!$A$2:$AW$2,0))</f>
        <v>25.5151</v>
      </c>
      <c r="L158" s="31" t="e">
        <f>INDEX('Avg Factor Difference'!$A$2:$AW$283,MATCH(ETF_IDX_stiched_with_FD!$A158,'Avg Factor Difference'!$A$2:$A$283,0),MATCH(ETF_IDX_stiched_with_FD!L$1,'Avg Factor Difference'!$A$2:$AW$2,0))</f>
        <v>#N/A</v>
      </c>
      <c r="M158" s="31">
        <f>INDEX('Avg Factor Difference'!$A$2:$AW$283,MATCH(ETF_IDX_stiched_with_FD!$A158,'Avg Factor Difference'!$A$2:$A$283,0),MATCH(ETF_IDX_stiched_with_FD!M$1,'Avg Factor Difference'!$A$2:$AW$2,0))</f>
        <v>130.94999999999999</v>
      </c>
      <c r="N158" s="31" t="e">
        <f>INDEX('Avg Factor Difference'!$A$2:$AW$283,MATCH(ETF_IDX_stiched_with_FD!$A158,'Avg Factor Difference'!$A$2:$A$283,0),MATCH(ETF_IDX_stiched_with_FD!N$1,'Avg Factor Difference'!$A$2:$AW$2,0))</f>
        <v>#N/A</v>
      </c>
    </row>
    <row r="159" spans="1:14" x14ac:dyDescent="0.2">
      <c r="A159" s="5">
        <v>41274</v>
      </c>
      <c r="B159" s="31">
        <f>INDEX('Avg Factor Difference'!$A$2:$AW$283,MATCH(ETF_IDX_stiched_with_FD!$A159,'Avg Factor Difference'!$A$2:$A$283,0),MATCH(ETF_IDX_stiched_with_FD!B$1,'Avg Factor Difference'!$A$2:$AW$2,0))</f>
        <v>128.47040000000001</v>
      </c>
      <c r="C159" s="31">
        <f>INDEX('Avg Factor Difference'!$A$2:$AW$283,MATCH(ETF_IDX_stiched_with_FD!$A159,'Avg Factor Difference'!$A$2:$A$283,0),MATCH(ETF_IDX_stiched_with_FD!C$1,'Avg Factor Difference'!$A$2:$AW$2,0))</f>
        <v>134.0301</v>
      </c>
      <c r="D159" s="31">
        <f>INDEX('Avg Factor Difference'!$A$2:$AW$283,MATCH(ETF_IDX_stiched_with_FD!$A159,'Avg Factor Difference'!$A$2:$A$283,0),MATCH(ETF_IDX_stiched_with_FD!D$1,'Avg Factor Difference'!$A$2:$AW$2,0))</f>
        <v>133.17959999999999</v>
      </c>
      <c r="E159" s="31">
        <f>INDEX('Avg Factor Difference'!$A$2:$AW$283,MATCH(ETF_IDX_stiched_with_FD!$A159,'Avg Factor Difference'!$A$2:$A$283,0),MATCH(ETF_IDX_stiched_with_FD!E$1,'Avg Factor Difference'!$A$2:$AW$2,0))</f>
        <v>137.26830000000001</v>
      </c>
      <c r="F159" s="31">
        <f>INDEX('Avg Factor Difference'!$A$2:$AW$283,MATCH(ETF_IDX_stiched_with_FD!$A159,'Avg Factor Difference'!$A$2:$A$283,0),MATCH(ETF_IDX_stiched_with_FD!F$1,'Avg Factor Difference'!$A$2:$AW$2,0))</f>
        <v>11932</v>
      </c>
      <c r="G159" s="31">
        <f>INDEX('Avg Factor Difference'!$A$2:$AW$283,MATCH(ETF_IDX_stiched_with_FD!$A159,'Avg Factor Difference'!$A$2:$A$283,0),MATCH(ETF_IDX_stiched_with_FD!G$1,'Avg Factor Difference'!$A$2:$AW$2,0))</f>
        <v>125.63276666666667</v>
      </c>
      <c r="H159" s="31" t="e">
        <f>INDEX('Avg Factor Difference'!$A$2:$AW$283,MATCH(ETF_IDX_stiched_with_FD!$A159,'Avg Factor Difference'!$A$2:$A$283,0),MATCH(ETF_IDX_stiched_with_FD!H$1,'Avg Factor Difference'!$A$2:$AW$2,0))</f>
        <v>#N/A</v>
      </c>
      <c r="I159" s="31">
        <f>INDEX('Avg Factor Difference'!$A$2:$AW$283,MATCH(ETF_IDX_stiched_with_FD!$A159,'Avg Factor Difference'!$A$2:$A$283,0),MATCH(ETF_IDX_stiched_with_FD!I$1,'Avg Factor Difference'!$A$2:$AW$2,0))</f>
        <v>52.177599999999998</v>
      </c>
      <c r="J159" s="31">
        <f>INDEX('Avg Factor Difference'!$A$2:$AW$283,MATCH(ETF_IDX_stiched_with_FD!$A159,'Avg Factor Difference'!$A$2:$A$283,0),MATCH(ETF_IDX_stiched_with_FD!J$1,'Avg Factor Difference'!$A$2:$AW$2,0))</f>
        <v>2378.8187881916338</v>
      </c>
      <c r="K159" s="31">
        <f>INDEX('Avg Factor Difference'!$A$2:$AW$283,MATCH(ETF_IDX_stiched_with_FD!$A159,'Avg Factor Difference'!$A$2:$A$283,0),MATCH(ETF_IDX_stiched_with_FD!K$1,'Avg Factor Difference'!$A$2:$AW$2,0))</f>
        <v>25.3734</v>
      </c>
      <c r="L159" s="31" t="e">
        <f>INDEX('Avg Factor Difference'!$A$2:$AW$283,MATCH(ETF_IDX_stiched_with_FD!$A159,'Avg Factor Difference'!$A$2:$A$283,0),MATCH(ETF_IDX_stiched_with_FD!L$1,'Avg Factor Difference'!$A$2:$AW$2,0))</f>
        <v>#N/A</v>
      </c>
      <c r="M159" s="31">
        <f>INDEX('Avg Factor Difference'!$A$2:$AW$283,MATCH(ETF_IDX_stiched_with_FD!$A159,'Avg Factor Difference'!$A$2:$A$283,0),MATCH(ETF_IDX_stiched_with_FD!M$1,'Avg Factor Difference'!$A$2:$AW$2,0))</f>
        <v>130.38999999999999</v>
      </c>
      <c r="N159" s="31" t="e">
        <f>INDEX('Avg Factor Difference'!$A$2:$AW$283,MATCH(ETF_IDX_stiched_with_FD!$A159,'Avg Factor Difference'!$A$2:$A$283,0),MATCH(ETF_IDX_stiched_with_FD!N$1,'Avg Factor Difference'!$A$2:$AW$2,0))</f>
        <v>#N/A</v>
      </c>
    </row>
    <row r="160" spans="1:14" x14ac:dyDescent="0.2">
      <c r="A160" s="5">
        <v>41305</v>
      </c>
      <c r="B160" s="31">
        <f>INDEX('Avg Factor Difference'!$A$2:$AW$283,MATCH(ETF_IDX_stiched_with_FD!$A160,'Avg Factor Difference'!$A$2:$A$283,0),MATCH(ETF_IDX_stiched_with_FD!B$1,'Avg Factor Difference'!$A$2:$AW$2,0))</f>
        <v>126.0608</v>
      </c>
      <c r="C160" s="31">
        <f>INDEX('Avg Factor Difference'!$A$2:$AW$283,MATCH(ETF_IDX_stiched_with_FD!$A160,'Avg Factor Difference'!$A$2:$A$283,0),MATCH(ETF_IDX_stiched_with_FD!C$1,'Avg Factor Difference'!$A$2:$AW$2,0))</f>
        <v>132.0752</v>
      </c>
      <c r="D160" s="31">
        <f>INDEX('Avg Factor Difference'!$A$2:$AW$283,MATCH(ETF_IDX_stiched_with_FD!$A160,'Avg Factor Difference'!$A$2:$A$283,0),MATCH(ETF_IDX_stiched_with_FD!D$1,'Avg Factor Difference'!$A$2:$AW$2,0))</f>
        <v>135.55670000000001</v>
      </c>
      <c r="E160" s="31">
        <f>INDEX('Avg Factor Difference'!$A$2:$AW$283,MATCH(ETF_IDX_stiched_with_FD!$A160,'Avg Factor Difference'!$A$2:$A$283,0),MATCH(ETF_IDX_stiched_with_FD!E$1,'Avg Factor Difference'!$A$2:$AW$2,0))</f>
        <v>139.32409999999999</v>
      </c>
      <c r="F160" s="31">
        <f>INDEX('Avg Factor Difference'!$A$2:$AW$283,MATCH(ETF_IDX_stiched_with_FD!$A160,'Avg Factor Difference'!$A$2:$A$283,0),MATCH(ETF_IDX_stiched_with_FD!F$1,'Avg Factor Difference'!$A$2:$AW$2,0))</f>
        <v>11696</v>
      </c>
      <c r="G160" s="31">
        <f>INDEX('Avg Factor Difference'!$A$2:$AW$283,MATCH(ETF_IDX_stiched_with_FD!$A160,'Avg Factor Difference'!$A$2:$A$283,0),MATCH(ETF_IDX_stiched_with_FD!G$1,'Avg Factor Difference'!$A$2:$AW$2,0))</f>
        <v>123.92706666666668</v>
      </c>
      <c r="H160" s="31" t="e">
        <f>INDEX('Avg Factor Difference'!$A$2:$AW$283,MATCH(ETF_IDX_stiched_with_FD!$A160,'Avg Factor Difference'!$A$2:$A$283,0),MATCH(ETF_IDX_stiched_with_FD!H$1,'Avg Factor Difference'!$A$2:$AW$2,0))</f>
        <v>#N/A</v>
      </c>
      <c r="I160" s="31">
        <f>INDEX('Avg Factor Difference'!$A$2:$AW$283,MATCH(ETF_IDX_stiched_with_FD!$A160,'Avg Factor Difference'!$A$2:$A$283,0),MATCH(ETF_IDX_stiched_with_FD!I$1,'Avg Factor Difference'!$A$2:$AW$2,0))</f>
        <v>52.130600000000001</v>
      </c>
      <c r="J160" s="31">
        <f>INDEX('Avg Factor Difference'!$A$2:$AW$283,MATCH(ETF_IDX_stiched_with_FD!$A160,'Avg Factor Difference'!$A$2:$A$283,0),MATCH(ETF_IDX_stiched_with_FD!J$1,'Avg Factor Difference'!$A$2:$AW$2,0))</f>
        <v>2385.4159620766109</v>
      </c>
      <c r="K160" s="31">
        <f>INDEX('Avg Factor Difference'!$A$2:$AW$283,MATCH(ETF_IDX_stiched_with_FD!$A160,'Avg Factor Difference'!$A$2:$A$283,0),MATCH(ETF_IDX_stiched_with_FD!K$1,'Avg Factor Difference'!$A$2:$AW$2,0))</f>
        <v>25.222100000000001</v>
      </c>
      <c r="L160" s="31" t="e">
        <f>INDEX('Avg Factor Difference'!$A$2:$AW$283,MATCH(ETF_IDX_stiched_with_FD!$A160,'Avg Factor Difference'!$A$2:$A$283,0),MATCH(ETF_IDX_stiched_with_FD!L$1,'Avg Factor Difference'!$A$2:$AW$2,0))</f>
        <v>#N/A</v>
      </c>
      <c r="M160" s="31">
        <f>INDEX('Avg Factor Difference'!$A$2:$AW$283,MATCH(ETF_IDX_stiched_with_FD!$A160,'Avg Factor Difference'!$A$2:$A$283,0),MATCH(ETF_IDX_stiched_with_FD!M$1,'Avg Factor Difference'!$A$2:$AW$2,0))</f>
        <v>130.22999999999999</v>
      </c>
      <c r="N160" s="31" t="e">
        <f>INDEX('Avg Factor Difference'!$A$2:$AW$283,MATCH(ETF_IDX_stiched_with_FD!$A160,'Avg Factor Difference'!$A$2:$A$283,0),MATCH(ETF_IDX_stiched_with_FD!N$1,'Avg Factor Difference'!$A$2:$AW$2,0))</f>
        <v>#N/A</v>
      </c>
    </row>
    <row r="161" spans="1:14" x14ac:dyDescent="0.2">
      <c r="A161" s="5">
        <v>41333</v>
      </c>
      <c r="B161" s="31">
        <f>INDEX('Avg Factor Difference'!$A$2:$AW$283,MATCH(ETF_IDX_stiched_with_FD!$A161,'Avg Factor Difference'!$A$2:$A$283,0),MATCH(ETF_IDX_stiched_with_FD!B$1,'Avg Factor Difference'!$A$2:$AW$2,0))</f>
        <v>127.5367</v>
      </c>
      <c r="C161" s="31">
        <f>INDEX('Avg Factor Difference'!$A$2:$AW$283,MATCH(ETF_IDX_stiched_with_FD!$A161,'Avg Factor Difference'!$A$2:$A$283,0),MATCH(ETF_IDX_stiched_with_FD!C$1,'Avg Factor Difference'!$A$2:$AW$2,0))</f>
        <v>132.79069999999999</v>
      </c>
      <c r="D161" s="31">
        <f>INDEX('Avg Factor Difference'!$A$2:$AW$283,MATCH(ETF_IDX_stiched_with_FD!$A161,'Avg Factor Difference'!$A$2:$A$283,0),MATCH(ETF_IDX_stiched_with_FD!D$1,'Avg Factor Difference'!$A$2:$AW$2,0))</f>
        <v>136.77600000000001</v>
      </c>
      <c r="E161" s="31">
        <f>INDEX('Avg Factor Difference'!$A$2:$AW$283,MATCH(ETF_IDX_stiched_with_FD!$A161,'Avg Factor Difference'!$A$2:$A$283,0),MATCH(ETF_IDX_stiched_with_FD!E$1,'Avg Factor Difference'!$A$2:$AW$2,0))</f>
        <v>136.7569</v>
      </c>
      <c r="F161" s="31">
        <f>INDEX('Avg Factor Difference'!$A$2:$AW$283,MATCH(ETF_IDX_stiched_with_FD!$A161,'Avg Factor Difference'!$A$2:$A$283,0),MATCH(ETF_IDX_stiched_with_FD!F$1,'Avg Factor Difference'!$A$2:$AW$2,0))</f>
        <v>11802</v>
      </c>
      <c r="G161" s="31">
        <f>INDEX('Avg Factor Difference'!$A$2:$AW$283,MATCH(ETF_IDX_stiched_with_FD!$A161,'Avg Factor Difference'!$A$2:$A$283,0),MATCH(ETF_IDX_stiched_with_FD!G$1,'Avg Factor Difference'!$A$2:$AW$2,0))</f>
        <v>124.59236666666668</v>
      </c>
      <c r="H161" s="31" t="e">
        <f>INDEX('Avg Factor Difference'!$A$2:$AW$283,MATCH(ETF_IDX_stiched_with_FD!$A161,'Avg Factor Difference'!$A$2:$A$283,0),MATCH(ETF_IDX_stiched_with_FD!H$1,'Avg Factor Difference'!$A$2:$AW$2,0))</f>
        <v>#N/A</v>
      </c>
      <c r="I161" s="31">
        <f>INDEX('Avg Factor Difference'!$A$2:$AW$283,MATCH(ETF_IDX_stiched_with_FD!$A161,'Avg Factor Difference'!$A$2:$A$283,0),MATCH(ETF_IDX_stiched_with_FD!I$1,'Avg Factor Difference'!$A$2:$AW$2,0))</f>
        <v>52.415599999999998</v>
      </c>
      <c r="J161" s="31">
        <f>INDEX('Avg Factor Difference'!$A$2:$AW$283,MATCH(ETF_IDX_stiched_with_FD!$A161,'Avg Factor Difference'!$A$2:$A$283,0),MATCH(ETF_IDX_stiched_with_FD!J$1,'Avg Factor Difference'!$A$2:$AW$2,0))</f>
        <v>2407.7689146755961</v>
      </c>
      <c r="K161" s="31">
        <f>INDEX('Avg Factor Difference'!$A$2:$AW$283,MATCH(ETF_IDX_stiched_with_FD!$A161,'Avg Factor Difference'!$A$2:$A$283,0),MATCH(ETF_IDX_stiched_with_FD!K$1,'Avg Factor Difference'!$A$2:$AW$2,0))</f>
        <v>25.341999999999999</v>
      </c>
      <c r="L161" s="31" t="e">
        <f>INDEX('Avg Factor Difference'!$A$2:$AW$283,MATCH(ETF_IDX_stiched_with_FD!$A161,'Avg Factor Difference'!$A$2:$A$283,0),MATCH(ETF_IDX_stiched_with_FD!L$1,'Avg Factor Difference'!$A$2:$AW$2,0))</f>
        <v>#N/A</v>
      </c>
      <c r="M161" s="31">
        <f>INDEX('Avg Factor Difference'!$A$2:$AW$283,MATCH(ETF_IDX_stiched_with_FD!$A161,'Avg Factor Difference'!$A$2:$A$283,0),MATCH(ETF_IDX_stiched_with_FD!M$1,'Avg Factor Difference'!$A$2:$AW$2,0))</f>
        <v>129.47999999999999</v>
      </c>
      <c r="N161" s="31" t="e">
        <f>INDEX('Avg Factor Difference'!$A$2:$AW$283,MATCH(ETF_IDX_stiched_with_FD!$A161,'Avg Factor Difference'!$A$2:$A$283,0),MATCH(ETF_IDX_stiched_with_FD!N$1,'Avg Factor Difference'!$A$2:$AW$2,0))</f>
        <v>#N/A</v>
      </c>
    </row>
    <row r="162" spans="1:14" x14ac:dyDescent="0.2">
      <c r="A162" s="5">
        <v>41362</v>
      </c>
      <c r="B162" s="31">
        <f>INDEX('Avg Factor Difference'!$A$2:$AW$283,MATCH(ETF_IDX_stiched_with_FD!$A162,'Avg Factor Difference'!$A$2:$A$283,0),MATCH(ETF_IDX_stiched_with_FD!B$1,'Avg Factor Difference'!$A$2:$AW$2,0))</f>
        <v>128.72139999999999</v>
      </c>
      <c r="C162" s="31">
        <f>INDEX('Avg Factor Difference'!$A$2:$AW$283,MATCH(ETF_IDX_stiched_with_FD!$A162,'Avg Factor Difference'!$A$2:$A$283,0),MATCH(ETF_IDX_stiched_with_FD!C$1,'Avg Factor Difference'!$A$2:$AW$2,0))</f>
        <v>133.8185</v>
      </c>
      <c r="D162" s="31">
        <f>INDEX('Avg Factor Difference'!$A$2:$AW$283,MATCH(ETF_IDX_stiched_with_FD!$A162,'Avg Factor Difference'!$A$2:$A$283,0),MATCH(ETF_IDX_stiched_with_FD!D$1,'Avg Factor Difference'!$A$2:$AW$2,0))</f>
        <v>136.71459999999999</v>
      </c>
      <c r="E162" s="31">
        <f>INDEX('Avg Factor Difference'!$A$2:$AW$283,MATCH(ETF_IDX_stiched_with_FD!$A162,'Avg Factor Difference'!$A$2:$A$283,0),MATCH(ETF_IDX_stiched_with_FD!E$1,'Avg Factor Difference'!$A$2:$AW$2,0))</f>
        <v>137.19669999999999</v>
      </c>
      <c r="F162" s="31">
        <f>INDEX('Avg Factor Difference'!$A$2:$AW$283,MATCH(ETF_IDX_stiched_with_FD!$A162,'Avg Factor Difference'!$A$2:$A$283,0),MATCH(ETF_IDX_stiched_with_FD!F$1,'Avg Factor Difference'!$A$2:$AW$2,0))</f>
        <v>12014</v>
      </c>
      <c r="G162" s="31">
        <f>INDEX('Avg Factor Difference'!$A$2:$AW$283,MATCH(ETF_IDX_stiched_with_FD!$A162,'Avg Factor Difference'!$A$2:$A$283,0),MATCH(ETF_IDX_stiched_with_FD!G$1,'Avg Factor Difference'!$A$2:$AW$2,0))</f>
        <v>124.50043333333333</v>
      </c>
      <c r="H162" s="31" t="e">
        <f>INDEX('Avg Factor Difference'!$A$2:$AW$283,MATCH(ETF_IDX_stiched_with_FD!$A162,'Avg Factor Difference'!$A$2:$A$283,0),MATCH(ETF_IDX_stiched_with_FD!H$1,'Avg Factor Difference'!$A$2:$AW$2,0))</f>
        <v>#N/A</v>
      </c>
      <c r="I162" s="31">
        <f>INDEX('Avg Factor Difference'!$A$2:$AW$283,MATCH(ETF_IDX_stiched_with_FD!$A162,'Avg Factor Difference'!$A$2:$A$283,0),MATCH(ETF_IDX_stiched_with_FD!I$1,'Avg Factor Difference'!$A$2:$AW$2,0))</f>
        <v>52.394500000000001</v>
      </c>
      <c r="J162" s="31">
        <f>INDEX('Avg Factor Difference'!$A$2:$AW$283,MATCH(ETF_IDX_stiched_with_FD!$A162,'Avg Factor Difference'!$A$2:$A$283,0),MATCH(ETF_IDX_stiched_with_FD!J$1,'Avg Factor Difference'!$A$2:$AW$2,0))</f>
        <v>2439.3177022045429</v>
      </c>
      <c r="K162" s="31">
        <f>INDEX('Avg Factor Difference'!$A$2:$AW$283,MATCH(ETF_IDX_stiched_with_FD!$A162,'Avg Factor Difference'!$A$2:$A$283,0),MATCH(ETF_IDX_stiched_with_FD!K$1,'Avg Factor Difference'!$A$2:$AW$2,0))</f>
        <v>25.388999999999999</v>
      </c>
      <c r="L162" s="31" t="e">
        <f>INDEX('Avg Factor Difference'!$A$2:$AW$283,MATCH(ETF_IDX_stiched_with_FD!$A162,'Avg Factor Difference'!$A$2:$A$283,0),MATCH(ETF_IDX_stiched_with_FD!L$1,'Avg Factor Difference'!$A$2:$AW$2,0))</f>
        <v>#N/A</v>
      </c>
      <c r="M162" s="31">
        <f>INDEX('Avg Factor Difference'!$A$2:$AW$283,MATCH(ETF_IDX_stiched_with_FD!$A162,'Avg Factor Difference'!$A$2:$A$283,0),MATCH(ETF_IDX_stiched_with_FD!M$1,'Avg Factor Difference'!$A$2:$AW$2,0))</f>
        <v>129.62</v>
      </c>
      <c r="N162" s="31" t="e">
        <f>INDEX('Avg Factor Difference'!$A$2:$AW$283,MATCH(ETF_IDX_stiched_with_FD!$A162,'Avg Factor Difference'!$A$2:$A$283,0),MATCH(ETF_IDX_stiched_with_FD!N$1,'Avg Factor Difference'!$A$2:$AW$2,0))</f>
        <v>#N/A</v>
      </c>
    </row>
    <row r="163" spans="1:14" x14ac:dyDescent="0.2">
      <c r="A163" s="5">
        <v>41394</v>
      </c>
      <c r="B163" s="31">
        <f>INDEX('Avg Factor Difference'!$A$2:$AW$283,MATCH(ETF_IDX_stiched_with_FD!$A163,'Avg Factor Difference'!$A$2:$A$283,0),MATCH(ETF_IDX_stiched_with_FD!B$1,'Avg Factor Difference'!$A$2:$AW$2,0))</f>
        <v>129.39410000000001</v>
      </c>
      <c r="C163" s="31">
        <f>INDEX('Avg Factor Difference'!$A$2:$AW$283,MATCH(ETF_IDX_stiched_with_FD!$A163,'Avg Factor Difference'!$A$2:$A$283,0),MATCH(ETF_IDX_stiched_with_FD!C$1,'Avg Factor Difference'!$A$2:$AW$2,0))</f>
        <v>136.28729999999999</v>
      </c>
      <c r="D163" s="31">
        <f>INDEX('Avg Factor Difference'!$A$2:$AW$283,MATCH(ETF_IDX_stiched_with_FD!$A163,'Avg Factor Difference'!$A$2:$A$283,0),MATCH(ETF_IDX_stiched_with_FD!D$1,'Avg Factor Difference'!$A$2:$AW$2,0))</f>
        <v>143.94829999999999</v>
      </c>
      <c r="E163" s="31">
        <f>INDEX('Avg Factor Difference'!$A$2:$AW$283,MATCH(ETF_IDX_stiched_with_FD!$A163,'Avg Factor Difference'!$A$2:$A$283,0),MATCH(ETF_IDX_stiched_with_FD!E$1,'Avg Factor Difference'!$A$2:$AW$2,0))</f>
        <v>143.52770000000001</v>
      </c>
      <c r="F163" s="31">
        <f>INDEX('Avg Factor Difference'!$A$2:$AW$283,MATCH(ETF_IDX_stiched_with_FD!$A163,'Avg Factor Difference'!$A$2:$A$283,0),MATCH(ETF_IDX_stiched_with_FD!F$1,'Avg Factor Difference'!$A$2:$AW$2,0))</f>
        <v>12137.5</v>
      </c>
      <c r="G163" s="31">
        <f>INDEX('Avg Factor Difference'!$A$2:$AW$283,MATCH(ETF_IDX_stiched_with_FD!$A163,'Avg Factor Difference'!$A$2:$A$283,0),MATCH(ETF_IDX_stiched_with_FD!G$1,'Avg Factor Difference'!$A$2:$AW$2,0))</f>
        <v>125.31696666666666</v>
      </c>
      <c r="H163" s="31" t="e">
        <f>INDEX('Avg Factor Difference'!$A$2:$AW$283,MATCH(ETF_IDX_stiched_with_FD!$A163,'Avg Factor Difference'!$A$2:$A$283,0),MATCH(ETF_IDX_stiched_with_FD!H$1,'Avg Factor Difference'!$A$2:$AW$2,0))</f>
        <v>#N/A</v>
      </c>
      <c r="I163" s="31">
        <f>INDEX('Avg Factor Difference'!$A$2:$AW$283,MATCH(ETF_IDX_stiched_with_FD!$A163,'Avg Factor Difference'!$A$2:$A$283,0),MATCH(ETF_IDX_stiched_with_FD!I$1,'Avg Factor Difference'!$A$2:$AW$2,0))</f>
        <v>53.121000000000002</v>
      </c>
      <c r="J163" s="31">
        <f>INDEX('Avg Factor Difference'!$A$2:$AW$283,MATCH(ETF_IDX_stiched_with_FD!$A163,'Avg Factor Difference'!$A$2:$A$283,0),MATCH(ETF_IDX_stiched_with_FD!J$1,'Avg Factor Difference'!$A$2:$AW$2,0))</f>
        <v>2425.9744340308653</v>
      </c>
      <c r="K163" s="31">
        <f>INDEX('Avg Factor Difference'!$A$2:$AW$283,MATCH(ETF_IDX_stiched_with_FD!$A163,'Avg Factor Difference'!$A$2:$A$283,0),MATCH(ETF_IDX_stiched_with_FD!K$1,'Avg Factor Difference'!$A$2:$AW$2,0))</f>
        <v>25.5915</v>
      </c>
      <c r="L163" s="31" t="e">
        <f>INDEX('Avg Factor Difference'!$A$2:$AW$283,MATCH(ETF_IDX_stiched_with_FD!$A163,'Avg Factor Difference'!$A$2:$A$283,0),MATCH(ETF_IDX_stiched_with_FD!L$1,'Avg Factor Difference'!$A$2:$AW$2,0))</f>
        <v>#N/A</v>
      </c>
      <c r="M163" s="31">
        <f>INDEX('Avg Factor Difference'!$A$2:$AW$283,MATCH(ETF_IDX_stiched_with_FD!$A163,'Avg Factor Difference'!$A$2:$A$283,0),MATCH(ETF_IDX_stiched_with_FD!M$1,'Avg Factor Difference'!$A$2:$AW$2,0))</f>
        <v>131.49</v>
      </c>
      <c r="N163" s="31" t="e">
        <f>INDEX('Avg Factor Difference'!$A$2:$AW$283,MATCH(ETF_IDX_stiched_with_FD!$A163,'Avg Factor Difference'!$A$2:$A$283,0),MATCH(ETF_IDX_stiched_with_FD!N$1,'Avg Factor Difference'!$A$2:$AW$2,0))</f>
        <v>#N/A</v>
      </c>
    </row>
    <row r="164" spans="1:14" x14ac:dyDescent="0.2">
      <c r="A164" s="5">
        <v>41425</v>
      </c>
      <c r="B164" s="31">
        <f>INDEX('Avg Factor Difference'!$A$2:$AW$283,MATCH(ETF_IDX_stiched_with_FD!$A164,'Avg Factor Difference'!$A$2:$A$283,0),MATCH(ETF_IDX_stiched_with_FD!B$1,'Avg Factor Difference'!$A$2:$AW$2,0))</f>
        <v>127.4945</v>
      </c>
      <c r="C164" s="31">
        <f>INDEX('Avg Factor Difference'!$A$2:$AW$283,MATCH(ETF_IDX_stiched_with_FD!$A164,'Avg Factor Difference'!$A$2:$A$283,0),MATCH(ETF_IDX_stiched_with_FD!C$1,'Avg Factor Difference'!$A$2:$AW$2,0))</f>
        <v>134.267</v>
      </c>
      <c r="D164" s="31">
        <f>INDEX('Avg Factor Difference'!$A$2:$AW$283,MATCH(ETF_IDX_stiched_with_FD!$A164,'Avg Factor Difference'!$A$2:$A$283,0),MATCH(ETF_IDX_stiched_with_FD!D$1,'Avg Factor Difference'!$A$2:$AW$2,0))</f>
        <v>141.71109999999999</v>
      </c>
      <c r="E164" s="31">
        <f>INDEX('Avg Factor Difference'!$A$2:$AW$283,MATCH(ETF_IDX_stiched_with_FD!$A164,'Avg Factor Difference'!$A$2:$A$283,0),MATCH(ETF_IDX_stiched_with_FD!E$1,'Avg Factor Difference'!$A$2:$AW$2,0))</f>
        <v>142.49850000000001</v>
      </c>
      <c r="F164" s="31">
        <f>INDEX('Avg Factor Difference'!$A$2:$AW$283,MATCH(ETF_IDX_stiched_with_FD!$A164,'Avg Factor Difference'!$A$2:$A$283,0),MATCH(ETF_IDX_stiched_with_FD!F$1,'Avg Factor Difference'!$A$2:$AW$2,0))</f>
        <v>11831.5</v>
      </c>
      <c r="G164" s="31">
        <f>INDEX('Avg Factor Difference'!$A$2:$AW$283,MATCH(ETF_IDX_stiched_with_FD!$A164,'Avg Factor Difference'!$A$2:$A$283,0),MATCH(ETF_IDX_stiched_with_FD!G$1,'Avg Factor Difference'!$A$2:$AW$2,0))</f>
        <v>124.37909999999999</v>
      </c>
      <c r="H164" s="31" t="e">
        <f>INDEX('Avg Factor Difference'!$A$2:$AW$283,MATCH(ETF_IDX_stiched_with_FD!$A164,'Avg Factor Difference'!$A$2:$A$283,0),MATCH(ETF_IDX_stiched_with_FD!H$1,'Avg Factor Difference'!$A$2:$AW$2,0))</f>
        <v>#N/A</v>
      </c>
      <c r="I164" s="31">
        <f>INDEX('Avg Factor Difference'!$A$2:$AW$283,MATCH(ETF_IDX_stiched_with_FD!$A164,'Avg Factor Difference'!$A$2:$A$283,0),MATCH(ETF_IDX_stiched_with_FD!I$1,'Avg Factor Difference'!$A$2:$AW$2,0))</f>
        <v>52.937100000000001</v>
      </c>
      <c r="J164" s="31">
        <f>INDEX('Avg Factor Difference'!$A$2:$AW$283,MATCH(ETF_IDX_stiched_with_FD!$A164,'Avg Factor Difference'!$A$2:$A$283,0),MATCH(ETF_IDX_stiched_with_FD!J$1,'Avg Factor Difference'!$A$2:$AW$2,0))</f>
        <v>2394.1695034075128</v>
      </c>
      <c r="K164" s="31">
        <f>INDEX('Avg Factor Difference'!$A$2:$AW$283,MATCH(ETF_IDX_stiched_with_FD!$A164,'Avg Factor Difference'!$A$2:$A$283,0),MATCH(ETF_IDX_stiched_with_FD!K$1,'Avg Factor Difference'!$A$2:$AW$2,0))</f>
        <v>25.152100000000001</v>
      </c>
      <c r="L164" s="31" t="e">
        <f>INDEX('Avg Factor Difference'!$A$2:$AW$283,MATCH(ETF_IDX_stiched_with_FD!$A164,'Avg Factor Difference'!$A$2:$A$283,0),MATCH(ETF_IDX_stiched_with_FD!L$1,'Avg Factor Difference'!$A$2:$AW$2,0))</f>
        <v>#N/A</v>
      </c>
      <c r="M164" s="31">
        <f>INDEX('Avg Factor Difference'!$A$2:$AW$283,MATCH(ETF_IDX_stiched_with_FD!$A164,'Avg Factor Difference'!$A$2:$A$283,0),MATCH(ETF_IDX_stiched_with_FD!M$1,'Avg Factor Difference'!$A$2:$AW$2,0))</f>
        <v>131.63</v>
      </c>
      <c r="N164" s="31" t="e">
        <f>INDEX('Avg Factor Difference'!$A$2:$AW$283,MATCH(ETF_IDX_stiched_with_FD!$A164,'Avg Factor Difference'!$A$2:$A$283,0),MATCH(ETF_IDX_stiched_with_FD!N$1,'Avg Factor Difference'!$A$2:$AW$2,0))</f>
        <v>#N/A</v>
      </c>
    </row>
    <row r="165" spans="1:14" x14ac:dyDescent="0.2">
      <c r="A165" s="5">
        <v>41453</v>
      </c>
      <c r="B165" s="31">
        <f>INDEX('Avg Factor Difference'!$A$2:$AW$283,MATCH(ETF_IDX_stiched_with_FD!$A165,'Avg Factor Difference'!$A$2:$A$283,0),MATCH(ETF_IDX_stiched_with_FD!B$1,'Avg Factor Difference'!$A$2:$AW$2,0))</f>
        <v>126.24460000000001</v>
      </c>
      <c r="C165" s="31">
        <f>INDEX('Avg Factor Difference'!$A$2:$AW$283,MATCH(ETF_IDX_stiched_with_FD!$A165,'Avg Factor Difference'!$A$2:$A$283,0),MATCH(ETF_IDX_stiched_with_FD!C$1,'Avg Factor Difference'!$A$2:$AW$2,0))</f>
        <v>132.12620000000001</v>
      </c>
      <c r="D165" s="31">
        <f>INDEX('Avg Factor Difference'!$A$2:$AW$283,MATCH(ETF_IDX_stiched_with_FD!$A165,'Avg Factor Difference'!$A$2:$A$283,0),MATCH(ETF_IDX_stiched_with_FD!D$1,'Avg Factor Difference'!$A$2:$AW$2,0))</f>
        <v>140.0087</v>
      </c>
      <c r="E165" s="31">
        <f>INDEX('Avg Factor Difference'!$A$2:$AW$283,MATCH(ETF_IDX_stiched_with_FD!$A165,'Avg Factor Difference'!$A$2:$A$283,0),MATCH(ETF_IDX_stiched_with_FD!E$1,'Avg Factor Difference'!$A$2:$AW$2,0))</f>
        <v>139.8639</v>
      </c>
      <c r="F165" s="31">
        <f>INDEX('Avg Factor Difference'!$A$2:$AW$283,MATCH(ETF_IDX_stiched_with_FD!$A165,'Avg Factor Difference'!$A$2:$A$283,0),MATCH(ETF_IDX_stiched_with_FD!F$1,'Avg Factor Difference'!$A$2:$AW$2,0))</f>
        <v>11540.5</v>
      </c>
      <c r="G165" s="31">
        <f>INDEX('Avg Factor Difference'!$A$2:$AW$283,MATCH(ETF_IDX_stiched_with_FD!$A165,'Avg Factor Difference'!$A$2:$A$283,0),MATCH(ETF_IDX_stiched_with_FD!G$1,'Avg Factor Difference'!$A$2:$AW$2,0))</f>
        <v>122.62150000000001</v>
      </c>
      <c r="H165" s="31" t="e">
        <f>INDEX('Avg Factor Difference'!$A$2:$AW$283,MATCH(ETF_IDX_stiched_with_FD!$A165,'Avg Factor Difference'!$A$2:$A$283,0),MATCH(ETF_IDX_stiched_with_FD!H$1,'Avg Factor Difference'!$A$2:$AW$2,0))</f>
        <v>#N/A</v>
      </c>
      <c r="I165" s="31">
        <f>INDEX('Avg Factor Difference'!$A$2:$AW$283,MATCH(ETF_IDX_stiched_with_FD!$A165,'Avg Factor Difference'!$A$2:$A$283,0),MATCH(ETF_IDX_stiched_with_FD!I$1,'Avg Factor Difference'!$A$2:$AW$2,0))</f>
        <v>52.320599999999999</v>
      </c>
      <c r="J165" s="31">
        <f>INDEX('Avg Factor Difference'!$A$2:$AW$283,MATCH(ETF_IDX_stiched_with_FD!$A165,'Avg Factor Difference'!$A$2:$A$283,0),MATCH(ETF_IDX_stiched_with_FD!J$1,'Avg Factor Difference'!$A$2:$AW$2,0))</f>
        <v>2394.0384534522354</v>
      </c>
      <c r="K165" s="31">
        <f>INDEX('Avg Factor Difference'!$A$2:$AW$283,MATCH(ETF_IDX_stiched_with_FD!$A165,'Avg Factor Difference'!$A$2:$A$283,0),MATCH(ETF_IDX_stiched_with_FD!K$1,'Avg Factor Difference'!$A$2:$AW$2,0))</f>
        <v>24.8842</v>
      </c>
      <c r="L165" s="31" t="e">
        <f>INDEX('Avg Factor Difference'!$A$2:$AW$283,MATCH(ETF_IDX_stiched_with_FD!$A165,'Avg Factor Difference'!$A$2:$A$283,0),MATCH(ETF_IDX_stiched_with_FD!L$1,'Avg Factor Difference'!$A$2:$AW$2,0))</f>
        <v>#N/A</v>
      </c>
      <c r="M165" s="31">
        <f>INDEX('Avg Factor Difference'!$A$2:$AW$283,MATCH(ETF_IDX_stiched_with_FD!$A165,'Avg Factor Difference'!$A$2:$A$283,0),MATCH(ETF_IDX_stiched_with_FD!M$1,'Avg Factor Difference'!$A$2:$AW$2,0))</f>
        <v>125.95</v>
      </c>
      <c r="N165" s="31" t="e">
        <f>INDEX('Avg Factor Difference'!$A$2:$AW$283,MATCH(ETF_IDX_stiched_with_FD!$A165,'Avg Factor Difference'!$A$2:$A$283,0),MATCH(ETF_IDX_stiched_with_FD!N$1,'Avg Factor Difference'!$A$2:$AW$2,0))</f>
        <v>#N/A</v>
      </c>
    </row>
    <row r="166" spans="1:14" x14ac:dyDescent="0.2">
      <c r="A166" s="5">
        <v>41486</v>
      </c>
      <c r="B166" s="31">
        <f>INDEX('Avg Factor Difference'!$A$2:$AW$283,MATCH(ETF_IDX_stiched_with_FD!$A166,'Avg Factor Difference'!$A$2:$A$283,0),MATCH(ETF_IDX_stiched_with_FD!B$1,'Avg Factor Difference'!$A$2:$AW$2,0))</f>
        <v>126.6679</v>
      </c>
      <c r="C166" s="31">
        <f>INDEX('Avg Factor Difference'!$A$2:$AW$283,MATCH(ETF_IDX_stiched_with_FD!$A166,'Avg Factor Difference'!$A$2:$A$283,0),MATCH(ETF_IDX_stiched_with_FD!C$1,'Avg Factor Difference'!$A$2:$AW$2,0))</f>
        <v>133.07990000000001</v>
      </c>
      <c r="D166" s="31">
        <f>INDEX('Avg Factor Difference'!$A$2:$AW$283,MATCH(ETF_IDX_stiched_with_FD!$A166,'Avg Factor Difference'!$A$2:$A$283,0),MATCH(ETF_IDX_stiched_with_FD!D$1,'Avg Factor Difference'!$A$2:$AW$2,0))</f>
        <v>141.5231</v>
      </c>
      <c r="E166" s="31">
        <f>INDEX('Avg Factor Difference'!$A$2:$AW$283,MATCH(ETF_IDX_stiched_with_FD!$A166,'Avg Factor Difference'!$A$2:$A$283,0),MATCH(ETF_IDX_stiched_with_FD!E$1,'Avg Factor Difference'!$A$2:$AW$2,0))</f>
        <v>141.21770000000001</v>
      </c>
      <c r="F166" s="31">
        <f>INDEX('Avg Factor Difference'!$A$2:$AW$283,MATCH(ETF_IDX_stiched_with_FD!$A166,'Avg Factor Difference'!$A$2:$A$283,0),MATCH(ETF_IDX_stiched_with_FD!F$1,'Avg Factor Difference'!$A$2:$AW$2,0))</f>
        <v>11625.5</v>
      </c>
      <c r="G166" s="31">
        <f>INDEX('Avg Factor Difference'!$A$2:$AW$283,MATCH(ETF_IDX_stiched_with_FD!$A166,'Avg Factor Difference'!$A$2:$A$283,0),MATCH(ETF_IDX_stiched_with_FD!G$1,'Avg Factor Difference'!$A$2:$AW$2,0))</f>
        <v>122.97853333333335</v>
      </c>
      <c r="H166" s="31" t="e">
        <f>INDEX('Avg Factor Difference'!$A$2:$AW$283,MATCH(ETF_IDX_stiched_with_FD!$A166,'Avg Factor Difference'!$A$2:$A$283,0),MATCH(ETF_IDX_stiched_with_FD!H$1,'Avg Factor Difference'!$A$2:$AW$2,0))</f>
        <v>#N/A</v>
      </c>
      <c r="I166" s="31">
        <f>INDEX('Avg Factor Difference'!$A$2:$AW$283,MATCH(ETF_IDX_stiched_with_FD!$A166,'Avg Factor Difference'!$A$2:$A$283,0),MATCH(ETF_IDX_stiched_with_FD!I$1,'Avg Factor Difference'!$A$2:$AW$2,0))</f>
        <v>52.736600000000003</v>
      </c>
      <c r="J166" s="31">
        <f>INDEX('Avg Factor Difference'!$A$2:$AW$283,MATCH(ETF_IDX_stiched_with_FD!$A166,'Avg Factor Difference'!$A$2:$A$283,0),MATCH(ETF_IDX_stiched_with_FD!J$1,'Avg Factor Difference'!$A$2:$AW$2,0))</f>
        <v>2400.6840264684224</v>
      </c>
      <c r="K166" s="31">
        <f>INDEX('Avg Factor Difference'!$A$2:$AW$283,MATCH(ETF_IDX_stiched_with_FD!$A166,'Avg Factor Difference'!$A$2:$A$283,0),MATCH(ETF_IDX_stiched_with_FD!K$1,'Avg Factor Difference'!$A$2:$AW$2,0))</f>
        <v>24.829499999999999</v>
      </c>
      <c r="L166" s="31" t="e">
        <f>INDEX('Avg Factor Difference'!$A$2:$AW$283,MATCH(ETF_IDX_stiched_with_FD!$A166,'Avg Factor Difference'!$A$2:$A$283,0),MATCH(ETF_IDX_stiched_with_FD!L$1,'Avg Factor Difference'!$A$2:$AW$2,0))</f>
        <v>#N/A</v>
      </c>
      <c r="M166" s="31">
        <f>INDEX('Avg Factor Difference'!$A$2:$AW$283,MATCH(ETF_IDX_stiched_with_FD!$A166,'Avg Factor Difference'!$A$2:$A$283,0),MATCH(ETF_IDX_stiched_with_FD!M$1,'Avg Factor Difference'!$A$2:$AW$2,0))</f>
        <v>125.79</v>
      </c>
      <c r="N166" s="31" t="e">
        <f>INDEX('Avg Factor Difference'!$A$2:$AW$283,MATCH(ETF_IDX_stiched_with_FD!$A166,'Avg Factor Difference'!$A$2:$A$283,0),MATCH(ETF_IDX_stiched_with_FD!N$1,'Avg Factor Difference'!$A$2:$AW$2,0))</f>
        <v>#N/A</v>
      </c>
    </row>
    <row r="167" spans="1:14" x14ac:dyDescent="0.2">
      <c r="A167" s="5">
        <v>41516</v>
      </c>
      <c r="B167" s="31">
        <f>INDEX('Avg Factor Difference'!$A$2:$AW$283,MATCH(ETF_IDX_stiched_with_FD!$A167,'Avg Factor Difference'!$A$2:$A$283,0),MATCH(ETF_IDX_stiched_with_FD!B$1,'Avg Factor Difference'!$A$2:$AW$2,0))</f>
        <v>125.23650000000001</v>
      </c>
      <c r="C167" s="31">
        <f>INDEX('Avg Factor Difference'!$A$2:$AW$283,MATCH(ETF_IDX_stiched_with_FD!$A167,'Avg Factor Difference'!$A$2:$A$283,0),MATCH(ETF_IDX_stiched_with_FD!C$1,'Avg Factor Difference'!$A$2:$AW$2,0))</f>
        <v>131.5378</v>
      </c>
      <c r="D167" s="31">
        <f>INDEX('Avg Factor Difference'!$A$2:$AW$283,MATCH(ETF_IDX_stiched_with_FD!$A167,'Avg Factor Difference'!$A$2:$A$283,0),MATCH(ETF_IDX_stiched_with_FD!D$1,'Avg Factor Difference'!$A$2:$AW$2,0))</f>
        <v>142.63030000000001</v>
      </c>
      <c r="E167" s="31">
        <f>INDEX('Avg Factor Difference'!$A$2:$AW$283,MATCH(ETF_IDX_stiched_with_FD!$A167,'Avg Factor Difference'!$A$2:$A$283,0),MATCH(ETF_IDX_stiched_with_FD!E$1,'Avg Factor Difference'!$A$2:$AW$2,0))</f>
        <v>141.7175</v>
      </c>
      <c r="F167" s="31">
        <f>INDEX('Avg Factor Difference'!$A$2:$AW$283,MATCH(ETF_IDX_stiched_with_FD!$A167,'Avg Factor Difference'!$A$2:$A$283,0),MATCH(ETF_IDX_stiched_with_FD!F$1,'Avg Factor Difference'!$A$2:$AW$2,0))</f>
        <v>11504</v>
      </c>
      <c r="G167" s="31">
        <f>INDEX('Avg Factor Difference'!$A$2:$AW$283,MATCH(ETF_IDX_stiched_with_FD!$A167,'Avg Factor Difference'!$A$2:$A$283,0),MATCH(ETF_IDX_stiched_with_FD!G$1,'Avg Factor Difference'!$A$2:$AW$2,0))</f>
        <v>122.54129999999999</v>
      </c>
      <c r="H167" s="31" t="e">
        <f>INDEX('Avg Factor Difference'!$A$2:$AW$283,MATCH(ETF_IDX_stiched_with_FD!$A167,'Avg Factor Difference'!$A$2:$A$283,0),MATCH(ETF_IDX_stiched_with_FD!H$1,'Avg Factor Difference'!$A$2:$AW$2,0))</f>
        <v>#N/A</v>
      </c>
      <c r="I167" s="31">
        <f>INDEX('Avg Factor Difference'!$A$2:$AW$283,MATCH(ETF_IDX_stiched_with_FD!$A167,'Avg Factor Difference'!$A$2:$A$283,0),MATCH(ETF_IDX_stiched_with_FD!I$1,'Avg Factor Difference'!$A$2:$AW$2,0))</f>
        <v>52.580100000000002</v>
      </c>
      <c r="J167" s="31">
        <f>INDEX('Avg Factor Difference'!$A$2:$AW$283,MATCH(ETF_IDX_stiched_with_FD!$A167,'Avg Factor Difference'!$A$2:$A$283,0),MATCH(ETF_IDX_stiched_with_FD!J$1,'Avg Factor Difference'!$A$2:$AW$2,0))</f>
        <v>2412.711582875198</v>
      </c>
      <c r="K167" s="31">
        <f>INDEX('Avg Factor Difference'!$A$2:$AW$283,MATCH(ETF_IDX_stiched_with_FD!$A167,'Avg Factor Difference'!$A$2:$A$283,0),MATCH(ETF_IDX_stiched_with_FD!K$1,'Avg Factor Difference'!$A$2:$AW$2,0))</f>
        <v>24.7058</v>
      </c>
      <c r="L167" s="31" t="e">
        <f>INDEX('Avg Factor Difference'!$A$2:$AW$283,MATCH(ETF_IDX_stiched_with_FD!$A167,'Avg Factor Difference'!$A$2:$A$283,0),MATCH(ETF_IDX_stiched_with_FD!L$1,'Avg Factor Difference'!$A$2:$AW$2,0))</f>
        <v>#N/A</v>
      </c>
      <c r="M167" s="31">
        <f>INDEX('Avg Factor Difference'!$A$2:$AW$283,MATCH(ETF_IDX_stiched_with_FD!$A167,'Avg Factor Difference'!$A$2:$A$283,0),MATCH(ETF_IDX_stiched_with_FD!M$1,'Avg Factor Difference'!$A$2:$AW$2,0))</f>
        <v>124.7</v>
      </c>
      <c r="N167" s="31" t="e">
        <f>INDEX('Avg Factor Difference'!$A$2:$AW$283,MATCH(ETF_IDX_stiched_with_FD!$A167,'Avg Factor Difference'!$A$2:$A$283,0),MATCH(ETF_IDX_stiched_with_FD!N$1,'Avg Factor Difference'!$A$2:$AW$2,0))</f>
        <v>#N/A</v>
      </c>
    </row>
    <row r="168" spans="1:14" x14ac:dyDescent="0.2">
      <c r="A168" s="5">
        <v>41547</v>
      </c>
      <c r="B168" s="31">
        <f>INDEX('Avg Factor Difference'!$A$2:$AW$283,MATCH(ETF_IDX_stiched_with_FD!$A168,'Avg Factor Difference'!$A$2:$A$283,0),MATCH(ETF_IDX_stiched_with_FD!B$1,'Avg Factor Difference'!$A$2:$AW$2,0))</f>
        <v>126.2244</v>
      </c>
      <c r="C168" s="31">
        <f>INDEX('Avg Factor Difference'!$A$2:$AW$283,MATCH(ETF_IDX_stiched_with_FD!$A168,'Avg Factor Difference'!$A$2:$A$283,0),MATCH(ETF_IDX_stiched_with_FD!C$1,'Avg Factor Difference'!$A$2:$AW$2,0))</f>
        <v>132.72479999999999</v>
      </c>
      <c r="D168" s="31">
        <f>INDEX('Avg Factor Difference'!$A$2:$AW$283,MATCH(ETF_IDX_stiched_with_FD!$A168,'Avg Factor Difference'!$A$2:$A$283,0),MATCH(ETF_IDX_stiched_with_FD!D$1,'Avg Factor Difference'!$A$2:$AW$2,0))</f>
        <v>144.8236</v>
      </c>
      <c r="E168" s="31">
        <f>INDEX('Avg Factor Difference'!$A$2:$AW$283,MATCH(ETF_IDX_stiched_with_FD!$A168,'Avg Factor Difference'!$A$2:$A$283,0),MATCH(ETF_IDX_stiched_with_FD!E$1,'Avg Factor Difference'!$A$2:$AW$2,0))</f>
        <v>141.7175</v>
      </c>
      <c r="F168" s="31">
        <f>INDEX('Avg Factor Difference'!$A$2:$AW$283,MATCH(ETF_IDX_stiched_with_FD!$A168,'Avg Factor Difference'!$A$2:$A$283,0),MATCH(ETF_IDX_stiched_with_FD!F$1,'Avg Factor Difference'!$A$2:$AW$2,0))</f>
        <v>11588.5</v>
      </c>
      <c r="G168" s="31">
        <f>INDEX('Avg Factor Difference'!$A$2:$AW$283,MATCH(ETF_IDX_stiched_with_FD!$A168,'Avg Factor Difference'!$A$2:$A$283,0),MATCH(ETF_IDX_stiched_with_FD!G$1,'Avg Factor Difference'!$A$2:$AW$2,0))</f>
        <v>122.79753333333333</v>
      </c>
      <c r="H168" s="31" t="e">
        <f>INDEX('Avg Factor Difference'!$A$2:$AW$283,MATCH(ETF_IDX_stiched_with_FD!$A168,'Avg Factor Difference'!$A$2:$A$283,0),MATCH(ETF_IDX_stiched_with_FD!H$1,'Avg Factor Difference'!$A$2:$AW$2,0))</f>
        <v>#N/A</v>
      </c>
      <c r="I168" s="31">
        <f>INDEX('Avg Factor Difference'!$A$2:$AW$283,MATCH(ETF_IDX_stiched_with_FD!$A168,'Avg Factor Difference'!$A$2:$A$283,0),MATCH(ETF_IDX_stiched_with_FD!I$1,'Avg Factor Difference'!$A$2:$AW$2,0))</f>
        <v>52.770099999999999</v>
      </c>
      <c r="J168" s="31">
        <f>INDEX('Avg Factor Difference'!$A$2:$AW$283,MATCH(ETF_IDX_stiched_with_FD!$A168,'Avg Factor Difference'!$A$2:$A$283,0),MATCH(ETF_IDX_stiched_with_FD!J$1,'Avg Factor Difference'!$A$2:$AW$2,0))</f>
        <v>2426.6862735606665</v>
      </c>
      <c r="K168" s="31">
        <f>INDEX('Avg Factor Difference'!$A$2:$AW$283,MATCH(ETF_IDX_stiched_with_FD!$A168,'Avg Factor Difference'!$A$2:$A$283,0),MATCH(ETF_IDX_stiched_with_FD!K$1,'Avg Factor Difference'!$A$2:$AW$2,0))</f>
        <v>24.909600000000001</v>
      </c>
      <c r="L168" s="31" t="e">
        <f>INDEX('Avg Factor Difference'!$A$2:$AW$283,MATCH(ETF_IDX_stiched_with_FD!$A168,'Avg Factor Difference'!$A$2:$A$283,0),MATCH(ETF_IDX_stiched_with_FD!L$1,'Avg Factor Difference'!$A$2:$AW$2,0))</f>
        <v>#N/A</v>
      </c>
      <c r="M168" s="31">
        <f>INDEX('Avg Factor Difference'!$A$2:$AW$283,MATCH(ETF_IDX_stiched_with_FD!$A168,'Avg Factor Difference'!$A$2:$A$283,0),MATCH(ETF_IDX_stiched_with_FD!M$1,'Avg Factor Difference'!$A$2:$AW$2,0))</f>
        <v>127.3</v>
      </c>
      <c r="N168" s="31" t="e">
        <f>INDEX('Avg Factor Difference'!$A$2:$AW$283,MATCH(ETF_IDX_stiched_with_FD!$A168,'Avg Factor Difference'!$A$2:$A$283,0),MATCH(ETF_IDX_stiched_with_FD!N$1,'Avg Factor Difference'!$A$2:$AW$2,0))</f>
        <v>#N/A</v>
      </c>
    </row>
    <row r="169" spans="1:14" x14ac:dyDescent="0.2">
      <c r="A169" s="5">
        <v>41578</v>
      </c>
      <c r="B169" s="31">
        <f>INDEX('Avg Factor Difference'!$A$2:$AW$283,MATCH(ETF_IDX_stiched_with_FD!$A169,'Avg Factor Difference'!$A$2:$A$283,0),MATCH(ETF_IDX_stiched_with_FD!B$1,'Avg Factor Difference'!$A$2:$AW$2,0))</f>
        <v>126.8595</v>
      </c>
      <c r="C169" s="31">
        <f>INDEX('Avg Factor Difference'!$A$2:$AW$283,MATCH(ETF_IDX_stiched_with_FD!$A169,'Avg Factor Difference'!$A$2:$A$283,0),MATCH(ETF_IDX_stiched_with_FD!C$1,'Avg Factor Difference'!$A$2:$AW$2,0))</f>
        <v>134.3075</v>
      </c>
      <c r="D169" s="31">
        <f>INDEX('Avg Factor Difference'!$A$2:$AW$283,MATCH(ETF_IDX_stiched_with_FD!$A169,'Avg Factor Difference'!$A$2:$A$283,0),MATCH(ETF_IDX_stiched_with_FD!D$1,'Avg Factor Difference'!$A$2:$AW$2,0))</f>
        <v>147.3929</v>
      </c>
      <c r="E169" s="31">
        <f>INDEX('Avg Factor Difference'!$A$2:$AW$283,MATCH(ETF_IDX_stiched_with_FD!$A169,'Avg Factor Difference'!$A$2:$A$283,0),MATCH(ETF_IDX_stiched_with_FD!E$1,'Avg Factor Difference'!$A$2:$AW$2,0))</f>
        <v>145.45599999999999</v>
      </c>
      <c r="F169" s="31">
        <f>INDEX('Avg Factor Difference'!$A$2:$AW$283,MATCH(ETF_IDX_stiched_with_FD!$A169,'Avg Factor Difference'!$A$2:$A$283,0),MATCH(ETF_IDX_stiched_with_FD!F$1,'Avg Factor Difference'!$A$2:$AW$2,0))</f>
        <v>11667.5</v>
      </c>
      <c r="G169" s="31">
        <f>INDEX('Avg Factor Difference'!$A$2:$AW$283,MATCH(ETF_IDX_stiched_with_FD!$A169,'Avg Factor Difference'!$A$2:$A$283,0),MATCH(ETF_IDX_stiched_with_FD!G$1,'Avg Factor Difference'!$A$2:$AW$2,0))</f>
        <v>123.36226666666666</v>
      </c>
      <c r="H169" s="31" t="e">
        <f>INDEX('Avg Factor Difference'!$A$2:$AW$283,MATCH(ETF_IDX_stiched_with_FD!$A169,'Avg Factor Difference'!$A$2:$A$283,0),MATCH(ETF_IDX_stiched_with_FD!H$1,'Avg Factor Difference'!$A$2:$AW$2,0))</f>
        <v>#N/A</v>
      </c>
      <c r="I169" s="31">
        <f>INDEX('Avg Factor Difference'!$A$2:$AW$283,MATCH(ETF_IDX_stiched_with_FD!$A169,'Avg Factor Difference'!$A$2:$A$283,0),MATCH(ETF_IDX_stiched_with_FD!I$1,'Avg Factor Difference'!$A$2:$AW$2,0))</f>
        <v>52.817799999999998</v>
      </c>
      <c r="J169" s="31">
        <f>INDEX('Avg Factor Difference'!$A$2:$AW$283,MATCH(ETF_IDX_stiched_with_FD!$A169,'Avg Factor Difference'!$A$2:$A$283,0),MATCH(ETF_IDX_stiched_with_FD!J$1,'Avg Factor Difference'!$A$2:$AW$2,0))</f>
        <v>2442.6483070338327</v>
      </c>
      <c r="K169" s="31">
        <f>INDEX('Avg Factor Difference'!$A$2:$AW$283,MATCH(ETF_IDX_stiched_with_FD!$A169,'Avg Factor Difference'!$A$2:$A$283,0),MATCH(ETF_IDX_stiched_with_FD!K$1,'Avg Factor Difference'!$A$2:$AW$2,0))</f>
        <v>24.984200000000001</v>
      </c>
      <c r="L169" s="31" t="e">
        <f>INDEX('Avg Factor Difference'!$A$2:$AW$283,MATCH(ETF_IDX_stiched_with_FD!$A169,'Avg Factor Difference'!$A$2:$A$283,0),MATCH(ETF_IDX_stiched_with_FD!L$1,'Avg Factor Difference'!$A$2:$AW$2,0))</f>
        <v>#N/A</v>
      </c>
      <c r="M169" s="31">
        <f>INDEX('Avg Factor Difference'!$A$2:$AW$283,MATCH(ETF_IDX_stiched_with_FD!$A169,'Avg Factor Difference'!$A$2:$A$283,0),MATCH(ETF_IDX_stiched_with_FD!M$1,'Avg Factor Difference'!$A$2:$AW$2,0))</f>
        <v>128.16999999999999</v>
      </c>
      <c r="N169" s="31" t="e">
        <f>INDEX('Avg Factor Difference'!$A$2:$AW$283,MATCH(ETF_IDX_stiched_with_FD!$A169,'Avg Factor Difference'!$A$2:$A$283,0),MATCH(ETF_IDX_stiched_with_FD!N$1,'Avg Factor Difference'!$A$2:$AW$2,0))</f>
        <v>#N/A</v>
      </c>
    </row>
    <row r="170" spans="1:14" x14ac:dyDescent="0.2">
      <c r="A170" s="5">
        <v>41607</v>
      </c>
      <c r="B170" s="31">
        <f>INDEX('Avg Factor Difference'!$A$2:$AW$283,MATCH(ETF_IDX_stiched_with_FD!$A170,'Avg Factor Difference'!$A$2:$A$283,0),MATCH(ETF_IDX_stiched_with_FD!B$1,'Avg Factor Difference'!$A$2:$AW$2,0))</f>
        <v>126.72969999999999</v>
      </c>
      <c r="C170" s="31">
        <f>INDEX('Avg Factor Difference'!$A$2:$AW$283,MATCH(ETF_IDX_stiched_with_FD!$A170,'Avg Factor Difference'!$A$2:$A$283,0),MATCH(ETF_IDX_stiched_with_FD!C$1,'Avg Factor Difference'!$A$2:$AW$2,0))</f>
        <v>134.4554</v>
      </c>
      <c r="D170" s="31">
        <f>INDEX('Avg Factor Difference'!$A$2:$AW$283,MATCH(ETF_IDX_stiched_with_FD!$A170,'Avg Factor Difference'!$A$2:$A$283,0),MATCH(ETF_IDX_stiched_with_FD!D$1,'Avg Factor Difference'!$A$2:$AW$2,0))</f>
        <v>147.38589999999999</v>
      </c>
      <c r="E170" s="31">
        <f>INDEX('Avg Factor Difference'!$A$2:$AW$283,MATCH(ETF_IDX_stiched_with_FD!$A170,'Avg Factor Difference'!$A$2:$A$283,0),MATCH(ETF_IDX_stiched_with_FD!E$1,'Avg Factor Difference'!$A$2:$AW$2,0))</f>
        <v>146.87309999999999</v>
      </c>
      <c r="F170" s="31">
        <f>INDEX('Avg Factor Difference'!$A$2:$AW$283,MATCH(ETF_IDX_stiched_with_FD!$A170,'Avg Factor Difference'!$A$2:$A$283,0),MATCH(ETF_IDX_stiched_with_FD!F$1,'Avg Factor Difference'!$A$2:$AW$2,0))</f>
        <v>11553.5</v>
      </c>
      <c r="G170" s="31">
        <f>INDEX('Avg Factor Difference'!$A$2:$AW$283,MATCH(ETF_IDX_stiched_with_FD!$A170,'Avg Factor Difference'!$A$2:$A$283,0),MATCH(ETF_IDX_stiched_with_FD!G$1,'Avg Factor Difference'!$A$2:$AW$2,0))</f>
        <v>123.86449999999998</v>
      </c>
      <c r="H170" s="31" t="e">
        <f>INDEX('Avg Factor Difference'!$A$2:$AW$283,MATCH(ETF_IDX_stiched_with_FD!$A170,'Avg Factor Difference'!$A$2:$A$283,0),MATCH(ETF_IDX_stiched_with_FD!H$1,'Avg Factor Difference'!$A$2:$AW$2,0))</f>
        <v>#N/A</v>
      </c>
      <c r="I170" s="31">
        <f>INDEX('Avg Factor Difference'!$A$2:$AW$283,MATCH(ETF_IDX_stiched_with_FD!$A170,'Avg Factor Difference'!$A$2:$A$283,0),MATCH(ETF_IDX_stiched_with_FD!I$1,'Avg Factor Difference'!$A$2:$AW$2,0))</f>
        <v>52.716000000000001</v>
      </c>
      <c r="J170" s="31">
        <f>INDEX('Avg Factor Difference'!$A$2:$AW$283,MATCH(ETF_IDX_stiched_with_FD!$A170,'Avg Factor Difference'!$A$2:$A$283,0),MATCH(ETF_IDX_stiched_with_FD!J$1,'Avg Factor Difference'!$A$2:$AW$2,0))</f>
        <v>2445.1568712345647</v>
      </c>
      <c r="K170" s="31">
        <f>INDEX('Avg Factor Difference'!$A$2:$AW$283,MATCH(ETF_IDX_stiched_with_FD!$A170,'Avg Factor Difference'!$A$2:$A$283,0),MATCH(ETF_IDX_stiched_with_FD!K$1,'Avg Factor Difference'!$A$2:$AW$2,0))</f>
        <v>24.934000000000001</v>
      </c>
      <c r="L170" s="31" t="e">
        <f>INDEX('Avg Factor Difference'!$A$2:$AW$283,MATCH(ETF_IDX_stiched_with_FD!$A170,'Avg Factor Difference'!$A$2:$A$283,0),MATCH(ETF_IDX_stiched_with_FD!L$1,'Avg Factor Difference'!$A$2:$AW$2,0))</f>
        <v>#N/A</v>
      </c>
      <c r="M170" s="31">
        <f>INDEX('Avg Factor Difference'!$A$2:$AW$283,MATCH(ETF_IDX_stiched_with_FD!$A170,'Avg Factor Difference'!$A$2:$A$283,0),MATCH(ETF_IDX_stiched_with_FD!M$1,'Avg Factor Difference'!$A$2:$AW$2,0))</f>
        <v>127.05</v>
      </c>
      <c r="N170" s="31" t="e">
        <f>INDEX('Avg Factor Difference'!$A$2:$AW$283,MATCH(ETF_IDX_stiched_with_FD!$A170,'Avg Factor Difference'!$A$2:$A$283,0),MATCH(ETF_IDX_stiched_with_FD!N$1,'Avg Factor Difference'!$A$2:$AW$2,0))</f>
        <v>#N/A</v>
      </c>
    </row>
    <row r="171" spans="1:14" x14ac:dyDescent="0.2">
      <c r="A171" s="5">
        <v>41639</v>
      </c>
      <c r="B171" s="31">
        <f>INDEX('Avg Factor Difference'!$A$2:$AW$283,MATCH(ETF_IDX_stiched_with_FD!$A171,'Avg Factor Difference'!$A$2:$A$283,0),MATCH(ETF_IDX_stiched_with_FD!B$1,'Avg Factor Difference'!$A$2:$AW$2,0))</f>
        <v>125.0915</v>
      </c>
      <c r="C171" s="31">
        <f>INDEX('Avg Factor Difference'!$A$2:$AW$283,MATCH(ETF_IDX_stiched_with_FD!$A171,'Avg Factor Difference'!$A$2:$A$283,0),MATCH(ETF_IDX_stiched_with_FD!C$1,'Avg Factor Difference'!$A$2:$AW$2,0))</f>
        <v>133.1277</v>
      </c>
      <c r="D171" s="31">
        <f>INDEX('Avg Factor Difference'!$A$2:$AW$283,MATCH(ETF_IDX_stiched_with_FD!$A171,'Avg Factor Difference'!$A$2:$A$283,0),MATCH(ETF_IDX_stiched_with_FD!D$1,'Avg Factor Difference'!$A$2:$AW$2,0))</f>
        <v>147.2903</v>
      </c>
      <c r="E171" s="31">
        <f>INDEX('Avg Factor Difference'!$A$2:$AW$283,MATCH(ETF_IDX_stiched_with_FD!$A171,'Avg Factor Difference'!$A$2:$A$283,0),MATCH(ETF_IDX_stiched_with_FD!E$1,'Avg Factor Difference'!$A$2:$AW$2,0))</f>
        <v>146.80969999999999</v>
      </c>
      <c r="F171" s="31">
        <f>INDEX('Avg Factor Difference'!$A$2:$AW$283,MATCH(ETF_IDX_stiched_with_FD!$A171,'Avg Factor Difference'!$A$2:$A$283,0),MATCH(ETF_IDX_stiched_with_FD!F$1,'Avg Factor Difference'!$A$2:$AW$2,0))</f>
        <v>11397.5</v>
      </c>
      <c r="G171" s="31">
        <f>INDEX('Avg Factor Difference'!$A$2:$AW$283,MATCH(ETF_IDX_stiched_with_FD!$A171,'Avg Factor Difference'!$A$2:$A$283,0),MATCH(ETF_IDX_stiched_with_FD!G$1,'Avg Factor Difference'!$A$2:$AW$2,0))</f>
        <v>122.50846666666666</v>
      </c>
      <c r="H171" s="31" t="e">
        <f>INDEX('Avg Factor Difference'!$A$2:$AW$283,MATCH(ETF_IDX_stiched_with_FD!$A171,'Avg Factor Difference'!$A$2:$A$283,0),MATCH(ETF_IDX_stiched_with_FD!H$1,'Avg Factor Difference'!$A$2:$AW$2,0))</f>
        <v>#N/A</v>
      </c>
      <c r="I171" s="31">
        <f>INDEX('Avg Factor Difference'!$A$2:$AW$283,MATCH(ETF_IDX_stiched_with_FD!$A171,'Avg Factor Difference'!$A$2:$A$283,0),MATCH(ETF_IDX_stiched_with_FD!I$1,'Avg Factor Difference'!$A$2:$AW$2,0))</f>
        <v>52.942100000000003</v>
      </c>
      <c r="J171" s="31">
        <f>INDEX('Avg Factor Difference'!$A$2:$AW$283,MATCH(ETF_IDX_stiched_with_FD!$A171,'Avg Factor Difference'!$A$2:$A$283,0),MATCH(ETF_IDX_stiched_with_FD!J$1,'Avg Factor Difference'!$A$2:$AW$2,0))</f>
        <v>2431.2789788115169</v>
      </c>
      <c r="K171" s="31">
        <f>INDEX('Avg Factor Difference'!$A$2:$AW$283,MATCH(ETF_IDX_stiched_with_FD!$A171,'Avg Factor Difference'!$A$2:$A$283,0),MATCH(ETF_IDX_stiched_with_FD!K$1,'Avg Factor Difference'!$A$2:$AW$2,0))</f>
        <v>24.732299999999999</v>
      </c>
      <c r="L171" s="31" t="e">
        <f>INDEX('Avg Factor Difference'!$A$2:$AW$283,MATCH(ETF_IDX_stiched_with_FD!$A171,'Avg Factor Difference'!$A$2:$A$283,0),MATCH(ETF_IDX_stiched_with_FD!L$1,'Avg Factor Difference'!$A$2:$AW$2,0))</f>
        <v>#N/A</v>
      </c>
      <c r="M171" s="31">
        <f>INDEX('Avg Factor Difference'!$A$2:$AW$283,MATCH(ETF_IDX_stiched_with_FD!$A171,'Avg Factor Difference'!$A$2:$A$283,0),MATCH(ETF_IDX_stiched_with_FD!M$1,'Avg Factor Difference'!$A$2:$AW$2,0))</f>
        <v>126.18</v>
      </c>
      <c r="N171" s="31" t="e">
        <f>INDEX('Avg Factor Difference'!$A$2:$AW$283,MATCH(ETF_IDX_stiched_with_FD!$A171,'Avg Factor Difference'!$A$2:$A$283,0),MATCH(ETF_IDX_stiched_with_FD!N$1,'Avg Factor Difference'!$A$2:$AW$2,0))</f>
        <v>#N/A</v>
      </c>
    </row>
    <row r="172" spans="1:14" x14ac:dyDescent="0.2">
      <c r="A172" s="5">
        <v>41670</v>
      </c>
      <c r="B172" s="31">
        <f>INDEX('Avg Factor Difference'!$A$2:$AW$283,MATCH(ETF_IDX_stiched_with_FD!$A172,'Avg Factor Difference'!$A$2:$A$283,0),MATCH(ETF_IDX_stiched_with_FD!B$1,'Avg Factor Difference'!$A$2:$AW$2,0))</f>
        <v>127.9028</v>
      </c>
      <c r="C172" s="31">
        <f>INDEX('Avg Factor Difference'!$A$2:$AW$283,MATCH(ETF_IDX_stiched_with_FD!$A172,'Avg Factor Difference'!$A$2:$A$283,0),MATCH(ETF_IDX_stiched_with_FD!C$1,'Avg Factor Difference'!$A$2:$AW$2,0))</f>
        <v>135.94649999999999</v>
      </c>
      <c r="D172" s="31">
        <f>INDEX('Avg Factor Difference'!$A$2:$AW$283,MATCH(ETF_IDX_stiched_with_FD!$A172,'Avg Factor Difference'!$A$2:$A$283,0),MATCH(ETF_IDX_stiched_with_FD!D$1,'Avg Factor Difference'!$A$2:$AW$2,0))</f>
        <v>151.76009999999999</v>
      </c>
      <c r="E172" s="31">
        <f>INDEX('Avg Factor Difference'!$A$2:$AW$283,MATCH(ETF_IDX_stiched_with_FD!$A172,'Avg Factor Difference'!$A$2:$A$283,0),MATCH(ETF_IDX_stiched_with_FD!E$1,'Avg Factor Difference'!$A$2:$AW$2,0))</f>
        <v>150.02690000000001</v>
      </c>
      <c r="F172" s="31">
        <f>INDEX('Avg Factor Difference'!$A$2:$AW$283,MATCH(ETF_IDX_stiched_with_FD!$A172,'Avg Factor Difference'!$A$2:$A$283,0),MATCH(ETF_IDX_stiched_with_FD!F$1,'Avg Factor Difference'!$A$2:$AW$2,0))</f>
        <v>11649.5</v>
      </c>
      <c r="G172" s="31">
        <f>INDEX('Avg Factor Difference'!$A$2:$AW$283,MATCH(ETF_IDX_stiched_with_FD!$A172,'Avg Factor Difference'!$A$2:$A$283,0),MATCH(ETF_IDX_stiched_with_FD!G$1,'Avg Factor Difference'!$A$2:$AW$2,0))</f>
        <v>124.37083333333332</v>
      </c>
      <c r="H172" s="31" t="e">
        <f>INDEX('Avg Factor Difference'!$A$2:$AW$283,MATCH(ETF_IDX_stiched_with_FD!$A172,'Avg Factor Difference'!$A$2:$A$283,0),MATCH(ETF_IDX_stiched_with_FD!H$1,'Avg Factor Difference'!$A$2:$AW$2,0))</f>
        <v>#N/A</v>
      </c>
      <c r="I172" s="31">
        <f>INDEX('Avg Factor Difference'!$A$2:$AW$283,MATCH(ETF_IDX_stiched_with_FD!$A172,'Avg Factor Difference'!$A$2:$A$283,0),MATCH(ETF_IDX_stiched_with_FD!I$1,'Avg Factor Difference'!$A$2:$AW$2,0))</f>
        <v>53.566400000000002</v>
      </c>
      <c r="J172" s="31">
        <f>INDEX('Avg Factor Difference'!$A$2:$AW$283,MATCH(ETF_IDX_stiched_with_FD!$A172,'Avg Factor Difference'!$A$2:$A$283,0),MATCH(ETF_IDX_stiched_with_FD!J$1,'Avg Factor Difference'!$A$2:$AW$2,0))</f>
        <v>2452.5947007985642</v>
      </c>
      <c r="K172" s="31">
        <f>INDEX('Avg Factor Difference'!$A$2:$AW$283,MATCH(ETF_IDX_stiched_with_FD!$A172,'Avg Factor Difference'!$A$2:$A$283,0),MATCH(ETF_IDX_stiched_with_FD!K$1,'Avg Factor Difference'!$A$2:$AW$2,0))</f>
        <v>25.040900000000001</v>
      </c>
      <c r="L172" s="31" t="e">
        <f>INDEX('Avg Factor Difference'!$A$2:$AW$283,MATCH(ETF_IDX_stiched_with_FD!$A172,'Avg Factor Difference'!$A$2:$A$283,0),MATCH(ETF_IDX_stiched_with_FD!L$1,'Avg Factor Difference'!$A$2:$AW$2,0))</f>
        <v>#N/A</v>
      </c>
      <c r="M172" s="31">
        <f>INDEX('Avg Factor Difference'!$A$2:$AW$283,MATCH(ETF_IDX_stiched_with_FD!$A172,'Avg Factor Difference'!$A$2:$A$283,0),MATCH(ETF_IDX_stiched_with_FD!M$1,'Avg Factor Difference'!$A$2:$AW$2,0))</f>
        <v>125.83</v>
      </c>
      <c r="N172" s="31" t="e">
        <f>INDEX('Avg Factor Difference'!$A$2:$AW$283,MATCH(ETF_IDX_stiched_with_FD!$A172,'Avg Factor Difference'!$A$2:$A$283,0),MATCH(ETF_IDX_stiched_with_FD!N$1,'Avg Factor Difference'!$A$2:$AW$2,0))</f>
        <v>#N/A</v>
      </c>
    </row>
    <row r="173" spans="1:14" x14ac:dyDescent="0.2">
      <c r="A173" s="5">
        <v>41698</v>
      </c>
      <c r="B173" s="31">
        <f>INDEX('Avg Factor Difference'!$A$2:$AW$283,MATCH(ETF_IDX_stiched_with_FD!$A173,'Avg Factor Difference'!$A$2:$A$283,0),MATCH(ETF_IDX_stiched_with_FD!B$1,'Avg Factor Difference'!$A$2:$AW$2,0))</f>
        <v>128.16569999999999</v>
      </c>
      <c r="C173" s="31">
        <f>INDEX('Avg Factor Difference'!$A$2:$AW$283,MATCH(ETF_IDX_stiched_with_FD!$A173,'Avg Factor Difference'!$A$2:$A$283,0),MATCH(ETF_IDX_stiched_with_FD!C$1,'Avg Factor Difference'!$A$2:$AW$2,0))</f>
        <v>135.97710000000001</v>
      </c>
      <c r="D173" s="31">
        <f>INDEX('Avg Factor Difference'!$A$2:$AW$283,MATCH(ETF_IDX_stiched_with_FD!$A173,'Avg Factor Difference'!$A$2:$A$283,0),MATCH(ETF_IDX_stiched_with_FD!D$1,'Avg Factor Difference'!$A$2:$AW$2,0))</f>
        <v>153.89410000000001</v>
      </c>
      <c r="E173" s="31">
        <f>INDEX('Avg Factor Difference'!$A$2:$AW$283,MATCH(ETF_IDX_stiched_with_FD!$A173,'Avg Factor Difference'!$A$2:$A$283,0),MATCH(ETF_IDX_stiched_with_FD!E$1,'Avg Factor Difference'!$A$2:$AW$2,0))</f>
        <v>152.42930000000001</v>
      </c>
      <c r="F173" s="31">
        <f>INDEX('Avg Factor Difference'!$A$2:$AW$283,MATCH(ETF_IDX_stiched_with_FD!$A173,'Avg Factor Difference'!$A$2:$A$283,0),MATCH(ETF_IDX_stiched_with_FD!F$1,'Avg Factor Difference'!$A$2:$AW$2,0))</f>
        <v>11666.5</v>
      </c>
      <c r="G173" s="31">
        <f>INDEX('Avg Factor Difference'!$A$2:$AW$283,MATCH(ETF_IDX_stiched_with_FD!$A173,'Avg Factor Difference'!$A$2:$A$283,0),MATCH(ETF_IDX_stiched_with_FD!G$1,'Avg Factor Difference'!$A$2:$AW$2,0))</f>
        <v>124.06919999999998</v>
      </c>
      <c r="H173" s="31" t="e">
        <f>INDEX('Avg Factor Difference'!$A$2:$AW$283,MATCH(ETF_IDX_stiched_with_FD!$A173,'Avg Factor Difference'!$A$2:$A$283,0),MATCH(ETF_IDX_stiched_with_FD!H$1,'Avg Factor Difference'!$A$2:$AW$2,0))</f>
        <v>#N/A</v>
      </c>
      <c r="I173" s="31">
        <f>INDEX('Avg Factor Difference'!$A$2:$AW$283,MATCH(ETF_IDX_stiched_with_FD!$A173,'Avg Factor Difference'!$A$2:$A$283,0),MATCH(ETF_IDX_stiched_with_FD!I$1,'Avg Factor Difference'!$A$2:$AW$2,0))</f>
        <v>53.692</v>
      </c>
      <c r="J173" s="31">
        <f>INDEX('Avg Factor Difference'!$A$2:$AW$283,MATCH(ETF_IDX_stiched_with_FD!$A173,'Avg Factor Difference'!$A$2:$A$283,0),MATCH(ETF_IDX_stiched_with_FD!J$1,'Avg Factor Difference'!$A$2:$AW$2,0))</f>
        <v>2458.5217328667827</v>
      </c>
      <c r="K173" s="31">
        <f>INDEX('Avg Factor Difference'!$A$2:$AW$283,MATCH(ETF_IDX_stiched_with_FD!$A173,'Avg Factor Difference'!$A$2:$A$283,0),MATCH(ETF_IDX_stiched_with_FD!K$1,'Avg Factor Difference'!$A$2:$AW$2,0))</f>
        <v>25.112300000000001</v>
      </c>
      <c r="L173" s="31" t="e">
        <f>INDEX('Avg Factor Difference'!$A$2:$AW$283,MATCH(ETF_IDX_stiched_with_FD!$A173,'Avg Factor Difference'!$A$2:$A$283,0),MATCH(ETF_IDX_stiched_with_FD!L$1,'Avg Factor Difference'!$A$2:$AW$2,0))</f>
        <v>#N/A</v>
      </c>
      <c r="M173" s="31">
        <f>INDEX('Avg Factor Difference'!$A$2:$AW$283,MATCH(ETF_IDX_stiched_with_FD!$A173,'Avg Factor Difference'!$A$2:$A$283,0),MATCH(ETF_IDX_stiched_with_FD!M$1,'Avg Factor Difference'!$A$2:$AW$2,0))</f>
        <v>127.16</v>
      </c>
      <c r="N173" s="31" t="e">
        <f>INDEX('Avg Factor Difference'!$A$2:$AW$283,MATCH(ETF_IDX_stiched_with_FD!$A173,'Avg Factor Difference'!$A$2:$A$283,0),MATCH(ETF_IDX_stiched_with_FD!N$1,'Avg Factor Difference'!$A$2:$AW$2,0))</f>
        <v>#N/A</v>
      </c>
    </row>
    <row r="174" spans="1:14" x14ac:dyDescent="0.2">
      <c r="A174" s="5">
        <v>41729</v>
      </c>
      <c r="B174" s="31">
        <f>INDEX('Avg Factor Difference'!$A$2:$AW$283,MATCH(ETF_IDX_stiched_with_FD!$A174,'Avg Factor Difference'!$A$2:$A$283,0),MATCH(ETF_IDX_stiched_with_FD!B$1,'Avg Factor Difference'!$A$2:$AW$2,0))</f>
        <v>128.42859999999999</v>
      </c>
      <c r="C174" s="31">
        <f>INDEX('Avg Factor Difference'!$A$2:$AW$283,MATCH(ETF_IDX_stiched_with_FD!$A174,'Avg Factor Difference'!$A$2:$A$283,0),MATCH(ETF_IDX_stiched_with_FD!C$1,'Avg Factor Difference'!$A$2:$AW$2,0))</f>
        <v>136.92699999999999</v>
      </c>
      <c r="D174" s="31">
        <f>INDEX('Avg Factor Difference'!$A$2:$AW$283,MATCH(ETF_IDX_stiched_with_FD!$A174,'Avg Factor Difference'!$A$2:$A$283,0),MATCH(ETF_IDX_stiched_with_FD!D$1,'Avg Factor Difference'!$A$2:$AW$2,0))</f>
        <v>156.62270000000001</v>
      </c>
      <c r="E174" s="31">
        <f>INDEX('Avg Factor Difference'!$A$2:$AW$283,MATCH(ETF_IDX_stiched_with_FD!$A174,'Avg Factor Difference'!$A$2:$A$283,0),MATCH(ETF_IDX_stiched_with_FD!E$1,'Avg Factor Difference'!$A$2:$AW$2,0))</f>
        <v>154.60939999999999</v>
      </c>
      <c r="F174" s="31">
        <f>INDEX('Avg Factor Difference'!$A$2:$AW$283,MATCH(ETF_IDX_stiched_with_FD!$A174,'Avg Factor Difference'!$A$2:$A$283,0),MATCH(ETF_IDX_stiched_with_FD!F$1,'Avg Factor Difference'!$A$2:$AW$2,0))</f>
        <v>11670.5</v>
      </c>
      <c r="G174" s="31">
        <f>INDEX('Avg Factor Difference'!$A$2:$AW$283,MATCH(ETF_IDX_stiched_with_FD!$A174,'Avg Factor Difference'!$A$2:$A$283,0),MATCH(ETF_IDX_stiched_with_FD!G$1,'Avg Factor Difference'!$A$2:$AW$2,0))</f>
        <v>124.31076666666668</v>
      </c>
      <c r="H174" s="31" t="e">
        <f>INDEX('Avg Factor Difference'!$A$2:$AW$283,MATCH(ETF_IDX_stiched_with_FD!$A174,'Avg Factor Difference'!$A$2:$A$283,0),MATCH(ETF_IDX_stiched_with_FD!H$1,'Avg Factor Difference'!$A$2:$AW$2,0))</f>
        <v>#N/A</v>
      </c>
      <c r="I174" s="31">
        <f>INDEX('Avg Factor Difference'!$A$2:$AW$283,MATCH(ETF_IDX_stiched_with_FD!$A174,'Avg Factor Difference'!$A$2:$A$283,0),MATCH(ETF_IDX_stiched_with_FD!I$1,'Avg Factor Difference'!$A$2:$AW$2,0))</f>
        <v>53.749200000000002</v>
      </c>
      <c r="J174" s="31">
        <f>INDEX('Avg Factor Difference'!$A$2:$AW$283,MATCH(ETF_IDX_stiched_with_FD!$A174,'Avg Factor Difference'!$A$2:$A$283,0),MATCH(ETF_IDX_stiched_with_FD!J$1,'Avg Factor Difference'!$A$2:$AW$2,0))</f>
        <v>2451.7294732529272</v>
      </c>
      <c r="K174" s="31">
        <f>INDEX('Avg Factor Difference'!$A$2:$AW$283,MATCH(ETF_IDX_stiched_with_FD!$A174,'Avg Factor Difference'!$A$2:$A$283,0),MATCH(ETF_IDX_stiched_with_FD!K$1,'Avg Factor Difference'!$A$2:$AW$2,0))</f>
        <v>25.011800000000001</v>
      </c>
      <c r="L174" s="31" t="e">
        <f>INDEX('Avg Factor Difference'!$A$2:$AW$283,MATCH(ETF_IDX_stiched_with_FD!$A174,'Avg Factor Difference'!$A$2:$A$283,0),MATCH(ETF_IDX_stiched_with_FD!L$1,'Avg Factor Difference'!$A$2:$AW$2,0))</f>
        <v>#N/A</v>
      </c>
      <c r="M174" s="31">
        <f>INDEX('Avg Factor Difference'!$A$2:$AW$283,MATCH(ETF_IDX_stiched_with_FD!$A174,'Avg Factor Difference'!$A$2:$A$283,0),MATCH(ETF_IDX_stiched_with_FD!M$1,'Avg Factor Difference'!$A$2:$AW$2,0))</f>
        <v>127.13</v>
      </c>
      <c r="N174" s="31" t="e">
        <f>INDEX('Avg Factor Difference'!$A$2:$AW$283,MATCH(ETF_IDX_stiched_with_FD!$A174,'Avg Factor Difference'!$A$2:$A$283,0),MATCH(ETF_IDX_stiched_with_FD!N$1,'Avg Factor Difference'!$A$2:$AW$2,0))</f>
        <v>#N/A</v>
      </c>
    </row>
    <row r="175" spans="1:14" x14ac:dyDescent="0.2">
      <c r="A175" s="5">
        <v>41759</v>
      </c>
      <c r="B175" s="31">
        <f>INDEX('Avg Factor Difference'!$A$2:$AW$283,MATCH(ETF_IDX_stiched_with_FD!$A175,'Avg Factor Difference'!$A$2:$A$283,0),MATCH(ETF_IDX_stiched_with_FD!B$1,'Avg Factor Difference'!$A$2:$AW$2,0))</f>
        <v>129.19720000000001</v>
      </c>
      <c r="C175" s="31">
        <f>INDEX('Avg Factor Difference'!$A$2:$AW$283,MATCH(ETF_IDX_stiched_with_FD!$A175,'Avg Factor Difference'!$A$2:$A$283,0),MATCH(ETF_IDX_stiched_with_FD!C$1,'Avg Factor Difference'!$A$2:$AW$2,0))</f>
        <v>138.1525</v>
      </c>
      <c r="D175" s="31">
        <f>INDEX('Avg Factor Difference'!$A$2:$AW$283,MATCH(ETF_IDX_stiched_with_FD!$A175,'Avg Factor Difference'!$A$2:$A$283,0),MATCH(ETF_IDX_stiched_with_FD!D$1,'Avg Factor Difference'!$A$2:$AW$2,0))</f>
        <v>158.417</v>
      </c>
      <c r="E175" s="31">
        <f>INDEX('Avg Factor Difference'!$A$2:$AW$283,MATCH(ETF_IDX_stiched_with_FD!$A175,'Avg Factor Difference'!$A$2:$A$283,0),MATCH(ETF_IDX_stiched_with_FD!E$1,'Avg Factor Difference'!$A$2:$AW$2,0))</f>
        <v>156.48269999999999</v>
      </c>
      <c r="F175" s="31">
        <f>INDEX('Avg Factor Difference'!$A$2:$AW$283,MATCH(ETF_IDX_stiched_with_FD!$A175,'Avg Factor Difference'!$A$2:$A$283,0),MATCH(ETF_IDX_stiched_with_FD!F$1,'Avg Factor Difference'!$A$2:$AW$2,0))</f>
        <v>11758</v>
      </c>
      <c r="G175" s="31">
        <f>INDEX('Avg Factor Difference'!$A$2:$AW$283,MATCH(ETF_IDX_stiched_with_FD!$A175,'Avg Factor Difference'!$A$2:$A$283,0),MATCH(ETF_IDX_stiched_with_FD!G$1,'Avg Factor Difference'!$A$2:$AW$2,0))</f>
        <v>124.77816666666666</v>
      </c>
      <c r="H175" s="31" t="e">
        <f>INDEX('Avg Factor Difference'!$A$2:$AW$283,MATCH(ETF_IDX_stiched_with_FD!$A175,'Avg Factor Difference'!$A$2:$A$283,0),MATCH(ETF_IDX_stiched_with_FD!H$1,'Avg Factor Difference'!$A$2:$AW$2,0))</f>
        <v>#N/A</v>
      </c>
      <c r="I175" s="31">
        <f>INDEX('Avg Factor Difference'!$A$2:$AW$283,MATCH(ETF_IDX_stiched_with_FD!$A175,'Avg Factor Difference'!$A$2:$A$283,0),MATCH(ETF_IDX_stiched_with_FD!I$1,'Avg Factor Difference'!$A$2:$AW$2,0))</f>
        <v>54.0914</v>
      </c>
      <c r="J175" s="31">
        <f>INDEX('Avg Factor Difference'!$A$2:$AW$283,MATCH(ETF_IDX_stiched_with_FD!$A175,'Avg Factor Difference'!$A$2:$A$283,0),MATCH(ETF_IDX_stiched_with_FD!J$1,'Avg Factor Difference'!$A$2:$AW$2,0))</f>
        <v>2455.5530046185427</v>
      </c>
      <c r="K175" s="31">
        <f>INDEX('Avg Factor Difference'!$A$2:$AW$283,MATCH(ETF_IDX_stiched_with_FD!$A175,'Avg Factor Difference'!$A$2:$A$283,0),MATCH(ETF_IDX_stiched_with_FD!K$1,'Avg Factor Difference'!$A$2:$AW$2,0))</f>
        <v>25.1997</v>
      </c>
      <c r="L175" s="31" t="e">
        <f>INDEX('Avg Factor Difference'!$A$2:$AW$283,MATCH(ETF_IDX_stiched_with_FD!$A175,'Avg Factor Difference'!$A$2:$A$283,0),MATCH(ETF_IDX_stiched_with_FD!L$1,'Avg Factor Difference'!$A$2:$AW$2,0))</f>
        <v>#N/A</v>
      </c>
      <c r="M175" s="31">
        <f>INDEX('Avg Factor Difference'!$A$2:$AW$283,MATCH(ETF_IDX_stiched_with_FD!$A175,'Avg Factor Difference'!$A$2:$A$283,0),MATCH(ETF_IDX_stiched_with_FD!M$1,'Avg Factor Difference'!$A$2:$AW$2,0))</f>
        <v>127.54</v>
      </c>
      <c r="N175" s="31" t="e">
        <f>INDEX('Avg Factor Difference'!$A$2:$AW$283,MATCH(ETF_IDX_stiched_with_FD!$A175,'Avg Factor Difference'!$A$2:$A$283,0),MATCH(ETF_IDX_stiched_with_FD!N$1,'Avg Factor Difference'!$A$2:$AW$2,0))</f>
        <v>#N/A</v>
      </c>
    </row>
    <row r="176" spans="1:14" x14ac:dyDescent="0.2">
      <c r="A176" s="5">
        <v>41789</v>
      </c>
      <c r="B176" s="31">
        <f>INDEX('Avg Factor Difference'!$A$2:$AW$283,MATCH(ETF_IDX_stiched_with_FD!$A176,'Avg Factor Difference'!$A$2:$A$283,0),MATCH(ETF_IDX_stiched_with_FD!B$1,'Avg Factor Difference'!$A$2:$AW$2,0))</f>
        <v>130.4571</v>
      </c>
      <c r="C176" s="31">
        <f>INDEX('Avg Factor Difference'!$A$2:$AW$283,MATCH(ETF_IDX_stiched_with_FD!$A176,'Avg Factor Difference'!$A$2:$A$283,0),MATCH(ETF_IDX_stiched_with_FD!C$1,'Avg Factor Difference'!$A$2:$AW$2,0))</f>
        <v>139.7517</v>
      </c>
      <c r="D176" s="31">
        <f>INDEX('Avg Factor Difference'!$A$2:$AW$283,MATCH(ETF_IDX_stiched_with_FD!$A176,'Avg Factor Difference'!$A$2:$A$283,0),MATCH(ETF_IDX_stiched_with_FD!D$1,'Avg Factor Difference'!$A$2:$AW$2,0))</f>
        <v>159.65870000000001</v>
      </c>
      <c r="E176" s="31">
        <f>INDEX('Avg Factor Difference'!$A$2:$AW$283,MATCH(ETF_IDX_stiched_with_FD!$A176,'Avg Factor Difference'!$A$2:$A$283,0),MATCH(ETF_IDX_stiched_with_FD!E$1,'Avg Factor Difference'!$A$2:$AW$2,0))</f>
        <v>157.43520000000001</v>
      </c>
      <c r="F176" s="31">
        <f>INDEX('Avg Factor Difference'!$A$2:$AW$283,MATCH(ETF_IDX_stiched_with_FD!$A176,'Avg Factor Difference'!$A$2:$A$283,0),MATCH(ETF_IDX_stiched_with_FD!F$1,'Avg Factor Difference'!$A$2:$AW$2,0))</f>
        <v>11865</v>
      </c>
      <c r="G176" s="31">
        <f>INDEX('Avg Factor Difference'!$A$2:$AW$283,MATCH(ETF_IDX_stiched_with_FD!$A176,'Avg Factor Difference'!$A$2:$A$283,0),MATCH(ETF_IDX_stiched_with_FD!G$1,'Avg Factor Difference'!$A$2:$AW$2,0))</f>
        <v>125.444</v>
      </c>
      <c r="H176" s="31" t="e">
        <f>INDEX('Avg Factor Difference'!$A$2:$AW$283,MATCH(ETF_IDX_stiched_with_FD!$A176,'Avg Factor Difference'!$A$2:$A$283,0),MATCH(ETF_IDX_stiched_with_FD!H$1,'Avg Factor Difference'!$A$2:$AW$2,0))</f>
        <v>#N/A</v>
      </c>
      <c r="I176" s="31">
        <f>INDEX('Avg Factor Difference'!$A$2:$AW$283,MATCH(ETF_IDX_stiched_with_FD!$A176,'Avg Factor Difference'!$A$2:$A$283,0),MATCH(ETF_IDX_stiched_with_FD!I$1,'Avg Factor Difference'!$A$2:$AW$2,0))</f>
        <v>55.043900000000001</v>
      </c>
      <c r="J176" s="31">
        <f>INDEX('Avg Factor Difference'!$A$2:$AW$283,MATCH(ETF_IDX_stiched_with_FD!$A176,'Avg Factor Difference'!$A$2:$A$283,0),MATCH(ETF_IDX_stiched_with_FD!J$1,'Avg Factor Difference'!$A$2:$AW$2,0))</f>
        <v>2463.6475731629657</v>
      </c>
      <c r="K176" s="31">
        <f>INDEX('Avg Factor Difference'!$A$2:$AW$283,MATCH(ETF_IDX_stiched_with_FD!$A176,'Avg Factor Difference'!$A$2:$A$283,0),MATCH(ETF_IDX_stiched_with_FD!K$1,'Avg Factor Difference'!$A$2:$AW$2,0))</f>
        <v>25.399100000000001</v>
      </c>
      <c r="L176" s="31" t="e">
        <f>INDEX('Avg Factor Difference'!$A$2:$AW$283,MATCH(ETF_IDX_stiched_with_FD!$A176,'Avg Factor Difference'!$A$2:$A$283,0),MATCH(ETF_IDX_stiched_with_FD!L$1,'Avg Factor Difference'!$A$2:$AW$2,0))</f>
        <v>#N/A</v>
      </c>
      <c r="M176" s="31">
        <f>INDEX('Avg Factor Difference'!$A$2:$AW$283,MATCH(ETF_IDX_stiched_with_FD!$A176,'Avg Factor Difference'!$A$2:$A$283,0),MATCH(ETF_IDX_stiched_with_FD!M$1,'Avg Factor Difference'!$A$2:$AW$2,0))</f>
        <v>129.15</v>
      </c>
      <c r="N176" s="31" t="e">
        <f>INDEX('Avg Factor Difference'!$A$2:$AW$283,MATCH(ETF_IDX_stiched_with_FD!$A176,'Avg Factor Difference'!$A$2:$A$283,0),MATCH(ETF_IDX_stiched_with_FD!N$1,'Avg Factor Difference'!$A$2:$AW$2,0))</f>
        <v>#N/A</v>
      </c>
    </row>
    <row r="177" spans="1:14" x14ac:dyDescent="0.2">
      <c r="A177" s="5">
        <v>41820</v>
      </c>
      <c r="B177" s="31">
        <f>INDEX('Avg Factor Difference'!$A$2:$AW$283,MATCH(ETF_IDX_stiched_with_FD!$A177,'Avg Factor Difference'!$A$2:$A$283,0),MATCH(ETF_IDX_stiched_with_FD!B$1,'Avg Factor Difference'!$A$2:$AW$2,0))</f>
        <v>131.17769999999999</v>
      </c>
      <c r="C177" s="31">
        <f>INDEX('Avg Factor Difference'!$A$2:$AW$283,MATCH(ETF_IDX_stiched_with_FD!$A177,'Avg Factor Difference'!$A$2:$A$283,0),MATCH(ETF_IDX_stiched_with_FD!C$1,'Avg Factor Difference'!$A$2:$AW$2,0))</f>
        <v>141.09809999999999</v>
      </c>
      <c r="D177" s="31">
        <f>INDEX('Avg Factor Difference'!$A$2:$AW$283,MATCH(ETF_IDX_stiched_with_FD!$A177,'Avg Factor Difference'!$A$2:$A$283,0),MATCH(ETF_IDX_stiched_with_FD!D$1,'Avg Factor Difference'!$A$2:$AW$2,0))</f>
        <v>161.66030000000001</v>
      </c>
      <c r="E177" s="31">
        <f>INDEX('Avg Factor Difference'!$A$2:$AW$283,MATCH(ETF_IDX_stiched_with_FD!$A177,'Avg Factor Difference'!$A$2:$A$283,0),MATCH(ETF_IDX_stiched_with_FD!E$1,'Avg Factor Difference'!$A$2:$AW$2,0))</f>
        <v>159.8083</v>
      </c>
      <c r="F177" s="31">
        <f>INDEX('Avg Factor Difference'!$A$2:$AW$283,MATCH(ETF_IDX_stiched_with_FD!$A177,'Avg Factor Difference'!$A$2:$A$283,0),MATCH(ETF_IDX_stiched_with_FD!F$1,'Avg Factor Difference'!$A$2:$AW$2,0))</f>
        <v>11804.5</v>
      </c>
      <c r="G177" s="31">
        <f>INDEX('Avg Factor Difference'!$A$2:$AW$283,MATCH(ETF_IDX_stiched_with_FD!$A177,'Avg Factor Difference'!$A$2:$A$283,0),MATCH(ETF_IDX_stiched_with_FD!G$1,'Avg Factor Difference'!$A$2:$AW$2,0))</f>
        <v>125.81610000000001</v>
      </c>
      <c r="H177" s="31" t="e">
        <f>INDEX('Avg Factor Difference'!$A$2:$AW$283,MATCH(ETF_IDX_stiched_with_FD!$A177,'Avg Factor Difference'!$A$2:$A$283,0),MATCH(ETF_IDX_stiched_with_FD!H$1,'Avg Factor Difference'!$A$2:$AW$2,0))</f>
        <v>#N/A</v>
      </c>
      <c r="I177" s="31">
        <f>INDEX('Avg Factor Difference'!$A$2:$AW$283,MATCH(ETF_IDX_stiched_with_FD!$A177,'Avg Factor Difference'!$A$2:$A$283,0),MATCH(ETF_IDX_stiched_with_FD!I$1,'Avg Factor Difference'!$A$2:$AW$2,0))</f>
        <v>55.601399999999998</v>
      </c>
      <c r="J177" s="31">
        <f>INDEX('Avg Factor Difference'!$A$2:$AW$283,MATCH(ETF_IDX_stiched_with_FD!$A177,'Avg Factor Difference'!$A$2:$A$283,0),MATCH(ETF_IDX_stiched_with_FD!J$1,'Avg Factor Difference'!$A$2:$AW$2,0))</f>
        <v>2471.4495131140702</v>
      </c>
      <c r="K177" s="31">
        <f>INDEX('Avg Factor Difference'!$A$2:$AW$283,MATCH(ETF_IDX_stiched_with_FD!$A177,'Avg Factor Difference'!$A$2:$A$283,0),MATCH(ETF_IDX_stiched_with_FD!K$1,'Avg Factor Difference'!$A$2:$AW$2,0))</f>
        <v>25.351400000000002</v>
      </c>
      <c r="L177" s="31" t="e">
        <f>INDEX('Avg Factor Difference'!$A$2:$AW$283,MATCH(ETF_IDX_stiched_with_FD!$A177,'Avg Factor Difference'!$A$2:$A$283,0),MATCH(ETF_IDX_stiched_with_FD!L$1,'Avg Factor Difference'!$A$2:$AW$2,0))</f>
        <v>#N/A</v>
      </c>
      <c r="M177" s="31">
        <f>INDEX('Avg Factor Difference'!$A$2:$AW$283,MATCH(ETF_IDX_stiched_with_FD!$A177,'Avg Factor Difference'!$A$2:$A$283,0),MATCH(ETF_IDX_stiched_with_FD!M$1,'Avg Factor Difference'!$A$2:$AW$2,0))</f>
        <v>128.68</v>
      </c>
      <c r="N177" s="31" t="e">
        <f>INDEX('Avg Factor Difference'!$A$2:$AW$283,MATCH(ETF_IDX_stiched_with_FD!$A177,'Avg Factor Difference'!$A$2:$A$283,0),MATCH(ETF_IDX_stiched_with_FD!N$1,'Avg Factor Difference'!$A$2:$AW$2,0))</f>
        <v>#N/A</v>
      </c>
    </row>
    <row r="178" spans="1:14" x14ac:dyDescent="0.2">
      <c r="A178" s="5">
        <v>41851</v>
      </c>
      <c r="B178" s="31">
        <f>INDEX('Avg Factor Difference'!$A$2:$AW$283,MATCH(ETF_IDX_stiched_with_FD!$A178,'Avg Factor Difference'!$A$2:$A$283,0),MATCH(ETF_IDX_stiched_with_FD!B$1,'Avg Factor Difference'!$A$2:$AW$2,0))</f>
        <v>132.04050000000001</v>
      </c>
      <c r="C178" s="31">
        <f>INDEX('Avg Factor Difference'!$A$2:$AW$283,MATCH(ETF_IDX_stiched_with_FD!$A178,'Avg Factor Difference'!$A$2:$A$283,0),MATCH(ETF_IDX_stiched_with_FD!C$1,'Avg Factor Difference'!$A$2:$AW$2,0))</f>
        <v>142.61930000000001</v>
      </c>
      <c r="D178" s="31">
        <f>INDEX('Avg Factor Difference'!$A$2:$AW$283,MATCH(ETF_IDX_stiched_with_FD!$A178,'Avg Factor Difference'!$A$2:$A$283,0),MATCH(ETF_IDX_stiched_with_FD!D$1,'Avg Factor Difference'!$A$2:$AW$2,0))</f>
        <v>163.25309999999999</v>
      </c>
      <c r="E178" s="31">
        <f>INDEX('Avg Factor Difference'!$A$2:$AW$283,MATCH(ETF_IDX_stiched_with_FD!$A178,'Avg Factor Difference'!$A$2:$A$283,0),MATCH(ETF_IDX_stiched_with_FD!E$1,'Avg Factor Difference'!$A$2:$AW$2,0))</f>
        <v>161.1936</v>
      </c>
      <c r="F178" s="31">
        <f>INDEX('Avg Factor Difference'!$A$2:$AW$283,MATCH(ETF_IDX_stiched_with_FD!$A178,'Avg Factor Difference'!$A$2:$A$283,0),MATCH(ETF_IDX_stiched_with_FD!F$1,'Avg Factor Difference'!$A$2:$AW$2,0))</f>
        <v>11929.5</v>
      </c>
      <c r="G178" s="31">
        <f>INDEX('Avg Factor Difference'!$A$2:$AW$283,MATCH(ETF_IDX_stiched_with_FD!$A178,'Avg Factor Difference'!$A$2:$A$283,0),MATCH(ETF_IDX_stiched_with_FD!G$1,'Avg Factor Difference'!$A$2:$AW$2,0))</f>
        <v>126.27659999999999</v>
      </c>
      <c r="H178" s="31" t="e">
        <f>INDEX('Avg Factor Difference'!$A$2:$AW$283,MATCH(ETF_IDX_stiched_with_FD!$A178,'Avg Factor Difference'!$A$2:$A$283,0),MATCH(ETF_IDX_stiched_with_FD!H$1,'Avg Factor Difference'!$A$2:$AW$2,0))</f>
        <v>#N/A</v>
      </c>
      <c r="I178" s="31">
        <f>INDEX('Avg Factor Difference'!$A$2:$AW$283,MATCH(ETF_IDX_stiched_with_FD!$A178,'Avg Factor Difference'!$A$2:$A$283,0),MATCH(ETF_IDX_stiched_with_FD!I$1,'Avg Factor Difference'!$A$2:$AW$2,0))</f>
        <v>55.700200000000002</v>
      </c>
      <c r="J178" s="31">
        <f>INDEX('Avg Factor Difference'!$A$2:$AW$283,MATCH(ETF_IDX_stiched_with_FD!$A178,'Avg Factor Difference'!$A$2:$A$283,0),MATCH(ETF_IDX_stiched_with_FD!J$1,'Avg Factor Difference'!$A$2:$AW$2,0))</f>
        <v>2475.4725978206766</v>
      </c>
      <c r="K178" s="31">
        <f>INDEX('Avg Factor Difference'!$A$2:$AW$283,MATCH(ETF_IDX_stiched_with_FD!$A178,'Avg Factor Difference'!$A$2:$A$283,0),MATCH(ETF_IDX_stiched_with_FD!K$1,'Avg Factor Difference'!$A$2:$AW$2,0))</f>
        <v>25.325399999999998</v>
      </c>
      <c r="L178" s="31" t="e">
        <f>INDEX('Avg Factor Difference'!$A$2:$AW$283,MATCH(ETF_IDX_stiched_with_FD!$A178,'Avg Factor Difference'!$A$2:$A$283,0),MATCH(ETF_IDX_stiched_with_FD!L$1,'Avg Factor Difference'!$A$2:$AW$2,0))</f>
        <v>#N/A</v>
      </c>
      <c r="M178" s="31">
        <f>INDEX('Avg Factor Difference'!$A$2:$AW$283,MATCH(ETF_IDX_stiched_with_FD!$A178,'Avg Factor Difference'!$A$2:$A$283,0),MATCH(ETF_IDX_stiched_with_FD!M$1,'Avg Factor Difference'!$A$2:$AW$2,0))</f>
        <v>129.16</v>
      </c>
      <c r="N178" s="31" t="e">
        <f>INDEX('Avg Factor Difference'!$A$2:$AW$283,MATCH(ETF_IDX_stiched_with_FD!$A178,'Avg Factor Difference'!$A$2:$A$283,0),MATCH(ETF_IDX_stiched_with_FD!N$1,'Avg Factor Difference'!$A$2:$AW$2,0))</f>
        <v>#N/A</v>
      </c>
    </row>
    <row r="179" spans="1:14" x14ac:dyDescent="0.2">
      <c r="A179" s="5">
        <v>41880</v>
      </c>
      <c r="B179" s="31">
        <f>INDEX('Avg Factor Difference'!$A$2:$AW$283,MATCH(ETF_IDX_stiched_with_FD!$A179,'Avg Factor Difference'!$A$2:$A$283,0),MATCH(ETF_IDX_stiched_with_FD!B$1,'Avg Factor Difference'!$A$2:$AW$2,0))</f>
        <v>134.446</v>
      </c>
      <c r="C179" s="31">
        <f>INDEX('Avg Factor Difference'!$A$2:$AW$283,MATCH(ETF_IDX_stiched_with_FD!$A179,'Avg Factor Difference'!$A$2:$A$283,0),MATCH(ETF_IDX_stiched_with_FD!C$1,'Avg Factor Difference'!$A$2:$AW$2,0))</f>
        <v>145.20939999999999</v>
      </c>
      <c r="D179" s="31">
        <f>INDEX('Avg Factor Difference'!$A$2:$AW$283,MATCH(ETF_IDX_stiched_with_FD!$A179,'Avg Factor Difference'!$A$2:$A$283,0),MATCH(ETF_IDX_stiched_with_FD!D$1,'Avg Factor Difference'!$A$2:$AW$2,0))</f>
        <v>166.82589999999999</v>
      </c>
      <c r="E179" s="31">
        <f>INDEX('Avg Factor Difference'!$A$2:$AW$283,MATCH(ETF_IDX_stiched_with_FD!$A179,'Avg Factor Difference'!$A$2:$A$283,0),MATCH(ETF_IDX_stiched_with_FD!E$1,'Avg Factor Difference'!$A$2:$AW$2,0))</f>
        <v>163.6097</v>
      </c>
      <c r="F179" s="31">
        <f>INDEX('Avg Factor Difference'!$A$2:$AW$283,MATCH(ETF_IDX_stiched_with_FD!$A179,'Avg Factor Difference'!$A$2:$A$283,0),MATCH(ETF_IDX_stiched_with_FD!F$1,'Avg Factor Difference'!$A$2:$AW$2,0))</f>
        <v>12337</v>
      </c>
      <c r="G179" s="31">
        <f>INDEX('Avg Factor Difference'!$A$2:$AW$283,MATCH(ETF_IDX_stiched_with_FD!$A179,'Avg Factor Difference'!$A$2:$A$283,0),MATCH(ETF_IDX_stiched_with_FD!G$1,'Avg Factor Difference'!$A$2:$AW$2,0))</f>
        <v>126.79773333333333</v>
      </c>
      <c r="H179" s="31" t="e">
        <f>INDEX('Avg Factor Difference'!$A$2:$AW$283,MATCH(ETF_IDX_stiched_with_FD!$A179,'Avg Factor Difference'!$A$2:$A$283,0),MATCH(ETF_IDX_stiched_with_FD!H$1,'Avg Factor Difference'!$A$2:$AW$2,0))</f>
        <v>#N/A</v>
      </c>
      <c r="I179" s="31">
        <f>INDEX('Avg Factor Difference'!$A$2:$AW$283,MATCH(ETF_IDX_stiched_with_FD!$A179,'Avg Factor Difference'!$A$2:$A$283,0),MATCH(ETF_IDX_stiched_with_FD!I$1,'Avg Factor Difference'!$A$2:$AW$2,0))</f>
        <v>56.278500000000001</v>
      </c>
      <c r="J179" s="31">
        <f>INDEX('Avg Factor Difference'!$A$2:$AW$283,MATCH(ETF_IDX_stiched_with_FD!$A179,'Avg Factor Difference'!$A$2:$A$283,0),MATCH(ETF_IDX_stiched_with_FD!J$1,'Avg Factor Difference'!$A$2:$AW$2,0))</f>
        <v>2485.2097584181761</v>
      </c>
      <c r="K179" s="31">
        <f>INDEX('Avg Factor Difference'!$A$2:$AW$283,MATCH(ETF_IDX_stiched_with_FD!$A179,'Avg Factor Difference'!$A$2:$A$283,0),MATCH(ETF_IDX_stiched_with_FD!K$1,'Avg Factor Difference'!$A$2:$AW$2,0))</f>
        <v>25.627099999999999</v>
      </c>
      <c r="L179" s="31" t="e">
        <f>INDEX('Avg Factor Difference'!$A$2:$AW$283,MATCH(ETF_IDX_stiched_with_FD!$A179,'Avg Factor Difference'!$A$2:$A$283,0),MATCH(ETF_IDX_stiched_with_FD!L$1,'Avg Factor Difference'!$A$2:$AW$2,0))</f>
        <v>#N/A</v>
      </c>
      <c r="M179" s="31">
        <f>INDEX('Avg Factor Difference'!$A$2:$AW$283,MATCH(ETF_IDX_stiched_with_FD!$A179,'Avg Factor Difference'!$A$2:$A$283,0),MATCH(ETF_IDX_stiched_with_FD!M$1,'Avg Factor Difference'!$A$2:$AW$2,0))</f>
        <v>130.24</v>
      </c>
      <c r="N179" s="31" t="e">
        <f>INDEX('Avg Factor Difference'!$A$2:$AW$283,MATCH(ETF_IDX_stiched_with_FD!$A179,'Avg Factor Difference'!$A$2:$A$283,0),MATCH(ETF_IDX_stiched_with_FD!N$1,'Avg Factor Difference'!$A$2:$AW$2,0))</f>
        <v>#N/A</v>
      </c>
    </row>
    <row r="180" spans="1:14" x14ac:dyDescent="0.2">
      <c r="A180" s="5">
        <v>41912</v>
      </c>
      <c r="B180" s="31">
        <f>INDEX('Avg Factor Difference'!$A$2:$AW$283,MATCH(ETF_IDX_stiched_with_FD!$A180,'Avg Factor Difference'!$A$2:$A$283,0),MATCH(ETF_IDX_stiched_with_FD!B$1,'Avg Factor Difference'!$A$2:$AW$2,0))</f>
        <v>134.2329</v>
      </c>
      <c r="C180" s="31">
        <f>INDEX('Avg Factor Difference'!$A$2:$AW$283,MATCH(ETF_IDX_stiched_with_FD!$A180,'Avg Factor Difference'!$A$2:$A$283,0),MATCH(ETF_IDX_stiched_with_FD!C$1,'Avg Factor Difference'!$A$2:$AW$2,0))</f>
        <v>144.84960000000001</v>
      </c>
      <c r="D180" s="31">
        <f>INDEX('Avg Factor Difference'!$A$2:$AW$283,MATCH(ETF_IDX_stiched_with_FD!$A180,'Avg Factor Difference'!$A$2:$A$283,0),MATCH(ETF_IDX_stiched_with_FD!D$1,'Avg Factor Difference'!$A$2:$AW$2,0))</f>
        <v>167.4393</v>
      </c>
      <c r="E180" s="31">
        <f>INDEX('Avg Factor Difference'!$A$2:$AW$283,MATCH(ETF_IDX_stiched_with_FD!$A180,'Avg Factor Difference'!$A$2:$A$283,0),MATCH(ETF_IDX_stiched_with_FD!E$1,'Avg Factor Difference'!$A$2:$AW$2,0))</f>
        <v>164.51169999999999</v>
      </c>
      <c r="F180" s="31">
        <f>INDEX('Avg Factor Difference'!$A$2:$AW$283,MATCH(ETF_IDX_stiched_with_FD!$A180,'Avg Factor Difference'!$A$2:$A$283,0),MATCH(ETF_IDX_stiched_with_FD!F$1,'Avg Factor Difference'!$A$2:$AW$2,0))</f>
        <v>12260.5</v>
      </c>
      <c r="G180" s="31">
        <f>INDEX('Avg Factor Difference'!$A$2:$AW$283,MATCH(ETF_IDX_stiched_with_FD!$A180,'Avg Factor Difference'!$A$2:$A$283,0),MATCH(ETF_IDX_stiched_with_FD!G$1,'Avg Factor Difference'!$A$2:$AW$2,0))</f>
        <v>126.831</v>
      </c>
      <c r="H180" s="31" t="e">
        <f>INDEX('Avg Factor Difference'!$A$2:$AW$283,MATCH(ETF_IDX_stiched_with_FD!$A180,'Avg Factor Difference'!$A$2:$A$283,0),MATCH(ETF_IDX_stiched_with_FD!H$1,'Avg Factor Difference'!$A$2:$AW$2,0))</f>
        <v>#N/A</v>
      </c>
      <c r="I180" s="31">
        <f>INDEX('Avg Factor Difference'!$A$2:$AW$283,MATCH(ETF_IDX_stiched_with_FD!$A180,'Avg Factor Difference'!$A$2:$A$283,0),MATCH(ETF_IDX_stiched_with_FD!I$1,'Avg Factor Difference'!$A$2:$AW$2,0))</f>
        <v>56.101500000000001</v>
      </c>
      <c r="J180" s="31">
        <f>INDEX('Avg Factor Difference'!$A$2:$AW$283,MATCH(ETF_IDX_stiched_with_FD!$A180,'Avg Factor Difference'!$A$2:$A$283,0),MATCH(ETF_IDX_stiched_with_FD!J$1,'Avg Factor Difference'!$A$2:$AW$2,0))</f>
        <v>2487.1248748100675</v>
      </c>
      <c r="K180" s="31">
        <f>INDEX('Avg Factor Difference'!$A$2:$AW$283,MATCH(ETF_IDX_stiched_with_FD!$A180,'Avg Factor Difference'!$A$2:$A$283,0),MATCH(ETF_IDX_stiched_with_FD!K$1,'Avg Factor Difference'!$A$2:$AW$2,0))</f>
        <v>25.457999999999998</v>
      </c>
      <c r="L180" s="31" t="e">
        <f>INDEX('Avg Factor Difference'!$A$2:$AW$283,MATCH(ETF_IDX_stiched_with_FD!$A180,'Avg Factor Difference'!$A$2:$A$283,0),MATCH(ETF_IDX_stiched_with_FD!L$1,'Avg Factor Difference'!$A$2:$AW$2,0))</f>
        <v>#N/A</v>
      </c>
      <c r="M180" s="31">
        <f>INDEX('Avg Factor Difference'!$A$2:$AW$283,MATCH(ETF_IDX_stiched_with_FD!$A180,'Avg Factor Difference'!$A$2:$A$283,0),MATCH(ETF_IDX_stiched_with_FD!M$1,'Avg Factor Difference'!$A$2:$AW$2,0))</f>
        <v>128.41999999999999</v>
      </c>
      <c r="N180" s="31" t="e">
        <f>INDEX('Avg Factor Difference'!$A$2:$AW$283,MATCH(ETF_IDX_stiched_with_FD!$A180,'Avg Factor Difference'!$A$2:$A$283,0),MATCH(ETF_IDX_stiched_with_FD!N$1,'Avg Factor Difference'!$A$2:$AW$2,0))</f>
        <v>#N/A</v>
      </c>
    </row>
    <row r="181" spans="1:14" x14ac:dyDescent="0.2">
      <c r="A181" s="5">
        <v>41943</v>
      </c>
      <c r="B181" s="31">
        <f>INDEX('Avg Factor Difference'!$A$2:$AW$283,MATCH(ETF_IDX_stiched_with_FD!$A181,'Avg Factor Difference'!$A$2:$A$283,0),MATCH(ETF_IDX_stiched_with_FD!B$1,'Avg Factor Difference'!$A$2:$AW$2,0))</f>
        <v>135.12610000000001</v>
      </c>
      <c r="C181" s="31">
        <f>INDEX('Avg Factor Difference'!$A$2:$AW$283,MATCH(ETF_IDX_stiched_with_FD!$A181,'Avg Factor Difference'!$A$2:$A$283,0),MATCH(ETF_IDX_stiched_with_FD!C$1,'Avg Factor Difference'!$A$2:$AW$2,0))</f>
        <v>145.71299999999999</v>
      </c>
      <c r="D181" s="31">
        <f>INDEX('Avg Factor Difference'!$A$2:$AW$283,MATCH(ETF_IDX_stiched_with_FD!$A181,'Avg Factor Difference'!$A$2:$A$283,0),MATCH(ETF_IDX_stiched_with_FD!D$1,'Avg Factor Difference'!$A$2:$AW$2,0))</f>
        <v>167.67609999999999</v>
      </c>
      <c r="E181" s="31">
        <f>INDEX('Avg Factor Difference'!$A$2:$AW$283,MATCH(ETF_IDX_stiched_with_FD!$A181,'Avg Factor Difference'!$A$2:$A$283,0),MATCH(ETF_IDX_stiched_with_FD!E$1,'Avg Factor Difference'!$A$2:$AW$2,0))</f>
        <v>163.7064</v>
      </c>
      <c r="F181" s="31">
        <f>INDEX('Avg Factor Difference'!$A$2:$AW$283,MATCH(ETF_IDX_stiched_with_FD!$A181,'Avg Factor Difference'!$A$2:$A$283,0),MATCH(ETF_IDX_stiched_with_FD!F$1,'Avg Factor Difference'!$A$2:$AW$2,0))</f>
        <v>12438</v>
      </c>
      <c r="G181" s="31">
        <f>INDEX('Avg Factor Difference'!$A$2:$AW$283,MATCH(ETF_IDX_stiched_with_FD!$A181,'Avg Factor Difference'!$A$2:$A$283,0),MATCH(ETF_IDX_stiched_with_FD!G$1,'Avg Factor Difference'!$A$2:$AW$2,0))</f>
        <v>126.88573333333333</v>
      </c>
      <c r="H181" s="31" t="e">
        <f>INDEX('Avg Factor Difference'!$A$2:$AW$283,MATCH(ETF_IDX_stiched_with_FD!$A181,'Avg Factor Difference'!$A$2:$A$283,0),MATCH(ETF_IDX_stiched_with_FD!H$1,'Avg Factor Difference'!$A$2:$AW$2,0))</f>
        <v>#N/A</v>
      </c>
      <c r="I181" s="31">
        <f>INDEX('Avg Factor Difference'!$A$2:$AW$283,MATCH(ETF_IDX_stiched_with_FD!$A181,'Avg Factor Difference'!$A$2:$A$283,0),MATCH(ETF_IDX_stiched_with_FD!I$1,'Avg Factor Difference'!$A$2:$AW$2,0))</f>
        <v>56.595199999999998</v>
      </c>
      <c r="J181" s="31">
        <f>INDEX('Avg Factor Difference'!$A$2:$AW$283,MATCH(ETF_IDX_stiched_with_FD!$A181,'Avg Factor Difference'!$A$2:$A$283,0),MATCH(ETF_IDX_stiched_with_FD!J$1,'Avg Factor Difference'!$A$2:$AW$2,0))</f>
        <v>2499.9811732635676</v>
      </c>
      <c r="K181" s="31">
        <f>INDEX('Avg Factor Difference'!$A$2:$AW$283,MATCH(ETF_IDX_stiched_with_FD!$A181,'Avg Factor Difference'!$A$2:$A$283,0),MATCH(ETF_IDX_stiched_with_FD!K$1,'Avg Factor Difference'!$A$2:$AW$2,0))</f>
        <v>25.717700000000001</v>
      </c>
      <c r="L181" s="31" t="e">
        <f>INDEX('Avg Factor Difference'!$A$2:$AW$283,MATCH(ETF_IDX_stiched_with_FD!$A181,'Avg Factor Difference'!$A$2:$A$283,0),MATCH(ETF_IDX_stiched_with_FD!L$1,'Avg Factor Difference'!$A$2:$AW$2,0))</f>
        <v>#N/A</v>
      </c>
      <c r="M181" s="31">
        <f>INDEX('Avg Factor Difference'!$A$2:$AW$283,MATCH(ETF_IDX_stiched_with_FD!$A181,'Avg Factor Difference'!$A$2:$A$283,0),MATCH(ETF_IDX_stiched_with_FD!M$1,'Avg Factor Difference'!$A$2:$AW$2,0))</f>
        <v>130.18</v>
      </c>
      <c r="N181" s="31" t="e">
        <f>INDEX('Avg Factor Difference'!$A$2:$AW$283,MATCH(ETF_IDX_stiched_with_FD!$A181,'Avg Factor Difference'!$A$2:$A$283,0),MATCH(ETF_IDX_stiched_with_FD!N$1,'Avg Factor Difference'!$A$2:$AW$2,0))</f>
        <v>#N/A</v>
      </c>
    </row>
    <row r="182" spans="1:14" x14ac:dyDescent="0.2">
      <c r="A182" s="5">
        <v>41971</v>
      </c>
      <c r="B182" s="31">
        <f>INDEX('Avg Factor Difference'!$A$2:$AW$283,MATCH(ETF_IDX_stiched_with_FD!$A182,'Avg Factor Difference'!$A$2:$A$283,0),MATCH(ETF_IDX_stiched_with_FD!B$1,'Avg Factor Difference'!$A$2:$AW$2,0))</f>
        <v>136.28229999999999</v>
      </c>
      <c r="C182" s="31">
        <f>INDEX('Avg Factor Difference'!$A$2:$AW$283,MATCH(ETF_IDX_stiched_with_FD!$A182,'Avg Factor Difference'!$A$2:$A$283,0),MATCH(ETF_IDX_stiched_with_FD!C$1,'Avg Factor Difference'!$A$2:$AW$2,0))</f>
        <v>147.553</v>
      </c>
      <c r="D182" s="31">
        <f>INDEX('Avg Factor Difference'!$A$2:$AW$283,MATCH(ETF_IDX_stiched_with_FD!$A182,'Avg Factor Difference'!$A$2:$A$283,0),MATCH(ETF_IDX_stiched_with_FD!D$1,'Avg Factor Difference'!$A$2:$AW$2,0))</f>
        <v>169.3989</v>
      </c>
      <c r="E182" s="31">
        <f>INDEX('Avg Factor Difference'!$A$2:$AW$283,MATCH(ETF_IDX_stiched_with_FD!$A182,'Avg Factor Difference'!$A$2:$A$283,0),MATCH(ETF_IDX_stiched_with_FD!E$1,'Avg Factor Difference'!$A$2:$AW$2,0))</f>
        <v>167.29990000000001</v>
      </c>
      <c r="F182" s="31">
        <f>INDEX('Avg Factor Difference'!$A$2:$AW$283,MATCH(ETF_IDX_stiched_with_FD!$A182,'Avg Factor Difference'!$A$2:$A$283,0),MATCH(ETF_IDX_stiched_with_FD!F$1,'Avg Factor Difference'!$A$2:$AW$2,0))</f>
        <v>12837</v>
      </c>
      <c r="G182" s="31">
        <f>INDEX('Avg Factor Difference'!$A$2:$AW$283,MATCH(ETF_IDX_stiched_with_FD!$A182,'Avg Factor Difference'!$A$2:$A$283,0),MATCH(ETF_IDX_stiched_with_FD!G$1,'Avg Factor Difference'!$A$2:$AW$2,0))</f>
        <v>127.9033</v>
      </c>
      <c r="H182" s="31" t="e">
        <f>INDEX('Avg Factor Difference'!$A$2:$AW$283,MATCH(ETF_IDX_stiched_with_FD!$A182,'Avg Factor Difference'!$A$2:$A$283,0),MATCH(ETF_IDX_stiched_with_FD!H$1,'Avg Factor Difference'!$A$2:$AW$2,0))</f>
        <v>#N/A</v>
      </c>
      <c r="I182" s="31">
        <f>INDEX('Avg Factor Difference'!$A$2:$AW$283,MATCH(ETF_IDX_stiched_with_FD!$A182,'Avg Factor Difference'!$A$2:$A$283,0),MATCH(ETF_IDX_stiched_with_FD!I$1,'Avg Factor Difference'!$A$2:$AW$2,0))</f>
        <v>57.380099999999999</v>
      </c>
      <c r="J182" s="31">
        <f>INDEX('Avg Factor Difference'!$A$2:$AW$283,MATCH(ETF_IDX_stiched_with_FD!$A182,'Avg Factor Difference'!$A$2:$A$283,0),MATCH(ETF_IDX_stiched_with_FD!J$1,'Avg Factor Difference'!$A$2:$AW$2,0))</f>
        <v>2518.6610041046979</v>
      </c>
      <c r="K182" s="31">
        <f>INDEX('Avg Factor Difference'!$A$2:$AW$283,MATCH(ETF_IDX_stiched_with_FD!$A182,'Avg Factor Difference'!$A$2:$A$283,0),MATCH(ETF_IDX_stiched_with_FD!K$1,'Avg Factor Difference'!$A$2:$AW$2,0))</f>
        <v>25.940799999999999</v>
      </c>
      <c r="L182" s="31" t="e">
        <f>INDEX('Avg Factor Difference'!$A$2:$AW$283,MATCH(ETF_IDX_stiched_with_FD!$A182,'Avg Factor Difference'!$A$2:$A$283,0),MATCH(ETF_IDX_stiched_with_FD!L$1,'Avg Factor Difference'!$A$2:$AW$2,0))</f>
        <v>#N/A</v>
      </c>
      <c r="M182" s="31">
        <f>INDEX('Avg Factor Difference'!$A$2:$AW$283,MATCH(ETF_IDX_stiched_with_FD!$A182,'Avg Factor Difference'!$A$2:$A$283,0),MATCH(ETF_IDX_stiched_with_FD!M$1,'Avg Factor Difference'!$A$2:$AW$2,0))</f>
        <v>130.56</v>
      </c>
      <c r="N182" s="31" t="e">
        <f>INDEX('Avg Factor Difference'!$A$2:$AW$283,MATCH(ETF_IDX_stiched_with_FD!$A182,'Avg Factor Difference'!$A$2:$A$283,0),MATCH(ETF_IDX_stiched_with_FD!N$1,'Avg Factor Difference'!$A$2:$AW$2,0))</f>
        <v>#N/A</v>
      </c>
    </row>
    <row r="183" spans="1:14" x14ac:dyDescent="0.2">
      <c r="A183" s="5">
        <v>42004</v>
      </c>
      <c r="B183" s="31">
        <f>INDEX('Avg Factor Difference'!$A$2:$AW$283,MATCH(ETF_IDX_stiched_with_FD!$A183,'Avg Factor Difference'!$A$2:$A$283,0),MATCH(ETF_IDX_stiched_with_FD!B$1,'Avg Factor Difference'!$A$2:$AW$2,0))</f>
        <v>137.89169999999999</v>
      </c>
      <c r="C183" s="31">
        <f>INDEX('Avg Factor Difference'!$A$2:$AW$283,MATCH(ETF_IDX_stiched_with_FD!$A183,'Avg Factor Difference'!$A$2:$A$283,0),MATCH(ETF_IDX_stiched_with_FD!C$1,'Avg Factor Difference'!$A$2:$AW$2,0))</f>
        <v>148.90729999999999</v>
      </c>
      <c r="D183" s="31">
        <f>INDEX('Avg Factor Difference'!$A$2:$AW$283,MATCH(ETF_IDX_stiched_with_FD!$A183,'Avg Factor Difference'!$A$2:$A$283,0),MATCH(ETF_IDX_stiched_with_FD!D$1,'Avg Factor Difference'!$A$2:$AW$2,0))</f>
        <v>172.02250000000001</v>
      </c>
      <c r="E183" s="31">
        <f>INDEX('Avg Factor Difference'!$A$2:$AW$283,MATCH(ETF_IDX_stiched_with_FD!$A183,'Avg Factor Difference'!$A$2:$A$283,0),MATCH(ETF_IDX_stiched_with_FD!E$1,'Avg Factor Difference'!$A$2:$AW$2,0))</f>
        <v>168.44239999999999</v>
      </c>
      <c r="F183" s="31">
        <f>INDEX('Avg Factor Difference'!$A$2:$AW$283,MATCH(ETF_IDX_stiched_with_FD!$A183,'Avg Factor Difference'!$A$2:$A$283,0),MATCH(ETF_IDX_stiched_with_FD!F$1,'Avg Factor Difference'!$A$2:$AW$2,0))</f>
        <v>13014</v>
      </c>
      <c r="G183" s="31">
        <f>INDEX('Avg Factor Difference'!$A$2:$AW$283,MATCH(ETF_IDX_stiched_with_FD!$A183,'Avg Factor Difference'!$A$2:$A$283,0),MATCH(ETF_IDX_stiched_with_FD!G$1,'Avg Factor Difference'!$A$2:$AW$2,0))</f>
        <v>128.46716666666669</v>
      </c>
      <c r="H183" s="31" t="e">
        <f>INDEX('Avg Factor Difference'!$A$2:$AW$283,MATCH(ETF_IDX_stiched_with_FD!$A183,'Avg Factor Difference'!$A$2:$A$283,0),MATCH(ETF_IDX_stiched_with_FD!H$1,'Avg Factor Difference'!$A$2:$AW$2,0))</f>
        <v>#N/A</v>
      </c>
      <c r="I183" s="31">
        <f>INDEX('Avg Factor Difference'!$A$2:$AW$283,MATCH(ETF_IDX_stiched_with_FD!$A183,'Avg Factor Difference'!$A$2:$A$283,0),MATCH(ETF_IDX_stiched_with_FD!I$1,'Avg Factor Difference'!$A$2:$AW$2,0))</f>
        <v>58.462299999999999</v>
      </c>
      <c r="J183" s="31">
        <f>INDEX('Avg Factor Difference'!$A$2:$AW$283,MATCH(ETF_IDX_stiched_with_FD!$A183,'Avg Factor Difference'!$A$2:$A$283,0),MATCH(ETF_IDX_stiched_with_FD!J$1,'Avg Factor Difference'!$A$2:$AW$2,0))</f>
        <v>2549.3609453324184</v>
      </c>
      <c r="K183" s="31">
        <f>INDEX('Avg Factor Difference'!$A$2:$AW$283,MATCH(ETF_IDX_stiched_with_FD!$A183,'Avg Factor Difference'!$A$2:$A$283,0),MATCH(ETF_IDX_stiched_with_FD!K$1,'Avg Factor Difference'!$A$2:$AW$2,0))</f>
        <v>25.902799999999999</v>
      </c>
      <c r="L183" s="31" t="e">
        <f>INDEX('Avg Factor Difference'!$A$2:$AW$283,MATCH(ETF_IDX_stiched_with_FD!$A183,'Avg Factor Difference'!$A$2:$A$283,0),MATCH(ETF_IDX_stiched_with_FD!L$1,'Avg Factor Difference'!$A$2:$AW$2,0))</f>
        <v>#N/A</v>
      </c>
      <c r="M183" s="31">
        <f>INDEX('Avg Factor Difference'!$A$2:$AW$283,MATCH(ETF_IDX_stiched_with_FD!$A183,'Avg Factor Difference'!$A$2:$A$283,0),MATCH(ETF_IDX_stiched_with_FD!M$1,'Avg Factor Difference'!$A$2:$AW$2,0))</f>
        <v>130.22</v>
      </c>
      <c r="N183" s="31" t="e">
        <f>INDEX('Avg Factor Difference'!$A$2:$AW$283,MATCH(ETF_IDX_stiched_with_FD!$A183,'Avg Factor Difference'!$A$2:$A$283,0),MATCH(ETF_IDX_stiched_with_FD!N$1,'Avg Factor Difference'!$A$2:$AW$2,0))</f>
        <v>#N/A</v>
      </c>
    </row>
    <row r="184" spans="1:14" x14ac:dyDescent="0.2">
      <c r="A184" s="5">
        <v>42034</v>
      </c>
      <c r="B184" s="31">
        <f>INDEX('Avg Factor Difference'!$A$2:$AW$283,MATCH(ETF_IDX_stiched_with_FD!$A184,'Avg Factor Difference'!$A$2:$A$283,0),MATCH(ETF_IDX_stiched_with_FD!B$1,'Avg Factor Difference'!$A$2:$AW$2,0))</f>
        <v>141.10040000000001</v>
      </c>
      <c r="C184" s="31">
        <f>INDEX('Avg Factor Difference'!$A$2:$AW$283,MATCH(ETF_IDX_stiched_with_FD!$A184,'Avg Factor Difference'!$A$2:$A$283,0),MATCH(ETF_IDX_stiched_with_FD!C$1,'Avg Factor Difference'!$A$2:$AW$2,0))</f>
        <v>152.66</v>
      </c>
      <c r="D184" s="31">
        <f>INDEX('Avg Factor Difference'!$A$2:$AW$283,MATCH(ETF_IDX_stiched_with_FD!$A184,'Avg Factor Difference'!$A$2:$A$283,0),MATCH(ETF_IDX_stiched_with_FD!D$1,'Avg Factor Difference'!$A$2:$AW$2,0))</f>
        <v>174.5154</v>
      </c>
      <c r="E184" s="31">
        <f>INDEX('Avg Factor Difference'!$A$2:$AW$283,MATCH(ETF_IDX_stiched_with_FD!$A184,'Avg Factor Difference'!$A$2:$A$283,0),MATCH(ETF_IDX_stiched_with_FD!E$1,'Avg Factor Difference'!$A$2:$AW$2,0))</f>
        <v>173.00129999999999</v>
      </c>
      <c r="F184" s="31">
        <f>INDEX('Avg Factor Difference'!$A$2:$AW$283,MATCH(ETF_IDX_stiched_with_FD!$A184,'Avg Factor Difference'!$A$2:$A$283,0),MATCH(ETF_IDX_stiched_with_FD!F$1,'Avg Factor Difference'!$A$2:$AW$2,0))</f>
        <v>13699</v>
      </c>
      <c r="G184" s="31">
        <f>INDEX('Avg Factor Difference'!$A$2:$AW$283,MATCH(ETF_IDX_stiched_with_FD!$A184,'Avg Factor Difference'!$A$2:$A$283,0),MATCH(ETF_IDX_stiched_with_FD!G$1,'Avg Factor Difference'!$A$2:$AW$2,0))</f>
        <v>131.9127</v>
      </c>
      <c r="H184" s="31" t="e">
        <f>INDEX('Avg Factor Difference'!$A$2:$AW$283,MATCH(ETF_IDX_stiched_with_FD!$A184,'Avg Factor Difference'!$A$2:$A$283,0),MATCH(ETF_IDX_stiched_with_FD!H$1,'Avg Factor Difference'!$A$2:$AW$2,0))</f>
        <v>#N/A</v>
      </c>
      <c r="I184" s="31">
        <f>INDEX('Avg Factor Difference'!$A$2:$AW$283,MATCH(ETF_IDX_stiched_with_FD!$A184,'Avg Factor Difference'!$A$2:$A$283,0),MATCH(ETF_IDX_stiched_with_FD!I$1,'Avg Factor Difference'!$A$2:$AW$2,0))</f>
        <v>59.470500000000001</v>
      </c>
      <c r="J184" s="31">
        <f>INDEX('Avg Factor Difference'!$A$2:$AW$283,MATCH(ETF_IDX_stiched_with_FD!$A184,'Avg Factor Difference'!$A$2:$A$283,0),MATCH(ETF_IDX_stiched_with_FD!J$1,'Avg Factor Difference'!$A$2:$AW$2,0))</f>
        <v>2549.6952716387791</v>
      </c>
      <c r="K184" s="31">
        <f>INDEX('Avg Factor Difference'!$A$2:$AW$283,MATCH(ETF_IDX_stiched_with_FD!$A184,'Avg Factor Difference'!$A$2:$A$283,0),MATCH(ETF_IDX_stiched_with_FD!K$1,'Avg Factor Difference'!$A$2:$AW$2,0))</f>
        <v>26.664899999999999</v>
      </c>
      <c r="L184" s="31" t="e">
        <f>INDEX('Avg Factor Difference'!$A$2:$AW$283,MATCH(ETF_IDX_stiched_with_FD!$A184,'Avg Factor Difference'!$A$2:$A$283,0),MATCH(ETF_IDX_stiched_with_FD!L$1,'Avg Factor Difference'!$A$2:$AW$2,0))</f>
        <v>#N/A</v>
      </c>
      <c r="M184" s="31">
        <f>INDEX('Avg Factor Difference'!$A$2:$AW$283,MATCH(ETF_IDX_stiched_with_FD!$A184,'Avg Factor Difference'!$A$2:$A$283,0),MATCH(ETF_IDX_stiched_with_FD!M$1,'Avg Factor Difference'!$A$2:$AW$2,0))</f>
        <v>133.05000000000001</v>
      </c>
      <c r="N184" s="31" t="e">
        <f>INDEX('Avg Factor Difference'!$A$2:$AW$283,MATCH(ETF_IDX_stiched_with_FD!$A184,'Avg Factor Difference'!$A$2:$A$283,0),MATCH(ETF_IDX_stiched_with_FD!N$1,'Avg Factor Difference'!$A$2:$AW$2,0))</f>
        <v>#N/A</v>
      </c>
    </row>
    <row r="185" spans="1:14" x14ac:dyDescent="0.2">
      <c r="A185" s="5">
        <v>42062</v>
      </c>
      <c r="B185" s="31">
        <f>INDEX('Avg Factor Difference'!$A$2:$AW$283,MATCH(ETF_IDX_stiched_with_FD!$A185,'Avg Factor Difference'!$A$2:$A$283,0),MATCH(ETF_IDX_stiched_with_FD!B$1,'Avg Factor Difference'!$A$2:$AW$2,0))</f>
        <v>140.69290000000001</v>
      </c>
      <c r="C185" s="31">
        <f>INDEX('Avg Factor Difference'!$A$2:$AW$283,MATCH(ETF_IDX_stiched_with_FD!$A185,'Avg Factor Difference'!$A$2:$A$283,0),MATCH(ETF_IDX_stiched_with_FD!C$1,'Avg Factor Difference'!$A$2:$AW$2,0))</f>
        <v>152.72200000000001</v>
      </c>
      <c r="D185" s="31">
        <f>INDEX('Avg Factor Difference'!$A$2:$AW$283,MATCH(ETF_IDX_stiched_with_FD!$A185,'Avg Factor Difference'!$A$2:$A$283,0),MATCH(ETF_IDX_stiched_with_FD!D$1,'Avg Factor Difference'!$A$2:$AW$2,0))</f>
        <v>177.1063</v>
      </c>
      <c r="E185" s="31">
        <f>INDEX('Avg Factor Difference'!$A$2:$AW$283,MATCH(ETF_IDX_stiched_with_FD!$A185,'Avg Factor Difference'!$A$2:$A$283,0),MATCH(ETF_IDX_stiched_with_FD!E$1,'Avg Factor Difference'!$A$2:$AW$2,0))</f>
        <v>176.0479</v>
      </c>
      <c r="F185" s="31">
        <f>INDEX('Avg Factor Difference'!$A$2:$AW$283,MATCH(ETF_IDX_stiched_with_FD!$A185,'Avg Factor Difference'!$A$2:$A$283,0),MATCH(ETF_IDX_stiched_with_FD!F$1,'Avg Factor Difference'!$A$2:$AW$2,0))</f>
        <v>13097</v>
      </c>
      <c r="G185" s="31">
        <f>INDEX('Avg Factor Difference'!$A$2:$AW$283,MATCH(ETF_IDX_stiched_with_FD!$A185,'Avg Factor Difference'!$A$2:$A$283,0),MATCH(ETF_IDX_stiched_with_FD!G$1,'Avg Factor Difference'!$A$2:$AW$2,0))</f>
        <v>130.91373333333334</v>
      </c>
      <c r="H185" s="31" t="e">
        <f>INDEX('Avg Factor Difference'!$A$2:$AW$283,MATCH(ETF_IDX_stiched_with_FD!$A185,'Avg Factor Difference'!$A$2:$A$283,0),MATCH(ETF_IDX_stiched_with_FD!H$1,'Avg Factor Difference'!$A$2:$AW$2,0))</f>
        <v>#N/A</v>
      </c>
      <c r="I185" s="31">
        <f>INDEX('Avg Factor Difference'!$A$2:$AW$283,MATCH(ETF_IDX_stiched_with_FD!$A185,'Avg Factor Difference'!$A$2:$A$283,0),MATCH(ETF_IDX_stiched_with_FD!I$1,'Avg Factor Difference'!$A$2:$AW$2,0))</f>
        <v>59.590299999999999</v>
      </c>
      <c r="J185" s="31">
        <f>INDEX('Avg Factor Difference'!$A$2:$AW$283,MATCH(ETF_IDX_stiched_with_FD!$A185,'Avg Factor Difference'!$A$2:$A$283,0),MATCH(ETF_IDX_stiched_with_FD!J$1,'Avg Factor Difference'!$A$2:$AW$2,0))</f>
        <v>2532.427950826971</v>
      </c>
      <c r="K185" s="31">
        <f>INDEX('Avg Factor Difference'!$A$2:$AW$283,MATCH(ETF_IDX_stiched_with_FD!$A185,'Avg Factor Difference'!$A$2:$A$283,0),MATCH(ETF_IDX_stiched_with_FD!K$1,'Avg Factor Difference'!$A$2:$AW$2,0))</f>
        <v>26.1999</v>
      </c>
      <c r="L185" s="31" t="e">
        <f>INDEX('Avg Factor Difference'!$A$2:$AW$283,MATCH(ETF_IDX_stiched_with_FD!$A185,'Avg Factor Difference'!$A$2:$A$283,0),MATCH(ETF_IDX_stiched_with_FD!L$1,'Avg Factor Difference'!$A$2:$AW$2,0))</f>
        <v>#N/A</v>
      </c>
      <c r="M185" s="31">
        <f>INDEX('Avg Factor Difference'!$A$2:$AW$283,MATCH(ETF_IDX_stiched_with_FD!$A185,'Avg Factor Difference'!$A$2:$A$283,0),MATCH(ETF_IDX_stiched_with_FD!M$1,'Avg Factor Difference'!$A$2:$AW$2,0))</f>
        <v>130.83000000000001</v>
      </c>
      <c r="N185" s="31" t="e">
        <f>INDEX('Avg Factor Difference'!$A$2:$AW$283,MATCH(ETF_IDX_stiched_with_FD!$A185,'Avg Factor Difference'!$A$2:$A$283,0),MATCH(ETF_IDX_stiched_with_FD!N$1,'Avg Factor Difference'!$A$2:$AW$2,0))</f>
        <v>#N/A</v>
      </c>
    </row>
    <row r="186" spans="1:14" x14ac:dyDescent="0.2">
      <c r="A186" s="5">
        <v>42094</v>
      </c>
      <c r="B186" s="31">
        <f>INDEX('Avg Factor Difference'!$A$2:$AW$283,MATCH(ETF_IDX_stiched_with_FD!$A186,'Avg Factor Difference'!$A$2:$A$283,0),MATCH(ETF_IDX_stiched_with_FD!B$1,'Avg Factor Difference'!$A$2:$AW$2,0))</f>
        <v>142.89320000000001</v>
      </c>
      <c r="C186" s="31">
        <f>INDEX('Avg Factor Difference'!$A$2:$AW$283,MATCH(ETF_IDX_stiched_with_FD!$A186,'Avg Factor Difference'!$A$2:$A$283,0),MATCH(ETF_IDX_stiched_with_FD!C$1,'Avg Factor Difference'!$A$2:$AW$2,0))</f>
        <v>154.78960000000001</v>
      </c>
      <c r="D186" s="31">
        <f>INDEX('Avg Factor Difference'!$A$2:$AW$283,MATCH(ETF_IDX_stiched_with_FD!$A186,'Avg Factor Difference'!$A$2:$A$283,0),MATCH(ETF_IDX_stiched_with_FD!D$1,'Avg Factor Difference'!$A$2:$AW$2,0))</f>
        <v>178.85900000000001</v>
      </c>
      <c r="E186" s="31">
        <f>INDEX('Avg Factor Difference'!$A$2:$AW$283,MATCH(ETF_IDX_stiched_with_FD!$A186,'Avg Factor Difference'!$A$2:$A$283,0),MATCH(ETF_IDX_stiched_with_FD!E$1,'Avg Factor Difference'!$A$2:$AW$2,0))</f>
        <v>178.11519999999999</v>
      </c>
      <c r="F186" s="31">
        <f>INDEX('Avg Factor Difference'!$A$2:$AW$283,MATCH(ETF_IDX_stiched_with_FD!$A186,'Avg Factor Difference'!$A$2:$A$283,0),MATCH(ETF_IDX_stiched_with_FD!F$1,'Avg Factor Difference'!$A$2:$AW$2,0))</f>
        <v>13346.5</v>
      </c>
      <c r="G186" s="31">
        <f>INDEX('Avg Factor Difference'!$A$2:$AW$283,MATCH(ETF_IDX_stiched_with_FD!$A186,'Avg Factor Difference'!$A$2:$A$283,0),MATCH(ETF_IDX_stiched_with_FD!G$1,'Avg Factor Difference'!$A$2:$AW$2,0))</f>
        <v>131.46086666666667</v>
      </c>
      <c r="H186" s="31" t="e">
        <f>INDEX('Avg Factor Difference'!$A$2:$AW$283,MATCH(ETF_IDX_stiched_with_FD!$A186,'Avg Factor Difference'!$A$2:$A$283,0),MATCH(ETF_IDX_stiched_with_FD!H$1,'Avg Factor Difference'!$A$2:$AW$2,0))</f>
        <v>#N/A</v>
      </c>
      <c r="I186" s="31">
        <f>INDEX('Avg Factor Difference'!$A$2:$AW$283,MATCH(ETF_IDX_stiched_with_FD!$A186,'Avg Factor Difference'!$A$2:$A$283,0),MATCH(ETF_IDX_stiched_with_FD!I$1,'Avg Factor Difference'!$A$2:$AW$2,0))</f>
        <v>60.021299999999997</v>
      </c>
      <c r="J186" s="31">
        <f>INDEX('Avg Factor Difference'!$A$2:$AW$283,MATCH(ETF_IDX_stiched_with_FD!$A186,'Avg Factor Difference'!$A$2:$A$283,0),MATCH(ETF_IDX_stiched_with_FD!J$1,'Avg Factor Difference'!$A$2:$AW$2,0))</f>
        <v>2535.7183471472549</v>
      </c>
      <c r="K186" s="31">
        <f>INDEX('Avg Factor Difference'!$A$2:$AW$283,MATCH(ETF_IDX_stiched_with_FD!$A186,'Avg Factor Difference'!$A$2:$A$283,0),MATCH(ETF_IDX_stiched_with_FD!K$1,'Avg Factor Difference'!$A$2:$AW$2,0))</f>
        <v>26.357600000000001</v>
      </c>
      <c r="L186" s="31" t="e">
        <f>INDEX('Avg Factor Difference'!$A$2:$AW$283,MATCH(ETF_IDX_stiched_with_FD!$A186,'Avg Factor Difference'!$A$2:$A$283,0),MATCH(ETF_IDX_stiched_with_FD!L$1,'Avg Factor Difference'!$A$2:$AW$2,0))</f>
        <v>#N/A</v>
      </c>
      <c r="M186" s="31">
        <f>INDEX('Avg Factor Difference'!$A$2:$AW$283,MATCH(ETF_IDX_stiched_with_FD!$A186,'Avg Factor Difference'!$A$2:$A$283,0),MATCH(ETF_IDX_stiched_with_FD!M$1,'Avg Factor Difference'!$A$2:$AW$2,0))</f>
        <v>129.9</v>
      </c>
      <c r="N186" s="31" t="e">
        <f>INDEX('Avg Factor Difference'!$A$2:$AW$283,MATCH(ETF_IDX_stiched_with_FD!$A186,'Avg Factor Difference'!$A$2:$A$283,0),MATCH(ETF_IDX_stiched_with_FD!N$1,'Avg Factor Difference'!$A$2:$AW$2,0))</f>
        <v>#N/A</v>
      </c>
    </row>
    <row r="187" spans="1:14" x14ac:dyDescent="0.2">
      <c r="A187" s="5">
        <v>42124</v>
      </c>
      <c r="B187" s="31">
        <f>INDEX('Avg Factor Difference'!$A$2:$AW$283,MATCH(ETF_IDX_stiched_with_FD!$A187,'Avg Factor Difference'!$A$2:$A$283,0),MATCH(ETF_IDX_stiched_with_FD!B$1,'Avg Factor Difference'!$A$2:$AW$2,0))</f>
        <v>140.9272</v>
      </c>
      <c r="C187" s="31">
        <f>INDEX('Avg Factor Difference'!$A$2:$AW$283,MATCH(ETF_IDX_stiched_with_FD!$A187,'Avg Factor Difference'!$A$2:$A$283,0),MATCH(ETF_IDX_stiched_with_FD!C$1,'Avg Factor Difference'!$A$2:$AW$2,0))</f>
        <v>152.9494</v>
      </c>
      <c r="D187" s="31">
        <f>INDEX('Avg Factor Difference'!$A$2:$AW$283,MATCH(ETF_IDX_stiched_with_FD!$A187,'Avg Factor Difference'!$A$2:$A$283,0),MATCH(ETF_IDX_stiched_with_FD!D$1,'Avg Factor Difference'!$A$2:$AW$2,0))</f>
        <v>175.91970000000001</v>
      </c>
      <c r="E187" s="31">
        <f>INDEX('Avg Factor Difference'!$A$2:$AW$283,MATCH(ETF_IDX_stiched_with_FD!$A187,'Avg Factor Difference'!$A$2:$A$283,0),MATCH(ETF_IDX_stiched_with_FD!E$1,'Avg Factor Difference'!$A$2:$AW$2,0))</f>
        <v>175.27539999999999</v>
      </c>
      <c r="F187" s="31">
        <f>INDEX('Avg Factor Difference'!$A$2:$AW$283,MATCH(ETF_IDX_stiched_with_FD!$A187,'Avg Factor Difference'!$A$2:$A$283,0),MATCH(ETF_IDX_stiched_with_FD!F$1,'Avg Factor Difference'!$A$2:$AW$2,0))</f>
        <v>13070.5</v>
      </c>
      <c r="G187" s="31">
        <f>INDEX('Avg Factor Difference'!$A$2:$AW$283,MATCH(ETF_IDX_stiched_with_FD!$A187,'Avg Factor Difference'!$A$2:$A$283,0),MATCH(ETF_IDX_stiched_with_FD!G$1,'Avg Factor Difference'!$A$2:$AW$2,0))</f>
        <v>130.94516666666667</v>
      </c>
      <c r="H187" s="31" t="e">
        <f>INDEX('Avg Factor Difference'!$A$2:$AW$283,MATCH(ETF_IDX_stiched_with_FD!$A187,'Avg Factor Difference'!$A$2:$A$283,0),MATCH(ETF_IDX_stiched_with_FD!H$1,'Avg Factor Difference'!$A$2:$AW$2,0))</f>
        <v>#N/A</v>
      </c>
      <c r="I187" s="31">
        <f>INDEX('Avg Factor Difference'!$A$2:$AW$283,MATCH(ETF_IDX_stiched_with_FD!$A187,'Avg Factor Difference'!$A$2:$A$283,0),MATCH(ETF_IDX_stiched_with_FD!I$1,'Avg Factor Difference'!$A$2:$AW$2,0))</f>
        <v>59.365299999999998</v>
      </c>
      <c r="J187" s="31">
        <f>INDEX('Avg Factor Difference'!$A$2:$AW$283,MATCH(ETF_IDX_stiched_with_FD!$A187,'Avg Factor Difference'!$A$2:$A$283,0),MATCH(ETF_IDX_stiched_with_FD!J$1,'Avg Factor Difference'!$A$2:$AW$2,0))</f>
        <v>2544.3639211854565</v>
      </c>
      <c r="K187" s="31">
        <f>INDEX('Avg Factor Difference'!$A$2:$AW$283,MATCH(ETF_IDX_stiched_with_FD!$A187,'Avg Factor Difference'!$A$2:$A$283,0),MATCH(ETF_IDX_stiched_with_FD!K$1,'Avg Factor Difference'!$A$2:$AW$2,0))</f>
        <v>26.196999999999999</v>
      </c>
      <c r="L187" s="31" t="e">
        <f>INDEX('Avg Factor Difference'!$A$2:$AW$283,MATCH(ETF_IDX_stiched_with_FD!$A187,'Avg Factor Difference'!$A$2:$A$283,0),MATCH(ETF_IDX_stiched_with_FD!L$1,'Avg Factor Difference'!$A$2:$AW$2,0))</f>
        <v>#N/A</v>
      </c>
      <c r="M187" s="31">
        <f>INDEX('Avg Factor Difference'!$A$2:$AW$283,MATCH(ETF_IDX_stiched_with_FD!$A187,'Avg Factor Difference'!$A$2:$A$283,0),MATCH(ETF_IDX_stiched_with_FD!M$1,'Avg Factor Difference'!$A$2:$AW$2,0))</f>
        <v>131.5</v>
      </c>
      <c r="N187" s="31" t="e">
        <f>INDEX('Avg Factor Difference'!$A$2:$AW$283,MATCH(ETF_IDX_stiched_with_FD!$A187,'Avg Factor Difference'!$A$2:$A$283,0),MATCH(ETF_IDX_stiched_with_FD!N$1,'Avg Factor Difference'!$A$2:$AW$2,0))</f>
        <v>#N/A</v>
      </c>
    </row>
    <row r="188" spans="1:14" x14ac:dyDescent="0.2">
      <c r="A188" s="5">
        <v>42153</v>
      </c>
      <c r="B188" s="31">
        <f>INDEX('Avg Factor Difference'!$A$2:$AW$283,MATCH(ETF_IDX_stiched_with_FD!$A188,'Avg Factor Difference'!$A$2:$A$283,0),MATCH(ETF_IDX_stiched_with_FD!B$1,'Avg Factor Difference'!$A$2:$AW$2,0))</f>
        <v>139.3407</v>
      </c>
      <c r="C188" s="31">
        <f>INDEX('Avg Factor Difference'!$A$2:$AW$283,MATCH(ETF_IDX_stiched_with_FD!$A188,'Avg Factor Difference'!$A$2:$A$283,0),MATCH(ETF_IDX_stiched_with_FD!C$1,'Avg Factor Difference'!$A$2:$AW$2,0))</f>
        <v>151.05029999999999</v>
      </c>
      <c r="D188" s="31">
        <f>INDEX('Avg Factor Difference'!$A$2:$AW$283,MATCH(ETF_IDX_stiched_with_FD!$A188,'Avg Factor Difference'!$A$2:$A$283,0),MATCH(ETF_IDX_stiched_with_FD!D$1,'Avg Factor Difference'!$A$2:$AW$2,0))</f>
        <v>172.1189</v>
      </c>
      <c r="E188" s="31">
        <f>INDEX('Avg Factor Difference'!$A$2:$AW$283,MATCH(ETF_IDX_stiched_with_FD!$A188,'Avg Factor Difference'!$A$2:$A$283,0),MATCH(ETF_IDX_stiched_with_FD!E$1,'Avg Factor Difference'!$A$2:$AW$2,0))</f>
        <v>171.74870000000001</v>
      </c>
      <c r="F188" s="31">
        <f>INDEX('Avg Factor Difference'!$A$2:$AW$283,MATCH(ETF_IDX_stiched_with_FD!$A188,'Avg Factor Difference'!$A$2:$A$283,0),MATCH(ETF_IDX_stiched_with_FD!F$1,'Avg Factor Difference'!$A$2:$AW$2,0))</f>
        <v>13117</v>
      </c>
      <c r="G188" s="31">
        <f>INDEX('Avg Factor Difference'!$A$2:$AW$283,MATCH(ETF_IDX_stiched_with_FD!$A188,'Avg Factor Difference'!$A$2:$A$283,0),MATCH(ETF_IDX_stiched_with_FD!G$1,'Avg Factor Difference'!$A$2:$AW$2,0))</f>
        <v>131.66086666666664</v>
      </c>
      <c r="H188" s="31" t="e">
        <f>INDEX('Avg Factor Difference'!$A$2:$AW$283,MATCH(ETF_IDX_stiched_with_FD!$A188,'Avg Factor Difference'!$A$2:$A$283,0),MATCH(ETF_IDX_stiched_with_FD!H$1,'Avg Factor Difference'!$A$2:$AW$2,0))</f>
        <v>#N/A</v>
      </c>
      <c r="I188" s="31">
        <f>INDEX('Avg Factor Difference'!$A$2:$AW$283,MATCH(ETF_IDX_stiched_with_FD!$A188,'Avg Factor Difference'!$A$2:$A$283,0),MATCH(ETF_IDX_stiched_with_FD!I$1,'Avg Factor Difference'!$A$2:$AW$2,0))</f>
        <v>59.027999999999999</v>
      </c>
      <c r="J188" s="31">
        <f>INDEX('Avg Factor Difference'!$A$2:$AW$283,MATCH(ETF_IDX_stiched_with_FD!$A188,'Avg Factor Difference'!$A$2:$A$283,0),MATCH(ETF_IDX_stiched_with_FD!J$1,'Avg Factor Difference'!$A$2:$AW$2,0))</f>
        <v>2530.0407567552738</v>
      </c>
      <c r="K188" s="31">
        <f>INDEX('Avg Factor Difference'!$A$2:$AW$283,MATCH(ETF_IDX_stiched_with_FD!$A188,'Avg Factor Difference'!$A$2:$A$283,0),MATCH(ETF_IDX_stiched_with_FD!K$1,'Avg Factor Difference'!$A$2:$AW$2,0))</f>
        <v>26.1143</v>
      </c>
      <c r="L188" s="31" t="e">
        <f>INDEX('Avg Factor Difference'!$A$2:$AW$283,MATCH(ETF_IDX_stiched_with_FD!$A188,'Avg Factor Difference'!$A$2:$A$283,0),MATCH(ETF_IDX_stiched_with_FD!L$1,'Avg Factor Difference'!$A$2:$AW$2,0))</f>
        <v>#N/A</v>
      </c>
      <c r="M188" s="31">
        <f>INDEX('Avg Factor Difference'!$A$2:$AW$283,MATCH(ETF_IDX_stiched_with_FD!$A188,'Avg Factor Difference'!$A$2:$A$283,0),MATCH(ETF_IDX_stiched_with_FD!M$1,'Avg Factor Difference'!$A$2:$AW$2,0))</f>
        <v>130.25</v>
      </c>
      <c r="N188" s="31" t="e">
        <f>INDEX('Avg Factor Difference'!$A$2:$AW$283,MATCH(ETF_IDX_stiched_with_FD!$A188,'Avg Factor Difference'!$A$2:$A$283,0),MATCH(ETF_IDX_stiched_with_FD!N$1,'Avg Factor Difference'!$A$2:$AW$2,0))</f>
        <v>#N/A</v>
      </c>
    </row>
    <row r="189" spans="1:14" x14ac:dyDescent="0.2">
      <c r="A189" s="5">
        <v>42185</v>
      </c>
      <c r="B189" s="31">
        <f>INDEX('Avg Factor Difference'!$A$2:$AW$283,MATCH(ETF_IDX_stiched_with_FD!$A189,'Avg Factor Difference'!$A$2:$A$283,0),MATCH(ETF_IDX_stiched_with_FD!B$1,'Avg Factor Difference'!$A$2:$AW$2,0))</f>
        <v>136.39009999999999</v>
      </c>
      <c r="C189" s="31">
        <f>INDEX('Avg Factor Difference'!$A$2:$AW$283,MATCH(ETF_IDX_stiched_with_FD!$A189,'Avg Factor Difference'!$A$2:$A$283,0),MATCH(ETF_IDX_stiched_with_FD!C$1,'Avg Factor Difference'!$A$2:$AW$2,0))</f>
        <v>146.58600000000001</v>
      </c>
      <c r="D189" s="31">
        <f>INDEX('Avg Factor Difference'!$A$2:$AW$283,MATCH(ETF_IDX_stiched_with_FD!$A189,'Avg Factor Difference'!$A$2:$A$283,0),MATCH(ETF_IDX_stiched_with_FD!D$1,'Avg Factor Difference'!$A$2:$AW$2,0))</f>
        <v>167.53890000000001</v>
      </c>
      <c r="E189" s="31">
        <f>INDEX('Avg Factor Difference'!$A$2:$AW$283,MATCH(ETF_IDX_stiched_with_FD!$A189,'Avg Factor Difference'!$A$2:$A$283,0),MATCH(ETF_IDX_stiched_with_FD!E$1,'Avg Factor Difference'!$A$2:$AW$2,0))</f>
        <v>167.06639999999999</v>
      </c>
      <c r="F189" s="31">
        <f>INDEX('Avg Factor Difference'!$A$2:$AW$283,MATCH(ETF_IDX_stiched_with_FD!$A189,'Avg Factor Difference'!$A$2:$A$283,0),MATCH(ETF_IDX_stiched_with_FD!F$1,'Avg Factor Difference'!$A$2:$AW$2,0))</f>
        <v>12878.5</v>
      </c>
      <c r="G189" s="31">
        <f>INDEX('Avg Factor Difference'!$A$2:$AW$283,MATCH(ETF_IDX_stiched_with_FD!$A189,'Avg Factor Difference'!$A$2:$A$283,0),MATCH(ETF_IDX_stiched_with_FD!G$1,'Avg Factor Difference'!$A$2:$AW$2,0))</f>
        <v>130.38310000000001</v>
      </c>
      <c r="H189" s="31" t="e">
        <f>INDEX('Avg Factor Difference'!$A$2:$AW$283,MATCH(ETF_IDX_stiched_with_FD!$A189,'Avg Factor Difference'!$A$2:$A$283,0),MATCH(ETF_IDX_stiched_with_FD!H$1,'Avg Factor Difference'!$A$2:$AW$2,0))</f>
        <v>#N/A</v>
      </c>
      <c r="I189" s="31">
        <f>INDEX('Avg Factor Difference'!$A$2:$AW$283,MATCH(ETF_IDX_stiched_with_FD!$A189,'Avg Factor Difference'!$A$2:$A$283,0),MATCH(ETF_IDX_stiched_with_FD!I$1,'Avg Factor Difference'!$A$2:$AW$2,0))</f>
        <v>58.750799999999998</v>
      </c>
      <c r="J189" s="31">
        <f>INDEX('Avg Factor Difference'!$A$2:$AW$283,MATCH(ETF_IDX_stiched_with_FD!$A189,'Avg Factor Difference'!$A$2:$A$283,0),MATCH(ETF_IDX_stiched_with_FD!J$1,'Avg Factor Difference'!$A$2:$AW$2,0))</f>
        <v>2529.0966013956636</v>
      </c>
      <c r="K189" s="31">
        <f>INDEX('Avg Factor Difference'!$A$2:$AW$283,MATCH(ETF_IDX_stiched_with_FD!$A189,'Avg Factor Difference'!$A$2:$A$283,0),MATCH(ETF_IDX_stiched_with_FD!K$1,'Avg Factor Difference'!$A$2:$AW$2,0))</f>
        <v>25.886800000000001</v>
      </c>
      <c r="L189" s="31" t="e">
        <f>INDEX('Avg Factor Difference'!$A$2:$AW$283,MATCH(ETF_IDX_stiched_with_FD!$A189,'Avg Factor Difference'!$A$2:$A$283,0),MATCH(ETF_IDX_stiched_with_FD!L$1,'Avg Factor Difference'!$A$2:$AW$2,0))</f>
        <v>#N/A</v>
      </c>
      <c r="M189" s="31">
        <f>INDEX('Avg Factor Difference'!$A$2:$AW$283,MATCH(ETF_IDX_stiched_with_FD!$A189,'Avg Factor Difference'!$A$2:$A$283,0),MATCH(ETF_IDX_stiched_with_FD!M$1,'Avg Factor Difference'!$A$2:$AW$2,0))</f>
        <v>129.24</v>
      </c>
      <c r="N189" s="31" t="e">
        <f>INDEX('Avg Factor Difference'!$A$2:$AW$283,MATCH(ETF_IDX_stiched_with_FD!$A189,'Avg Factor Difference'!$A$2:$A$283,0),MATCH(ETF_IDX_stiched_with_FD!N$1,'Avg Factor Difference'!$A$2:$AW$2,0))</f>
        <v>#N/A</v>
      </c>
    </row>
    <row r="190" spans="1:14" x14ac:dyDescent="0.2">
      <c r="A190" s="5">
        <v>42216</v>
      </c>
      <c r="B190" s="31">
        <f>INDEX('Avg Factor Difference'!$A$2:$AW$283,MATCH(ETF_IDX_stiched_with_FD!$A190,'Avg Factor Difference'!$A$2:$A$283,0),MATCH(ETF_IDX_stiched_with_FD!B$1,'Avg Factor Difference'!$A$2:$AW$2,0))</f>
        <v>138.30950000000001</v>
      </c>
      <c r="C190" s="31">
        <f>INDEX('Avg Factor Difference'!$A$2:$AW$283,MATCH(ETF_IDX_stiched_with_FD!$A190,'Avg Factor Difference'!$A$2:$A$283,0),MATCH(ETF_IDX_stiched_with_FD!C$1,'Avg Factor Difference'!$A$2:$AW$2,0))</f>
        <v>149.40989999999999</v>
      </c>
      <c r="D190" s="31">
        <f>INDEX('Avg Factor Difference'!$A$2:$AW$283,MATCH(ETF_IDX_stiched_with_FD!$A190,'Avg Factor Difference'!$A$2:$A$283,0),MATCH(ETF_IDX_stiched_with_FD!D$1,'Avg Factor Difference'!$A$2:$AW$2,0))</f>
        <v>172.25069999999999</v>
      </c>
      <c r="E190" s="31">
        <f>INDEX('Avg Factor Difference'!$A$2:$AW$283,MATCH(ETF_IDX_stiched_with_FD!$A190,'Avg Factor Difference'!$A$2:$A$283,0),MATCH(ETF_IDX_stiched_with_FD!E$1,'Avg Factor Difference'!$A$2:$AW$2,0))</f>
        <v>172.7269</v>
      </c>
      <c r="F190" s="31">
        <f>INDEX('Avg Factor Difference'!$A$2:$AW$283,MATCH(ETF_IDX_stiched_with_FD!$A190,'Avg Factor Difference'!$A$2:$A$283,0),MATCH(ETF_IDX_stiched_with_FD!F$1,'Avg Factor Difference'!$A$2:$AW$2,0))</f>
        <v>13084.5</v>
      </c>
      <c r="G190" s="31">
        <f>INDEX('Avg Factor Difference'!$A$2:$AW$283,MATCH(ETF_IDX_stiched_with_FD!$A190,'Avg Factor Difference'!$A$2:$A$283,0),MATCH(ETF_IDX_stiched_with_FD!G$1,'Avg Factor Difference'!$A$2:$AW$2,0))</f>
        <v>130.91026666666667</v>
      </c>
      <c r="H190" s="31" t="e">
        <f>INDEX('Avg Factor Difference'!$A$2:$AW$283,MATCH(ETF_IDX_stiched_with_FD!$A190,'Avg Factor Difference'!$A$2:$A$283,0),MATCH(ETF_IDX_stiched_with_FD!H$1,'Avg Factor Difference'!$A$2:$AW$2,0))</f>
        <v>#N/A</v>
      </c>
      <c r="I190" s="31">
        <f>INDEX('Avg Factor Difference'!$A$2:$AW$283,MATCH(ETF_IDX_stiched_with_FD!$A190,'Avg Factor Difference'!$A$2:$A$283,0),MATCH(ETF_IDX_stiched_with_FD!I$1,'Avg Factor Difference'!$A$2:$AW$2,0))</f>
        <v>59.469299999999997</v>
      </c>
      <c r="J190" s="31">
        <f>INDEX('Avg Factor Difference'!$A$2:$AW$283,MATCH(ETF_IDX_stiched_with_FD!$A190,'Avg Factor Difference'!$A$2:$A$283,0),MATCH(ETF_IDX_stiched_with_FD!J$1,'Avg Factor Difference'!$A$2:$AW$2,0))</f>
        <v>2537.3512593740893</v>
      </c>
      <c r="K190" s="31">
        <f>INDEX('Avg Factor Difference'!$A$2:$AW$283,MATCH(ETF_IDX_stiched_with_FD!$A190,'Avg Factor Difference'!$A$2:$A$283,0),MATCH(ETF_IDX_stiched_with_FD!K$1,'Avg Factor Difference'!$A$2:$AW$2,0))</f>
        <v>26.160699999999999</v>
      </c>
      <c r="L190" s="31" t="e">
        <f>INDEX('Avg Factor Difference'!$A$2:$AW$283,MATCH(ETF_IDX_stiched_with_FD!$A190,'Avg Factor Difference'!$A$2:$A$283,0),MATCH(ETF_IDX_stiched_with_FD!L$1,'Avg Factor Difference'!$A$2:$AW$2,0))</f>
        <v>#N/A</v>
      </c>
      <c r="M190" s="31">
        <f>INDEX('Avg Factor Difference'!$A$2:$AW$283,MATCH(ETF_IDX_stiched_with_FD!$A190,'Avg Factor Difference'!$A$2:$A$283,0),MATCH(ETF_IDX_stiched_with_FD!M$1,'Avg Factor Difference'!$A$2:$AW$2,0))</f>
        <v>129.36000000000001</v>
      </c>
      <c r="N190" s="31" t="e">
        <f>INDEX('Avg Factor Difference'!$A$2:$AW$283,MATCH(ETF_IDX_stiched_with_FD!$A190,'Avg Factor Difference'!$A$2:$A$283,0),MATCH(ETF_IDX_stiched_with_FD!N$1,'Avg Factor Difference'!$A$2:$AW$2,0))</f>
        <v>#N/A</v>
      </c>
    </row>
    <row r="191" spans="1:14" x14ac:dyDescent="0.2">
      <c r="A191" s="5">
        <v>42247</v>
      </c>
      <c r="B191" s="31">
        <f>INDEX('Avg Factor Difference'!$A$2:$AW$283,MATCH(ETF_IDX_stiched_with_FD!$A191,'Avg Factor Difference'!$A$2:$A$283,0),MATCH(ETF_IDX_stiched_with_FD!B$1,'Avg Factor Difference'!$A$2:$AW$2,0))</f>
        <v>136.87</v>
      </c>
      <c r="C191" s="31">
        <f>INDEX('Avg Factor Difference'!$A$2:$AW$283,MATCH(ETF_IDX_stiched_with_FD!$A191,'Avg Factor Difference'!$A$2:$A$283,0),MATCH(ETF_IDX_stiched_with_FD!C$1,'Avg Factor Difference'!$A$2:$AW$2,0))</f>
        <v>147.33349999999999</v>
      </c>
      <c r="D191" s="31">
        <f>INDEX('Avg Factor Difference'!$A$2:$AW$283,MATCH(ETF_IDX_stiched_with_FD!$A191,'Avg Factor Difference'!$A$2:$A$283,0),MATCH(ETF_IDX_stiched_with_FD!D$1,'Avg Factor Difference'!$A$2:$AW$2,0))</f>
        <v>170.41650000000001</v>
      </c>
      <c r="E191" s="31">
        <f>INDEX('Avg Factor Difference'!$A$2:$AW$283,MATCH(ETF_IDX_stiched_with_FD!$A191,'Avg Factor Difference'!$A$2:$A$283,0),MATCH(ETF_IDX_stiched_with_FD!E$1,'Avg Factor Difference'!$A$2:$AW$2,0))</f>
        <v>171.21010000000001</v>
      </c>
      <c r="F191" s="31">
        <f>INDEX('Avg Factor Difference'!$A$2:$AW$283,MATCH(ETF_IDX_stiched_with_FD!$A191,'Avg Factor Difference'!$A$2:$A$283,0),MATCH(ETF_IDX_stiched_with_FD!F$1,'Avg Factor Difference'!$A$2:$AW$2,0))</f>
        <v>13124.5</v>
      </c>
      <c r="G191" s="31">
        <f>INDEX('Avg Factor Difference'!$A$2:$AW$283,MATCH(ETF_IDX_stiched_with_FD!$A191,'Avg Factor Difference'!$A$2:$A$283,0),MATCH(ETF_IDX_stiched_with_FD!G$1,'Avg Factor Difference'!$A$2:$AW$2,0))</f>
        <v>131.41423333333333</v>
      </c>
      <c r="H191" s="31" t="e">
        <f>INDEX('Avg Factor Difference'!$A$2:$AW$283,MATCH(ETF_IDX_stiched_with_FD!$A191,'Avg Factor Difference'!$A$2:$A$283,0),MATCH(ETF_IDX_stiched_with_FD!H$1,'Avg Factor Difference'!$A$2:$AW$2,0))</f>
        <v>#N/A</v>
      </c>
      <c r="I191" s="31">
        <f>INDEX('Avg Factor Difference'!$A$2:$AW$283,MATCH(ETF_IDX_stiched_with_FD!$A191,'Avg Factor Difference'!$A$2:$A$283,0),MATCH(ETF_IDX_stiched_with_FD!I$1,'Avg Factor Difference'!$A$2:$AW$2,0))</f>
        <v>59.821100000000001</v>
      </c>
      <c r="J191" s="31">
        <f>INDEX('Avg Factor Difference'!$A$2:$AW$283,MATCH(ETF_IDX_stiched_with_FD!$A191,'Avg Factor Difference'!$A$2:$A$283,0),MATCH(ETF_IDX_stiched_with_FD!J$1,'Avg Factor Difference'!$A$2:$AW$2,0))</f>
        <v>2541.9380078087911</v>
      </c>
      <c r="K191" s="31">
        <f>INDEX('Avg Factor Difference'!$A$2:$AW$283,MATCH(ETF_IDX_stiched_with_FD!$A191,'Avg Factor Difference'!$A$2:$A$283,0),MATCH(ETF_IDX_stiched_with_FD!K$1,'Avg Factor Difference'!$A$2:$AW$2,0))</f>
        <v>26.1403</v>
      </c>
      <c r="L191" s="31" t="e">
        <f>INDEX('Avg Factor Difference'!$A$2:$AW$283,MATCH(ETF_IDX_stiched_with_FD!$A191,'Avg Factor Difference'!$A$2:$A$283,0),MATCH(ETF_IDX_stiched_with_FD!L$1,'Avg Factor Difference'!$A$2:$AW$2,0))</f>
        <v>#N/A</v>
      </c>
      <c r="M191" s="31">
        <f>INDEX('Avg Factor Difference'!$A$2:$AW$283,MATCH(ETF_IDX_stiched_with_FD!$A191,'Avg Factor Difference'!$A$2:$A$283,0),MATCH(ETF_IDX_stiched_with_FD!M$1,'Avg Factor Difference'!$A$2:$AW$2,0))</f>
        <v>128.52000000000001</v>
      </c>
      <c r="N191" s="31" t="e">
        <f>INDEX('Avg Factor Difference'!$A$2:$AW$283,MATCH(ETF_IDX_stiched_with_FD!$A191,'Avg Factor Difference'!$A$2:$A$283,0),MATCH(ETF_IDX_stiched_with_FD!N$1,'Avg Factor Difference'!$A$2:$AW$2,0))</f>
        <v>#N/A</v>
      </c>
    </row>
    <row r="192" spans="1:14" x14ac:dyDescent="0.2">
      <c r="A192" s="5">
        <v>42277</v>
      </c>
      <c r="B192" s="31">
        <f>INDEX('Avg Factor Difference'!$A$2:$AW$283,MATCH(ETF_IDX_stiched_with_FD!$A192,'Avg Factor Difference'!$A$2:$A$283,0),MATCH(ETF_IDX_stiched_with_FD!B$1,'Avg Factor Difference'!$A$2:$AW$2,0))</f>
        <v>138.6618</v>
      </c>
      <c r="C192" s="31">
        <f>INDEX('Avg Factor Difference'!$A$2:$AW$283,MATCH(ETF_IDX_stiched_with_FD!$A192,'Avg Factor Difference'!$A$2:$A$283,0),MATCH(ETF_IDX_stiched_with_FD!C$1,'Avg Factor Difference'!$A$2:$AW$2,0))</f>
        <v>149.358</v>
      </c>
      <c r="D192" s="31">
        <f>INDEX('Avg Factor Difference'!$A$2:$AW$283,MATCH(ETF_IDX_stiched_with_FD!$A192,'Avg Factor Difference'!$A$2:$A$283,0),MATCH(ETF_IDX_stiched_with_FD!D$1,'Avg Factor Difference'!$A$2:$AW$2,0))</f>
        <v>172.44839999999999</v>
      </c>
      <c r="E192" s="31">
        <f>INDEX('Avg Factor Difference'!$A$2:$AW$283,MATCH(ETF_IDX_stiched_with_FD!$A192,'Avg Factor Difference'!$A$2:$A$283,0),MATCH(ETF_IDX_stiched_with_FD!E$1,'Avg Factor Difference'!$A$2:$AW$2,0))</f>
        <v>173.71610000000001</v>
      </c>
      <c r="F192" s="31">
        <f>INDEX('Avg Factor Difference'!$A$2:$AW$283,MATCH(ETF_IDX_stiched_with_FD!$A192,'Avg Factor Difference'!$A$2:$A$283,0),MATCH(ETF_IDX_stiched_with_FD!F$1,'Avg Factor Difference'!$A$2:$AW$2,0))</f>
        <v>13296</v>
      </c>
      <c r="G192" s="31">
        <f>INDEX('Avg Factor Difference'!$A$2:$AW$283,MATCH(ETF_IDX_stiched_with_FD!$A192,'Avg Factor Difference'!$A$2:$A$283,0),MATCH(ETF_IDX_stiched_with_FD!G$1,'Avg Factor Difference'!$A$2:$AW$2,0))</f>
        <v>131.60130000000001</v>
      </c>
      <c r="H192" s="31" t="e">
        <f>INDEX('Avg Factor Difference'!$A$2:$AW$283,MATCH(ETF_IDX_stiched_with_FD!$A192,'Avg Factor Difference'!$A$2:$A$283,0),MATCH(ETF_IDX_stiched_with_FD!H$1,'Avg Factor Difference'!$A$2:$AW$2,0))</f>
        <v>#N/A</v>
      </c>
      <c r="I192" s="31">
        <f>INDEX('Avg Factor Difference'!$A$2:$AW$283,MATCH(ETF_IDX_stiched_with_FD!$A192,'Avg Factor Difference'!$A$2:$A$283,0),MATCH(ETF_IDX_stiched_with_FD!I$1,'Avg Factor Difference'!$A$2:$AW$2,0))</f>
        <v>60.0032</v>
      </c>
      <c r="J192" s="31">
        <f>INDEX('Avg Factor Difference'!$A$2:$AW$283,MATCH(ETF_IDX_stiched_with_FD!$A192,'Avg Factor Difference'!$A$2:$A$283,0),MATCH(ETF_IDX_stiched_with_FD!J$1,'Avg Factor Difference'!$A$2:$AW$2,0))</f>
        <v>2551.1219291064554</v>
      </c>
      <c r="K192" s="31">
        <f>INDEX('Avg Factor Difference'!$A$2:$AW$283,MATCH(ETF_IDX_stiched_with_FD!$A192,'Avg Factor Difference'!$A$2:$A$283,0),MATCH(ETF_IDX_stiched_with_FD!K$1,'Avg Factor Difference'!$A$2:$AW$2,0))</f>
        <v>26.3811</v>
      </c>
      <c r="L192" s="31" t="e">
        <f>INDEX('Avg Factor Difference'!$A$2:$AW$283,MATCH(ETF_IDX_stiched_with_FD!$A192,'Avg Factor Difference'!$A$2:$A$283,0),MATCH(ETF_IDX_stiched_with_FD!L$1,'Avg Factor Difference'!$A$2:$AW$2,0))</f>
        <v>#N/A</v>
      </c>
      <c r="M192" s="31">
        <f>INDEX('Avg Factor Difference'!$A$2:$AW$283,MATCH(ETF_IDX_stiched_with_FD!$A192,'Avg Factor Difference'!$A$2:$A$283,0),MATCH(ETF_IDX_stiched_with_FD!M$1,'Avg Factor Difference'!$A$2:$AW$2,0))</f>
        <v>130.22999999999999</v>
      </c>
      <c r="N192" s="31" t="e">
        <f>INDEX('Avg Factor Difference'!$A$2:$AW$283,MATCH(ETF_IDX_stiched_with_FD!$A192,'Avg Factor Difference'!$A$2:$A$283,0),MATCH(ETF_IDX_stiched_with_FD!N$1,'Avg Factor Difference'!$A$2:$AW$2,0))</f>
        <v>#N/A</v>
      </c>
    </row>
    <row r="193" spans="1:14" x14ac:dyDescent="0.2">
      <c r="A193" s="5">
        <v>42307</v>
      </c>
      <c r="B193" s="31">
        <f>INDEX('Avg Factor Difference'!$A$2:$AW$283,MATCH(ETF_IDX_stiched_with_FD!$A193,'Avg Factor Difference'!$A$2:$A$283,0),MATCH(ETF_IDX_stiched_with_FD!B$1,'Avg Factor Difference'!$A$2:$AW$2,0))</f>
        <v>139.41220000000001</v>
      </c>
      <c r="C193" s="31">
        <f>INDEX('Avg Factor Difference'!$A$2:$AW$283,MATCH(ETF_IDX_stiched_with_FD!$A193,'Avg Factor Difference'!$A$2:$A$283,0),MATCH(ETF_IDX_stiched_with_FD!C$1,'Avg Factor Difference'!$A$2:$AW$2,0))</f>
        <v>150.74930000000001</v>
      </c>
      <c r="D193" s="31">
        <f>INDEX('Avg Factor Difference'!$A$2:$AW$283,MATCH(ETF_IDX_stiched_with_FD!$A193,'Avg Factor Difference'!$A$2:$A$283,0),MATCH(ETF_IDX_stiched_with_FD!D$1,'Avg Factor Difference'!$A$2:$AW$2,0))</f>
        <v>175.1942</v>
      </c>
      <c r="E193" s="31">
        <f>INDEX('Avg Factor Difference'!$A$2:$AW$283,MATCH(ETF_IDX_stiched_with_FD!$A193,'Avg Factor Difference'!$A$2:$A$283,0),MATCH(ETF_IDX_stiched_with_FD!E$1,'Avg Factor Difference'!$A$2:$AW$2,0))</f>
        <v>176.40889999999999</v>
      </c>
      <c r="F193" s="31">
        <f>INDEX('Avg Factor Difference'!$A$2:$AW$283,MATCH(ETF_IDX_stiched_with_FD!$A193,'Avg Factor Difference'!$A$2:$A$283,0),MATCH(ETF_IDX_stiched_with_FD!F$1,'Avg Factor Difference'!$A$2:$AW$2,0))</f>
        <v>13125</v>
      </c>
      <c r="G193" s="31">
        <f>INDEX('Avg Factor Difference'!$A$2:$AW$283,MATCH(ETF_IDX_stiched_with_FD!$A193,'Avg Factor Difference'!$A$2:$A$283,0),MATCH(ETF_IDX_stiched_with_FD!G$1,'Avg Factor Difference'!$A$2:$AW$2,0))</f>
        <v>132.45866666666666</v>
      </c>
      <c r="H193" s="31" t="e">
        <f>INDEX('Avg Factor Difference'!$A$2:$AW$283,MATCH(ETF_IDX_stiched_with_FD!$A193,'Avg Factor Difference'!$A$2:$A$283,0),MATCH(ETF_IDX_stiched_with_FD!H$1,'Avg Factor Difference'!$A$2:$AW$2,0))</f>
        <v>#N/A</v>
      </c>
      <c r="I193" s="31">
        <f>INDEX('Avg Factor Difference'!$A$2:$AW$283,MATCH(ETF_IDX_stiched_with_FD!$A193,'Avg Factor Difference'!$A$2:$A$283,0),MATCH(ETF_IDX_stiched_with_FD!I$1,'Avg Factor Difference'!$A$2:$AW$2,0))</f>
        <v>60.161900000000003</v>
      </c>
      <c r="J193" s="31">
        <f>INDEX('Avg Factor Difference'!$A$2:$AW$283,MATCH(ETF_IDX_stiched_with_FD!$A193,'Avg Factor Difference'!$A$2:$A$283,0),MATCH(ETF_IDX_stiched_with_FD!J$1,'Avg Factor Difference'!$A$2:$AW$2,0))</f>
        <v>2562.7876089321821</v>
      </c>
      <c r="K193" s="31">
        <f>INDEX('Avg Factor Difference'!$A$2:$AW$283,MATCH(ETF_IDX_stiched_with_FD!$A193,'Avg Factor Difference'!$A$2:$A$283,0),MATCH(ETF_IDX_stiched_with_FD!K$1,'Avg Factor Difference'!$A$2:$AW$2,0))</f>
        <v>26.302600000000002</v>
      </c>
      <c r="L193" s="31" t="e">
        <f>INDEX('Avg Factor Difference'!$A$2:$AW$283,MATCH(ETF_IDX_stiched_with_FD!$A193,'Avg Factor Difference'!$A$2:$A$283,0),MATCH(ETF_IDX_stiched_with_FD!L$1,'Avg Factor Difference'!$A$2:$AW$2,0))</f>
        <v>#N/A</v>
      </c>
      <c r="M193" s="31">
        <f>INDEX('Avg Factor Difference'!$A$2:$AW$283,MATCH(ETF_IDX_stiched_with_FD!$A193,'Avg Factor Difference'!$A$2:$A$283,0),MATCH(ETF_IDX_stiched_with_FD!M$1,'Avg Factor Difference'!$A$2:$AW$2,0))</f>
        <v>131.77000000000001</v>
      </c>
      <c r="N193" s="31" t="e">
        <f>INDEX('Avg Factor Difference'!$A$2:$AW$283,MATCH(ETF_IDX_stiched_with_FD!$A193,'Avg Factor Difference'!$A$2:$A$283,0),MATCH(ETF_IDX_stiched_with_FD!N$1,'Avg Factor Difference'!$A$2:$AW$2,0))</f>
        <v>#N/A</v>
      </c>
    </row>
    <row r="194" spans="1:14" x14ac:dyDescent="0.2">
      <c r="A194" s="5">
        <v>42338</v>
      </c>
      <c r="B194" s="31">
        <f>INDEX('Avg Factor Difference'!$A$2:$AW$283,MATCH(ETF_IDX_stiched_with_FD!$A194,'Avg Factor Difference'!$A$2:$A$283,0),MATCH(ETF_IDX_stiched_with_FD!B$1,'Avg Factor Difference'!$A$2:$AW$2,0))</f>
        <v>139.5959</v>
      </c>
      <c r="C194" s="31">
        <f>INDEX('Avg Factor Difference'!$A$2:$AW$283,MATCH(ETF_IDX_stiched_with_FD!$A194,'Avg Factor Difference'!$A$2:$A$283,0),MATCH(ETF_IDX_stiched_with_FD!C$1,'Avg Factor Difference'!$A$2:$AW$2,0))</f>
        <v>151.09190000000001</v>
      </c>
      <c r="D194" s="31">
        <f>INDEX('Avg Factor Difference'!$A$2:$AW$283,MATCH(ETF_IDX_stiched_with_FD!$A194,'Avg Factor Difference'!$A$2:$A$283,0),MATCH(ETF_IDX_stiched_with_FD!D$1,'Avg Factor Difference'!$A$2:$AW$2,0))</f>
        <v>176.64400000000001</v>
      </c>
      <c r="E194" s="31">
        <f>INDEX('Avg Factor Difference'!$A$2:$AW$283,MATCH(ETF_IDX_stiched_with_FD!$A194,'Avg Factor Difference'!$A$2:$A$283,0),MATCH(ETF_IDX_stiched_with_FD!E$1,'Avg Factor Difference'!$A$2:$AW$2,0))</f>
        <v>177.98070000000001</v>
      </c>
      <c r="F194" s="31">
        <f>INDEX('Avg Factor Difference'!$A$2:$AW$283,MATCH(ETF_IDX_stiched_with_FD!$A194,'Avg Factor Difference'!$A$2:$A$283,0),MATCH(ETF_IDX_stiched_with_FD!F$1,'Avg Factor Difference'!$A$2:$AW$2,0))</f>
        <v>13255</v>
      </c>
      <c r="G194" s="31">
        <f>INDEX('Avg Factor Difference'!$A$2:$AW$283,MATCH(ETF_IDX_stiched_with_FD!$A194,'Avg Factor Difference'!$A$2:$A$283,0),MATCH(ETF_IDX_stiched_with_FD!G$1,'Avg Factor Difference'!$A$2:$AW$2,0))</f>
        <v>133.52119999999999</v>
      </c>
      <c r="H194" s="31" t="e">
        <f>INDEX('Avg Factor Difference'!$A$2:$AW$283,MATCH(ETF_IDX_stiched_with_FD!$A194,'Avg Factor Difference'!$A$2:$A$283,0),MATCH(ETF_IDX_stiched_with_FD!H$1,'Avg Factor Difference'!$A$2:$AW$2,0))</f>
        <v>#N/A</v>
      </c>
      <c r="I194" s="31">
        <f>INDEX('Avg Factor Difference'!$A$2:$AW$283,MATCH(ETF_IDX_stiched_with_FD!$A194,'Avg Factor Difference'!$A$2:$A$283,0),MATCH(ETF_IDX_stiched_with_FD!I$1,'Avg Factor Difference'!$A$2:$AW$2,0))</f>
        <v>59.417400000000001</v>
      </c>
      <c r="J194" s="31">
        <f>INDEX('Avg Factor Difference'!$A$2:$AW$283,MATCH(ETF_IDX_stiched_with_FD!$A194,'Avg Factor Difference'!$A$2:$A$283,0),MATCH(ETF_IDX_stiched_with_FD!J$1,'Avg Factor Difference'!$A$2:$AW$2,0))</f>
        <v>2562.2068193576579</v>
      </c>
      <c r="K194" s="31">
        <f>INDEX('Avg Factor Difference'!$A$2:$AW$283,MATCH(ETF_IDX_stiched_with_FD!$A194,'Avg Factor Difference'!$A$2:$A$283,0),MATCH(ETF_IDX_stiched_with_FD!K$1,'Avg Factor Difference'!$A$2:$AW$2,0))</f>
        <v>26.197900000000001</v>
      </c>
      <c r="L194" s="31" t="e">
        <f>INDEX('Avg Factor Difference'!$A$2:$AW$283,MATCH(ETF_IDX_stiched_with_FD!$A194,'Avg Factor Difference'!$A$2:$A$283,0),MATCH(ETF_IDX_stiched_with_FD!L$1,'Avg Factor Difference'!$A$2:$AW$2,0))</f>
        <v>#N/A</v>
      </c>
      <c r="M194" s="31">
        <f>INDEX('Avg Factor Difference'!$A$2:$AW$283,MATCH(ETF_IDX_stiched_with_FD!$A194,'Avg Factor Difference'!$A$2:$A$283,0),MATCH(ETF_IDX_stiched_with_FD!M$1,'Avg Factor Difference'!$A$2:$AW$2,0))</f>
        <v>131.72</v>
      </c>
      <c r="N194" s="31" t="e">
        <f>INDEX('Avg Factor Difference'!$A$2:$AW$283,MATCH(ETF_IDX_stiched_with_FD!$A194,'Avg Factor Difference'!$A$2:$A$283,0),MATCH(ETF_IDX_stiched_with_FD!N$1,'Avg Factor Difference'!$A$2:$AW$2,0))</f>
        <v>#N/A</v>
      </c>
    </row>
    <row r="195" spans="1:14" x14ac:dyDescent="0.2">
      <c r="A195" s="5">
        <v>42369</v>
      </c>
      <c r="B195" s="31">
        <f>INDEX('Avg Factor Difference'!$A$2:$AW$283,MATCH(ETF_IDX_stiched_with_FD!$A195,'Avg Factor Difference'!$A$2:$A$283,0),MATCH(ETF_IDX_stiched_with_FD!B$1,'Avg Factor Difference'!$A$2:$AW$2,0))</f>
        <v>138.1961</v>
      </c>
      <c r="C195" s="31">
        <f>INDEX('Avg Factor Difference'!$A$2:$AW$283,MATCH(ETF_IDX_stiched_with_FD!$A195,'Avg Factor Difference'!$A$2:$A$283,0),MATCH(ETF_IDX_stiched_with_FD!C$1,'Avg Factor Difference'!$A$2:$AW$2,0))</f>
        <v>149.45760000000001</v>
      </c>
      <c r="D195" s="31">
        <f>INDEX('Avg Factor Difference'!$A$2:$AW$283,MATCH(ETF_IDX_stiched_with_FD!$A195,'Avg Factor Difference'!$A$2:$A$283,0),MATCH(ETF_IDX_stiched_with_FD!D$1,'Avg Factor Difference'!$A$2:$AW$2,0))</f>
        <v>174.18289999999999</v>
      </c>
      <c r="E195" s="31">
        <f>INDEX('Avg Factor Difference'!$A$2:$AW$283,MATCH(ETF_IDX_stiched_with_FD!$A195,'Avg Factor Difference'!$A$2:$A$283,0),MATCH(ETF_IDX_stiched_with_FD!E$1,'Avg Factor Difference'!$A$2:$AW$2,0))</f>
        <v>176.3946</v>
      </c>
      <c r="F195" s="31">
        <f>INDEX('Avg Factor Difference'!$A$2:$AW$283,MATCH(ETF_IDX_stiched_with_FD!$A195,'Avg Factor Difference'!$A$2:$A$283,0),MATCH(ETF_IDX_stiched_with_FD!F$1,'Avg Factor Difference'!$A$2:$AW$2,0))</f>
        <v>13053.5</v>
      </c>
      <c r="G195" s="31">
        <f>INDEX('Avg Factor Difference'!$A$2:$AW$283,MATCH(ETF_IDX_stiched_with_FD!$A195,'Avg Factor Difference'!$A$2:$A$283,0),MATCH(ETF_IDX_stiched_with_FD!G$1,'Avg Factor Difference'!$A$2:$AW$2,0))</f>
        <v>131.16823333333332</v>
      </c>
      <c r="H195" s="31" t="e">
        <f>INDEX('Avg Factor Difference'!$A$2:$AW$283,MATCH(ETF_IDX_stiched_with_FD!$A195,'Avg Factor Difference'!$A$2:$A$283,0),MATCH(ETF_IDX_stiched_with_FD!H$1,'Avg Factor Difference'!$A$2:$AW$2,0))</f>
        <v>#N/A</v>
      </c>
      <c r="I195" s="31">
        <f>INDEX('Avg Factor Difference'!$A$2:$AW$283,MATCH(ETF_IDX_stiched_with_FD!$A195,'Avg Factor Difference'!$A$2:$A$283,0),MATCH(ETF_IDX_stiched_with_FD!I$1,'Avg Factor Difference'!$A$2:$AW$2,0))</f>
        <v>59.710299999999997</v>
      </c>
      <c r="J195" s="31">
        <f>INDEX('Avg Factor Difference'!$A$2:$AW$283,MATCH(ETF_IDX_stiched_with_FD!$A195,'Avg Factor Difference'!$A$2:$A$283,0),MATCH(ETF_IDX_stiched_with_FD!J$1,'Avg Factor Difference'!$A$2:$AW$2,0))</f>
        <v>2581.3416020321652</v>
      </c>
      <c r="K195" s="31">
        <f>INDEX('Avg Factor Difference'!$A$2:$AW$283,MATCH(ETF_IDX_stiched_with_FD!$A195,'Avg Factor Difference'!$A$2:$A$283,0),MATCH(ETF_IDX_stiched_with_FD!K$1,'Avg Factor Difference'!$A$2:$AW$2,0))</f>
        <v>26.1313</v>
      </c>
      <c r="L195" s="31" t="e">
        <f>INDEX('Avg Factor Difference'!$A$2:$AW$283,MATCH(ETF_IDX_stiched_with_FD!$A195,'Avg Factor Difference'!$A$2:$A$283,0),MATCH(ETF_IDX_stiched_with_FD!L$1,'Avg Factor Difference'!$A$2:$AW$2,0))</f>
        <v>#N/A</v>
      </c>
      <c r="M195" s="31">
        <f>INDEX('Avg Factor Difference'!$A$2:$AW$283,MATCH(ETF_IDX_stiched_with_FD!$A195,'Avg Factor Difference'!$A$2:$A$283,0),MATCH(ETF_IDX_stiched_with_FD!M$1,'Avg Factor Difference'!$A$2:$AW$2,0))</f>
        <v>131.04</v>
      </c>
      <c r="N195" s="31">
        <f>INDEX('Avg Factor Difference'!$A$2:$AW$283,MATCH(ETF_IDX_stiched_with_FD!$A195,'Avg Factor Difference'!$A$2:$A$283,0),MATCH(ETF_IDX_stiched_with_FD!N$1,'Avg Factor Difference'!$A$2:$AW$2,0))</f>
        <v>24.982730841092078</v>
      </c>
    </row>
    <row r="196" spans="1:14" x14ac:dyDescent="0.2">
      <c r="A196" s="5">
        <v>42398</v>
      </c>
      <c r="B196" s="31">
        <f>INDEX('Avg Factor Difference'!$A$2:$AW$283,MATCH(ETF_IDX_stiched_with_FD!$A196,'Avg Factor Difference'!$A$2:$A$283,0),MATCH(ETF_IDX_stiched_with_FD!B$1,'Avg Factor Difference'!$A$2:$AW$2,0))</f>
        <v>141.59989999999999</v>
      </c>
      <c r="C196" s="31">
        <f>INDEX('Avg Factor Difference'!$A$2:$AW$283,MATCH(ETF_IDX_stiched_with_FD!$A196,'Avg Factor Difference'!$A$2:$A$283,0),MATCH(ETF_IDX_stiched_with_FD!C$1,'Avg Factor Difference'!$A$2:$AW$2,0))</f>
        <v>152.7826</v>
      </c>
      <c r="D196" s="31">
        <f>INDEX('Avg Factor Difference'!$A$2:$AW$283,MATCH(ETF_IDX_stiched_with_FD!$A196,'Avg Factor Difference'!$A$2:$A$283,0),MATCH(ETF_IDX_stiched_with_FD!D$1,'Avg Factor Difference'!$A$2:$AW$2,0))</f>
        <v>177.1935</v>
      </c>
      <c r="E196" s="31">
        <f>INDEX('Avg Factor Difference'!$A$2:$AW$283,MATCH(ETF_IDX_stiched_with_FD!$A196,'Avg Factor Difference'!$A$2:$A$283,0),MATCH(ETF_IDX_stiched_with_FD!E$1,'Avg Factor Difference'!$A$2:$AW$2,0))</f>
        <v>178.64439999999999</v>
      </c>
      <c r="F196" s="31">
        <f>INDEX('Avg Factor Difference'!$A$2:$AW$283,MATCH(ETF_IDX_stiched_with_FD!$A196,'Avg Factor Difference'!$A$2:$A$283,0),MATCH(ETF_IDX_stiched_with_FD!F$1,'Avg Factor Difference'!$A$2:$AW$2,0))</f>
        <v>13552</v>
      </c>
      <c r="G196" s="31">
        <f>INDEX('Avg Factor Difference'!$A$2:$AW$283,MATCH(ETF_IDX_stiched_with_FD!$A196,'Avg Factor Difference'!$A$2:$A$283,0),MATCH(ETF_IDX_stiched_with_FD!G$1,'Avg Factor Difference'!$A$2:$AW$2,0))</f>
        <v>132.62043333333335</v>
      </c>
      <c r="H196" s="31" t="e">
        <f>INDEX('Avg Factor Difference'!$A$2:$AW$283,MATCH(ETF_IDX_stiched_with_FD!$A196,'Avg Factor Difference'!$A$2:$A$283,0),MATCH(ETF_IDX_stiched_with_FD!H$1,'Avg Factor Difference'!$A$2:$AW$2,0))</f>
        <v>#N/A</v>
      </c>
      <c r="I196" s="31">
        <f>INDEX('Avg Factor Difference'!$A$2:$AW$283,MATCH(ETF_IDX_stiched_with_FD!$A196,'Avg Factor Difference'!$A$2:$A$283,0),MATCH(ETF_IDX_stiched_with_FD!I$1,'Avg Factor Difference'!$A$2:$AW$2,0))</f>
        <v>60.4985</v>
      </c>
      <c r="J196" s="31">
        <f>INDEX('Avg Factor Difference'!$A$2:$AW$283,MATCH(ETF_IDX_stiched_with_FD!$A196,'Avg Factor Difference'!$A$2:$A$283,0),MATCH(ETF_IDX_stiched_with_FD!J$1,'Avg Factor Difference'!$A$2:$AW$2,0))</f>
        <v>2620.2031259859841</v>
      </c>
      <c r="K196" s="31">
        <f>INDEX('Avg Factor Difference'!$A$2:$AW$283,MATCH(ETF_IDX_stiched_with_FD!$A196,'Avg Factor Difference'!$A$2:$A$283,0),MATCH(ETF_IDX_stiched_with_FD!K$1,'Avg Factor Difference'!$A$2:$AW$2,0))</f>
        <v>26.694299999999998</v>
      </c>
      <c r="L196" s="31" t="e">
        <f>INDEX('Avg Factor Difference'!$A$2:$AW$283,MATCH(ETF_IDX_stiched_with_FD!$A196,'Avg Factor Difference'!$A$2:$A$283,0),MATCH(ETF_IDX_stiched_with_FD!L$1,'Avg Factor Difference'!$A$2:$AW$2,0))</f>
        <v>#N/A</v>
      </c>
      <c r="M196" s="31">
        <f>INDEX('Avg Factor Difference'!$A$2:$AW$283,MATCH(ETF_IDX_stiched_with_FD!$A196,'Avg Factor Difference'!$A$2:$A$283,0),MATCH(ETF_IDX_stiched_with_FD!M$1,'Avg Factor Difference'!$A$2:$AW$2,0))</f>
        <v>132.82</v>
      </c>
      <c r="N196" s="31">
        <f>INDEX('Avg Factor Difference'!$A$2:$AW$283,MATCH(ETF_IDX_stiched_with_FD!$A196,'Avg Factor Difference'!$A$2:$A$283,0),MATCH(ETF_IDX_stiched_with_FD!N$1,'Avg Factor Difference'!$A$2:$AW$2,0))</f>
        <v>24.451997707103921</v>
      </c>
    </row>
    <row r="197" spans="1:14" x14ac:dyDescent="0.2">
      <c r="A197" s="5">
        <v>42429</v>
      </c>
      <c r="B197" s="31">
        <f>INDEX('Avg Factor Difference'!$A$2:$AW$283,MATCH(ETF_IDX_stiched_with_FD!$A197,'Avg Factor Difference'!$A$2:$A$283,0),MATCH(ETF_IDX_stiched_with_FD!B$1,'Avg Factor Difference'!$A$2:$AW$2,0))</f>
        <v>143.66460000000001</v>
      </c>
      <c r="C197" s="31">
        <f>INDEX('Avg Factor Difference'!$A$2:$AW$283,MATCH(ETF_IDX_stiched_with_FD!$A197,'Avg Factor Difference'!$A$2:$A$283,0),MATCH(ETF_IDX_stiched_with_FD!C$1,'Avg Factor Difference'!$A$2:$AW$2,0))</f>
        <v>154.71090000000001</v>
      </c>
      <c r="D197" s="31">
        <f>INDEX('Avg Factor Difference'!$A$2:$AW$283,MATCH(ETF_IDX_stiched_with_FD!$A197,'Avg Factor Difference'!$A$2:$A$283,0),MATCH(ETF_IDX_stiched_with_FD!D$1,'Avg Factor Difference'!$A$2:$AW$2,0))</f>
        <v>177.42590000000001</v>
      </c>
      <c r="E197" s="31">
        <f>INDEX('Avg Factor Difference'!$A$2:$AW$283,MATCH(ETF_IDX_stiched_with_FD!$A197,'Avg Factor Difference'!$A$2:$A$283,0),MATCH(ETF_IDX_stiched_with_FD!E$1,'Avg Factor Difference'!$A$2:$AW$2,0))</f>
        <v>179.10990000000001</v>
      </c>
      <c r="F197" s="31">
        <f>INDEX('Avg Factor Difference'!$A$2:$AW$283,MATCH(ETF_IDX_stiched_with_FD!$A197,'Avg Factor Difference'!$A$2:$A$283,0),MATCH(ETF_IDX_stiched_with_FD!F$1,'Avg Factor Difference'!$A$2:$AW$2,0))</f>
        <v>13782</v>
      </c>
      <c r="G197" s="31">
        <f>INDEX('Avg Factor Difference'!$A$2:$AW$283,MATCH(ETF_IDX_stiched_with_FD!$A197,'Avg Factor Difference'!$A$2:$A$283,0),MATCH(ETF_IDX_stiched_with_FD!G$1,'Avg Factor Difference'!$A$2:$AW$2,0))</f>
        <v>134.1138</v>
      </c>
      <c r="H197" s="31" t="e">
        <f>INDEX('Avg Factor Difference'!$A$2:$AW$283,MATCH(ETF_IDX_stiched_with_FD!$A197,'Avg Factor Difference'!$A$2:$A$283,0),MATCH(ETF_IDX_stiched_with_FD!H$1,'Avg Factor Difference'!$A$2:$AW$2,0))</f>
        <v>#N/A</v>
      </c>
      <c r="I197" s="31">
        <f>INDEX('Avg Factor Difference'!$A$2:$AW$283,MATCH(ETF_IDX_stiched_with_FD!$A197,'Avg Factor Difference'!$A$2:$A$283,0),MATCH(ETF_IDX_stiched_with_FD!I$1,'Avg Factor Difference'!$A$2:$AW$2,0))</f>
        <v>61.309199999999997</v>
      </c>
      <c r="J197" s="31">
        <f>INDEX('Avg Factor Difference'!$A$2:$AW$283,MATCH(ETF_IDX_stiched_with_FD!$A197,'Avg Factor Difference'!$A$2:$A$283,0),MATCH(ETF_IDX_stiched_with_FD!J$1,'Avg Factor Difference'!$A$2:$AW$2,0))</f>
        <v>2673.0318946050843</v>
      </c>
      <c r="K197" s="31">
        <f>INDEX('Avg Factor Difference'!$A$2:$AW$283,MATCH(ETF_IDX_stiched_with_FD!$A197,'Avg Factor Difference'!$A$2:$A$283,0),MATCH(ETF_IDX_stiched_with_FD!K$1,'Avg Factor Difference'!$A$2:$AW$2,0))</f>
        <v>26.940100000000001</v>
      </c>
      <c r="L197" s="31" t="e">
        <f>INDEX('Avg Factor Difference'!$A$2:$AW$283,MATCH(ETF_IDX_stiched_with_FD!$A197,'Avg Factor Difference'!$A$2:$A$283,0),MATCH(ETF_IDX_stiched_with_FD!L$1,'Avg Factor Difference'!$A$2:$AW$2,0))</f>
        <v>#N/A</v>
      </c>
      <c r="M197" s="31">
        <f>INDEX('Avg Factor Difference'!$A$2:$AW$283,MATCH(ETF_IDX_stiched_with_FD!$A197,'Avg Factor Difference'!$A$2:$A$283,0),MATCH(ETF_IDX_stiched_with_FD!M$1,'Avg Factor Difference'!$A$2:$AW$2,0))</f>
        <v>133.38</v>
      </c>
      <c r="N197" s="31">
        <f>INDEX('Avg Factor Difference'!$A$2:$AW$283,MATCH(ETF_IDX_stiched_with_FD!$A197,'Avg Factor Difference'!$A$2:$A$283,0),MATCH(ETF_IDX_stiched_with_FD!N$1,'Avg Factor Difference'!$A$2:$AW$2,0))</f>
        <v>24.289460060251773</v>
      </c>
    </row>
    <row r="198" spans="1:14" x14ac:dyDescent="0.2">
      <c r="A198" s="5">
        <v>42460</v>
      </c>
      <c r="B198" s="31">
        <f>INDEX('Avg Factor Difference'!$A$2:$AW$283,MATCH(ETF_IDX_stiched_with_FD!$A198,'Avg Factor Difference'!$A$2:$A$283,0),MATCH(ETF_IDX_stiched_with_FD!B$1,'Avg Factor Difference'!$A$2:$AW$2,0))</f>
        <v>143.3989</v>
      </c>
      <c r="C198" s="31">
        <f>INDEX('Avg Factor Difference'!$A$2:$AW$283,MATCH(ETF_IDX_stiched_with_FD!$A198,'Avg Factor Difference'!$A$2:$A$283,0),MATCH(ETF_IDX_stiched_with_FD!C$1,'Avg Factor Difference'!$A$2:$AW$2,0))</f>
        <v>155.32589999999999</v>
      </c>
      <c r="D198" s="31">
        <f>INDEX('Avg Factor Difference'!$A$2:$AW$283,MATCH(ETF_IDX_stiched_with_FD!$A198,'Avg Factor Difference'!$A$2:$A$283,0),MATCH(ETF_IDX_stiched_with_FD!D$1,'Avg Factor Difference'!$A$2:$AW$2,0))</f>
        <v>179.08619999999999</v>
      </c>
      <c r="E198" s="31">
        <f>INDEX('Avg Factor Difference'!$A$2:$AW$283,MATCH(ETF_IDX_stiched_with_FD!$A198,'Avg Factor Difference'!$A$2:$A$283,0),MATCH(ETF_IDX_stiched_with_FD!E$1,'Avg Factor Difference'!$A$2:$AW$2,0))</f>
        <v>180.8056</v>
      </c>
      <c r="F198" s="31">
        <f>INDEX('Avg Factor Difference'!$A$2:$AW$283,MATCH(ETF_IDX_stiched_with_FD!$A198,'Avg Factor Difference'!$A$2:$A$283,0),MATCH(ETF_IDX_stiched_with_FD!F$1,'Avg Factor Difference'!$A$2:$AW$2,0))</f>
        <v>13770.5</v>
      </c>
      <c r="G198" s="31">
        <f>INDEX('Avg Factor Difference'!$A$2:$AW$283,MATCH(ETF_IDX_stiched_with_FD!$A198,'Avg Factor Difference'!$A$2:$A$283,0),MATCH(ETF_IDX_stiched_with_FD!G$1,'Avg Factor Difference'!$A$2:$AW$2,0))</f>
        <v>133.03836666666666</v>
      </c>
      <c r="H198" s="31" t="e">
        <f>INDEX('Avg Factor Difference'!$A$2:$AW$283,MATCH(ETF_IDX_stiched_with_FD!$A198,'Avg Factor Difference'!$A$2:$A$283,0),MATCH(ETF_IDX_stiched_with_FD!H$1,'Avg Factor Difference'!$A$2:$AW$2,0))</f>
        <v>#N/A</v>
      </c>
      <c r="I198" s="31">
        <f>INDEX('Avg Factor Difference'!$A$2:$AW$283,MATCH(ETF_IDX_stiched_with_FD!$A198,'Avg Factor Difference'!$A$2:$A$283,0),MATCH(ETF_IDX_stiched_with_FD!I$1,'Avg Factor Difference'!$A$2:$AW$2,0))</f>
        <v>61.112699999999997</v>
      </c>
      <c r="J198" s="31">
        <f>INDEX('Avg Factor Difference'!$A$2:$AW$283,MATCH(ETF_IDX_stiched_with_FD!$A198,'Avg Factor Difference'!$A$2:$A$283,0),MATCH(ETF_IDX_stiched_with_FD!J$1,'Avg Factor Difference'!$A$2:$AW$2,0))</f>
        <v>2702.518134542453</v>
      </c>
      <c r="K198" s="31">
        <f>INDEX('Avg Factor Difference'!$A$2:$AW$283,MATCH(ETF_IDX_stiched_with_FD!$A198,'Avg Factor Difference'!$A$2:$A$283,0),MATCH(ETF_IDX_stiched_with_FD!K$1,'Avg Factor Difference'!$A$2:$AW$2,0))</f>
        <v>26.965199999999999</v>
      </c>
      <c r="L198" s="31" t="e">
        <f>INDEX('Avg Factor Difference'!$A$2:$AW$283,MATCH(ETF_IDX_stiched_with_FD!$A198,'Avg Factor Difference'!$A$2:$A$283,0),MATCH(ETF_IDX_stiched_with_FD!L$1,'Avg Factor Difference'!$A$2:$AW$2,0))</f>
        <v>#N/A</v>
      </c>
      <c r="M198" s="31">
        <f>INDEX('Avg Factor Difference'!$A$2:$AW$283,MATCH(ETF_IDX_stiched_with_FD!$A198,'Avg Factor Difference'!$A$2:$A$283,0),MATCH(ETF_IDX_stiched_with_FD!M$1,'Avg Factor Difference'!$A$2:$AW$2,0))</f>
        <v>137.29</v>
      </c>
      <c r="N198" s="31">
        <f>INDEX('Avg Factor Difference'!$A$2:$AW$283,MATCH(ETF_IDX_stiched_with_FD!$A198,'Avg Factor Difference'!$A$2:$A$283,0),MATCH(ETF_IDX_stiched_with_FD!N$1,'Avg Factor Difference'!$A$2:$AW$2,0))</f>
        <v>25.72464299887999</v>
      </c>
    </row>
    <row r="199" spans="1:14" x14ac:dyDescent="0.2">
      <c r="A199" s="5">
        <v>42489</v>
      </c>
      <c r="B199" s="31">
        <f>INDEX('Avg Factor Difference'!$A$2:$AW$283,MATCH(ETF_IDX_stiched_with_FD!$A199,'Avg Factor Difference'!$A$2:$A$283,0),MATCH(ETF_IDX_stiched_with_FD!B$1,'Avg Factor Difference'!$A$2:$AW$2,0))</f>
        <v>142.0394</v>
      </c>
      <c r="C199" s="31">
        <f>INDEX('Avg Factor Difference'!$A$2:$AW$283,MATCH(ETF_IDX_stiched_with_FD!$A199,'Avg Factor Difference'!$A$2:$A$283,0),MATCH(ETF_IDX_stiched_with_FD!C$1,'Avg Factor Difference'!$A$2:$AW$2,0))</f>
        <v>153.41839999999999</v>
      </c>
      <c r="D199" s="31">
        <f>INDEX('Avg Factor Difference'!$A$2:$AW$283,MATCH(ETF_IDX_stiched_with_FD!$A199,'Avg Factor Difference'!$A$2:$A$283,0),MATCH(ETF_IDX_stiched_with_FD!D$1,'Avg Factor Difference'!$A$2:$AW$2,0))</f>
        <v>177.8244</v>
      </c>
      <c r="E199" s="31">
        <f>INDEX('Avg Factor Difference'!$A$2:$AW$283,MATCH(ETF_IDX_stiched_with_FD!$A199,'Avg Factor Difference'!$A$2:$A$283,0),MATCH(ETF_IDX_stiched_with_FD!E$1,'Avg Factor Difference'!$A$2:$AW$2,0))</f>
        <v>178.2122</v>
      </c>
      <c r="F199" s="31">
        <f>INDEX('Avg Factor Difference'!$A$2:$AW$283,MATCH(ETF_IDX_stiched_with_FD!$A199,'Avg Factor Difference'!$A$2:$A$283,0),MATCH(ETF_IDX_stiched_with_FD!F$1,'Avg Factor Difference'!$A$2:$AW$2,0))</f>
        <v>13607</v>
      </c>
      <c r="G199" s="31">
        <f>INDEX('Avg Factor Difference'!$A$2:$AW$283,MATCH(ETF_IDX_stiched_with_FD!$A199,'Avg Factor Difference'!$A$2:$A$283,0),MATCH(ETF_IDX_stiched_with_FD!G$1,'Avg Factor Difference'!$A$2:$AW$2,0))</f>
        <v>132.0984</v>
      </c>
      <c r="H199" s="31" t="e">
        <f>INDEX('Avg Factor Difference'!$A$2:$AW$283,MATCH(ETF_IDX_stiched_with_FD!$A199,'Avg Factor Difference'!$A$2:$A$283,0),MATCH(ETF_IDX_stiched_with_FD!H$1,'Avg Factor Difference'!$A$2:$AW$2,0))</f>
        <v>#N/A</v>
      </c>
      <c r="I199" s="31">
        <f>INDEX('Avg Factor Difference'!$A$2:$AW$283,MATCH(ETF_IDX_stiched_with_FD!$A199,'Avg Factor Difference'!$A$2:$A$283,0),MATCH(ETF_IDX_stiched_with_FD!I$1,'Avg Factor Difference'!$A$2:$AW$2,0))</f>
        <v>61.4358</v>
      </c>
      <c r="J199" s="31">
        <f>INDEX('Avg Factor Difference'!$A$2:$AW$283,MATCH(ETF_IDX_stiched_with_FD!$A199,'Avg Factor Difference'!$A$2:$A$283,0),MATCH(ETF_IDX_stiched_with_FD!J$1,'Avg Factor Difference'!$A$2:$AW$2,0))</f>
        <v>2732.9552312576002</v>
      </c>
      <c r="K199" s="31">
        <f>INDEX('Avg Factor Difference'!$A$2:$AW$283,MATCH(ETF_IDX_stiched_with_FD!$A199,'Avg Factor Difference'!$A$2:$A$283,0),MATCH(ETF_IDX_stiched_with_FD!K$1,'Avg Factor Difference'!$A$2:$AW$2,0))</f>
        <v>26.902799999999999</v>
      </c>
      <c r="L199" s="31" t="e">
        <f>INDEX('Avg Factor Difference'!$A$2:$AW$283,MATCH(ETF_IDX_stiched_with_FD!$A199,'Avg Factor Difference'!$A$2:$A$283,0),MATCH(ETF_IDX_stiched_with_FD!L$1,'Avg Factor Difference'!$A$2:$AW$2,0))</f>
        <v>#N/A</v>
      </c>
      <c r="M199" s="31">
        <f>INDEX('Avg Factor Difference'!$A$2:$AW$283,MATCH(ETF_IDX_stiched_with_FD!$A199,'Avg Factor Difference'!$A$2:$A$283,0),MATCH(ETF_IDX_stiched_with_FD!M$1,'Avg Factor Difference'!$A$2:$AW$2,0))</f>
        <v>135.91</v>
      </c>
      <c r="N199" s="31">
        <f>INDEX('Avg Factor Difference'!$A$2:$AW$283,MATCH(ETF_IDX_stiched_with_FD!$A199,'Avg Factor Difference'!$A$2:$A$283,0),MATCH(ETF_IDX_stiched_with_FD!N$1,'Avg Factor Difference'!$A$2:$AW$2,0))</f>
        <v>25.93369849055825</v>
      </c>
    </row>
    <row r="200" spans="1:14" x14ac:dyDescent="0.2">
      <c r="A200" s="5">
        <v>42521</v>
      </c>
      <c r="B200" s="31">
        <f>INDEX('Avg Factor Difference'!$A$2:$AW$283,MATCH(ETF_IDX_stiched_with_FD!$A200,'Avg Factor Difference'!$A$2:$A$283,0),MATCH(ETF_IDX_stiched_with_FD!B$1,'Avg Factor Difference'!$A$2:$AW$2,0))</f>
        <v>143.3887</v>
      </c>
      <c r="C200" s="31">
        <f>INDEX('Avg Factor Difference'!$A$2:$AW$283,MATCH(ETF_IDX_stiched_with_FD!$A200,'Avg Factor Difference'!$A$2:$A$283,0),MATCH(ETF_IDX_stiched_with_FD!C$1,'Avg Factor Difference'!$A$2:$AW$2,0))</f>
        <v>155.2842</v>
      </c>
      <c r="D200" s="31">
        <f>INDEX('Avg Factor Difference'!$A$2:$AW$283,MATCH(ETF_IDX_stiched_with_FD!$A200,'Avg Factor Difference'!$A$2:$A$283,0),MATCH(ETF_IDX_stiched_with_FD!D$1,'Avg Factor Difference'!$A$2:$AW$2,0))</f>
        <v>179.21899999999999</v>
      </c>
      <c r="E200" s="31">
        <f>INDEX('Avg Factor Difference'!$A$2:$AW$283,MATCH(ETF_IDX_stiched_with_FD!$A200,'Avg Factor Difference'!$A$2:$A$283,0),MATCH(ETF_IDX_stiched_with_FD!E$1,'Avg Factor Difference'!$A$2:$AW$2,0))</f>
        <v>179.91890000000001</v>
      </c>
      <c r="F200" s="31">
        <f>INDEX('Avg Factor Difference'!$A$2:$AW$283,MATCH(ETF_IDX_stiched_with_FD!$A200,'Avg Factor Difference'!$A$2:$A$283,0),MATCH(ETF_IDX_stiched_with_FD!F$1,'Avg Factor Difference'!$A$2:$AW$2,0))</f>
        <v>13862.5</v>
      </c>
      <c r="G200" s="31">
        <f>INDEX('Avg Factor Difference'!$A$2:$AW$283,MATCH(ETF_IDX_stiched_with_FD!$A200,'Avg Factor Difference'!$A$2:$A$283,0),MATCH(ETF_IDX_stiched_with_FD!G$1,'Avg Factor Difference'!$A$2:$AW$2,0))</f>
        <v>132.60496666666668</v>
      </c>
      <c r="H200" s="31" t="e">
        <f>INDEX('Avg Factor Difference'!$A$2:$AW$283,MATCH(ETF_IDX_stiched_with_FD!$A200,'Avg Factor Difference'!$A$2:$A$283,0),MATCH(ETF_IDX_stiched_with_FD!H$1,'Avg Factor Difference'!$A$2:$AW$2,0))</f>
        <v>#N/A</v>
      </c>
      <c r="I200" s="31">
        <f>INDEX('Avg Factor Difference'!$A$2:$AW$283,MATCH(ETF_IDX_stiched_with_FD!$A200,'Avg Factor Difference'!$A$2:$A$283,0),MATCH(ETF_IDX_stiched_with_FD!I$1,'Avg Factor Difference'!$A$2:$AW$2,0))</f>
        <v>61.880899999999997</v>
      </c>
      <c r="J200" s="31">
        <f>INDEX('Avg Factor Difference'!$A$2:$AW$283,MATCH(ETF_IDX_stiched_with_FD!$A200,'Avg Factor Difference'!$A$2:$A$283,0),MATCH(ETF_IDX_stiched_with_FD!J$1,'Avg Factor Difference'!$A$2:$AW$2,0))</f>
        <v>2744.6425045418664</v>
      </c>
      <c r="K200" s="31">
        <f>INDEX('Avg Factor Difference'!$A$2:$AW$283,MATCH(ETF_IDX_stiched_with_FD!$A200,'Avg Factor Difference'!$A$2:$A$283,0),MATCH(ETF_IDX_stiched_with_FD!K$1,'Avg Factor Difference'!$A$2:$AW$2,0))</f>
        <v>26.928999999999998</v>
      </c>
      <c r="L200" s="31" t="e">
        <f>INDEX('Avg Factor Difference'!$A$2:$AW$283,MATCH(ETF_IDX_stiched_with_FD!$A200,'Avg Factor Difference'!$A$2:$A$283,0),MATCH(ETF_IDX_stiched_with_FD!L$1,'Avg Factor Difference'!$A$2:$AW$2,0))</f>
        <v>#N/A</v>
      </c>
      <c r="M200" s="31">
        <f>INDEX('Avg Factor Difference'!$A$2:$AW$283,MATCH(ETF_IDX_stiched_with_FD!$A200,'Avg Factor Difference'!$A$2:$A$283,0),MATCH(ETF_IDX_stiched_with_FD!M$1,'Avg Factor Difference'!$A$2:$AW$2,0))</f>
        <v>134.83000000000001</v>
      </c>
      <c r="N200" s="31">
        <f>INDEX('Avg Factor Difference'!$A$2:$AW$283,MATCH(ETF_IDX_stiched_with_FD!$A200,'Avg Factor Difference'!$A$2:$A$283,0),MATCH(ETF_IDX_stiched_with_FD!N$1,'Avg Factor Difference'!$A$2:$AW$2,0))</f>
        <v>25.727865771158491</v>
      </c>
    </row>
    <row r="201" spans="1:14" x14ac:dyDescent="0.2">
      <c r="A201" s="5">
        <v>42551</v>
      </c>
      <c r="B201" s="31">
        <f>INDEX('Avg Factor Difference'!$A$2:$AW$283,MATCH(ETF_IDX_stiched_with_FD!$A201,'Avg Factor Difference'!$A$2:$A$283,0),MATCH(ETF_IDX_stiched_with_FD!B$1,'Avg Factor Difference'!$A$2:$AW$2,0))</f>
        <v>147.43639999999999</v>
      </c>
      <c r="C201" s="31">
        <f>INDEX('Avg Factor Difference'!$A$2:$AW$283,MATCH(ETF_IDX_stiched_with_FD!$A201,'Avg Factor Difference'!$A$2:$A$283,0),MATCH(ETF_IDX_stiched_with_FD!C$1,'Avg Factor Difference'!$A$2:$AW$2,0))</f>
        <v>159.65199999999999</v>
      </c>
      <c r="D201" s="31">
        <f>INDEX('Avg Factor Difference'!$A$2:$AW$283,MATCH(ETF_IDX_stiched_with_FD!$A201,'Avg Factor Difference'!$A$2:$A$283,0),MATCH(ETF_IDX_stiched_with_FD!D$1,'Avg Factor Difference'!$A$2:$AW$2,0))</f>
        <v>182.9973</v>
      </c>
      <c r="E201" s="31">
        <f>INDEX('Avg Factor Difference'!$A$2:$AW$283,MATCH(ETF_IDX_stiched_with_FD!$A201,'Avg Factor Difference'!$A$2:$A$283,0),MATCH(ETF_IDX_stiched_with_FD!E$1,'Avg Factor Difference'!$A$2:$AW$2,0))</f>
        <v>181.76249999999999</v>
      </c>
      <c r="F201" s="31">
        <f>INDEX('Avg Factor Difference'!$A$2:$AW$283,MATCH(ETF_IDX_stiched_with_FD!$A201,'Avg Factor Difference'!$A$2:$A$283,0),MATCH(ETF_IDX_stiched_with_FD!F$1,'Avg Factor Difference'!$A$2:$AW$2,0))</f>
        <v>14670</v>
      </c>
      <c r="G201" s="31">
        <f>INDEX('Avg Factor Difference'!$A$2:$AW$283,MATCH(ETF_IDX_stiched_with_FD!$A201,'Avg Factor Difference'!$A$2:$A$283,0),MATCH(ETF_IDX_stiched_with_FD!G$1,'Avg Factor Difference'!$A$2:$AW$2,0))</f>
        <v>134.87503333333333</v>
      </c>
      <c r="H201" s="31" t="e">
        <f>INDEX('Avg Factor Difference'!$A$2:$AW$283,MATCH(ETF_IDX_stiched_with_FD!$A201,'Avg Factor Difference'!$A$2:$A$283,0),MATCH(ETF_IDX_stiched_with_FD!H$1,'Avg Factor Difference'!$A$2:$AW$2,0))</f>
        <v>#N/A</v>
      </c>
      <c r="I201" s="31">
        <f>INDEX('Avg Factor Difference'!$A$2:$AW$283,MATCH(ETF_IDX_stiched_with_FD!$A201,'Avg Factor Difference'!$A$2:$A$283,0),MATCH(ETF_IDX_stiched_with_FD!I$1,'Avg Factor Difference'!$A$2:$AW$2,0))</f>
        <v>62.758800000000001</v>
      </c>
      <c r="J201" s="31">
        <f>INDEX('Avg Factor Difference'!$A$2:$AW$283,MATCH(ETF_IDX_stiched_with_FD!$A201,'Avg Factor Difference'!$A$2:$A$283,0),MATCH(ETF_IDX_stiched_with_FD!J$1,'Avg Factor Difference'!$A$2:$AW$2,0))</f>
        <v>2785.1905520678602</v>
      </c>
      <c r="K201" s="31">
        <f>INDEX('Avg Factor Difference'!$A$2:$AW$283,MATCH(ETF_IDX_stiched_with_FD!$A201,'Avg Factor Difference'!$A$2:$A$283,0),MATCH(ETF_IDX_stiched_with_FD!K$1,'Avg Factor Difference'!$A$2:$AW$2,0))</f>
        <v>27.523499999999999</v>
      </c>
      <c r="L201" s="31" t="e">
        <f>INDEX('Avg Factor Difference'!$A$2:$AW$283,MATCH(ETF_IDX_stiched_with_FD!$A201,'Avg Factor Difference'!$A$2:$A$283,0),MATCH(ETF_IDX_stiched_with_FD!L$1,'Avg Factor Difference'!$A$2:$AW$2,0))</f>
        <v>#N/A</v>
      </c>
      <c r="M201" s="31">
        <f>INDEX('Avg Factor Difference'!$A$2:$AW$283,MATCH(ETF_IDX_stiched_with_FD!$A201,'Avg Factor Difference'!$A$2:$A$283,0),MATCH(ETF_IDX_stiched_with_FD!M$1,'Avg Factor Difference'!$A$2:$AW$2,0))</f>
        <v>137.74</v>
      </c>
      <c r="N201" s="31">
        <f>INDEX('Avg Factor Difference'!$A$2:$AW$283,MATCH(ETF_IDX_stiched_with_FD!$A201,'Avg Factor Difference'!$A$2:$A$283,0),MATCH(ETF_IDX_stiched_with_FD!N$1,'Avg Factor Difference'!$A$2:$AW$2,0))</f>
        <v>25.962453613756345</v>
      </c>
    </row>
    <row r="202" spans="1:14" x14ac:dyDescent="0.2">
      <c r="A202" s="5">
        <v>42580</v>
      </c>
      <c r="B202" s="31">
        <f>INDEX('Avg Factor Difference'!$A$2:$AW$283,MATCH(ETF_IDX_stiched_with_FD!$A202,'Avg Factor Difference'!$A$2:$A$283,0),MATCH(ETF_IDX_stiched_with_FD!B$1,'Avg Factor Difference'!$A$2:$AW$2,0))</f>
        <v>147.64089999999999</v>
      </c>
      <c r="C202" s="31">
        <f>INDEX('Avg Factor Difference'!$A$2:$AW$283,MATCH(ETF_IDX_stiched_with_FD!$A202,'Avg Factor Difference'!$A$2:$A$283,0),MATCH(ETF_IDX_stiched_with_FD!C$1,'Avg Factor Difference'!$A$2:$AW$2,0))</f>
        <v>160.77940000000001</v>
      </c>
      <c r="D202" s="31">
        <f>INDEX('Avg Factor Difference'!$A$2:$AW$283,MATCH(ETF_IDX_stiched_with_FD!$A202,'Avg Factor Difference'!$A$2:$A$283,0),MATCH(ETF_IDX_stiched_with_FD!D$1,'Avg Factor Difference'!$A$2:$AW$2,0))</f>
        <v>185.49430000000001</v>
      </c>
      <c r="E202" s="31">
        <f>INDEX('Avg Factor Difference'!$A$2:$AW$283,MATCH(ETF_IDX_stiched_with_FD!$A202,'Avg Factor Difference'!$A$2:$A$283,0),MATCH(ETF_IDX_stiched_with_FD!E$1,'Avg Factor Difference'!$A$2:$AW$2,0))</f>
        <v>183.50399999999999</v>
      </c>
      <c r="F202" s="31">
        <f>INDEX('Avg Factor Difference'!$A$2:$AW$283,MATCH(ETF_IDX_stiched_with_FD!$A202,'Avg Factor Difference'!$A$2:$A$283,0),MATCH(ETF_IDX_stiched_with_FD!F$1,'Avg Factor Difference'!$A$2:$AW$2,0))</f>
        <v>14909.8323</v>
      </c>
      <c r="G202" s="31">
        <f>INDEX('Avg Factor Difference'!$A$2:$AW$283,MATCH(ETF_IDX_stiched_with_FD!$A202,'Avg Factor Difference'!$A$2:$A$283,0),MATCH(ETF_IDX_stiched_with_FD!G$1,'Avg Factor Difference'!$A$2:$AW$2,0))</f>
        <v>134.21076666666667</v>
      </c>
      <c r="H202" s="31" t="e">
        <f>INDEX('Avg Factor Difference'!$A$2:$AW$283,MATCH(ETF_IDX_stiched_with_FD!$A202,'Avg Factor Difference'!$A$2:$A$283,0),MATCH(ETF_IDX_stiched_with_FD!H$1,'Avg Factor Difference'!$A$2:$AW$2,0))</f>
        <v>#N/A</v>
      </c>
      <c r="I202" s="31">
        <f>INDEX('Avg Factor Difference'!$A$2:$AW$283,MATCH(ETF_IDX_stiched_with_FD!$A202,'Avg Factor Difference'!$A$2:$A$283,0),MATCH(ETF_IDX_stiched_with_FD!I$1,'Avg Factor Difference'!$A$2:$AW$2,0))</f>
        <v>63.387</v>
      </c>
      <c r="J202" s="31">
        <f>INDEX('Avg Factor Difference'!$A$2:$AW$283,MATCH(ETF_IDX_stiched_with_FD!$A202,'Avg Factor Difference'!$A$2:$A$283,0),MATCH(ETF_IDX_stiched_with_FD!J$1,'Avg Factor Difference'!$A$2:$AW$2,0))</f>
        <v>2757.7244174070083</v>
      </c>
      <c r="K202" s="31">
        <f>INDEX('Avg Factor Difference'!$A$2:$AW$283,MATCH(ETF_IDX_stiched_with_FD!$A202,'Avg Factor Difference'!$A$2:$A$283,0),MATCH(ETF_IDX_stiched_with_FD!K$1,'Avg Factor Difference'!$A$2:$AW$2,0))</f>
        <v>27.649100000000001</v>
      </c>
      <c r="L202" s="31" t="e">
        <f>INDEX('Avg Factor Difference'!$A$2:$AW$283,MATCH(ETF_IDX_stiched_with_FD!$A202,'Avg Factor Difference'!$A$2:$A$283,0),MATCH(ETF_IDX_stiched_with_FD!L$1,'Avg Factor Difference'!$A$2:$AW$2,0))</f>
        <v>#N/A</v>
      </c>
      <c r="M202" s="31">
        <f>INDEX('Avg Factor Difference'!$A$2:$AW$283,MATCH(ETF_IDX_stiched_with_FD!$A202,'Avg Factor Difference'!$A$2:$A$283,0),MATCH(ETF_IDX_stiched_with_FD!M$1,'Avg Factor Difference'!$A$2:$AW$2,0))</f>
        <v>138.47</v>
      </c>
      <c r="N202" s="31">
        <f>INDEX('Avg Factor Difference'!$A$2:$AW$283,MATCH(ETF_IDX_stiched_with_FD!$A202,'Avg Factor Difference'!$A$2:$A$283,0),MATCH(ETF_IDX_stiched_with_FD!N$1,'Avg Factor Difference'!$A$2:$AW$2,0))</f>
        <v>26.914420572456159</v>
      </c>
    </row>
    <row r="203" spans="1:14" x14ac:dyDescent="0.2">
      <c r="A203" s="5">
        <v>42613</v>
      </c>
      <c r="B203" s="31">
        <f>INDEX('Avg Factor Difference'!$A$2:$AW$283,MATCH(ETF_IDX_stiched_with_FD!$A203,'Avg Factor Difference'!$A$2:$A$283,0),MATCH(ETF_IDX_stiched_with_FD!B$1,'Avg Factor Difference'!$A$2:$AW$2,0))</f>
        <v>146.71039999999999</v>
      </c>
      <c r="C203" s="31">
        <f>INDEX('Avg Factor Difference'!$A$2:$AW$283,MATCH(ETF_IDX_stiched_with_FD!$A203,'Avg Factor Difference'!$A$2:$A$283,0),MATCH(ETF_IDX_stiched_with_FD!C$1,'Avg Factor Difference'!$A$2:$AW$2,0))</f>
        <v>159.65199999999999</v>
      </c>
      <c r="D203" s="31">
        <f>INDEX('Avg Factor Difference'!$A$2:$AW$283,MATCH(ETF_IDX_stiched_with_FD!$A203,'Avg Factor Difference'!$A$2:$A$283,0),MATCH(ETF_IDX_stiched_with_FD!D$1,'Avg Factor Difference'!$A$2:$AW$2,0))</f>
        <v>185.46090000000001</v>
      </c>
      <c r="E203" s="31">
        <f>INDEX('Avg Factor Difference'!$A$2:$AW$283,MATCH(ETF_IDX_stiched_with_FD!$A203,'Avg Factor Difference'!$A$2:$A$283,0),MATCH(ETF_IDX_stiched_with_FD!E$1,'Avg Factor Difference'!$A$2:$AW$2,0))</f>
        <v>183.76070000000001</v>
      </c>
      <c r="F203" s="31">
        <f>INDEX('Avg Factor Difference'!$A$2:$AW$283,MATCH(ETF_IDX_stiched_with_FD!$A203,'Avg Factor Difference'!$A$2:$A$283,0),MATCH(ETF_IDX_stiched_with_FD!F$1,'Avg Factor Difference'!$A$2:$AW$2,0))</f>
        <v>15291.691800000001</v>
      </c>
      <c r="G203" s="31">
        <f>INDEX('Avg Factor Difference'!$A$2:$AW$283,MATCH(ETF_IDX_stiched_with_FD!$A203,'Avg Factor Difference'!$A$2:$A$283,0),MATCH(ETF_IDX_stiched_with_FD!G$1,'Avg Factor Difference'!$A$2:$AW$2,0))</f>
        <v>133.19353333333333</v>
      </c>
      <c r="H203" s="31" t="e">
        <f>INDEX('Avg Factor Difference'!$A$2:$AW$283,MATCH(ETF_IDX_stiched_with_FD!$A203,'Avg Factor Difference'!$A$2:$A$283,0),MATCH(ETF_IDX_stiched_with_FD!H$1,'Avg Factor Difference'!$A$2:$AW$2,0))</f>
        <v>#N/A</v>
      </c>
      <c r="I203" s="31">
        <f>INDEX('Avg Factor Difference'!$A$2:$AW$283,MATCH(ETF_IDX_stiched_with_FD!$A203,'Avg Factor Difference'!$A$2:$A$283,0),MATCH(ETF_IDX_stiched_with_FD!I$1,'Avg Factor Difference'!$A$2:$AW$2,0))</f>
        <v>63.561100000000003</v>
      </c>
      <c r="J203" s="31">
        <f>INDEX('Avg Factor Difference'!$A$2:$AW$283,MATCH(ETF_IDX_stiched_with_FD!$A203,'Avg Factor Difference'!$A$2:$A$283,0),MATCH(ETF_IDX_stiched_with_FD!J$1,'Avg Factor Difference'!$A$2:$AW$2,0))</f>
        <v>2723.63951540264</v>
      </c>
      <c r="K203" s="31">
        <f>INDEX('Avg Factor Difference'!$A$2:$AW$283,MATCH(ETF_IDX_stiched_with_FD!$A203,'Avg Factor Difference'!$A$2:$A$283,0),MATCH(ETF_IDX_stiched_with_FD!K$1,'Avg Factor Difference'!$A$2:$AW$2,0))</f>
        <v>27.449300000000001</v>
      </c>
      <c r="L203" s="31" t="e">
        <f>INDEX('Avg Factor Difference'!$A$2:$AW$283,MATCH(ETF_IDX_stiched_with_FD!$A203,'Avg Factor Difference'!$A$2:$A$283,0),MATCH(ETF_IDX_stiched_with_FD!L$1,'Avg Factor Difference'!$A$2:$AW$2,0))</f>
        <v>#N/A</v>
      </c>
      <c r="M203" s="31">
        <f>INDEX('Avg Factor Difference'!$A$2:$AW$283,MATCH(ETF_IDX_stiched_with_FD!$A203,'Avg Factor Difference'!$A$2:$A$283,0),MATCH(ETF_IDX_stiched_with_FD!M$1,'Avg Factor Difference'!$A$2:$AW$2,0))</f>
        <v>139.35</v>
      </c>
      <c r="N203" s="31">
        <f>INDEX('Avg Factor Difference'!$A$2:$AW$283,MATCH(ETF_IDX_stiched_with_FD!$A203,'Avg Factor Difference'!$A$2:$A$283,0),MATCH(ETF_IDX_stiched_with_FD!N$1,'Avg Factor Difference'!$A$2:$AW$2,0))</f>
        <v>27.314344127760361</v>
      </c>
    </row>
    <row r="204" spans="1:14" x14ac:dyDescent="0.2">
      <c r="A204" s="5">
        <v>42643</v>
      </c>
      <c r="B204" s="31">
        <f>INDEX('Avg Factor Difference'!$A$2:$AW$283,MATCH(ETF_IDX_stiched_with_FD!$A204,'Avg Factor Difference'!$A$2:$A$283,0),MATCH(ETF_IDX_stiched_with_FD!B$1,'Avg Factor Difference'!$A$2:$AW$2,0))</f>
        <v>147.0274</v>
      </c>
      <c r="C204" s="31">
        <f>INDEX('Avg Factor Difference'!$A$2:$AW$283,MATCH(ETF_IDX_stiched_with_FD!$A204,'Avg Factor Difference'!$A$2:$A$283,0),MATCH(ETF_IDX_stiched_with_FD!C$1,'Avg Factor Difference'!$A$2:$AW$2,0))</f>
        <v>160.07990000000001</v>
      </c>
      <c r="D204" s="31">
        <f>INDEX('Avg Factor Difference'!$A$2:$AW$283,MATCH(ETF_IDX_stiched_with_FD!$A204,'Avg Factor Difference'!$A$2:$A$283,0),MATCH(ETF_IDX_stiched_with_FD!D$1,'Avg Factor Difference'!$A$2:$AW$2,0))</f>
        <v>187.08840000000001</v>
      </c>
      <c r="E204" s="31">
        <f>INDEX('Avg Factor Difference'!$A$2:$AW$283,MATCH(ETF_IDX_stiched_with_FD!$A204,'Avg Factor Difference'!$A$2:$A$283,0),MATCH(ETF_IDX_stiched_with_FD!E$1,'Avg Factor Difference'!$A$2:$AW$2,0))</f>
        <v>183.52629999999999</v>
      </c>
      <c r="F204" s="31">
        <f>INDEX('Avg Factor Difference'!$A$2:$AW$283,MATCH(ETF_IDX_stiched_with_FD!$A204,'Avg Factor Difference'!$A$2:$A$283,0),MATCH(ETF_IDX_stiched_with_FD!F$1,'Avg Factor Difference'!$A$2:$AW$2,0))</f>
        <v>14974.4938</v>
      </c>
      <c r="G204" s="31">
        <f>INDEX('Avg Factor Difference'!$A$2:$AW$283,MATCH(ETF_IDX_stiched_with_FD!$A204,'Avg Factor Difference'!$A$2:$A$283,0),MATCH(ETF_IDX_stiched_with_FD!G$1,'Avg Factor Difference'!$A$2:$AW$2,0))</f>
        <v>133.88283333333334</v>
      </c>
      <c r="H204" s="31" t="e">
        <f>INDEX('Avg Factor Difference'!$A$2:$AW$283,MATCH(ETF_IDX_stiched_with_FD!$A204,'Avg Factor Difference'!$A$2:$A$283,0),MATCH(ETF_IDX_stiched_with_FD!H$1,'Avg Factor Difference'!$A$2:$AW$2,0))</f>
        <v>#N/A</v>
      </c>
      <c r="I204" s="31">
        <f>INDEX('Avg Factor Difference'!$A$2:$AW$283,MATCH(ETF_IDX_stiched_with_FD!$A204,'Avg Factor Difference'!$A$2:$A$283,0),MATCH(ETF_IDX_stiched_with_FD!I$1,'Avg Factor Difference'!$A$2:$AW$2,0))</f>
        <v>63.436700000000002</v>
      </c>
      <c r="J204" s="31">
        <f>INDEX('Avg Factor Difference'!$A$2:$AW$283,MATCH(ETF_IDX_stiched_with_FD!$A204,'Avg Factor Difference'!$A$2:$A$283,0),MATCH(ETF_IDX_stiched_with_FD!J$1,'Avg Factor Difference'!$A$2:$AW$2,0))</f>
        <v>2724.0609601451793</v>
      </c>
      <c r="K204" s="31">
        <f>INDEX('Avg Factor Difference'!$A$2:$AW$283,MATCH(ETF_IDX_stiched_with_FD!$A204,'Avg Factor Difference'!$A$2:$A$283,0),MATCH(ETF_IDX_stiched_with_FD!K$1,'Avg Factor Difference'!$A$2:$AW$2,0))</f>
        <v>27.448399999999999</v>
      </c>
      <c r="L204" s="31" t="e">
        <f>INDEX('Avg Factor Difference'!$A$2:$AW$283,MATCH(ETF_IDX_stiched_with_FD!$A204,'Avg Factor Difference'!$A$2:$A$283,0),MATCH(ETF_IDX_stiched_with_FD!L$1,'Avg Factor Difference'!$A$2:$AW$2,0))</f>
        <v>#N/A</v>
      </c>
      <c r="M204" s="31">
        <f>INDEX('Avg Factor Difference'!$A$2:$AW$283,MATCH(ETF_IDX_stiched_with_FD!$A204,'Avg Factor Difference'!$A$2:$A$283,0),MATCH(ETF_IDX_stiched_with_FD!M$1,'Avg Factor Difference'!$A$2:$AW$2,0))</f>
        <v>139.07</v>
      </c>
      <c r="N204" s="31">
        <f>INDEX('Avg Factor Difference'!$A$2:$AW$283,MATCH(ETF_IDX_stiched_with_FD!$A204,'Avg Factor Difference'!$A$2:$A$283,0),MATCH(ETF_IDX_stiched_with_FD!N$1,'Avg Factor Difference'!$A$2:$AW$2,0))</f>
        <v>27.83748251157283</v>
      </c>
    </row>
    <row r="205" spans="1:14" x14ac:dyDescent="0.2">
      <c r="A205" s="5">
        <v>42674</v>
      </c>
      <c r="B205" s="31">
        <f>INDEX('Avg Factor Difference'!$A$2:$AW$283,MATCH(ETF_IDX_stiched_with_FD!$A205,'Avg Factor Difference'!$A$2:$A$283,0),MATCH(ETF_IDX_stiched_with_FD!B$1,'Avg Factor Difference'!$A$2:$AW$2,0))</f>
        <v>143.8783</v>
      </c>
      <c r="C205" s="31">
        <f>INDEX('Avg Factor Difference'!$A$2:$AW$283,MATCH(ETF_IDX_stiched_with_FD!$A205,'Avg Factor Difference'!$A$2:$A$283,0),MATCH(ETF_IDX_stiched_with_FD!C$1,'Avg Factor Difference'!$A$2:$AW$2,0))</f>
        <v>156.9796</v>
      </c>
      <c r="D205" s="31">
        <f>INDEX('Avg Factor Difference'!$A$2:$AW$283,MATCH(ETF_IDX_stiched_with_FD!$A205,'Avg Factor Difference'!$A$2:$A$283,0),MATCH(ETF_IDX_stiched_with_FD!D$1,'Avg Factor Difference'!$A$2:$AW$2,0))</f>
        <v>183.75530000000001</v>
      </c>
      <c r="E205" s="31">
        <f>INDEX('Avg Factor Difference'!$A$2:$AW$283,MATCH(ETF_IDX_stiched_with_FD!$A205,'Avg Factor Difference'!$A$2:$A$283,0),MATCH(ETF_IDX_stiched_with_FD!E$1,'Avg Factor Difference'!$A$2:$AW$2,0))</f>
        <v>178.4134</v>
      </c>
      <c r="F205" s="31">
        <f>INDEX('Avg Factor Difference'!$A$2:$AW$283,MATCH(ETF_IDX_stiched_with_FD!$A205,'Avg Factor Difference'!$A$2:$A$283,0),MATCH(ETF_IDX_stiched_with_FD!F$1,'Avg Factor Difference'!$A$2:$AW$2,0))</f>
        <v>14379.811299999999</v>
      </c>
      <c r="G205" s="31">
        <f>INDEX('Avg Factor Difference'!$A$2:$AW$283,MATCH(ETF_IDX_stiched_with_FD!$A205,'Avg Factor Difference'!$A$2:$A$283,0),MATCH(ETF_IDX_stiched_with_FD!G$1,'Avg Factor Difference'!$A$2:$AW$2,0))</f>
        <v>132.52806666666666</v>
      </c>
      <c r="H205" s="31" t="e">
        <f>INDEX('Avg Factor Difference'!$A$2:$AW$283,MATCH(ETF_IDX_stiched_with_FD!$A205,'Avg Factor Difference'!$A$2:$A$283,0),MATCH(ETF_IDX_stiched_with_FD!H$1,'Avg Factor Difference'!$A$2:$AW$2,0))</f>
        <v>#N/A</v>
      </c>
      <c r="I205" s="31">
        <f>INDEX('Avg Factor Difference'!$A$2:$AW$283,MATCH(ETF_IDX_stiched_with_FD!$A205,'Avg Factor Difference'!$A$2:$A$283,0),MATCH(ETF_IDX_stiched_with_FD!I$1,'Avg Factor Difference'!$A$2:$AW$2,0))</f>
        <v>62.489600000000003</v>
      </c>
      <c r="J205" s="31">
        <f>INDEX('Avg Factor Difference'!$A$2:$AW$283,MATCH(ETF_IDX_stiched_with_FD!$A205,'Avg Factor Difference'!$A$2:$A$283,0),MATCH(ETF_IDX_stiched_with_FD!J$1,'Avg Factor Difference'!$A$2:$AW$2,0))</f>
        <v>2715.4980369310442</v>
      </c>
      <c r="K205" s="31">
        <f>INDEX('Avg Factor Difference'!$A$2:$AW$283,MATCH(ETF_IDX_stiched_with_FD!$A205,'Avg Factor Difference'!$A$2:$A$283,0),MATCH(ETF_IDX_stiched_with_FD!K$1,'Avg Factor Difference'!$A$2:$AW$2,0))</f>
        <v>27.151599999999998</v>
      </c>
      <c r="L205" s="31">
        <f>INDEX('Avg Factor Difference'!$A$2:$AW$283,MATCH(ETF_IDX_stiched_with_FD!$A205,'Avg Factor Difference'!$A$2:$A$283,0),MATCH(ETF_IDX_stiched_with_FD!L$1,'Avg Factor Difference'!$A$2:$AW$2,0))</f>
        <v>25.685973339393282</v>
      </c>
      <c r="M205" s="31">
        <f>INDEX('Avg Factor Difference'!$A$2:$AW$283,MATCH(ETF_IDX_stiched_with_FD!$A205,'Avg Factor Difference'!$A$2:$A$283,0),MATCH(ETF_IDX_stiched_with_FD!M$1,'Avg Factor Difference'!$A$2:$AW$2,0))</f>
        <v>139.09</v>
      </c>
      <c r="N205" s="31">
        <f>INDEX('Avg Factor Difference'!$A$2:$AW$283,MATCH(ETF_IDX_stiched_with_FD!$A205,'Avg Factor Difference'!$A$2:$A$283,0),MATCH(ETF_IDX_stiched_with_FD!N$1,'Avg Factor Difference'!$A$2:$AW$2,0))</f>
        <v>27.947706320043729</v>
      </c>
    </row>
    <row r="206" spans="1:14" x14ac:dyDescent="0.2">
      <c r="A206" s="5">
        <v>42704</v>
      </c>
      <c r="B206" s="31">
        <f>INDEX('Avg Factor Difference'!$A$2:$AW$283,MATCH(ETF_IDX_stiched_with_FD!$A206,'Avg Factor Difference'!$A$2:$A$283,0),MATCH(ETF_IDX_stiched_with_FD!B$1,'Avg Factor Difference'!$A$2:$AW$2,0))</f>
        <v>142.9683</v>
      </c>
      <c r="C206" s="31">
        <f>INDEX('Avg Factor Difference'!$A$2:$AW$283,MATCH(ETF_IDX_stiched_with_FD!$A206,'Avg Factor Difference'!$A$2:$A$283,0),MATCH(ETF_IDX_stiched_with_FD!C$1,'Avg Factor Difference'!$A$2:$AW$2,0))</f>
        <v>154.03579999999999</v>
      </c>
      <c r="D206" s="31">
        <f>INDEX('Avg Factor Difference'!$A$2:$AW$283,MATCH(ETF_IDX_stiched_with_FD!$A206,'Avg Factor Difference'!$A$2:$A$283,0),MATCH(ETF_IDX_stiched_with_FD!D$1,'Avg Factor Difference'!$A$2:$AW$2,0))</f>
        <v>179.38550000000001</v>
      </c>
      <c r="E206" s="31">
        <f>INDEX('Avg Factor Difference'!$A$2:$AW$283,MATCH(ETF_IDX_stiched_with_FD!$A206,'Avg Factor Difference'!$A$2:$A$283,0),MATCH(ETF_IDX_stiched_with_FD!E$1,'Avg Factor Difference'!$A$2:$AW$2,0))</f>
        <v>175.14259999999999</v>
      </c>
      <c r="F206" s="31">
        <f>INDEX('Avg Factor Difference'!$A$2:$AW$283,MATCH(ETF_IDX_stiched_with_FD!$A206,'Avg Factor Difference'!$A$2:$A$283,0),MATCH(ETF_IDX_stiched_with_FD!F$1,'Avg Factor Difference'!$A$2:$AW$2,0))</f>
        <v>14181.753500000001</v>
      </c>
      <c r="G206" s="31">
        <f>INDEX('Avg Factor Difference'!$A$2:$AW$283,MATCH(ETF_IDX_stiched_with_FD!$A206,'Avg Factor Difference'!$A$2:$A$283,0),MATCH(ETF_IDX_stiched_with_FD!G$1,'Avg Factor Difference'!$A$2:$AW$2,0))</f>
        <v>130.90009999999998</v>
      </c>
      <c r="H206" s="31" t="e">
        <f>INDEX('Avg Factor Difference'!$A$2:$AW$283,MATCH(ETF_IDX_stiched_with_FD!$A206,'Avg Factor Difference'!$A$2:$A$283,0),MATCH(ETF_IDX_stiched_with_FD!H$1,'Avg Factor Difference'!$A$2:$AW$2,0))</f>
        <v>#N/A</v>
      </c>
      <c r="I206" s="31">
        <f>INDEX('Avg Factor Difference'!$A$2:$AW$283,MATCH(ETF_IDX_stiched_with_FD!$A206,'Avg Factor Difference'!$A$2:$A$283,0),MATCH(ETF_IDX_stiched_with_FD!I$1,'Avg Factor Difference'!$A$2:$AW$2,0))</f>
        <v>61.300899999999999</v>
      </c>
      <c r="J206" s="31">
        <f>INDEX('Avg Factor Difference'!$A$2:$AW$283,MATCH(ETF_IDX_stiched_with_FD!$A206,'Avg Factor Difference'!$A$2:$A$283,0),MATCH(ETF_IDX_stiched_with_FD!J$1,'Avg Factor Difference'!$A$2:$AW$2,0))</f>
        <v>2695.1227472935147</v>
      </c>
      <c r="K206" s="31">
        <f>INDEX('Avg Factor Difference'!$A$2:$AW$283,MATCH(ETF_IDX_stiched_with_FD!$A206,'Avg Factor Difference'!$A$2:$A$283,0),MATCH(ETF_IDX_stiched_with_FD!K$1,'Avg Factor Difference'!$A$2:$AW$2,0))</f>
        <v>26.359500000000001</v>
      </c>
      <c r="L206" s="31">
        <f>INDEX('Avg Factor Difference'!$A$2:$AW$283,MATCH(ETF_IDX_stiched_with_FD!$A206,'Avg Factor Difference'!$A$2:$A$283,0),MATCH(ETF_IDX_stiched_with_FD!L$1,'Avg Factor Difference'!$A$2:$AW$2,0))</f>
        <v>25.053914871086334</v>
      </c>
      <c r="M206" s="31">
        <f>INDEX('Avg Factor Difference'!$A$2:$AW$283,MATCH(ETF_IDX_stiched_with_FD!$A206,'Avg Factor Difference'!$A$2:$A$283,0),MATCH(ETF_IDX_stiched_with_FD!M$1,'Avg Factor Difference'!$A$2:$AW$2,0))</f>
        <v>135.22</v>
      </c>
      <c r="N206" s="31">
        <f>INDEX('Avg Factor Difference'!$A$2:$AW$283,MATCH(ETF_IDX_stiched_with_FD!$A206,'Avg Factor Difference'!$A$2:$A$283,0),MATCH(ETF_IDX_stiched_with_FD!N$1,'Avg Factor Difference'!$A$2:$AW$2,0))</f>
        <v>28.423627342566533</v>
      </c>
    </row>
    <row r="207" spans="1:14" x14ac:dyDescent="0.2">
      <c r="A207" s="5">
        <v>42734</v>
      </c>
      <c r="B207" s="31">
        <f>INDEX('Avg Factor Difference'!$A$2:$AW$283,MATCH(ETF_IDX_stiched_with_FD!$A207,'Avg Factor Difference'!$A$2:$A$283,0),MATCH(ETF_IDX_stiched_with_FD!B$1,'Avg Factor Difference'!$A$2:$AW$2,0))</f>
        <v>143.4898</v>
      </c>
      <c r="C207" s="31">
        <f>INDEX('Avg Factor Difference'!$A$2:$AW$283,MATCH(ETF_IDX_stiched_with_FD!$A207,'Avg Factor Difference'!$A$2:$A$283,0),MATCH(ETF_IDX_stiched_with_FD!C$1,'Avg Factor Difference'!$A$2:$AW$2,0))</f>
        <v>154.51599999999999</v>
      </c>
      <c r="D207" s="31">
        <f>INDEX('Avg Factor Difference'!$A$2:$AW$283,MATCH(ETF_IDX_stiched_with_FD!$A207,'Avg Factor Difference'!$A$2:$A$283,0),MATCH(ETF_IDX_stiched_with_FD!D$1,'Avg Factor Difference'!$A$2:$AW$2,0))</f>
        <v>182.1825</v>
      </c>
      <c r="E207" s="31">
        <f>INDEX('Avg Factor Difference'!$A$2:$AW$283,MATCH(ETF_IDX_stiched_with_FD!$A207,'Avg Factor Difference'!$A$2:$A$283,0),MATCH(ETF_IDX_stiched_with_FD!E$1,'Avg Factor Difference'!$A$2:$AW$2,0))</f>
        <v>177.7013</v>
      </c>
      <c r="F207" s="31">
        <f>INDEX('Avg Factor Difference'!$A$2:$AW$283,MATCH(ETF_IDX_stiched_with_FD!$A207,'Avg Factor Difference'!$A$2:$A$283,0),MATCH(ETF_IDX_stiched_with_FD!F$1,'Avg Factor Difference'!$A$2:$AW$2,0))</f>
        <v>14449.7647</v>
      </c>
      <c r="G207" s="31">
        <f>INDEX('Avg Factor Difference'!$A$2:$AW$283,MATCH(ETF_IDX_stiched_with_FD!$A207,'Avg Factor Difference'!$A$2:$A$283,0),MATCH(ETF_IDX_stiched_with_FD!G$1,'Avg Factor Difference'!$A$2:$AW$2,0))</f>
        <v>131.14243333333334</v>
      </c>
      <c r="H207" s="31" t="e">
        <f>INDEX('Avg Factor Difference'!$A$2:$AW$283,MATCH(ETF_IDX_stiched_with_FD!$A207,'Avg Factor Difference'!$A$2:$A$283,0),MATCH(ETF_IDX_stiched_with_FD!H$1,'Avg Factor Difference'!$A$2:$AW$2,0))</f>
        <v>#N/A</v>
      </c>
      <c r="I207" s="31">
        <f>INDEX('Avg Factor Difference'!$A$2:$AW$283,MATCH(ETF_IDX_stiched_with_FD!$A207,'Avg Factor Difference'!$A$2:$A$283,0),MATCH(ETF_IDX_stiched_with_FD!I$1,'Avg Factor Difference'!$A$2:$AW$2,0))</f>
        <v>61.288400000000003</v>
      </c>
      <c r="J207" s="31">
        <f>INDEX('Avg Factor Difference'!$A$2:$AW$283,MATCH(ETF_IDX_stiched_with_FD!$A207,'Avg Factor Difference'!$A$2:$A$283,0),MATCH(ETF_IDX_stiched_with_FD!J$1,'Avg Factor Difference'!$A$2:$AW$2,0))</f>
        <v>2675.6082175895112</v>
      </c>
      <c r="K207" s="31">
        <f>INDEX('Avg Factor Difference'!$A$2:$AW$283,MATCH(ETF_IDX_stiched_with_FD!$A207,'Avg Factor Difference'!$A$2:$A$283,0),MATCH(ETF_IDX_stiched_with_FD!K$1,'Avg Factor Difference'!$A$2:$AW$2,0))</f>
        <v>26.3508</v>
      </c>
      <c r="L207" s="31">
        <f>INDEX('Avg Factor Difference'!$A$2:$AW$283,MATCH(ETF_IDX_stiched_with_FD!$A207,'Avg Factor Difference'!$A$2:$A$283,0),MATCH(ETF_IDX_stiched_with_FD!L$1,'Avg Factor Difference'!$A$2:$AW$2,0))</f>
        <v>24.889050397696405</v>
      </c>
      <c r="M207" s="31">
        <f>INDEX('Avg Factor Difference'!$A$2:$AW$283,MATCH(ETF_IDX_stiched_with_FD!$A207,'Avg Factor Difference'!$A$2:$A$283,0),MATCH(ETF_IDX_stiched_with_FD!M$1,'Avg Factor Difference'!$A$2:$AW$2,0))</f>
        <v>134.96</v>
      </c>
      <c r="N207" s="31">
        <f>INDEX('Avg Factor Difference'!$A$2:$AW$283,MATCH(ETF_IDX_stiched_with_FD!$A207,'Avg Factor Difference'!$A$2:$A$283,0),MATCH(ETF_IDX_stiched_with_FD!N$1,'Avg Factor Difference'!$A$2:$AW$2,0))</f>
        <v>28.042440835393148</v>
      </c>
    </row>
    <row r="208" spans="1:14" x14ac:dyDescent="0.2">
      <c r="A208" s="5">
        <v>42766</v>
      </c>
      <c r="B208" s="31">
        <f>INDEX('Avg Factor Difference'!$A$2:$AW$283,MATCH(ETF_IDX_stiched_with_FD!$A208,'Avg Factor Difference'!$A$2:$A$283,0),MATCH(ETF_IDX_stiched_with_FD!B$1,'Avg Factor Difference'!$A$2:$AW$2,0))</f>
        <v>141.42439999999999</v>
      </c>
      <c r="C208" s="31">
        <f>INDEX('Avg Factor Difference'!$A$2:$AW$283,MATCH(ETF_IDX_stiched_with_FD!$A208,'Avg Factor Difference'!$A$2:$A$283,0),MATCH(ETF_IDX_stiched_with_FD!C$1,'Avg Factor Difference'!$A$2:$AW$2,0))</f>
        <v>150.4658</v>
      </c>
      <c r="D208" s="31">
        <f>INDEX('Avg Factor Difference'!$A$2:$AW$283,MATCH(ETF_IDX_stiched_with_FD!$A208,'Avg Factor Difference'!$A$2:$A$283,0),MATCH(ETF_IDX_stiched_with_FD!D$1,'Avg Factor Difference'!$A$2:$AW$2,0))</f>
        <v>179.34309999999999</v>
      </c>
      <c r="E208" s="31">
        <f>INDEX('Avg Factor Difference'!$A$2:$AW$283,MATCH(ETF_IDX_stiched_with_FD!$A208,'Avg Factor Difference'!$A$2:$A$283,0),MATCH(ETF_IDX_stiched_with_FD!E$1,'Avg Factor Difference'!$A$2:$AW$2,0))</f>
        <v>172.87700000000001</v>
      </c>
      <c r="F208" s="31">
        <f>INDEX('Avg Factor Difference'!$A$2:$AW$283,MATCH(ETF_IDX_stiched_with_FD!$A208,'Avg Factor Difference'!$A$2:$A$283,0),MATCH(ETF_IDX_stiched_with_FD!F$1,'Avg Factor Difference'!$A$2:$AW$2,0))</f>
        <v>14195.882100000001</v>
      </c>
      <c r="G208" s="31">
        <f>INDEX('Avg Factor Difference'!$A$2:$AW$283,MATCH(ETF_IDX_stiched_with_FD!$A208,'Avg Factor Difference'!$A$2:$A$283,0),MATCH(ETF_IDX_stiched_with_FD!G$1,'Avg Factor Difference'!$A$2:$AW$2,0))</f>
        <v>130.471</v>
      </c>
      <c r="H208" s="31" t="e">
        <f>INDEX('Avg Factor Difference'!$A$2:$AW$283,MATCH(ETF_IDX_stiched_with_FD!$A208,'Avg Factor Difference'!$A$2:$A$283,0),MATCH(ETF_IDX_stiched_with_FD!H$1,'Avg Factor Difference'!$A$2:$AW$2,0))</f>
        <v>#N/A</v>
      </c>
      <c r="I208" s="31">
        <f>INDEX('Avg Factor Difference'!$A$2:$AW$283,MATCH(ETF_IDX_stiched_with_FD!$A208,'Avg Factor Difference'!$A$2:$A$283,0),MATCH(ETF_IDX_stiched_with_FD!I$1,'Avg Factor Difference'!$A$2:$AW$2,0))</f>
        <v>61.649799999999999</v>
      </c>
      <c r="J208" s="31">
        <f>INDEX('Avg Factor Difference'!$A$2:$AW$283,MATCH(ETF_IDX_stiched_with_FD!$A208,'Avg Factor Difference'!$A$2:$A$283,0),MATCH(ETF_IDX_stiched_with_FD!J$1,'Avg Factor Difference'!$A$2:$AW$2,0))</f>
        <v>2657.0817747642159</v>
      </c>
      <c r="K208" s="31">
        <f>INDEX('Avg Factor Difference'!$A$2:$AW$283,MATCH(ETF_IDX_stiched_with_FD!$A208,'Avg Factor Difference'!$A$2:$A$283,0),MATCH(ETF_IDX_stiched_with_FD!K$1,'Avg Factor Difference'!$A$2:$AW$2,0))</f>
        <v>26.435400000000001</v>
      </c>
      <c r="L208" s="31">
        <f>INDEX('Avg Factor Difference'!$A$2:$AW$283,MATCH(ETF_IDX_stiched_with_FD!$A208,'Avg Factor Difference'!$A$2:$A$283,0),MATCH(ETF_IDX_stiched_with_FD!L$1,'Avg Factor Difference'!$A$2:$AW$2,0))</f>
        <v>24.789746977899885</v>
      </c>
      <c r="M208" s="31">
        <f>INDEX('Avg Factor Difference'!$A$2:$AW$283,MATCH(ETF_IDX_stiched_with_FD!$A208,'Avg Factor Difference'!$A$2:$A$283,0),MATCH(ETF_IDX_stiched_with_FD!M$1,'Avg Factor Difference'!$A$2:$AW$2,0))</f>
        <v>135.29</v>
      </c>
      <c r="N208" s="31">
        <f>INDEX('Avg Factor Difference'!$A$2:$AW$283,MATCH(ETF_IDX_stiched_with_FD!$A208,'Avg Factor Difference'!$A$2:$A$283,0),MATCH(ETF_IDX_stiched_with_FD!N$1,'Avg Factor Difference'!$A$2:$AW$2,0))</f>
        <v>28.273156354710633</v>
      </c>
    </row>
    <row r="209" spans="1:14" x14ac:dyDescent="0.2">
      <c r="A209" s="5">
        <v>42794</v>
      </c>
      <c r="B209" s="31">
        <f>INDEX('Avg Factor Difference'!$A$2:$AW$283,MATCH(ETF_IDX_stiched_with_FD!$A209,'Avg Factor Difference'!$A$2:$A$283,0),MATCH(ETF_IDX_stiched_with_FD!B$1,'Avg Factor Difference'!$A$2:$AW$2,0))</f>
        <v>143.6636</v>
      </c>
      <c r="C209" s="31">
        <f>INDEX('Avg Factor Difference'!$A$2:$AW$283,MATCH(ETF_IDX_stiched_with_FD!$A209,'Avg Factor Difference'!$A$2:$A$283,0),MATCH(ETF_IDX_stiched_with_FD!C$1,'Avg Factor Difference'!$A$2:$AW$2,0))</f>
        <v>152.042</v>
      </c>
      <c r="D209" s="31">
        <f>INDEX('Avg Factor Difference'!$A$2:$AW$283,MATCH(ETF_IDX_stiched_with_FD!$A209,'Avg Factor Difference'!$A$2:$A$283,0),MATCH(ETF_IDX_stiched_with_FD!D$1,'Avg Factor Difference'!$A$2:$AW$2,0))</f>
        <v>179.96029999999999</v>
      </c>
      <c r="E209" s="31">
        <f>INDEX('Avg Factor Difference'!$A$2:$AW$283,MATCH(ETF_IDX_stiched_with_FD!$A209,'Avg Factor Difference'!$A$2:$A$283,0),MATCH(ETF_IDX_stiched_with_FD!E$1,'Avg Factor Difference'!$A$2:$AW$2,0))</f>
        <v>174.29390000000001</v>
      </c>
      <c r="F209" s="31">
        <f>INDEX('Avg Factor Difference'!$A$2:$AW$283,MATCH(ETF_IDX_stiched_with_FD!$A209,'Avg Factor Difference'!$A$2:$A$283,0),MATCH(ETF_IDX_stiched_with_FD!F$1,'Avg Factor Difference'!$A$2:$AW$2,0))</f>
        <v>14640.561299999999</v>
      </c>
      <c r="G209" s="31">
        <f>INDEX('Avg Factor Difference'!$A$2:$AW$283,MATCH(ETF_IDX_stiched_with_FD!$A209,'Avg Factor Difference'!$A$2:$A$283,0),MATCH(ETF_IDX_stiched_with_FD!G$1,'Avg Factor Difference'!$A$2:$AW$2,0))</f>
        <v>131.60766666666666</v>
      </c>
      <c r="H209" s="31" t="e">
        <f>INDEX('Avg Factor Difference'!$A$2:$AW$283,MATCH(ETF_IDX_stiched_with_FD!$A209,'Avg Factor Difference'!$A$2:$A$283,0),MATCH(ETF_IDX_stiched_with_FD!H$1,'Avg Factor Difference'!$A$2:$AW$2,0))</f>
        <v>#N/A</v>
      </c>
      <c r="I209" s="31">
        <f>INDEX('Avg Factor Difference'!$A$2:$AW$283,MATCH(ETF_IDX_stiched_with_FD!$A209,'Avg Factor Difference'!$A$2:$A$283,0),MATCH(ETF_IDX_stiched_with_FD!I$1,'Avg Factor Difference'!$A$2:$AW$2,0))</f>
        <v>61.712800000000001</v>
      </c>
      <c r="J209" s="31">
        <f>INDEX('Avg Factor Difference'!$A$2:$AW$283,MATCH(ETF_IDX_stiched_with_FD!$A209,'Avg Factor Difference'!$A$2:$A$283,0),MATCH(ETF_IDX_stiched_with_FD!J$1,'Avg Factor Difference'!$A$2:$AW$2,0))</f>
        <v>2666.2530378275642</v>
      </c>
      <c r="K209" s="31">
        <f>INDEX('Avg Factor Difference'!$A$2:$AW$283,MATCH(ETF_IDX_stiched_with_FD!$A209,'Avg Factor Difference'!$A$2:$A$283,0),MATCH(ETF_IDX_stiched_with_FD!K$1,'Avg Factor Difference'!$A$2:$AW$2,0))</f>
        <v>26.536300000000001</v>
      </c>
      <c r="L209" s="31">
        <f>INDEX('Avg Factor Difference'!$A$2:$AW$283,MATCH(ETF_IDX_stiched_with_FD!$A209,'Avg Factor Difference'!$A$2:$A$283,0),MATCH(ETF_IDX_stiched_with_FD!L$1,'Avg Factor Difference'!$A$2:$AW$2,0))</f>
        <v>25.2578</v>
      </c>
      <c r="M209" s="31">
        <f>INDEX('Avg Factor Difference'!$A$2:$AW$283,MATCH(ETF_IDX_stiched_with_FD!$A209,'Avg Factor Difference'!$A$2:$A$283,0),MATCH(ETF_IDX_stiched_with_FD!M$1,'Avg Factor Difference'!$A$2:$AW$2,0))</f>
        <v>137.34</v>
      </c>
      <c r="N209" s="31">
        <f>INDEX('Avg Factor Difference'!$A$2:$AW$283,MATCH(ETF_IDX_stiched_with_FD!$A209,'Avg Factor Difference'!$A$2:$A$283,0),MATCH(ETF_IDX_stiched_with_FD!N$1,'Avg Factor Difference'!$A$2:$AW$2,0))</f>
        <v>28.106571505462234</v>
      </c>
    </row>
    <row r="210" spans="1:14" x14ac:dyDescent="0.2">
      <c r="A210" s="5">
        <v>42825</v>
      </c>
      <c r="B210" s="31">
        <f>INDEX('Avg Factor Difference'!$A$2:$AW$283,MATCH(ETF_IDX_stiched_with_FD!$A210,'Avg Factor Difference'!$A$2:$A$283,0),MATCH(ETF_IDX_stiched_with_FD!B$1,'Avg Factor Difference'!$A$2:$AW$2,0))</f>
        <v>142.2833</v>
      </c>
      <c r="C210" s="31">
        <f>INDEX('Avg Factor Difference'!$A$2:$AW$283,MATCH(ETF_IDX_stiched_with_FD!$A210,'Avg Factor Difference'!$A$2:$A$283,0),MATCH(ETF_IDX_stiched_with_FD!C$1,'Avg Factor Difference'!$A$2:$AW$2,0))</f>
        <v>150.99809999999999</v>
      </c>
      <c r="D210" s="31">
        <f>INDEX('Avg Factor Difference'!$A$2:$AW$283,MATCH(ETF_IDX_stiched_with_FD!$A210,'Avg Factor Difference'!$A$2:$A$283,0),MATCH(ETF_IDX_stiched_with_FD!D$1,'Avg Factor Difference'!$A$2:$AW$2,0))</f>
        <v>180.196</v>
      </c>
      <c r="E210" s="31">
        <f>INDEX('Avg Factor Difference'!$A$2:$AW$283,MATCH(ETF_IDX_stiched_with_FD!$A210,'Avg Factor Difference'!$A$2:$A$283,0),MATCH(ETF_IDX_stiched_with_FD!E$1,'Avg Factor Difference'!$A$2:$AW$2,0))</f>
        <v>174.08019999999999</v>
      </c>
      <c r="F210" s="31">
        <f>INDEX('Avg Factor Difference'!$A$2:$AW$283,MATCH(ETF_IDX_stiched_with_FD!$A210,'Avg Factor Difference'!$A$2:$A$283,0),MATCH(ETF_IDX_stiched_with_FD!F$1,'Avg Factor Difference'!$A$2:$AW$2,0))</f>
        <v>14673.386500000001</v>
      </c>
      <c r="G210" s="31">
        <f>INDEX('Avg Factor Difference'!$A$2:$AW$283,MATCH(ETF_IDX_stiched_with_FD!$A210,'Avg Factor Difference'!$A$2:$A$283,0),MATCH(ETF_IDX_stiched_with_FD!G$1,'Avg Factor Difference'!$A$2:$AW$2,0))</f>
        <v>130.64103333333333</v>
      </c>
      <c r="H210" s="31" t="e">
        <f>INDEX('Avg Factor Difference'!$A$2:$AW$283,MATCH(ETF_IDX_stiched_with_FD!$A210,'Avg Factor Difference'!$A$2:$A$283,0),MATCH(ETF_IDX_stiched_with_FD!H$1,'Avg Factor Difference'!$A$2:$AW$2,0))</f>
        <v>#N/A</v>
      </c>
      <c r="I210" s="31">
        <f>INDEX('Avg Factor Difference'!$A$2:$AW$283,MATCH(ETF_IDX_stiched_with_FD!$A210,'Avg Factor Difference'!$A$2:$A$283,0),MATCH(ETF_IDX_stiched_with_FD!I$1,'Avg Factor Difference'!$A$2:$AW$2,0))</f>
        <v>61.927100000000003</v>
      </c>
      <c r="J210" s="31">
        <f>INDEX('Avg Factor Difference'!$A$2:$AW$283,MATCH(ETF_IDX_stiched_with_FD!$A210,'Avg Factor Difference'!$A$2:$A$283,0),MATCH(ETF_IDX_stiched_with_FD!J$1,'Avg Factor Difference'!$A$2:$AW$2,0))</f>
        <v>2662.1778309796546</v>
      </c>
      <c r="K210" s="31">
        <f>INDEX('Avg Factor Difference'!$A$2:$AW$283,MATCH(ETF_IDX_stiched_with_FD!$A210,'Avg Factor Difference'!$A$2:$A$283,0),MATCH(ETF_IDX_stiched_with_FD!K$1,'Avg Factor Difference'!$A$2:$AW$2,0))</f>
        <v>26.533799999999999</v>
      </c>
      <c r="L210" s="31">
        <f>INDEX('Avg Factor Difference'!$A$2:$AW$283,MATCH(ETF_IDX_stiched_with_FD!$A210,'Avg Factor Difference'!$A$2:$A$283,0),MATCH(ETF_IDX_stiched_with_FD!L$1,'Avg Factor Difference'!$A$2:$AW$2,0))</f>
        <v>25.037600000000001</v>
      </c>
      <c r="M210" s="31">
        <f>INDEX('Avg Factor Difference'!$A$2:$AW$283,MATCH(ETF_IDX_stiched_with_FD!$A210,'Avg Factor Difference'!$A$2:$A$283,0),MATCH(ETF_IDX_stiched_with_FD!M$1,'Avg Factor Difference'!$A$2:$AW$2,0))</f>
        <v>137.93</v>
      </c>
      <c r="N210" s="31">
        <f>INDEX('Avg Factor Difference'!$A$2:$AW$283,MATCH(ETF_IDX_stiched_with_FD!$A210,'Avg Factor Difference'!$A$2:$A$283,0),MATCH(ETF_IDX_stiched_with_FD!N$1,'Avg Factor Difference'!$A$2:$AW$2,0))</f>
        <v>29.283258128077669</v>
      </c>
    </row>
    <row r="211" spans="1:14" x14ac:dyDescent="0.2">
      <c r="A211" s="5">
        <v>42853</v>
      </c>
      <c r="B211" s="31">
        <f>INDEX('Avg Factor Difference'!$A$2:$AW$283,MATCH(ETF_IDX_stiched_with_FD!$A211,'Avg Factor Difference'!$A$2:$A$283,0),MATCH(ETF_IDX_stiched_with_FD!B$1,'Avg Factor Difference'!$A$2:$AW$2,0))</f>
        <v>142.4571</v>
      </c>
      <c r="C211" s="31">
        <f>INDEX('Avg Factor Difference'!$A$2:$AW$283,MATCH(ETF_IDX_stiched_with_FD!$A211,'Avg Factor Difference'!$A$2:$A$283,0),MATCH(ETF_IDX_stiched_with_FD!C$1,'Avg Factor Difference'!$A$2:$AW$2,0))</f>
        <v>153.10679999999999</v>
      </c>
      <c r="D211" s="31">
        <f>INDEX('Avg Factor Difference'!$A$2:$AW$283,MATCH(ETF_IDX_stiched_with_FD!$A211,'Avg Factor Difference'!$A$2:$A$283,0),MATCH(ETF_IDX_stiched_with_FD!D$1,'Avg Factor Difference'!$A$2:$AW$2,0))</f>
        <v>180.1848</v>
      </c>
      <c r="E211" s="31">
        <f>INDEX('Avg Factor Difference'!$A$2:$AW$283,MATCH(ETF_IDX_stiched_with_FD!$A211,'Avg Factor Difference'!$A$2:$A$283,0),MATCH(ETF_IDX_stiched_with_FD!E$1,'Avg Factor Difference'!$A$2:$AW$2,0))</f>
        <v>174.32759999999999</v>
      </c>
      <c r="F211" s="31">
        <f>INDEX('Avg Factor Difference'!$A$2:$AW$283,MATCH(ETF_IDX_stiched_with_FD!$A211,'Avg Factor Difference'!$A$2:$A$283,0),MATCH(ETF_IDX_stiched_with_FD!F$1,'Avg Factor Difference'!$A$2:$AW$2,0))</f>
        <v>14708.7762</v>
      </c>
      <c r="G211" s="31">
        <f>INDEX('Avg Factor Difference'!$A$2:$AW$283,MATCH(ETF_IDX_stiched_with_FD!$A211,'Avg Factor Difference'!$A$2:$A$283,0),MATCH(ETF_IDX_stiched_with_FD!G$1,'Avg Factor Difference'!$A$2:$AW$2,0))</f>
        <v>130.5701</v>
      </c>
      <c r="H211" s="31" t="e">
        <f>INDEX('Avg Factor Difference'!$A$2:$AW$283,MATCH(ETF_IDX_stiched_with_FD!$A211,'Avg Factor Difference'!$A$2:$A$283,0),MATCH(ETF_IDX_stiched_with_FD!H$1,'Avg Factor Difference'!$A$2:$AW$2,0))</f>
        <v>#N/A</v>
      </c>
      <c r="I211" s="31">
        <f>INDEX('Avg Factor Difference'!$A$2:$AW$283,MATCH(ETF_IDX_stiched_with_FD!$A211,'Avg Factor Difference'!$A$2:$A$283,0),MATCH(ETF_IDX_stiched_with_FD!I$1,'Avg Factor Difference'!$A$2:$AW$2,0))</f>
        <v>62.402700000000003</v>
      </c>
      <c r="J211" s="31">
        <f>INDEX('Avg Factor Difference'!$A$2:$AW$283,MATCH(ETF_IDX_stiched_with_FD!$A211,'Avg Factor Difference'!$A$2:$A$283,0),MATCH(ETF_IDX_stiched_with_FD!J$1,'Avg Factor Difference'!$A$2:$AW$2,0))</f>
        <v>2678.2426195313901</v>
      </c>
      <c r="K211" s="31">
        <f>INDEX('Avg Factor Difference'!$A$2:$AW$283,MATCH(ETF_IDX_stiched_with_FD!$A211,'Avg Factor Difference'!$A$2:$A$283,0),MATCH(ETF_IDX_stiched_with_FD!K$1,'Avg Factor Difference'!$A$2:$AW$2,0))</f>
        <v>26.724799999999998</v>
      </c>
      <c r="L211" s="31">
        <f>INDEX('Avg Factor Difference'!$A$2:$AW$283,MATCH(ETF_IDX_stiched_with_FD!$A211,'Avg Factor Difference'!$A$2:$A$283,0),MATCH(ETF_IDX_stiched_with_FD!L$1,'Avg Factor Difference'!$A$2:$AW$2,0))</f>
        <v>25.748000000000001</v>
      </c>
      <c r="M211" s="31">
        <f>INDEX('Avg Factor Difference'!$A$2:$AW$283,MATCH(ETF_IDX_stiched_with_FD!$A211,'Avg Factor Difference'!$A$2:$A$283,0),MATCH(ETF_IDX_stiched_with_FD!M$1,'Avg Factor Difference'!$A$2:$AW$2,0))</f>
        <v>138.31</v>
      </c>
      <c r="N211" s="31">
        <f>INDEX('Avg Factor Difference'!$A$2:$AW$283,MATCH(ETF_IDX_stiched_with_FD!$A211,'Avg Factor Difference'!$A$2:$A$283,0),MATCH(ETF_IDX_stiched_with_FD!N$1,'Avg Factor Difference'!$A$2:$AW$2,0))</f>
        <v>29.472952003354081</v>
      </c>
    </row>
    <row r="212" spans="1:14" x14ac:dyDescent="0.2">
      <c r="A212" s="5">
        <v>42886</v>
      </c>
      <c r="B212" s="31">
        <f>INDEX('Avg Factor Difference'!$A$2:$AW$283,MATCH(ETF_IDX_stiched_with_FD!$A212,'Avg Factor Difference'!$A$2:$A$283,0),MATCH(ETF_IDX_stiched_with_FD!B$1,'Avg Factor Difference'!$A$2:$AW$2,0))</f>
        <v>142.15029999999999</v>
      </c>
      <c r="C212" s="31">
        <f>INDEX('Avg Factor Difference'!$A$2:$AW$283,MATCH(ETF_IDX_stiched_with_FD!$A212,'Avg Factor Difference'!$A$2:$A$283,0),MATCH(ETF_IDX_stiched_with_FD!C$1,'Avg Factor Difference'!$A$2:$AW$2,0))</f>
        <v>154.38030000000001</v>
      </c>
      <c r="D212" s="31">
        <f>INDEX('Avg Factor Difference'!$A$2:$AW$283,MATCH(ETF_IDX_stiched_with_FD!$A212,'Avg Factor Difference'!$A$2:$A$283,0),MATCH(ETF_IDX_stiched_with_FD!D$1,'Avg Factor Difference'!$A$2:$AW$2,0))</f>
        <v>181.69990000000001</v>
      </c>
      <c r="E212" s="31">
        <f>INDEX('Avg Factor Difference'!$A$2:$AW$283,MATCH(ETF_IDX_stiched_with_FD!$A212,'Avg Factor Difference'!$A$2:$A$283,0),MATCH(ETF_IDX_stiched_with_FD!E$1,'Avg Factor Difference'!$A$2:$AW$2,0))</f>
        <v>175.37350000000001</v>
      </c>
      <c r="F212" s="31">
        <f>INDEX('Avg Factor Difference'!$A$2:$AW$283,MATCH(ETF_IDX_stiched_with_FD!$A212,'Avg Factor Difference'!$A$2:$A$283,0),MATCH(ETF_IDX_stiched_with_FD!F$1,'Avg Factor Difference'!$A$2:$AW$2,0))</f>
        <v>14769.810600000001</v>
      </c>
      <c r="G212" s="31">
        <f>INDEX('Avg Factor Difference'!$A$2:$AW$283,MATCH(ETF_IDX_stiched_with_FD!$A212,'Avg Factor Difference'!$A$2:$A$283,0),MATCH(ETF_IDX_stiched_with_FD!G$1,'Avg Factor Difference'!$A$2:$AW$2,0))</f>
        <v>131.22209999999998</v>
      </c>
      <c r="H212" s="31" t="e">
        <f>INDEX('Avg Factor Difference'!$A$2:$AW$283,MATCH(ETF_IDX_stiched_with_FD!$A212,'Avg Factor Difference'!$A$2:$A$283,0),MATCH(ETF_IDX_stiched_with_FD!H$1,'Avg Factor Difference'!$A$2:$AW$2,0))</f>
        <v>#N/A</v>
      </c>
      <c r="I212" s="31">
        <f>INDEX('Avg Factor Difference'!$A$2:$AW$283,MATCH(ETF_IDX_stiched_with_FD!$A212,'Avg Factor Difference'!$A$2:$A$283,0),MATCH(ETF_IDX_stiched_with_FD!I$1,'Avg Factor Difference'!$A$2:$AW$2,0))</f>
        <v>63.201599999999999</v>
      </c>
      <c r="J212" s="31">
        <f>INDEX('Avg Factor Difference'!$A$2:$AW$283,MATCH(ETF_IDX_stiched_with_FD!$A212,'Avg Factor Difference'!$A$2:$A$283,0),MATCH(ETF_IDX_stiched_with_FD!J$1,'Avg Factor Difference'!$A$2:$AW$2,0))</f>
        <v>2672.4905689375473</v>
      </c>
      <c r="K212" s="31">
        <f>INDEX('Avg Factor Difference'!$A$2:$AW$283,MATCH(ETF_IDX_stiched_with_FD!$A212,'Avg Factor Difference'!$A$2:$A$283,0),MATCH(ETF_IDX_stiched_with_FD!K$1,'Avg Factor Difference'!$A$2:$AW$2,0))</f>
        <v>26.886900000000001</v>
      </c>
      <c r="L212" s="31">
        <f>INDEX('Avg Factor Difference'!$A$2:$AW$283,MATCH(ETF_IDX_stiched_with_FD!$A212,'Avg Factor Difference'!$A$2:$A$283,0),MATCH(ETF_IDX_stiched_with_FD!L$1,'Avg Factor Difference'!$A$2:$AW$2,0))</f>
        <v>26.014199999999999</v>
      </c>
      <c r="M212" s="31">
        <f>INDEX('Avg Factor Difference'!$A$2:$AW$283,MATCH(ETF_IDX_stiched_with_FD!$A212,'Avg Factor Difference'!$A$2:$A$283,0),MATCH(ETF_IDX_stiched_with_FD!M$1,'Avg Factor Difference'!$A$2:$AW$2,0))</f>
        <v>138.82</v>
      </c>
      <c r="N212" s="31">
        <f>INDEX('Avg Factor Difference'!$A$2:$AW$283,MATCH(ETF_IDX_stiched_with_FD!$A212,'Avg Factor Difference'!$A$2:$A$283,0),MATCH(ETF_IDX_stiched_with_FD!N$1,'Avg Factor Difference'!$A$2:$AW$2,0))</f>
        <v>29.807145993815372</v>
      </c>
    </row>
    <row r="213" spans="1:14" x14ac:dyDescent="0.2">
      <c r="A213" s="5">
        <v>42916</v>
      </c>
      <c r="B213" s="31">
        <f>INDEX('Avg Factor Difference'!$A$2:$AW$283,MATCH(ETF_IDX_stiched_with_FD!$A213,'Avg Factor Difference'!$A$2:$A$283,0),MATCH(ETF_IDX_stiched_with_FD!B$1,'Avg Factor Difference'!$A$2:$AW$2,0))</f>
        <v>140.54509999999999</v>
      </c>
      <c r="C213" s="31">
        <f>INDEX('Avg Factor Difference'!$A$2:$AW$283,MATCH(ETF_IDX_stiched_with_FD!$A213,'Avg Factor Difference'!$A$2:$A$283,0),MATCH(ETF_IDX_stiched_with_FD!C$1,'Avg Factor Difference'!$A$2:$AW$2,0))</f>
        <v>153.25290000000001</v>
      </c>
      <c r="D213" s="31">
        <f>INDEX('Avg Factor Difference'!$A$2:$AW$283,MATCH(ETF_IDX_stiched_with_FD!$A213,'Avg Factor Difference'!$A$2:$A$283,0),MATCH(ETF_IDX_stiched_with_FD!D$1,'Avg Factor Difference'!$A$2:$AW$2,0))</f>
        <v>181.9248</v>
      </c>
      <c r="E213" s="31">
        <f>INDEX('Avg Factor Difference'!$A$2:$AW$283,MATCH(ETF_IDX_stiched_with_FD!$A213,'Avg Factor Difference'!$A$2:$A$283,0),MATCH(ETF_IDX_stiched_with_FD!E$1,'Avg Factor Difference'!$A$2:$AW$2,0))</f>
        <v>175.7167</v>
      </c>
      <c r="F213" s="31">
        <f>INDEX('Avg Factor Difference'!$A$2:$AW$283,MATCH(ETF_IDX_stiched_with_FD!$A213,'Avg Factor Difference'!$A$2:$A$283,0),MATCH(ETF_IDX_stiched_with_FD!F$1,'Avg Factor Difference'!$A$2:$AW$2,0))</f>
        <v>14481.0512</v>
      </c>
      <c r="G213" s="31">
        <f>INDEX('Avg Factor Difference'!$A$2:$AW$283,MATCH(ETF_IDX_stiched_with_FD!$A213,'Avg Factor Difference'!$A$2:$A$283,0),MATCH(ETF_IDX_stiched_with_FD!G$1,'Avg Factor Difference'!$A$2:$AW$2,0))</f>
        <v>130.10343333333333</v>
      </c>
      <c r="H213" s="31" t="e">
        <f>INDEX('Avg Factor Difference'!$A$2:$AW$283,MATCH(ETF_IDX_stiched_with_FD!$A213,'Avg Factor Difference'!$A$2:$A$283,0),MATCH(ETF_IDX_stiched_with_FD!H$1,'Avg Factor Difference'!$A$2:$AW$2,0))</f>
        <v>#N/A</v>
      </c>
      <c r="I213" s="31">
        <f>INDEX('Avg Factor Difference'!$A$2:$AW$283,MATCH(ETF_IDX_stiched_with_FD!$A213,'Avg Factor Difference'!$A$2:$A$283,0),MATCH(ETF_IDX_stiched_with_FD!I$1,'Avg Factor Difference'!$A$2:$AW$2,0))</f>
        <v>62.630899999999997</v>
      </c>
      <c r="J213" s="31">
        <f>INDEX('Avg Factor Difference'!$A$2:$AW$283,MATCH(ETF_IDX_stiched_with_FD!$A213,'Avg Factor Difference'!$A$2:$A$283,0),MATCH(ETF_IDX_stiched_with_FD!J$1,'Avg Factor Difference'!$A$2:$AW$2,0))</f>
        <v>2664.2910115084992</v>
      </c>
      <c r="K213" s="31">
        <f>INDEX('Avg Factor Difference'!$A$2:$AW$283,MATCH(ETF_IDX_stiched_with_FD!$A213,'Avg Factor Difference'!$A$2:$A$283,0),MATCH(ETF_IDX_stiched_with_FD!K$1,'Avg Factor Difference'!$A$2:$AW$2,0))</f>
        <v>26.859100000000002</v>
      </c>
      <c r="L213" s="31">
        <f>INDEX('Avg Factor Difference'!$A$2:$AW$283,MATCH(ETF_IDX_stiched_with_FD!$A213,'Avg Factor Difference'!$A$2:$A$283,0),MATCH(ETF_IDX_stiched_with_FD!L$1,'Avg Factor Difference'!$A$2:$AW$2,0))</f>
        <v>25.802800000000001</v>
      </c>
      <c r="M213" s="31">
        <f>INDEX('Avg Factor Difference'!$A$2:$AW$283,MATCH(ETF_IDX_stiched_with_FD!$A213,'Avg Factor Difference'!$A$2:$A$283,0),MATCH(ETF_IDX_stiched_with_FD!M$1,'Avg Factor Difference'!$A$2:$AW$2,0))</f>
        <v>139.63999999999999</v>
      </c>
      <c r="N213" s="31">
        <f>INDEX('Avg Factor Difference'!$A$2:$AW$283,MATCH(ETF_IDX_stiched_with_FD!$A213,'Avg Factor Difference'!$A$2:$A$283,0),MATCH(ETF_IDX_stiched_with_FD!N$1,'Avg Factor Difference'!$A$2:$AW$2,0))</f>
        <v>30.202572657568176</v>
      </c>
    </row>
    <row r="214" spans="1:14" x14ac:dyDescent="0.2">
      <c r="A214" s="5">
        <v>42947</v>
      </c>
      <c r="B214" s="31">
        <f>INDEX('Avg Factor Difference'!$A$2:$AW$283,MATCH(ETF_IDX_stiched_with_FD!$A214,'Avg Factor Difference'!$A$2:$A$283,0),MATCH(ETF_IDX_stiched_with_FD!B$1,'Avg Factor Difference'!$A$2:$AW$2,0))</f>
        <v>140.5042</v>
      </c>
      <c r="C214" s="31">
        <f>INDEX('Avg Factor Difference'!$A$2:$AW$283,MATCH(ETF_IDX_stiched_with_FD!$A214,'Avg Factor Difference'!$A$2:$A$283,0),MATCH(ETF_IDX_stiched_with_FD!C$1,'Avg Factor Difference'!$A$2:$AW$2,0))</f>
        <v>153.49299999999999</v>
      </c>
      <c r="D214" s="31">
        <f>INDEX('Avg Factor Difference'!$A$2:$AW$283,MATCH(ETF_IDX_stiched_with_FD!$A214,'Avg Factor Difference'!$A$2:$A$283,0),MATCH(ETF_IDX_stiched_with_FD!D$1,'Avg Factor Difference'!$A$2:$AW$2,0))</f>
        <v>182.53479999999999</v>
      </c>
      <c r="E214" s="31">
        <f>INDEX('Avg Factor Difference'!$A$2:$AW$283,MATCH(ETF_IDX_stiched_with_FD!$A214,'Avg Factor Difference'!$A$2:$A$283,0),MATCH(ETF_IDX_stiched_with_FD!E$1,'Avg Factor Difference'!$A$2:$AW$2,0))</f>
        <v>176.702</v>
      </c>
      <c r="F214" s="31">
        <f>INDEX('Avg Factor Difference'!$A$2:$AW$283,MATCH(ETF_IDX_stiched_with_FD!$A214,'Avg Factor Difference'!$A$2:$A$283,0),MATCH(ETF_IDX_stiched_with_FD!F$1,'Avg Factor Difference'!$A$2:$AW$2,0))</f>
        <v>14528.7279</v>
      </c>
      <c r="G214" s="31">
        <f>INDEX('Avg Factor Difference'!$A$2:$AW$283,MATCH(ETF_IDX_stiched_with_FD!$A214,'Avg Factor Difference'!$A$2:$A$283,0),MATCH(ETF_IDX_stiched_with_FD!G$1,'Avg Factor Difference'!$A$2:$AW$2,0))</f>
        <v>129.46296666666669</v>
      </c>
      <c r="H214" s="31" t="e">
        <f>INDEX('Avg Factor Difference'!$A$2:$AW$283,MATCH(ETF_IDX_stiched_with_FD!$A214,'Avg Factor Difference'!$A$2:$A$283,0),MATCH(ETF_IDX_stiched_with_FD!H$1,'Avg Factor Difference'!$A$2:$AW$2,0))</f>
        <v>#N/A</v>
      </c>
      <c r="I214" s="31">
        <f>INDEX('Avg Factor Difference'!$A$2:$AW$283,MATCH(ETF_IDX_stiched_with_FD!$A214,'Avg Factor Difference'!$A$2:$A$283,0),MATCH(ETF_IDX_stiched_with_FD!I$1,'Avg Factor Difference'!$A$2:$AW$2,0))</f>
        <v>62.5548</v>
      </c>
      <c r="J214" s="31">
        <f>INDEX('Avg Factor Difference'!$A$2:$AW$283,MATCH(ETF_IDX_stiched_with_FD!$A214,'Avg Factor Difference'!$A$2:$A$283,0),MATCH(ETF_IDX_stiched_with_FD!J$1,'Avg Factor Difference'!$A$2:$AW$2,0))</f>
        <v>2664.8077653094219</v>
      </c>
      <c r="K214" s="31">
        <f>INDEX('Avg Factor Difference'!$A$2:$AW$283,MATCH(ETF_IDX_stiched_with_FD!$A214,'Avg Factor Difference'!$A$2:$A$283,0),MATCH(ETF_IDX_stiched_with_FD!K$1,'Avg Factor Difference'!$A$2:$AW$2,0))</f>
        <v>26.9055</v>
      </c>
      <c r="L214" s="31">
        <f>INDEX('Avg Factor Difference'!$A$2:$AW$283,MATCH(ETF_IDX_stiched_with_FD!$A214,'Avg Factor Difference'!$A$2:$A$283,0),MATCH(ETF_IDX_stiched_with_FD!L$1,'Avg Factor Difference'!$A$2:$AW$2,0))</f>
        <v>25.1142</v>
      </c>
      <c r="M214" s="31">
        <f>INDEX('Avg Factor Difference'!$A$2:$AW$283,MATCH(ETF_IDX_stiched_with_FD!$A214,'Avg Factor Difference'!$A$2:$A$283,0),MATCH(ETF_IDX_stiched_with_FD!M$1,'Avg Factor Difference'!$A$2:$AW$2,0))</f>
        <v>139.24</v>
      </c>
      <c r="N214" s="31">
        <f>INDEX('Avg Factor Difference'!$A$2:$AW$283,MATCH(ETF_IDX_stiched_with_FD!$A214,'Avg Factor Difference'!$A$2:$A$283,0),MATCH(ETF_IDX_stiched_with_FD!N$1,'Avg Factor Difference'!$A$2:$AW$2,0))</f>
        <v>30.660705975732121</v>
      </c>
    </row>
    <row r="215" spans="1:14" x14ac:dyDescent="0.2">
      <c r="A215" s="5">
        <v>42978</v>
      </c>
      <c r="B215" s="31">
        <f>INDEX('Avg Factor Difference'!$A$2:$AW$283,MATCH(ETF_IDX_stiched_with_FD!$A215,'Avg Factor Difference'!$A$2:$A$283,0),MATCH(ETF_IDX_stiched_with_FD!B$1,'Avg Factor Difference'!$A$2:$AW$2,0))</f>
        <v>142.32419999999999</v>
      </c>
      <c r="C215" s="31">
        <f>INDEX('Avg Factor Difference'!$A$2:$AW$283,MATCH(ETF_IDX_stiched_with_FD!$A215,'Avg Factor Difference'!$A$2:$A$283,0),MATCH(ETF_IDX_stiched_with_FD!C$1,'Avg Factor Difference'!$A$2:$AW$2,0))</f>
        <v>154.99619999999999</v>
      </c>
      <c r="D215" s="31">
        <f>INDEX('Avg Factor Difference'!$A$2:$AW$283,MATCH(ETF_IDX_stiched_with_FD!$A215,'Avg Factor Difference'!$A$2:$A$283,0),MATCH(ETF_IDX_stiched_with_FD!D$1,'Avg Factor Difference'!$A$2:$AW$2,0))</f>
        <v>183.16749999999999</v>
      </c>
      <c r="E215" s="31">
        <f>INDEX('Avg Factor Difference'!$A$2:$AW$283,MATCH(ETF_IDX_stiched_with_FD!$A215,'Avg Factor Difference'!$A$2:$A$283,0),MATCH(ETF_IDX_stiched_with_FD!E$1,'Avg Factor Difference'!$A$2:$AW$2,0))</f>
        <v>177.291</v>
      </c>
      <c r="F215" s="31">
        <f>INDEX('Avg Factor Difference'!$A$2:$AW$283,MATCH(ETF_IDX_stiched_with_FD!$A215,'Avg Factor Difference'!$A$2:$A$283,0),MATCH(ETF_IDX_stiched_with_FD!F$1,'Avg Factor Difference'!$A$2:$AW$2,0))</f>
        <v>14801.418600000001</v>
      </c>
      <c r="G215" s="31">
        <f>INDEX('Avg Factor Difference'!$A$2:$AW$283,MATCH(ETF_IDX_stiched_with_FD!$A215,'Avg Factor Difference'!$A$2:$A$283,0),MATCH(ETF_IDX_stiched_with_FD!G$1,'Avg Factor Difference'!$A$2:$AW$2,0))</f>
        <v>130.78229999999999</v>
      </c>
      <c r="H215" s="31" t="e">
        <f>INDEX('Avg Factor Difference'!$A$2:$AW$283,MATCH(ETF_IDX_stiched_with_FD!$A215,'Avg Factor Difference'!$A$2:$A$283,0),MATCH(ETF_IDX_stiched_with_FD!H$1,'Avg Factor Difference'!$A$2:$AW$2,0))</f>
        <v>#N/A</v>
      </c>
      <c r="I215" s="31">
        <f>INDEX('Avg Factor Difference'!$A$2:$AW$283,MATCH(ETF_IDX_stiched_with_FD!$A215,'Avg Factor Difference'!$A$2:$A$283,0),MATCH(ETF_IDX_stiched_with_FD!I$1,'Avg Factor Difference'!$A$2:$AW$2,0))</f>
        <v>62.631399999999999</v>
      </c>
      <c r="J215" s="31">
        <f>INDEX('Avg Factor Difference'!$A$2:$AW$283,MATCH(ETF_IDX_stiched_with_FD!$A215,'Avg Factor Difference'!$A$2:$A$283,0),MATCH(ETF_IDX_stiched_with_FD!J$1,'Avg Factor Difference'!$A$2:$AW$2,0))</f>
        <v>2680.7035292029304</v>
      </c>
      <c r="K215" s="31">
        <f>INDEX('Avg Factor Difference'!$A$2:$AW$283,MATCH(ETF_IDX_stiched_with_FD!$A215,'Avg Factor Difference'!$A$2:$A$283,0),MATCH(ETF_IDX_stiched_with_FD!K$1,'Avg Factor Difference'!$A$2:$AW$2,0))</f>
        <v>27.1876</v>
      </c>
      <c r="L215" s="31">
        <f>INDEX('Avg Factor Difference'!$A$2:$AW$283,MATCH(ETF_IDX_stiched_with_FD!$A215,'Avg Factor Difference'!$A$2:$A$283,0),MATCH(ETF_IDX_stiched_with_FD!L$1,'Avg Factor Difference'!$A$2:$AW$2,0))</f>
        <v>25.1142</v>
      </c>
      <c r="M215" s="31">
        <f>INDEX('Avg Factor Difference'!$A$2:$AW$283,MATCH(ETF_IDX_stiched_with_FD!$A215,'Avg Factor Difference'!$A$2:$A$283,0),MATCH(ETF_IDX_stiched_with_FD!M$1,'Avg Factor Difference'!$A$2:$AW$2,0))</f>
        <v>139.4</v>
      </c>
      <c r="N215" s="31">
        <f>INDEX('Avg Factor Difference'!$A$2:$AW$283,MATCH(ETF_IDX_stiched_with_FD!$A215,'Avg Factor Difference'!$A$2:$A$283,0),MATCH(ETF_IDX_stiched_with_FD!N$1,'Avg Factor Difference'!$A$2:$AW$2,0))</f>
        <v>30.923074615025271</v>
      </c>
    </row>
    <row r="216" spans="1:14" x14ac:dyDescent="0.2">
      <c r="A216" s="5">
        <v>43007</v>
      </c>
      <c r="B216" s="31">
        <f>INDEX('Avg Factor Difference'!$A$2:$AW$283,MATCH(ETF_IDX_stiched_with_FD!$A216,'Avg Factor Difference'!$A$2:$A$283,0),MATCH(ETF_IDX_stiched_with_FD!B$1,'Avg Factor Difference'!$A$2:$AW$2,0))</f>
        <v>141.2097</v>
      </c>
      <c r="C216" s="31">
        <f>INDEX('Avg Factor Difference'!$A$2:$AW$283,MATCH(ETF_IDX_stiched_with_FD!$A216,'Avg Factor Difference'!$A$2:$A$283,0),MATCH(ETF_IDX_stiched_with_FD!C$1,'Avg Factor Difference'!$A$2:$AW$2,0))</f>
        <v>154.00450000000001</v>
      </c>
      <c r="D216" s="31">
        <f>INDEX('Avg Factor Difference'!$A$2:$AW$283,MATCH(ETF_IDX_stiched_with_FD!$A216,'Avg Factor Difference'!$A$2:$A$283,0),MATCH(ETF_IDX_stiched_with_FD!D$1,'Avg Factor Difference'!$A$2:$AW$2,0))</f>
        <v>182.52350000000001</v>
      </c>
      <c r="E216" s="31">
        <f>INDEX('Avg Factor Difference'!$A$2:$AW$283,MATCH(ETF_IDX_stiched_with_FD!$A216,'Avg Factor Difference'!$A$2:$A$283,0),MATCH(ETF_IDX_stiched_with_FD!E$1,'Avg Factor Difference'!$A$2:$AW$2,0))</f>
        <v>176.87190000000001</v>
      </c>
      <c r="F216" s="31">
        <f>INDEX('Avg Factor Difference'!$A$2:$AW$283,MATCH(ETF_IDX_stiched_with_FD!$A216,'Avg Factor Difference'!$A$2:$A$283,0),MATCH(ETF_IDX_stiched_with_FD!F$1,'Avg Factor Difference'!$A$2:$AW$2,0))</f>
        <v>14420.277400000001</v>
      </c>
      <c r="G216" s="31">
        <f>INDEX('Avg Factor Difference'!$A$2:$AW$283,MATCH(ETF_IDX_stiched_with_FD!$A216,'Avg Factor Difference'!$A$2:$A$283,0),MATCH(ETF_IDX_stiched_with_FD!G$1,'Avg Factor Difference'!$A$2:$AW$2,0))</f>
        <v>129.72483333333335</v>
      </c>
      <c r="H216" s="31" t="e">
        <f>INDEX('Avg Factor Difference'!$A$2:$AW$283,MATCH(ETF_IDX_stiched_with_FD!$A216,'Avg Factor Difference'!$A$2:$A$283,0),MATCH(ETF_IDX_stiched_with_FD!H$1,'Avg Factor Difference'!$A$2:$AW$2,0))</f>
        <v>#N/A</v>
      </c>
      <c r="I216" s="31">
        <f>INDEX('Avg Factor Difference'!$A$2:$AW$283,MATCH(ETF_IDX_stiched_with_FD!$A216,'Avg Factor Difference'!$A$2:$A$283,0),MATCH(ETF_IDX_stiched_with_FD!I$1,'Avg Factor Difference'!$A$2:$AW$2,0))</f>
        <v>62.363199999999999</v>
      </c>
      <c r="J216" s="31">
        <f>INDEX('Avg Factor Difference'!$A$2:$AW$283,MATCH(ETF_IDX_stiched_with_FD!$A216,'Avg Factor Difference'!$A$2:$A$283,0),MATCH(ETF_IDX_stiched_with_FD!J$1,'Avg Factor Difference'!$A$2:$AW$2,0))</f>
        <v>2670.1376265587069</v>
      </c>
      <c r="K216" s="31">
        <f>INDEX('Avg Factor Difference'!$A$2:$AW$283,MATCH(ETF_IDX_stiched_with_FD!$A216,'Avg Factor Difference'!$A$2:$A$283,0),MATCH(ETF_IDX_stiched_with_FD!K$1,'Avg Factor Difference'!$A$2:$AW$2,0))</f>
        <v>26.947399999999998</v>
      </c>
      <c r="L216" s="31">
        <f>INDEX('Avg Factor Difference'!$A$2:$AW$283,MATCH(ETF_IDX_stiched_with_FD!$A216,'Avg Factor Difference'!$A$2:$A$283,0),MATCH(ETF_IDX_stiched_with_FD!L$1,'Avg Factor Difference'!$A$2:$AW$2,0))</f>
        <v>25.036799999999999</v>
      </c>
      <c r="M216" s="31">
        <f>INDEX('Avg Factor Difference'!$A$2:$AW$283,MATCH(ETF_IDX_stiched_with_FD!$A216,'Avg Factor Difference'!$A$2:$A$283,0),MATCH(ETF_IDX_stiched_with_FD!M$1,'Avg Factor Difference'!$A$2:$AW$2,0))</f>
        <v>138.57</v>
      </c>
      <c r="N216" s="31">
        <f>INDEX('Avg Factor Difference'!$A$2:$AW$283,MATCH(ETF_IDX_stiched_with_FD!$A216,'Avg Factor Difference'!$A$2:$A$283,0),MATCH(ETF_IDX_stiched_with_FD!N$1,'Avg Factor Difference'!$A$2:$AW$2,0))</f>
        <v>30.239746961059719</v>
      </c>
    </row>
    <row r="217" spans="1:14" x14ac:dyDescent="0.2">
      <c r="A217" s="5">
        <v>43039</v>
      </c>
      <c r="B217" s="31">
        <f>INDEX('Avg Factor Difference'!$A$2:$AW$283,MATCH(ETF_IDX_stiched_with_FD!$A217,'Avg Factor Difference'!$A$2:$A$283,0),MATCH(ETF_IDX_stiched_with_FD!B$1,'Avg Factor Difference'!$A$2:$AW$2,0))</f>
        <v>142.00720000000001</v>
      </c>
      <c r="C217" s="31">
        <f>INDEX('Avg Factor Difference'!$A$2:$AW$283,MATCH(ETF_IDX_stiched_with_FD!$A217,'Avg Factor Difference'!$A$2:$A$283,0),MATCH(ETF_IDX_stiched_with_FD!C$1,'Avg Factor Difference'!$A$2:$AW$2,0))</f>
        <v>155.38249999999999</v>
      </c>
      <c r="D217" s="31">
        <f>INDEX('Avg Factor Difference'!$A$2:$AW$283,MATCH(ETF_IDX_stiched_with_FD!$A217,'Avg Factor Difference'!$A$2:$A$283,0),MATCH(ETF_IDX_stiched_with_FD!D$1,'Avg Factor Difference'!$A$2:$AW$2,0))</f>
        <v>183.7097</v>
      </c>
      <c r="E217" s="31">
        <f>INDEX('Avg Factor Difference'!$A$2:$AW$283,MATCH(ETF_IDX_stiched_with_FD!$A217,'Avg Factor Difference'!$A$2:$A$283,0),MATCH(ETF_IDX_stiched_with_FD!E$1,'Avg Factor Difference'!$A$2:$AW$2,0))</f>
        <v>180.5077</v>
      </c>
      <c r="F217" s="31">
        <f>INDEX('Avg Factor Difference'!$A$2:$AW$283,MATCH(ETF_IDX_stiched_with_FD!$A217,'Avg Factor Difference'!$A$2:$A$283,0),MATCH(ETF_IDX_stiched_with_FD!F$1,'Avg Factor Difference'!$A$2:$AW$2,0))</f>
        <v>14458.3393</v>
      </c>
      <c r="G217" s="31">
        <f>INDEX('Avg Factor Difference'!$A$2:$AW$283,MATCH(ETF_IDX_stiched_with_FD!$A217,'Avg Factor Difference'!$A$2:$A$283,0),MATCH(ETF_IDX_stiched_with_FD!G$1,'Avg Factor Difference'!$A$2:$AW$2,0))</f>
        <v>130.13496666666666</v>
      </c>
      <c r="H217" s="31" t="e">
        <f>INDEX('Avg Factor Difference'!$A$2:$AW$283,MATCH(ETF_IDX_stiched_with_FD!$A217,'Avg Factor Difference'!$A$2:$A$283,0),MATCH(ETF_IDX_stiched_with_FD!H$1,'Avg Factor Difference'!$A$2:$AW$2,0))</f>
        <v>#N/A</v>
      </c>
      <c r="I217" s="31">
        <f>INDEX('Avg Factor Difference'!$A$2:$AW$283,MATCH(ETF_IDX_stiched_with_FD!$A217,'Avg Factor Difference'!$A$2:$A$283,0),MATCH(ETF_IDX_stiched_with_FD!I$1,'Avg Factor Difference'!$A$2:$AW$2,0))</f>
        <v>63.015300000000003</v>
      </c>
      <c r="J217" s="31">
        <f>INDEX('Avg Factor Difference'!$A$2:$AW$283,MATCH(ETF_IDX_stiched_with_FD!$A217,'Avg Factor Difference'!$A$2:$A$283,0),MATCH(ETF_IDX_stiched_with_FD!J$1,'Avg Factor Difference'!$A$2:$AW$2,0))</f>
        <v>2669.7258616424097</v>
      </c>
      <c r="K217" s="31">
        <f>INDEX('Avg Factor Difference'!$A$2:$AW$283,MATCH(ETF_IDX_stiched_with_FD!$A217,'Avg Factor Difference'!$A$2:$A$283,0),MATCH(ETF_IDX_stiched_with_FD!K$1,'Avg Factor Difference'!$A$2:$AW$2,0))</f>
        <v>26.877199999999998</v>
      </c>
      <c r="L217" s="31">
        <f>INDEX('Avg Factor Difference'!$A$2:$AW$283,MATCH(ETF_IDX_stiched_with_FD!$A217,'Avg Factor Difference'!$A$2:$A$283,0),MATCH(ETF_IDX_stiched_with_FD!L$1,'Avg Factor Difference'!$A$2:$AW$2,0))</f>
        <v>25.087499999999999</v>
      </c>
      <c r="M217" s="31">
        <f>INDEX('Avg Factor Difference'!$A$2:$AW$283,MATCH(ETF_IDX_stiched_with_FD!$A217,'Avg Factor Difference'!$A$2:$A$283,0),MATCH(ETF_IDX_stiched_with_FD!M$1,'Avg Factor Difference'!$A$2:$AW$2,0))</f>
        <v>138.12</v>
      </c>
      <c r="N217" s="31">
        <f>INDEX('Avg Factor Difference'!$A$2:$AW$283,MATCH(ETF_IDX_stiched_with_FD!$A217,'Avg Factor Difference'!$A$2:$A$283,0),MATCH(ETF_IDX_stiched_with_FD!N$1,'Avg Factor Difference'!$A$2:$AW$2,0))</f>
        <v>30.462293127392169</v>
      </c>
    </row>
    <row r="218" spans="1:14" x14ac:dyDescent="0.2">
      <c r="A218" s="5">
        <v>43069</v>
      </c>
      <c r="B218" s="31">
        <f>INDEX('Avg Factor Difference'!$A$2:$AW$283,MATCH(ETF_IDX_stiched_with_FD!$A218,'Avg Factor Difference'!$A$2:$A$283,0),MATCH(ETF_IDX_stiched_with_FD!B$1,'Avg Factor Difference'!$A$2:$AW$2,0))</f>
        <v>141.79249999999999</v>
      </c>
      <c r="C218" s="31">
        <f>INDEX('Avg Factor Difference'!$A$2:$AW$283,MATCH(ETF_IDX_stiched_with_FD!$A218,'Avg Factor Difference'!$A$2:$A$283,0),MATCH(ETF_IDX_stiched_with_FD!C$1,'Avg Factor Difference'!$A$2:$AW$2,0))</f>
        <v>156.14449999999999</v>
      </c>
      <c r="D218" s="31">
        <f>INDEX('Avg Factor Difference'!$A$2:$AW$283,MATCH(ETF_IDX_stiched_with_FD!$A218,'Avg Factor Difference'!$A$2:$A$283,0),MATCH(ETF_IDX_stiched_with_FD!D$1,'Avg Factor Difference'!$A$2:$AW$2,0))</f>
        <v>184.26320000000001</v>
      </c>
      <c r="E218" s="31">
        <f>INDEX('Avg Factor Difference'!$A$2:$AW$283,MATCH(ETF_IDX_stiched_with_FD!$A218,'Avg Factor Difference'!$A$2:$A$283,0),MATCH(ETF_IDX_stiched_with_FD!E$1,'Avg Factor Difference'!$A$2:$AW$2,0))</f>
        <v>181.58369999999999</v>
      </c>
      <c r="F218" s="31">
        <f>INDEX('Avg Factor Difference'!$A$2:$AW$283,MATCH(ETF_IDX_stiched_with_FD!$A218,'Avg Factor Difference'!$A$2:$A$283,0),MATCH(ETF_IDX_stiched_with_FD!F$1,'Avg Factor Difference'!$A$2:$AW$2,0))</f>
        <v>14495.8799</v>
      </c>
      <c r="G218" s="31">
        <f>INDEX('Avg Factor Difference'!$A$2:$AW$283,MATCH(ETF_IDX_stiched_with_FD!$A218,'Avg Factor Difference'!$A$2:$A$283,0),MATCH(ETF_IDX_stiched_with_FD!G$1,'Avg Factor Difference'!$A$2:$AW$2,0))</f>
        <v>130.04323333333335</v>
      </c>
      <c r="H218" s="31" t="e">
        <f>INDEX('Avg Factor Difference'!$A$2:$AW$283,MATCH(ETF_IDX_stiched_with_FD!$A218,'Avg Factor Difference'!$A$2:$A$283,0),MATCH(ETF_IDX_stiched_with_FD!H$1,'Avg Factor Difference'!$A$2:$AW$2,0))</f>
        <v>#N/A</v>
      </c>
      <c r="I218" s="31">
        <f>INDEX('Avg Factor Difference'!$A$2:$AW$283,MATCH(ETF_IDX_stiched_with_FD!$A218,'Avg Factor Difference'!$A$2:$A$283,0),MATCH(ETF_IDX_stiched_with_FD!I$1,'Avg Factor Difference'!$A$2:$AW$2,0))</f>
        <v>63.695799999999998</v>
      </c>
      <c r="J218" s="31">
        <f>INDEX('Avg Factor Difference'!$A$2:$AW$283,MATCH(ETF_IDX_stiched_with_FD!$A218,'Avg Factor Difference'!$A$2:$A$283,0),MATCH(ETF_IDX_stiched_with_FD!J$1,'Avg Factor Difference'!$A$2:$AW$2,0))</f>
        <v>2678.2076232365152</v>
      </c>
      <c r="K218" s="31">
        <f>INDEX('Avg Factor Difference'!$A$2:$AW$283,MATCH(ETF_IDX_stiched_with_FD!$A218,'Avg Factor Difference'!$A$2:$A$283,0),MATCH(ETF_IDX_stiched_with_FD!K$1,'Avg Factor Difference'!$A$2:$AW$2,0))</f>
        <v>26.862100000000002</v>
      </c>
      <c r="L218" s="31">
        <f>INDEX('Avg Factor Difference'!$A$2:$AW$283,MATCH(ETF_IDX_stiched_with_FD!$A218,'Avg Factor Difference'!$A$2:$A$283,0),MATCH(ETF_IDX_stiched_with_FD!L$1,'Avg Factor Difference'!$A$2:$AW$2,0))</f>
        <v>25.628599999999999</v>
      </c>
      <c r="M218" s="31">
        <f>INDEX('Avg Factor Difference'!$A$2:$AW$283,MATCH(ETF_IDX_stiched_with_FD!$A218,'Avg Factor Difference'!$A$2:$A$283,0),MATCH(ETF_IDX_stiched_with_FD!M$1,'Avg Factor Difference'!$A$2:$AW$2,0))</f>
        <v>139.04</v>
      </c>
      <c r="N218" s="31">
        <f>INDEX('Avg Factor Difference'!$A$2:$AW$283,MATCH(ETF_IDX_stiched_with_FD!$A218,'Avg Factor Difference'!$A$2:$A$283,0),MATCH(ETF_IDX_stiched_with_FD!N$1,'Avg Factor Difference'!$A$2:$AW$2,0))</f>
        <v>30.61081546224246</v>
      </c>
    </row>
    <row r="219" spans="1:14" x14ac:dyDescent="0.2">
      <c r="A219" s="5">
        <v>43098</v>
      </c>
      <c r="B219" s="31">
        <f>INDEX('Avg Factor Difference'!$A$2:$AW$283,MATCH(ETF_IDX_stiched_with_FD!$A219,'Avg Factor Difference'!$A$2:$A$283,0),MATCH(ETF_IDX_stiched_with_FD!B$1,'Avg Factor Difference'!$A$2:$AW$2,0))</f>
        <v>141.2097</v>
      </c>
      <c r="C219" s="31">
        <f>INDEX('Avg Factor Difference'!$A$2:$AW$283,MATCH(ETF_IDX_stiched_with_FD!$A219,'Avg Factor Difference'!$A$2:$A$283,0),MATCH(ETF_IDX_stiched_with_FD!C$1,'Avg Factor Difference'!$A$2:$AW$2,0))</f>
        <v>154.8991</v>
      </c>
      <c r="D219" s="31">
        <f>INDEX('Avg Factor Difference'!$A$2:$AW$283,MATCH(ETF_IDX_stiched_with_FD!$A219,'Avg Factor Difference'!$A$2:$A$283,0),MATCH(ETF_IDX_stiched_with_FD!D$1,'Avg Factor Difference'!$A$2:$AW$2,0))</f>
        <v>183.20249999999999</v>
      </c>
      <c r="E219" s="31">
        <f>INDEX('Avg Factor Difference'!$A$2:$AW$283,MATCH(ETF_IDX_stiched_with_FD!$A219,'Avg Factor Difference'!$A$2:$A$283,0),MATCH(ETF_IDX_stiched_with_FD!E$1,'Avg Factor Difference'!$A$2:$AW$2,0))</f>
        <v>178.47030000000001</v>
      </c>
      <c r="F219" s="31">
        <f>INDEX('Avg Factor Difference'!$A$2:$AW$283,MATCH(ETF_IDX_stiched_with_FD!$A219,'Avg Factor Difference'!$A$2:$A$283,0),MATCH(ETF_IDX_stiched_with_FD!F$1,'Avg Factor Difference'!$A$2:$AW$2,0))</f>
        <v>14700.8984</v>
      </c>
      <c r="G219" s="31">
        <f>INDEX('Avg Factor Difference'!$A$2:$AW$283,MATCH(ETF_IDX_stiched_with_FD!$A219,'Avg Factor Difference'!$A$2:$A$283,0),MATCH(ETF_IDX_stiched_with_FD!G$1,'Avg Factor Difference'!$A$2:$AW$2,0))</f>
        <v>130.09959999999998</v>
      </c>
      <c r="H219" s="31" t="e">
        <f>INDEX('Avg Factor Difference'!$A$2:$AW$283,MATCH(ETF_IDX_stiched_with_FD!$A219,'Avg Factor Difference'!$A$2:$A$283,0),MATCH(ETF_IDX_stiched_with_FD!H$1,'Avg Factor Difference'!$A$2:$AW$2,0))</f>
        <v>#N/A</v>
      </c>
      <c r="I219" s="31">
        <f>INDEX('Avg Factor Difference'!$A$2:$AW$283,MATCH(ETF_IDX_stiched_with_FD!$A219,'Avg Factor Difference'!$A$2:$A$283,0),MATCH(ETF_IDX_stiched_with_FD!I$1,'Avg Factor Difference'!$A$2:$AW$2,0))</f>
        <v>63.169400000000003</v>
      </c>
      <c r="J219" s="31">
        <f>INDEX('Avg Factor Difference'!$A$2:$AW$283,MATCH(ETF_IDX_stiched_with_FD!$A219,'Avg Factor Difference'!$A$2:$A$283,0),MATCH(ETF_IDX_stiched_with_FD!J$1,'Avg Factor Difference'!$A$2:$AW$2,0))</f>
        <v>2680.9351004307214</v>
      </c>
      <c r="K219" s="31">
        <f>INDEX('Avg Factor Difference'!$A$2:$AW$283,MATCH(ETF_IDX_stiched_with_FD!$A219,'Avg Factor Difference'!$A$2:$A$283,0),MATCH(ETF_IDX_stiched_with_FD!K$1,'Avg Factor Difference'!$A$2:$AW$2,0))</f>
        <v>26.928100000000001</v>
      </c>
      <c r="L219" s="31">
        <f>INDEX('Avg Factor Difference'!$A$2:$AW$283,MATCH(ETF_IDX_stiched_with_FD!$A219,'Avg Factor Difference'!$A$2:$A$283,0),MATCH(ETF_IDX_stiched_with_FD!L$1,'Avg Factor Difference'!$A$2:$AW$2,0))</f>
        <v>25.7105</v>
      </c>
      <c r="M219" s="31">
        <f>INDEX('Avg Factor Difference'!$A$2:$AW$283,MATCH(ETF_IDX_stiched_with_FD!$A219,'Avg Factor Difference'!$A$2:$A$283,0),MATCH(ETF_IDX_stiched_with_FD!M$1,'Avg Factor Difference'!$A$2:$AW$2,0))</f>
        <v>139.94999999999999</v>
      </c>
      <c r="N219" s="31">
        <f>INDEX('Avg Factor Difference'!$A$2:$AW$283,MATCH(ETF_IDX_stiched_with_FD!$A219,'Avg Factor Difference'!$A$2:$A$283,0),MATCH(ETF_IDX_stiched_with_FD!N$1,'Avg Factor Difference'!$A$2:$AW$2,0))</f>
        <v>30.684039846337701</v>
      </c>
    </row>
    <row r="220" spans="1:14" x14ac:dyDescent="0.2">
      <c r="A220" s="5">
        <v>43131</v>
      </c>
      <c r="B220" s="31">
        <f>INDEX('Avg Factor Difference'!$A$2:$AW$283,MATCH(ETF_IDX_stiched_with_FD!$A220,'Avg Factor Difference'!$A$2:$A$283,0),MATCH(ETF_IDX_stiched_with_FD!B$1,'Avg Factor Difference'!$A$2:$AW$2,0))</f>
        <v>139.50219999999999</v>
      </c>
      <c r="C220" s="31">
        <f>INDEX('Avg Factor Difference'!$A$2:$AW$283,MATCH(ETF_IDX_stiched_with_FD!$A220,'Avg Factor Difference'!$A$2:$A$283,0),MATCH(ETF_IDX_stiched_with_FD!C$1,'Avg Factor Difference'!$A$2:$AW$2,0))</f>
        <v>153.45830000000001</v>
      </c>
      <c r="D220" s="31">
        <f>INDEX('Avg Factor Difference'!$A$2:$AW$283,MATCH(ETF_IDX_stiched_with_FD!$A220,'Avg Factor Difference'!$A$2:$A$283,0),MATCH(ETF_IDX_stiched_with_FD!D$1,'Avg Factor Difference'!$A$2:$AW$2,0))</f>
        <v>185.3338</v>
      </c>
      <c r="E220" s="31">
        <f>INDEX('Avg Factor Difference'!$A$2:$AW$283,MATCH(ETF_IDX_stiched_with_FD!$A220,'Avg Factor Difference'!$A$2:$A$283,0),MATCH(ETF_IDX_stiched_with_FD!E$1,'Avg Factor Difference'!$A$2:$AW$2,0))</f>
        <v>179.0744</v>
      </c>
      <c r="F220" s="31">
        <f>INDEX('Avg Factor Difference'!$A$2:$AW$283,MATCH(ETF_IDX_stiched_with_FD!$A220,'Avg Factor Difference'!$A$2:$A$283,0),MATCH(ETF_IDX_stiched_with_FD!F$1,'Avg Factor Difference'!$A$2:$AW$2,0))</f>
        <v>14394.475899999999</v>
      </c>
      <c r="G220" s="31">
        <f>INDEX('Avg Factor Difference'!$A$2:$AW$283,MATCH(ETF_IDX_stiched_with_FD!$A220,'Avg Factor Difference'!$A$2:$A$283,0),MATCH(ETF_IDX_stiched_with_FD!G$1,'Avg Factor Difference'!$A$2:$AW$2,0))</f>
        <v>129.16426666666666</v>
      </c>
      <c r="H220" s="31" t="e">
        <f>INDEX('Avg Factor Difference'!$A$2:$AW$283,MATCH(ETF_IDX_stiched_with_FD!$A220,'Avg Factor Difference'!$A$2:$A$283,0),MATCH(ETF_IDX_stiched_with_FD!H$1,'Avg Factor Difference'!$A$2:$AW$2,0))</f>
        <v>#N/A</v>
      </c>
      <c r="I220" s="31">
        <f>INDEX('Avg Factor Difference'!$A$2:$AW$283,MATCH(ETF_IDX_stiched_with_FD!$A220,'Avg Factor Difference'!$A$2:$A$283,0),MATCH(ETF_IDX_stiched_with_FD!I$1,'Avg Factor Difference'!$A$2:$AW$2,0))</f>
        <v>62.994100000000003</v>
      </c>
      <c r="J220" s="31">
        <f>INDEX('Avg Factor Difference'!$A$2:$AW$283,MATCH(ETF_IDX_stiched_with_FD!$A220,'Avg Factor Difference'!$A$2:$A$283,0),MATCH(ETF_IDX_stiched_with_FD!J$1,'Avg Factor Difference'!$A$2:$AW$2,0))</f>
        <v>2676.1986869902771</v>
      </c>
      <c r="K220" s="31">
        <f>INDEX('Avg Factor Difference'!$A$2:$AW$283,MATCH(ETF_IDX_stiched_with_FD!$A220,'Avg Factor Difference'!$A$2:$A$283,0),MATCH(ETF_IDX_stiched_with_FD!K$1,'Avg Factor Difference'!$A$2:$AW$2,0))</f>
        <v>26.573799999999999</v>
      </c>
      <c r="L220" s="31">
        <f>INDEX('Avg Factor Difference'!$A$2:$AW$283,MATCH(ETF_IDX_stiched_with_FD!$A220,'Avg Factor Difference'!$A$2:$A$283,0),MATCH(ETF_IDX_stiched_with_FD!L$1,'Avg Factor Difference'!$A$2:$AW$2,0))</f>
        <v>25.398199999999999</v>
      </c>
      <c r="M220" s="31">
        <f>INDEX('Avg Factor Difference'!$A$2:$AW$283,MATCH(ETF_IDX_stiched_with_FD!$A220,'Avg Factor Difference'!$A$2:$A$283,0),MATCH(ETF_IDX_stiched_with_FD!M$1,'Avg Factor Difference'!$A$2:$AW$2,0))</f>
        <v>139.06</v>
      </c>
      <c r="N220" s="31">
        <f>INDEX('Avg Factor Difference'!$A$2:$AW$283,MATCH(ETF_IDX_stiched_with_FD!$A220,'Avg Factor Difference'!$A$2:$A$283,0),MATCH(ETF_IDX_stiched_with_FD!N$1,'Avg Factor Difference'!$A$2:$AW$2,0))</f>
        <v>30.628728080255524</v>
      </c>
    </row>
    <row r="221" spans="1:14" x14ac:dyDescent="0.2">
      <c r="A221" s="5">
        <v>43159</v>
      </c>
      <c r="B221" s="31">
        <f>INDEX('Avg Factor Difference'!$A$2:$AW$283,MATCH(ETF_IDX_stiched_with_FD!$A221,'Avg Factor Difference'!$A$2:$A$283,0),MATCH(ETF_IDX_stiched_with_FD!B$1,'Avg Factor Difference'!$A$2:$AW$2,0))</f>
        <v>139.7885</v>
      </c>
      <c r="C221" s="31">
        <f>INDEX('Avg Factor Difference'!$A$2:$AW$283,MATCH(ETF_IDX_stiched_with_FD!$A221,'Avg Factor Difference'!$A$2:$A$283,0),MATCH(ETF_IDX_stiched_with_FD!C$1,'Avg Factor Difference'!$A$2:$AW$2,0))</f>
        <v>153.9803</v>
      </c>
      <c r="D221" s="31">
        <f>INDEX('Avg Factor Difference'!$A$2:$AW$283,MATCH(ETF_IDX_stiched_with_FD!$A221,'Avg Factor Difference'!$A$2:$A$283,0),MATCH(ETF_IDX_stiched_with_FD!D$1,'Avg Factor Difference'!$A$2:$AW$2,0))</f>
        <v>184.97579999999999</v>
      </c>
      <c r="E221" s="31">
        <f>INDEX('Avg Factor Difference'!$A$2:$AW$283,MATCH(ETF_IDX_stiched_with_FD!$A221,'Avg Factor Difference'!$A$2:$A$283,0),MATCH(ETF_IDX_stiched_with_FD!E$1,'Avg Factor Difference'!$A$2:$AW$2,0))</f>
        <v>179.6215</v>
      </c>
      <c r="F221" s="31">
        <f>INDEX('Avg Factor Difference'!$A$2:$AW$283,MATCH(ETF_IDX_stiched_with_FD!$A221,'Avg Factor Difference'!$A$2:$A$283,0),MATCH(ETF_IDX_stiched_with_FD!F$1,'Avg Factor Difference'!$A$2:$AW$2,0))</f>
        <v>14453.017900000001</v>
      </c>
      <c r="G221" s="31">
        <f>INDEX('Avg Factor Difference'!$A$2:$AW$283,MATCH(ETF_IDX_stiched_with_FD!$A221,'Avg Factor Difference'!$A$2:$A$283,0),MATCH(ETF_IDX_stiched_with_FD!G$1,'Avg Factor Difference'!$A$2:$AW$2,0))</f>
        <v>129.49189999999999</v>
      </c>
      <c r="H221" s="31" t="e">
        <f>INDEX('Avg Factor Difference'!$A$2:$AW$283,MATCH(ETF_IDX_stiched_with_FD!$A221,'Avg Factor Difference'!$A$2:$A$283,0),MATCH(ETF_IDX_stiched_with_FD!H$1,'Avg Factor Difference'!$A$2:$AW$2,0))</f>
        <v>#N/A</v>
      </c>
      <c r="I221" s="31">
        <f>INDEX('Avg Factor Difference'!$A$2:$AW$283,MATCH(ETF_IDX_stiched_with_FD!$A221,'Avg Factor Difference'!$A$2:$A$283,0),MATCH(ETF_IDX_stiched_with_FD!I$1,'Avg Factor Difference'!$A$2:$AW$2,0))</f>
        <v>63.1751</v>
      </c>
      <c r="J221" s="31">
        <f>INDEX('Avg Factor Difference'!$A$2:$AW$283,MATCH(ETF_IDX_stiched_with_FD!$A221,'Avg Factor Difference'!$A$2:$A$283,0),MATCH(ETF_IDX_stiched_with_FD!J$1,'Avg Factor Difference'!$A$2:$AW$2,0))</f>
        <v>2688.1778442658424</v>
      </c>
      <c r="K221" s="31">
        <f>INDEX('Avg Factor Difference'!$A$2:$AW$283,MATCH(ETF_IDX_stiched_with_FD!$A221,'Avg Factor Difference'!$A$2:$A$283,0),MATCH(ETF_IDX_stiched_with_FD!K$1,'Avg Factor Difference'!$A$2:$AW$2,0))</f>
        <v>26.3874</v>
      </c>
      <c r="L221" s="31">
        <f>INDEX('Avg Factor Difference'!$A$2:$AW$283,MATCH(ETF_IDX_stiched_with_FD!$A221,'Avg Factor Difference'!$A$2:$A$283,0),MATCH(ETF_IDX_stiched_with_FD!L$1,'Avg Factor Difference'!$A$2:$AW$2,0))</f>
        <v>25.410399999999999</v>
      </c>
      <c r="M221" s="31">
        <f>INDEX('Avg Factor Difference'!$A$2:$AW$283,MATCH(ETF_IDX_stiched_with_FD!$A221,'Avg Factor Difference'!$A$2:$A$283,0),MATCH(ETF_IDX_stiched_with_FD!M$1,'Avg Factor Difference'!$A$2:$AW$2,0))</f>
        <v>137.35</v>
      </c>
      <c r="N221" s="31">
        <f>INDEX('Avg Factor Difference'!$A$2:$AW$283,MATCH(ETF_IDX_stiched_with_FD!$A221,'Avg Factor Difference'!$A$2:$A$283,0),MATCH(ETF_IDX_stiched_with_FD!N$1,'Avg Factor Difference'!$A$2:$AW$2,0))</f>
        <v>29.786210465370534</v>
      </c>
    </row>
    <row r="222" spans="1:14" x14ac:dyDescent="0.2">
      <c r="A222" s="5">
        <v>43189</v>
      </c>
      <c r="B222" s="31">
        <f>INDEX('Avg Factor Difference'!$A$2:$AW$283,MATCH(ETF_IDX_stiched_with_FD!$A222,'Avg Factor Difference'!$A$2:$A$283,0),MATCH(ETF_IDX_stiched_with_FD!B$1,'Avg Factor Difference'!$A$2:$AW$2,0))</f>
        <v>141.1688</v>
      </c>
      <c r="C222" s="31">
        <f>INDEX('Avg Factor Difference'!$A$2:$AW$283,MATCH(ETF_IDX_stiched_with_FD!$A222,'Avg Factor Difference'!$A$2:$A$283,0),MATCH(ETF_IDX_stiched_with_FD!C$1,'Avg Factor Difference'!$A$2:$AW$2,0))</f>
        <v>156.0163</v>
      </c>
      <c r="D222" s="31">
        <f>INDEX('Avg Factor Difference'!$A$2:$AW$283,MATCH(ETF_IDX_stiched_with_FD!$A222,'Avg Factor Difference'!$A$2:$A$283,0),MATCH(ETF_IDX_stiched_with_FD!D$1,'Avg Factor Difference'!$A$2:$AW$2,0))</f>
        <v>189.8295</v>
      </c>
      <c r="E222" s="31">
        <f>INDEX('Avg Factor Difference'!$A$2:$AW$283,MATCH(ETF_IDX_stiched_with_FD!$A222,'Avg Factor Difference'!$A$2:$A$283,0),MATCH(ETF_IDX_stiched_with_FD!E$1,'Avg Factor Difference'!$A$2:$AW$2,0))</f>
        <v>182.61940000000001</v>
      </c>
      <c r="F222" s="31">
        <f>INDEX('Avg Factor Difference'!$A$2:$AW$283,MATCH(ETF_IDX_stiched_with_FD!$A222,'Avg Factor Difference'!$A$2:$A$283,0),MATCH(ETF_IDX_stiched_with_FD!F$1,'Avg Factor Difference'!$A$2:$AW$2,0))</f>
        <v>14740.453799999999</v>
      </c>
      <c r="G222" s="31">
        <f>INDEX('Avg Factor Difference'!$A$2:$AW$283,MATCH(ETF_IDX_stiched_with_FD!$A222,'Avg Factor Difference'!$A$2:$A$283,0),MATCH(ETF_IDX_stiched_with_FD!G$1,'Avg Factor Difference'!$A$2:$AW$2,0))</f>
        <v>129.6806</v>
      </c>
      <c r="H222" s="31" t="e">
        <f>INDEX('Avg Factor Difference'!$A$2:$AW$283,MATCH(ETF_IDX_stiched_with_FD!$A222,'Avg Factor Difference'!$A$2:$A$283,0),MATCH(ETF_IDX_stiched_with_FD!H$1,'Avg Factor Difference'!$A$2:$AW$2,0))</f>
        <v>#N/A</v>
      </c>
      <c r="I222" s="31">
        <f>INDEX('Avg Factor Difference'!$A$2:$AW$283,MATCH(ETF_IDX_stiched_with_FD!$A222,'Avg Factor Difference'!$A$2:$A$283,0),MATCH(ETF_IDX_stiched_with_FD!I$1,'Avg Factor Difference'!$A$2:$AW$2,0))</f>
        <v>63.834699999999998</v>
      </c>
      <c r="J222" s="31">
        <f>INDEX('Avg Factor Difference'!$A$2:$AW$283,MATCH(ETF_IDX_stiched_with_FD!$A222,'Avg Factor Difference'!$A$2:$A$283,0),MATCH(ETF_IDX_stiched_with_FD!J$1,'Avg Factor Difference'!$A$2:$AW$2,0))</f>
        <v>2693.6298202461812</v>
      </c>
      <c r="K222" s="31">
        <f>INDEX('Avg Factor Difference'!$A$2:$AW$283,MATCH(ETF_IDX_stiched_with_FD!$A222,'Avg Factor Difference'!$A$2:$A$283,0),MATCH(ETF_IDX_stiched_with_FD!K$1,'Avg Factor Difference'!$A$2:$AW$2,0))</f>
        <v>26.586600000000001</v>
      </c>
      <c r="L222" s="31">
        <f>INDEX('Avg Factor Difference'!$A$2:$AW$283,MATCH(ETF_IDX_stiched_with_FD!$A222,'Avg Factor Difference'!$A$2:$A$283,0),MATCH(ETF_IDX_stiched_with_FD!L$1,'Avg Factor Difference'!$A$2:$AW$2,0))</f>
        <v>25.543700000000001</v>
      </c>
      <c r="M222" s="31">
        <f>INDEX('Avg Factor Difference'!$A$2:$AW$283,MATCH(ETF_IDX_stiched_with_FD!$A222,'Avg Factor Difference'!$A$2:$A$283,0),MATCH(ETF_IDX_stiched_with_FD!M$1,'Avg Factor Difference'!$A$2:$AW$2,0))</f>
        <v>138.13</v>
      </c>
      <c r="N222" s="31">
        <f>INDEX('Avg Factor Difference'!$A$2:$AW$283,MATCH(ETF_IDX_stiched_with_FD!$A222,'Avg Factor Difference'!$A$2:$A$283,0),MATCH(ETF_IDX_stiched_with_FD!N$1,'Avg Factor Difference'!$A$2:$AW$2,0))</f>
        <v>30.256760200762503</v>
      </c>
    </row>
    <row r="223" spans="1:14" x14ac:dyDescent="0.2">
      <c r="A223" s="5">
        <v>43220</v>
      </c>
      <c r="B223" s="31">
        <f>INDEX('Avg Factor Difference'!$A$2:$AW$283,MATCH(ETF_IDX_stiched_with_FD!$A223,'Avg Factor Difference'!$A$2:$A$283,0),MATCH(ETF_IDX_stiched_with_FD!B$1,'Avg Factor Difference'!$A$2:$AW$2,0))</f>
        <v>140.55529999999999</v>
      </c>
      <c r="C223" s="31">
        <f>INDEX('Avg Factor Difference'!$A$2:$AW$283,MATCH(ETF_IDX_stiched_with_FD!$A223,'Avg Factor Difference'!$A$2:$A$283,0),MATCH(ETF_IDX_stiched_with_FD!C$1,'Avg Factor Difference'!$A$2:$AW$2,0))</f>
        <v>155.28540000000001</v>
      </c>
      <c r="D223" s="31">
        <f>INDEX('Avg Factor Difference'!$A$2:$AW$283,MATCH(ETF_IDX_stiched_with_FD!$A223,'Avg Factor Difference'!$A$2:$A$283,0),MATCH(ETF_IDX_stiched_with_FD!D$1,'Avg Factor Difference'!$A$2:$AW$2,0))</f>
        <v>188.2893</v>
      </c>
      <c r="E223" s="31">
        <f>INDEX('Avg Factor Difference'!$A$2:$AW$283,MATCH(ETF_IDX_stiched_with_FD!$A223,'Avg Factor Difference'!$A$2:$A$283,0),MATCH(ETF_IDX_stiched_with_FD!E$1,'Avg Factor Difference'!$A$2:$AW$2,0))</f>
        <v>182.95</v>
      </c>
      <c r="F223" s="31">
        <f>INDEX('Avg Factor Difference'!$A$2:$AW$283,MATCH(ETF_IDX_stiched_with_FD!$A223,'Avg Factor Difference'!$A$2:$A$283,0),MATCH(ETF_IDX_stiched_with_FD!F$1,'Avg Factor Difference'!$A$2:$AW$2,0))</f>
        <v>14593.307699999999</v>
      </c>
      <c r="G223" s="31">
        <f>INDEX('Avg Factor Difference'!$A$2:$AW$283,MATCH(ETF_IDX_stiched_with_FD!$A223,'Avg Factor Difference'!$A$2:$A$283,0),MATCH(ETF_IDX_stiched_with_FD!G$1,'Avg Factor Difference'!$A$2:$AW$2,0))</f>
        <v>129.292</v>
      </c>
      <c r="H223" s="31" t="e">
        <f>INDEX('Avg Factor Difference'!$A$2:$AW$283,MATCH(ETF_IDX_stiched_with_FD!$A223,'Avg Factor Difference'!$A$2:$A$283,0),MATCH(ETF_IDX_stiched_with_FD!H$1,'Avg Factor Difference'!$A$2:$AW$2,0))</f>
        <v>#N/A</v>
      </c>
      <c r="I223" s="31">
        <f>INDEX('Avg Factor Difference'!$A$2:$AW$283,MATCH(ETF_IDX_stiched_with_FD!$A223,'Avg Factor Difference'!$A$2:$A$283,0),MATCH(ETF_IDX_stiched_with_FD!I$1,'Avg Factor Difference'!$A$2:$AW$2,0))</f>
        <v>63.3782</v>
      </c>
      <c r="J223" s="31">
        <f>INDEX('Avg Factor Difference'!$A$2:$AW$283,MATCH(ETF_IDX_stiched_with_FD!$A223,'Avg Factor Difference'!$A$2:$A$283,0),MATCH(ETF_IDX_stiched_with_FD!J$1,'Avg Factor Difference'!$A$2:$AW$2,0))</f>
        <v>2691.5553590223049</v>
      </c>
      <c r="K223" s="31">
        <f>INDEX('Avg Factor Difference'!$A$2:$AW$283,MATCH(ETF_IDX_stiched_with_FD!$A223,'Avg Factor Difference'!$A$2:$A$283,0),MATCH(ETF_IDX_stiched_with_FD!K$1,'Avg Factor Difference'!$A$2:$AW$2,0))</f>
        <v>26.379799999999999</v>
      </c>
      <c r="L223" s="31">
        <f>INDEX('Avg Factor Difference'!$A$2:$AW$283,MATCH(ETF_IDX_stiched_with_FD!$A223,'Avg Factor Difference'!$A$2:$A$283,0),MATCH(ETF_IDX_stiched_with_FD!L$1,'Avg Factor Difference'!$A$2:$AW$2,0))</f>
        <v>25.451499999999999</v>
      </c>
      <c r="M223" s="31">
        <f>INDEX('Avg Factor Difference'!$A$2:$AW$283,MATCH(ETF_IDX_stiched_with_FD!$A223,'Avg Factor Difference'!$A$2:$A$283,0),MATCH(ETF_IDX_stiched_with_FD!M$1,'Avg Factor Difference'!$A$2:$AW$2,0))</f>
        <v>137.02000000000001</v>
      </c>
      <c r="N223" s="31">
        <f>INDEX('Avg Factor Difference'!$A$2:$AW$283,MATCH(ETF_IDX_stiched_with_FD!$A223,'Avg Factor Difference'!$A$2:$A$283,0),MATCH(ETF_IDX_stiched_with_FD!N$1,'Avg Factor Difference'!$A$2:$AW$2,0))</f>
        <v>29.18674983883853</v>
      </c>
    </row>
    <row r="224" spans="1:14" x14ac:dyDescent="0.2">
      <c r="A224" s="5">
        <v>43251</v>
      </c>
      <c r="B224" s="31">
        <f>INDEX('Avg Factor Difference'!$A$2:$AW$283,MATCH(ETF_IDX_stiched_with_FD!$A224,'Avg Factor Difference'!$A$2:$A$283,0),MATCH(ETF_IDX_stiched_with_FD!B$1,'Avg Factor Difference'!$A$2:$AW$2,0))</f>
        <v>142.71270000000001</v>
      </c>
      <c r="C224" s="31">
        <f>INDEX('Avg Factor Difference'!$A$2:$AW$283,MATCH(ETF_IDX_stiched_with_FD!$A224,'Avg Factor Difference'!$A$2:$A$283,0),MATCH(ETF_IDX_stiched_with_FD!C$1,'Avg Factor Difference'!$A$2:$AW$2,0))</f>
        <v>156.42349999999999</v>
      </c>
      <c r="D224" s="31">
        <f>INDEX('Avg Factor Difference'!$A$2:$AW$283,MATCH(ETF_IDX_stiched_with_FD!$A224,'Avg Factor Difference'!$A$2:$A$283,0),MATCH(ETF_IDX_stiched_with_FD!D$1,'Avg Factor Difference'!$A$2:$AW$2,0))</f>
        <v>185.13489999999999</v>
      </c>
      <c r="E224" s="31">
        <f>INDEX('Avg Factor Difference'!$A$2:$AW$283,MATCH(ETF_IDX_stiched_with_FD!$A224,'Avg Factor Difference'!$A$2:$A$283,0),MATCH(ETF_IDX_stiched_with_FD!E$1,'Avg Factor Difference'!$A$2:$AW$2,0))</f>
        <v>171.53980000000001</v>
      </c>
      <c r="F224" s="31">
        <f>INDEX('Avg Factor Difference'!$A$2:$AW$283,MATCH(ETF_IDX_stiched_with_FD!$A224,'Avg Factor Difference'!$A$2:$A$283,0),MATCH(ETF_IDX_stiched_with_FD!F$1,'Avg Factor Difference'!$A$2:$AW$2,0))</f>
        <v>14822.7291</v>
      </c>
      <c r="G224" s="31">
        <f>INDEX('Avg Factor Difference'!$A$2:$AW$283,MATCH(ETF_IDX_stiched_with_FD!$A224,'Avg Factor Difference'!$A$2:$A$283,0),MATCH(ETF_IDX_stiched_with_FD!G$1,'Avg Factor Difference'!$A$2:$AW$2,0))</f>
        <v>130.06553333333332</v>
      </c>
      <c r="H224" s="31" t="e">
        <f>INDEX('Avg Factor Difference'!$A$2:$AW$283,MATCH(ETF_IDX_stiched_with_FD!$A224,'Avg Factor Difference'!$A$2:$A$283,0),MATCH(ETF_IDX_stiched_with_FD!H$1,'Avg Factor Difference'!$A$2:$AW$2,0))</f>
        <v>#N/A</v>
      </c>
      <c r="I224" s="31">
        <f>INDEX('Avg Factor Difference'!$A$2:$AW$283,MATCH(ETF_IDX_stiched_with_FD!$A224,'Avg Factor Difference'!$A$2:$A$283,0),MATCH(ETF_IDX_stiched_with_FD!I$1,'Avg Factor Difference'!$A$2:$AW$2,0))</f>
        <v>63.952800000000003</v>
      </c>
      <c r="J224" s="31">
        <f>INDEX('Avg Factor Difference'!$A$2:$AW$283,MATCH(ETF_IDX_stiched_with_FD!$A224,'Avg Factor Difference'!$A$2:$A$283,0),MATCH(ETF_IDX_stiched_with_FD!J$1,'Avg Factor Difference'!$A$2:$AW$2,0))</f>
        <v>2698.7623619605315</v>
      </c>
      <c r="K224" s="31">
        <f>INDEX('Avg Factor Difference'!$A$2:$AW$283,MATCH(ETF_IDX_stiched_with_FD!$A224,'Avg Factor Difference'!$A$2:$A$283,0),MATCH(ETF_IDX_stiched_with_FD!K$1,'Avg Factor Difference'!$A$2:$AW$2,0))</f>
        <v>26.5837</v>
      </c>
      <c r="L224" s="31">
        <f>INDEX('Avg Factor Difference'!$A$2:$AW$283,MATCH(ETF_IDX_stiched_with_FD!$A224,'Avg Factor Difference'!$A$2:$A$283,0),MATCH(ETF_IDX_stiched_with_FD!L$1,'Avg Factor Difference'!$A$2:$AW$2,0))</f>
        <v>25.4986</v>
      </c>
      <c r="M224" s="31">
        <f>INDEX('Avg Factor Difference'!$A$2:$AW$283,MATCH(ETF_IDX_stiched_with_FD!$A224,'Avg Factor Difference'!$A$2:$A$283,0),MATCH(ETF_IDX_stiched_with_FD!M$1,'Avg Factor Difference'!$A$2:$AW$2,0))</f>
        <v>136.59</v>
      </c>
      <c r="N224" s="31">
        <f>INDEX('Avg Factor Difference'!$A$2:$AW$283,MATCH(ETF_IDX_stiched_with_FD!$A224,'Avg Factor Difference'!$A$2:$A$283,0),MATCH(ETF_IDX_stiched_with_FD!N$1,'Avg Factor Difference'!$A$2:$AW$2,0))</f>
        <v>28.969749838752804</v>
      </c>
    </row>
    <row r="225" spans="1:14" x14ac:dyDescent="0.2">
      <c r="A225" s="5">
        <v>43280</v>
      </c>
      <c r="B225" s="31">
        <f>INDEX('Avg Factor Difference'!$A$2:$AW$283,MATCH(ETF_IDX_stiched_with_FD!$A225,'Avg Factor Difference'!$A$2:$A$283,0),MATCH(ETF_IDX_stiched_with_FD!B$1,'Avg Factor Difference'!$A$2:$AW$2,0))</f>
        <v>142.9376</v>
      </c>
      <c r="C225" s="31">
        <f>INDEX('Avg Factor Difference'!$A$2:$AW$283,MATCH(ETF_IDX_stiched_with_FD!$A225,'Avg Factor Difference'!$A$2:$A$283,0),MATCH(ETF_IDX_stiched_with_FD!C$1,'Avg Factor Difference'!$A$2:$AW$2,0))</f>
        <v>157.05000000000001</v>
      </c>
      <c r="D225" s="31">
        <f>INDEX('Avg Factor Difference'!$A$2:$AW$283,MATCH(ETF_IDX_stiched_with_FD!$A225,'Avg Factor Difference'!$A$2:$A$283,0),MATCH(ETF_IDX_stiched_with_FD!D$1,'Avg Factor Difference'!$A$2:$AW$2,0))</f>
        <v>187.2894</v>
      </c>
      <c r="E225" s="31">
        <f>INDEX('Avg Factor Difference'!$A$2:$AW$283,MATCH(ETF_IDX_stiched_with_FD!$A225,'Avg Factor Difference'!$A$2:$A$283,0),MATCH(ETF_IDX_stiched_with_FD!E$1,'Avg Factor Difference'!$A$2:$AW$2,0))</f>
        <v>173.3999</v>
      </c>
      <c r="F225" s="31">
        <f>INDEX('Avg Factor Difference'!$A$2:$AW$283,MATCH(ETF_IDX_stiched_with_FD!$A225,'Avg Factor Difference'!$A$2:$A$283,0),MATCH(ETF_IDX_stiched_with_FD!F$1,'Avg Factor Difference'!$A$2:$AW$2,0))</f>
        <v>14747.8375</v>
      </c>
      <c r="G225" s="31">
        <f>INDEX('Avg Factor Difference'!$A$2:$AW$283,MATCH(ETF_IDX_stiched_with_FD!$A225,'Avg Factor Difference'!$A$2:$A$283,0),MATCH(ETF_IDX_stiched_with_FD!G$1,'Avg Factor Difference'!$A$2:$AW$2,0))</f>
        <v>129.78886666666668</v>
      </c>
      <c r="H225" s="31" t="e">
        <f>INDEX('Avg Factor Difference'!$A$2:$AW$283,MATCH(ETF_IDX_stiched_with_FD!$A225,'Avg Factor Difference'!$A$2:$A$283,0),MATCH(ETF_IDX_stiched_with_FD!H$1,'Avg Factor Difference'!$A$2:$AW$2,0))</f>
        <v>#N/A</v>
      </c>
      <c r="I225" s="31">
        <f>INDEX('Avg Factor Difference'!$A$2:$AW$283,MATCH(ETF_IDX_stiched_with_FD!$A225,'Avg Factor Difference'!$A$2:$A$283,0),MATCH(ETF_IDX_stiched_with_FD!I$1,'Avg Factor Difference'!$A$2:$AW$2,0))</f>
        <v>64.253200000000007</v>
      </c>
      <c r="J225" s="31">
        <f>INDEX('Avg Factor Difference'!$A$2:$AW$283,MATCH(ETF_IDX_stiched_with_FD!$A225,'Avg Factor Difference'!$A$2:$A$283,0),MATCH(ETF_IDX_stiched_with_FD!J$1,'Avg Factor Difference'!$A$2:$AW$2,0))</f>
        <v>2700.278371670443</v>
      </c>
      <c r="K225" s="31">
        <f>INDEX('Avg Factor Difference'!$A$2:$AW$283,MATCH(ETF_IDX_stiched_with_FD!$A225,'Avg Factor Difference'!$A$2:$A$283,0),MATCH(ETF_IDX_stiched_with_FD!K$1,'Avg Factor Difference'!$A$2:$AW$2,0))</f>
        <v>26.646100000000001</v>
      </c>
      <c r="L225" s="31">
        <f>INDEX('Avg Factor Difference'!$A$2:$AW$283,MATCH(ETF_IDX_stiched_with_FD!$A225,'Avg Factor Difference'!$A$2:$A$283,0),MATCH(ETF_IDX_stiched_with_FD!L$1,'Avg Factor Difference'!$A$2:$AW$2,0))</f>
        <v>25.853999999999999</v>
      </c>
      <c r="M225" s="31">
        <f>INDEX('Avg Factor Difference'!$A$2:$AW$283,MATCH(ETF_IDX_stiched_with_FD!$A225,'Avg Factor Difference'!$A$2:$A$283,0),MATCH(ETF_IDX_stiched_with_FD!M$1,'Avg Factor Difference'!$A$2:$AW$2,0))</f>
        <v>137.38999999999999</v>
      </c>
      <c r="N225" s="31">
        <f>INDEX('Avg Factor Difference'!$A$2:$AW$283,MATCH(ETF_IDX_stiched_with_FD!$A225,'Avg Factor Difference'!$A$2:$A$283,0),MATCH(ETF_IDX_stiched_with_FD!N$1,'Avg Factor Difference'!$A$2:$AW$2,0))</f>
        <v>28.606425984130802</v>
      </c>
    </row>
    <row r="226" spans="1:14" x14ac:dyDescent="0.2">
      <c r="A226" s="5">
        <v>43312</v>
      </c>
      <c r="B226" s="31">
        <f>INDEX('Avg Factor Difference'!$A$2:$AW$283,MATCH(ETF_IDX_stiched_with_FD!$A226,'Avg Factor Difference'!$A$2:$A$283,0),MATCH(ETF_IDX_stiched_with_FD!B$1,'Avg Factor Difference'!$A$2:$AW$2,0))</f>
        <v>142.2833</v>
      </c>
      <c r="C226" s="31">
        <f>INDEX('Avg Factor Difference'!$A$2:$AW$283,MATCH(ETF_IDX_stiched_with_FD!$A226,'Avg Factor Difference'!$A$2:$A$283,0),MATCH(ETF_IDX_stiched_with_FD!C$1,'Avg Factor Difference'!$A$2:$AW$2,0))</f>
        <v>156.3604</v>
      </c>
      <c r="D226" s="31">
        <f>INDEX('Avg Factor Difference'!$A$2:$AW$283,MATCH(ETF_IDX_stiched_with_FD!$A226,'Avg Factor Difference'!$A$2:$A$283,0),MATCH(ETF_IDX_stiched_with_FD!D$1,'Avg Factor Difference'!$A$2:$AW$2,0))</f>
        <v>187.63229999999999</v>
      </c>
      <c r="E226" s="31">
        <f>INDEX('Avg Factor Difference'!$A$2:$AW$283,MATCH(ETF_IDX_stiched_with_FD!$A226,'Avg Factor Difference'!$A$2:$A$283,0),MATCH(ETF_IDX_stiched_with_FD!E$1,'Avg Factor Difference'!$A$2:$AW$2,0))</f>
        <v>172.72280000000001</v>
      </c>
      <c r="F226" s="31">
        <f>INDEX('Avg Factor Difference'!$A$2:$AW$283,MATCH(ETF_IDX_stiched_with_FD!$A226,'Avg Factor Difference'!$A$2:$A$283,0),MATCH(ETF_IDX_stiched_with_FD!F$1,'Avg Factor Difference'!$A$2:$AW$2,0))</f>
        <v>14708.7631</v>
      </c>
      <c r="G226" s="31">
        <f>INDEX('Avg Factor Difference'!$A$2:$AW$283,MATCH(ETF_IDX_stiched_with_FD!$A226,'Avg Factor Difference'!$A$2:$A$283,0),MATCH(ETF_IDX_stiched_with_FD!G$1,'Avg Factor Difference'!$A$2:$AW$2,0))</f>
        <v>129.02933333333331</v>
      </c>
      <c r="H226" s="31" t="e">
        <f>INDEX('Avg Factor Difference'!$A$2:$AW$283,MATCH(ETF_IDX_stiched_with_FD!$A226,'Avg Factor Difference'!$A$2:$A$283,0),MATCH(ETF_IDX_stiched_with_FD!H$1,'Avg Factor Difference'!$A$2:$AW$2,0))</f>
        <v>#N/A</v>
      </c>
      <c r="I226" s="31">
        <f>INDEX('Avg Factor Difference'!$A$2:$AW$283,MATCH(ETF_IDX_stiched_with_FD!$A226,'Avg Factor Difference'!$A$2:$A$283,0),MATCH(ETF_IDX_stiched_with_FD!I$1,'Avg Factor Difference'!$A$2:$AW$2,0))</f>
        <v>64.358000000000004</v>
      </c>
      <c r="J226" s="31">
        <f>INDEX('Avg Factor Difference'!$A$2:$AW$283,MATCH(ETF_IDX_stiched_with_FD!$A226,'Avg Factor Difference'!$A$2:$A$283,0),MATCH(ETF_IDX_stiched_with_FD!J$1,'Avg Factor Difference'!$A$2:$AW$2,0))</f>
        <v>2694.1517862612341</v>
      </c>
      <c r="K226" s="31">
        <f>INDEX('Avg Factor Difference'!$A$2:$AW$283,MATCH(ETF_IDX_stiched_with_FD!$A226,'Avg Factor Difference'!$A$2:$A$283,0),MATCH(ETF_IDX_stiched_with_FD!K$1,'Avg Factor Difference'!$A$2:$AW$2,0))</f>
        <v>26.520900000000001</v>
      </c>
      <c r="L226" s="31">
        <f>INDEX('Avg Factor Difference'!$A$2:$AW$283,MATCH(ETF_IDX_stiched_with_FD!$A226,'Avg Factor Difference'!$A$2:$A$283,0),MATCH(ETF_IDX_stiched_with_FD!L$1,'Avg Factor Difference'!$A$2:$AW$2,0))</f>
        <v>25.439499999999999</v>
      </c>
      <c r="M226" s="31">
        <f>INDEX('Avg Factor Difference'!$A$2:$AW$283,MATCH(ETF_IDX_stiched_with_FD!$A226,'Avg Factor Difference'!$A$2:$A$283,0),MATCH(ETF_IDX_stiched_with_FD!M$1,'Avg Factor Difference'!$A$2:$AW$2,0))</f>
        <v>137.96</v>
      </c>
      <c r="N226" s="31">
        <f>INDEX('Avg Factor Difference'!$A$2:$AW$283,MATCH(ETF_IDX_stiched_with_FD!$A226,'Avg Factor Difference'!$A$2:$A$283,0),MATCH(ETF_IDX_stiched_with_FD!N$1,'Avg Factor Difference'!$A$2:$AW$2,0))</f>
        <v>28.92185794373043</v>
      </c>
    </row>
    <row r="227" spans="1:14" x14ac:dyDescent="0.2">
      <c r="A227" s="5">
        <v>43343</v>
      </c>
      <c r="B227" s="31">
        <f>INDEX('Avg Factor Difference'!$A$2:$AW$283,MATCH(ETF_IDX_stiched_with_FD!$A227,'Avg Factor Difference'!$A$2:$A$283,0),MATCH(ETF_IDX_stiched_with_FD!B$1,'Avg Factor Difference'!$A$2:$AW$2,0))</f>
        <v>143.20349999999999</v>
      </c>
      <c r="C227" s="31">
        <f>INDEX('Avg Factor Difference'!$A$2:$AW$283,MATCH(ETF_IDX_stiched_with_FD!$A227,'Avg Factor Difference'!$A$2:$A$283,0),MATCH(ETF_IDX_stiched_with_FD!C$1,'Avg Factor Difference'!$A$2:$AW$2,0))</f>
        <v>156.70519999999999</v>
      </c>
      <c r="D227" s="31">
        <f>INDEX('Avg Factor Difference'!$A$2:$AW$283,MATCH(ETF_IDX_stiched_with_FD!$A227,'Avg Factor Difference'!$A$2:$A$283,0),MATCH(ETF_IDX_stiched_with_FD!D$1,'Avg Factor Difference'!$A$2:$AW$2,0))</f>
        <v>186.51779999999999</v>
      </c>
      <c r="E227" s="31">
        <f>INDEX('Avg Factor Difference'!$A$2:$AW$283,MATCH(ETF_IDX_stiched_with_FD!$A227,'Avg Factor Difference'!$A$2:$A$283,0),MATCH(ETF_IDX_stiched_with_FD!E$1,'Avg Factor Difference'!$A$2:$AW$2,0))</f>
        <v>167.2595</v>
      </c>
      <c r="F227" s="31">
        <f>INDEX('Avg Factor Difference'!$A$2:$AW$283,MATCH(ETF_IDX_stiched_with_FD!$A227,'Avg Factor Difference'!$A$2:$A$283,0),MATCH(ETF_IDX_stiched_with_FD!F$1,'Avg Factor Difference'!$A$2:$AW$2,0))</f>
        <v>14737.6921</v>
      </c>
      <c r="G227" s="31">
        <f>INDEX('Avg Factor Difference'!$A$2:$AW$283,MATCH(ETF_IDX_stiched_with_FD!$A227,'Avg Factor Difference'!$A$2:$A$283,0),MATCH(ETF_IDX_stiched_with_FD!G$1,'Avg Factor Difference'!$A$2:$AW$2,0))</f>
        <v>129.86323333333334</v>
      </c>
      <c r="H227" s="31" t="e">
        <f>INDEX('Avg Factor Difference'!$A$2:$AW$283,MATCH(ETF_IDX_stiched_with_FD!$A227,'Avg Factor Difference'!$A$2:$A$283,0),MATCH(ETF_IDX_stiched_with_FD!H$1,'Avg Factor Difference'!$A$2:$AW$2,0))</f>
        <v>#N/A</v>
      </c>
      <c r="I227" s="31">
        <f>INDEX('Avg Factor Difference'!$A$2:$AW$283,MATCH(ETF_IDX_stiched_with_FD!$A227,'Avg Factor Difference'!$A$2:$A$283,0),MATCH(ETF_IDX_stiched_with_FD!I$1,'Avg Factor Difference'!$A$2:$AW$2,0))</f>
        <v>64.909800000000004</v>
      </c>
      <c r="J227" s="31">
        <f>INDEX('Avg Factor Difference'!$A$2:$AW$283,MATCH(ETF_IDX_stiched_with_FD!$A227,'Avg Factor Difference'!$A$2:$A$283,0),MATCH(ETF_IDX_stiched_with_FD!J$1,'Avg Factor Difference'!$A$2:$AW$2,0))</f>
        <v>2675.5590738562823</v>
      </c>
      <c r="K227" s="31">
        <f>INDEX('Avg Factor Difference'!$A$2:$AW$283,MATCH(ETF_IDX_stiched_with_FD!$A227,'Avg Factor Difference'!$A$2:$A$283,0),MATCH(ETF_IDX_stiched_with_FD!K$1,'Avg Factor Difference'!$A$2:$AW$2,0))</f>
        <v>26.719200000000001</v>
      </c>
      <c r="L227" s="31">
        <f>INDEX('Avg Factor Difference'!$A$2:$AW$283,MATCH(ETF_IDX_stiched_with_FD!$A227,'Avg Factor Difference'!$A$2:$A$283,0),MATCH(ETF_IDX_stiched_with_FD!L$1,'Avg Factor Difference'!$A$2:$AW$2,0))</f>
        <v>25.532800000000002</v>
      </c>
      <c r="M227" s="31">
        <f>INDEX('Avg Factor Difference'!$A$2:$AW$283,MATCH(ETF_IDX_stiched_with_FD!$A227,'Avg Factor Difference'!$A$2:$A$283,0),MATCH(ETF_IDX_stiched_with_FD!M$1,'Avg Factor Difference'!$A$2:$AW$2,0))</f>
        <v>139.04</v>
      </c>
      <c r="N227" s="31">
        <f>INDEX('Avg Factor Difference'!$A$2:$AW$283,MATCH(ETF_IDX_stiched_with_FD!$A227,'Avg Factor Difference'!$A$2:$A$283,0),MATCH(ETF_IDX_stiched_with_FD!N$1,'Avg Factor Difference'!$A$2:$AW$2,0))</f>
        <v>27.935914471086729</v>
      </c>
    </row>
    <row r="228" spans="1:14" x14ac:dyDescent="0.2">
      <c r="A228" s="5">
        <v>43371</v>
      </c>
      <c r="B228" s="31">
        <f>INDEX('Avg Factor Difference'!$A$2:$AW$283,MATCH(ETF_IDX_stiched_with_FD!$A228,'Avg Factor Difference'!$A$2:$A$283,0),MATCH(ETF_IDX_stiched_with_FD!B$1,'Avg Factor Difference'!$A$2:$AW$2,0))</f>
        <v>141.97649999999999</v>
      </c>
      <c r="C228" s="31">
        <f>INDEX('Avg Factor Difference'!$A$2:$AW$283,MATCH(ETF_IDX_stiched_with_FD!$A228,'Avg Factor Difference'!$A$2:$A$283,0),MATCH(ETF_IDX_stiched_with_FD!C$1,'Avg Factor Difference'!$A$2:$AW$2,0))</f>
        <v>155.46180000000001</v>
      </c>
      <c r="D228" s="31">
        <f>INDEX('Avg Factor Difference'!$A$2:$AW$283,MATCH(ETF_IDX_stiched_with_FD!$A228,'Avg Factor Difference'!$A$2:$A$283,0),MATCH(ETF_IDX_stiched_with_FD!D$1,'Avg Factor Difference'!$A$2:$AW$2,0))</f>
        <v>186.3407</v>
      </c>
      <c r="E228" s="31">
        <f>INDEX('Avg Factor Difference'!$A$2:$AW$283,MATCH(ETF_IDX_stiched_with_FD!$A228,'Avg Factor Difference'!$A$2:$A$283,0),MATCH(ETF_IDX_stiched_with_FD!E$1,'Avg Factor Difference'!$A$2:$AW$2,0))</f>
        <v>170.2551</v>
      </c>
      <c r="F228" s="31">
        <f>INDEX('Avg Factor Difference'!$A$2:$AW$283,MATCH(ETF_IDX_stiched_with_FD!$A228,'Avg Factor Difference'!$A$2:$A$283,0),MATCH(ETF_IDX_stiched_with_FD!F$1,'Avg Factor Difference'!$A$2:$AW$2,0))</f>
        <v>14523.4036</v>
      </c>
      <c r="G228" s="31">
        <f>INDEX('Avg Factor Difference'!$A$2:$AW$283,MATCH(ETF_IDX_stiched_with_FD!$A228,'Avg Factor Difference'!$A$2:$A$283,0),MATCH(ETF_IDX_stiched_with_FD!G$1,'Avg Factor Difference'!$A$2:$AW$2,0))</f>
        <v>128.72403333333332</v>
      </c>
      <c r="H228" s="31" t="e">
        <f>INDEX('Avg Factor Difference'!$A$2:$AW$283,MATCH(ETF_IDX_stiched_with_FD!$A228,'Avg Factor Difference'!$A$2:$A$283,0),MATCH(ETF_IDX_stiched_with_FD!H$1,'Avg Factor Difference'!$A$2:$AW$2,0))</f>
        <v>#N/A</v>
      </c>
      <c r="I228" s="31">
        <f>INDEX('Avg Factor Difference'!$A$2:$AW$283,MATCH(ETF_IDX_stiched_with_FD!$A228,'Avg Factor Difference'!$A$2:$A$283,0),MATCH(ETF_IDX_stiched_with_FD!I$1,'Avg Factor Difference'!$A$2:$AW$2,0))</f>
        <v>64.541899999999998</v>
      </c>
      <c r="J228" s="31">
        <f>INDEX('Avg Factor Difference'!$A$2:$AW$283,MATCH(ETF_IDX_stiched_with_FD!$A228,'Avg Factor Difference'!$A$2:$A$283,0),MATCH(ETF_IDX_stiched_with_FD!J$1,'Avg Factor Difference'!$A$2:$AW$2,0))</f>
        <v>2667.375153069625</v>
      </c>
      <c r="K228" s="31">
        <f>INDEX('Avg Factor Difference'!$A$2:$AW$283,MATCH(ETF_IDX_stiched_with_FD!$A228,'Avg Factor Difference'!$A$2:$A$283,0),MATCH(ETF_IDX_stiched_with_FD!K$1,'Avg Factor Difference'!$A$2:$AW$2,0))</f>
        <v>26.472799999999999</v>
      </c>
      <c r="L228" s="31">
        <f>INDEX('Avg Factor Difference'!$A$2:$AW$283,MATCH(ETF_IDX_stiched_with_FD!$A228,'Avg Factor Difference'!$A$2:$A$283,0),MATCH(ETF_IDX_stiched_with_FD!L$1,'Avg Factor Difference'!$A$2:$AW$2,0))</f>
        <v>25.358699999999999</v>
      </c>
      <c r="M228" s="31">
        <f>INDEX('Avg Factor Difference'!$A$2:$AW$283,MATCH(ETF_IDX_stiched_with_FD!$A228,'Avg Factor Difference'!$A$2:$A$283,0),MATCH(ETF_IDX_stiched_with_FD!M$1,'Avg Factor Difference'!$A$2:$AW$2,0))</f>
        <v>138.1</v>
      </c>
      <c r="N228" s="31">
        <f>INDEX('Avg Factor Difference'!$A$2:$AW$283,MATCH(ETF_IDX_stiched_with_FD!$A228,'Avg Factor Difference'!$A$2:$A$283,0),MATCH(ETF_IDX_stiched_with_FD!N$1,'Avg Factor Difference'!$A$2:$AW$2,0))</f>
        <v>27.45454721324057</v>
      </c>
    </row>
    <row r="229" spans="1:14" x14ac:dyDescent="0.2">
      <c r="A229" s="5">
        <v>43404</v>
      </c>
      <c r="B229" s="31">
        <f>INDEX('Avg Factor Difference'!$A$2:$AW$283,MATCH(ETF_IDX_stiched_with_FD!$A229,'Avg Factor Difference'!$A$2:$A$283,0),MATCH(ETF_IDX_stiched_with_FD!B$1,'Avg Factor Difference'!$A$2:$AW$2,0))</f>
        <v>142.83539999999999</v>
      </c>
      <c r="C229" s="31">
        <f>INDEX('Avg Factor Difference'!$A$2:$AW$283,MATCH(ETF_IDX_stiched_with_FD!$A229,'Avg Factor Difference'!$A$2:$A$283,0),MATCH(ETF_IDX_stiched_with_FD!C$1,'Avg Factor Difference'!$A$2:$AW$2,0))</f>
        <v>156.0051</v>
      </c>
      <c r="D229" s="31">
        <f>INDEX('Avg Factor Difference'!$A$2:$AW$283,MATCH(ETF_IDX_stiched_with_FD!$A229,'Avg Factor Difference'!$A$2:$A$283,0),MATCH(ETF_IDX_stiched_with_FD!D$1,'Avg Factor Difference'!$A$2:$AW$2,0))</f>
        <v>185.76339999999999</v>
      </c>
      <c r="E229" s="31">
        <f>INDEX('Avg Factor Difference'!$A$2:$AW$283,MATCH(ETF_IDX_stiched_with_FD!$A229,'Avg Factor Difference'!$A$2:$A$283,0),MATCH(ETF_IDX_stiched_with_FD!E$1,'Avg Factor Difference'!$A$2:$AW$2,0))</f>
        <v>167.6842</v>
      </c>
      <c r="F229" s="31">
        <f>INDEX('Avg Factor Difference'!$A$2:$AW$283,MATCH(ETF_IDX_stiched_with_FD!$A229,'Avg Factor Difference'!$A$2:$A$283,0),MATCH(ETF_IDX_stiched_with_FD!F$1,'Avg Factor Difference'!$A$2:$AW$2,0))</f>
        <v>14625.1906</v>
      </c>
      <c r="G229" s="31">
        <f>INDEX('Avg Factor Difference'!$A$2:$AW$283,MATCH(ETF_IDX_stiched_with_FD!$A229,'Avg Factor Difference'!$A$2:$A$283,0),MATCH(ETF_IDX_stiched_with_FD!G$1,'Avg Factor Difference'!$A$2:$AW$2,0))</f>
        <v>129.11043333333333</v>
      </c>
      <c r="H229" s="31" t="e">
        <f>INDEX('Avg Factor Difference'!$A$2:$AW$283,MATCH(ETF_IDX_stiched_with_FD!$A229,'Avg Factor Difference'!$A$2:$A$283,0),MATCH(ETF_IDX_stiched_with_FD!H$1,'Avg Factor Difference'!$A$2:$AW$2,0))</f>
        <v>#N/A</v>
      </c>
      <c r="I229" s="31">
        <f>INDEX('Avg Factor Difference'!$A$2:$AW$283,MATCH(ETF_IDX_stiched_with_FD!$A229,'Avg Factor Difference'!$A$2:$A$283,0),MATCH(ETF_IDX_stiched_with_FD!I$1,'Avg Factor Difference'!$A$2:$AW$2,0))</f>
        <v>65.031499999999994</v>
      </c>
      <c r="J229" s="31">
        <f>INDEX('Avg Factor Difference'!$A$2:$AW$283,MATCH(ETF_IDX_stiched_with_FD!$A229,'Avg Factor Difference'!$A$2:$A$283,0),MATCH(ETF_IDX_stiched_with_FD!J$1,'Avg Factor Difference'!$A$2:$AW$2,0))</f>
        <v>2672.0341279001327</v>
      </c>
      <c r="K229" s="31">
        <f>INDEX('Avg Factor Difference'!$A$2:$AW$283,MATCH(ETF_IDX_stiched_with_FD!$A229,'Avg Factor Difference'!$A$2:$A$283,0),MATCH(ETF_IDX_stiched_with_FD!K$1,'Avg Factor Difference'!$A$2:$AW$2,0))</f>
        <v>26.365500000000001</v>
      </c>
      <c r="L229" s="31">
        <f>INDEX('Avg Factor Difference'!$A$2:$AW$283,MATCH(ETF_IDX_stiched_with_FD!$A229,'Avg Factor Difference'!$A$2:$A$283,0),MATCH(ETF_IDX_stiched_with_FD!L$1,'Avg Factor Difference'!$A$2:$AW$2,0))</f>
        <v>25.401900000000001</v>
      </c>
      <c r="M229" s="31">
        <f>INDEX('Avg Factor Difference'!$A$2:$AW$283,MATCH(ETF_IDX_stiched_with_FD!$A229,'Avg Factor Difference'!$A$2:$A$283,0),MATCH(ETF_IDX_stiched_with_FD!M$1,'Avg Factor Difference'!$A$2:$AW$2,0))</f>
        <v>137.4</v>
      </c>
      <c r="N229" s="31">
        <f>INDEX('Avg Factor Difference'!$A$2:$AW$283,MATCH(ETF_IDX_stiched_with_FD!$A229,'Avg Factor Difference'!$A$2:$A$283,0),MATCH(ETF_IDX_stiched_with_FD!N$1,'Avg Factor Difference'!$A$2:$AW$2,0))</f>
        <v>27.420970422990141</v>
      </c>
    </row>
    <row r="230" spans="1:14" x14ac:dyDescent="0.2">
      <c r="A230" s="5">
        <v>43434</v>
      </c>
      <c r="B230" s="31">
        <f>INDEX('Avg Factor Difference'!$A$2:$AW$283,MATCH(ETF_IDX_stiched_with_FD!$A230,'Avg Factor Difference'!$A$2:$A$283,0),MATCH(ETF_IDX_stiched_with_FD!B$1,'Avg Factor Difference'!$A$2:$AW$2,0))</f>
        <v>143.24440000000001</v>
      </c>
      <c r="C230" s="31">
        <f>INDEX('Avg Factor Difference'!$A$2:$AW$283,MATCH(ETF_IDX_stiched_with_FD!$A230,'Avg Factor Difference'!$A$2:$A$283,0),MATCH(ETF_IDX_stiched_with_FD!C$1,'Avg Factor Difference'!$A$2:$AW$2,0))</f>
        <v>156.53800000000001</v>
      </c>
      <c r="D230" s="31">
        <f>INDEX('Avg Factor Difference'!$A$2:$AW$283,MATCH(ETF_IDX_stiched_with_FD!$A230,'Avg Factor Difference'!$A$2:$A$283,0),MATCH(ETF_IDX_stiched_with_FD!D$1,'Avg Factor Difference'!$A$2:$AW$2,0))</f>
        <v>186.2492</v>
      </c>
      <c r="E230" s="31">
        <f>INDEX('Avg Factor Difference'!$A$2:$AW$283,MATCH(ETF_IDX_stiched_with_FD!$A230,'Avg Factor Difference'!$A$2:$A$283,0),MATCH(ETF_IDX_stiched_with_FD!E$1,'Avg Factor Difference'!$A$2:$AW$2,0))</f>
        <v>170.51910000000001</v>
      </c>
      <c r="F230" s="31">
        <f>INDEX('Avg Factor Difference'!$A$2:$AW$283,MATCH(ETF_IDX_stiched_with_FD!$A230,'Avg Factor Difference'!$A$2:$A$283,0),MATCH(ETF_IDX_stiched_with_FD!F$1,'Avg Factor Difference'!$A$2:$AW$2,0))</f>
        <v>14447.331200000001</v>
      </c>
      <c r="G230" s="31">
        <f>INDEX('Avg Factor Difference'!$A$2:$AW$283,MATCH(ETF_IDX_stiched_with_FD!$A230,'Avg Factor Difference'!$A$2:$A$283,0),MATCH(ETF_IDX_stiched_with_FD!G$1,'Avg Factor Difference'!$A$2:$AW$2,0))</f>
        <v>129.80600000000001</v>
      </c>
      <c r="H230" s="31" t="e">
        <f>INDEX('Avg Factor Difference'!$A$2:$AW$283,MATCH(ETF_IDX_stiched_with_FD!$A230,'Avg Factor Difference'!$A$2:$A$283,0),MATCH(ETF_IDX_stiched_with_FD!H$1,'Avg Factor Difference'!$A$2:$AW$2,0))</f>
        <v>#N/A</v>
      </c>
      <c r="I230" s="31">
        <f>INDEX('Avg Factor Difference'!$A$2:$AW$283,MATCH(ETF_IDX_stiched_with_FD!$A230,'Avg Factor Difference'!$A$2:$A$283,0),MATCH(ETF_IDX_stiched_with_FD!I$1,'Avg Factor Difference'!$A$2:$AW$2,0))</f>
        <v>65.031499999999994</v>
      </c>
      <c r="J230" s="31">
        <f>INDEX('Avg Factor Difference'!$A$2:$AW$283,MATCH(ETF_IDX_stiched_with_FD!$A230,'Avg Factor Difference'!$A$2:$A$283,0),MATCH(ETF_IDX_stiched_with_FD!J$1,'Avg Factor Difference'!$A$2:$AW$2,0))</f>
        <v>2686.1666742135485</v>
      </c>
      <c r="K230" s="31">
        <f>INDEX('Avg Factor Difference'!$A$2:$AW$283,MATCH(ETF_IDX_stiched_with_FD!$A230,'Avg Factor Difference'!$A$2:$A$283,0),MATCH(ETF_IDX_stiched_with_FD!K$1,'Avg Factor Difference'!$A$2:$AW$2,0))</f>
        <v>26.5991</v>
      </c>
      <c r="L230" s="31">
        <f>INDEX('Avg Factor Difference'!$A$2:$AW$283,MATCH(ETF_IDX_stiched_with_FD!$A230,'Avg Factor Difference'!$A$2:$A$283,0),MATCH(ETF_IDX_stiched_with_FD!L$1,'Avg Factor Difference'!$A$2:$AW$2,0))</f>
        <v>25.401900000000001</v>
      </c>
      <c r="M230" s="31">
        <f>INDEX('Avg Factor Difference'!$A$2:$AW$283,MATCH(ETF_IDX_stiched_with_FD!$A230,'Avg Factor Difference'!$A$2:$A$283,0),MATCH(ETF_IDX_stiched_with_FD!M$1,'Avg Factor Difference'!$A$2:$AW$2,0))</f>
        <v>139.69</v>
      </c>
      <c r="N230" s="31">
        <f>INDEX('Avg Factor Difference'!$A$2:$AW$283,MATCH(ETF_IDX_stiched_with_FD!$A230,'Avg Factor Difference'!$A$2:$A$283,0),MATCH(ETF_IDX_stiched_with_FD!N$1,'Avg Factor Difference'!$A$2:$AW$2,0))</f>
        <v>29.625796350639881</v>
      </c>
    </row>
    <row r="231" spans="1:14" x14ac:dyDescent="0.2">
      <c r="A231" s="5">
        <v>43465</v>
      </c>
      <c r="B231" s="31">
        <f>INDEX('Avg Factor Difference'!$A$2:$AW$283,MATCH(ETF_IDX_stiched_with_FD!$A231,'Avg Factor Difference'!$A$2:$A$283,0),MATCH(ETF_IDX_stiched_with_FD!B$1,'Avg Factor Difference'!$A$2:$AW$2,0))</f>
        <v>144.3793</v>
      </c>
      <c r="C231" s="31">
        <f>INDEX('Avg Factor Difference'!$A$2:$AW$283,MATCH(ETF_IDX_stiched_with_FD!$A231,'Avg Factor Difference'!$A$2:$A$283,0),MATCH(ETF_IDX_stiched_with_FD!C$1,'Avg Factor Difference'!$A$2:$AW$2,0))</f>
        <v>156.40710000000001</v>
      </c>
      <c r="D231" s="31">
        <f>INDEX('Avg Factor Difference'!$A$2:$AW$283,MATCH(ETF_IDX_stiched_with_FD!$A231,'Avg Factor Difference'!$A$2:$A$283,0),MATCH(ETF_IDX_stiched_with_FD!D$1,'Avg Factor Difference'!$A$2:$AW$2,0))</f>
        <v>187.55369999999999</v>
      </c>
      <c r="E231" s="31">
        <f>INDEX('Avg Factor Difference'!$A$2:$AW$283,MATCH(ETF_IDX_stiched_with_FD!$A231,'Avg Factor Difference'!$A$2:$A$283,0),MATCH(ETF_IDX_stiched_with_FD!E$1,'Avg Factor Difference'!$A$2:$AW$2,0))</f>
        <v>175.83170000000001</v>
      </c>
      <c r="F231" s="31">
        <f>INDEX('Avg Factor Difference'!$A$2:$AW$283,MATCH(ETF_IDX_stiched_with_FD!$A231,'Avg Factor Difference'!$A$2:$A$283,0),MATCH(ETF_IDX_stiched_with_FD!F$1,'Avg Factor Difference'!$A$2:$AW$2,0))</f>
        <v>14783.758</v>
      </c>
      <c r="G231" s="31">
        <f>INDEX('Avg Factor Difference'!$A$2:$AW$283,MATCH(ETF_IDX_stiched_with_FD!$A231,'Avg Factor Difference'!$A$2:$A$283,0),MATCH(ETF_IDX_stiched_with_FD!G$1,'Avg Factor Difference'!$A$2:$AW$2,0))</f>
        <v>130.80043333333333</v>
      </c>
      <c r="H231" s="31" t="e">
        <f>INDEX('Avg Factor Difference'!$A$2:$AW$283,MATCH(ETF_IDX_stiched_with_FD!$A231,'Avg Factor Difference'!$A$2:$A$283,0),MATCH(ETF_IDX_stiched_with_FD!H$1,'Avg Factor Difference'!$A$2:$AW$2,0))</f>
        <v>#N/A</v>
      </c>
      <c r="I231" s="31">
        <f>INDEX('Avg Factor Difference'!$A$2:$AW$283,MATCH(ETF_IDX_stiched_with_FD!$A231,'Avg Factor Difference'!$A$2:$A$283,0),MATCH(ETF_IDX_stiched_with_FD!I$1,'Avg Factor Difference'!$A$2:$AW$2,0))</f>
        <v>66.100999999999999</v>
      </c>
      <c r="J231" s="31">
        <f>INDEX('Avg Factor Difference'!$A$2:$AW$283,MATCH(ETF_IDX_stiched_with_FD!$A231,'Avg Factor Difference'!$A$2:$A$283,0),MATCH(ETF_IDX_stiched_with_FD!J$1,'Avg Factor Difference'!$A$2:$AW$2,0))</f>
        <v>2709.8331047733805</v>
      </c>
      <c r="K231" s="31">
        <f>INDEX('Avg Factor Difference'!$A$2:$AW$283,MATCH(ETF_IDX_stiched_with_FD!$A231,'Avg Factor Difference'!$A$2:$A$283,0),MATCH(ETF_IDX_stiched_with_FD!K$1,'Avg Factor Difference'!$A$2:$AW$2,0))</f>
        <v>26.9969</v>
      </c>
      <c r="L231" s="31">
        <f>INDEX('Avg Factor Difference'!$A$2:$AW$283,MATCH(ETF_IDX_stiched_with_FD!$A231,'Avg Factor Difference'!$A$2:$A$283,0),MATCH(ETF_IDX_stiched_with_FD!L$1,'Avg Factor Difference'!$A$2:$AW$2,0))</f>
        <v>25.9008</v>
      </c>
      <c r="M231" s="31">
        <f>INDEX('Avg Factor Difference'!$A$2:$AW$283,MATCH(ETF_IDX_stiched_with_FD!$A231,'Avg Factor Difference'!$A$2:$A$283,0),MATCH(ETF_IDX_stiched_with_FD!M$1,'Avg Factor Difference'!$A$2:$AW$2,0))</f>
        <v>142.69999999999999</v>
      </c>
      <c r="N231" s="31">
        <f>INDEX('Avg Factor Difference'!$A$2:$AW$283,MATCH(ETF_IDX_stiched_with_FD!$A231,'Avg Factor Difference'!$A$2:$A$283,0),MATCH(ETF_IDX_stiched_with_FD!N$1,'Avg Factor Difference'!$A$2:$AW$2,0))</f>
        <v>30.095771483222507</v>
      </c>
    </row>
    <row r="232" spans="1:14" x14ac:dyDescent="0.2">
      <c r="A232" s="5">
        <v>43496</v>
      </c>
      <c r="B232" s="31">
        <f>INDEX('Avg Factor Difference'!$A$2:$AW$283,MATCH(ETF_IDX_stiched_with_FD!$A232,'Avg Factor Difference'!$A$2:$A$283,0),MATCH(ETF_IDX_stiched_with_FD!B$1,'Avg Factor Difference'!$A$2:$AW$2,0))</f>
        <v>145.38130000000001</v>
      </c>
      <c r="C232" s="31">
        <f>INDEX('Avg Factor Difference'!$A$2:$AW$283,MATCH(ETF_IDX_stiched_with_FD!$A232,'Avg Factor Difference'!$A$2:$A$283,0),MATCH(ETF_IDX_stiched_with_FD!C$1,'Avg Factor Difference'!$A$2:$AW$2,0))</f>
        <v>157.934</v>
      </c>
      <c r="D232" s="31">
        <f>INDEX('Avg Factor Difference'!$A$2:$AW$283,MATCH(ETF_IDX_stiched_with_FD!$A232,'Avg Factor Difference'!$A$2:$A$283,0),MATCH(ETF_IDX_stiched_with_FD!D$1,'Avg Factor Difference'!$A$2:$AW$2,0))</f>
        <v>190.29390000000001</v>
      </c>
      <c r="E232" s="31">
        <f>INDEX('Avg Factor Difference'!$A$2:$AW$283,MATCH(ETF_IDX_stiched_with_FD!$A232,'Avg Factor Difference'!$A$2:$A$283,0),MATCH(ETF_IDX_stiched_with_FD!E$1,'Avg Factor Difference'!$A$2:$AW$2,0))</f>
        <v>177.58860000000001</v>
      </c>
      <c r="F232" s="31">
        <f>INDEX('Avg Factor Difference'!$A$2:$AW$283,MATCH(ETF_IDX_stiched_with_FD!$A232,'Avg Factor Difference'!$A$2:$A$283,0),MATCH(ETF_IDX_stiched_with_FD!F$1,'Avg Factor Difference'!$A$2:$AW$2,0))</f>
        <v>14930.587799999999</v>
      </c>
      <c r="G232" s="31">
        <f>INDEX('Avg Factor Difference'!$A$2:$AW$283,MATCH(ETF_IDX_stiched_with_FD!$A232,'Avg Factor Difference'!$A$2:$A$283,0),MATCH(ETF_IDX_stiched_with_FD!G$1,'Avg Factor Difference'!$A$2:$AW$2,0))</f>
        <v>131.23043333333331</v>
      </c>
      <c r="H232" s="31" t="e">
        <f>INDEX('Avg Factor Difference'!$A$2:$AW$283,MATCH(ETF_IDX_stiched_with_FD!$A232,'Avg Factor Difference'!$A$2:$A$283,0),MATCH(ETF_IDX_stiched_with_FD!H$1,'Avg Factor Difference'!$A$2:$AW$2,0))</f>
        <v>#N/A</v>
      </c>
      <c r="I232" s="31">
        <f>INDEX('Avg Factor Difference'!$A$2:$AW$283,MATCH(ETF_IDX_stiched_with_FD!$A232,'Avg Factor Difference'!$A$2:$A$283,0),MATCH(ETF_IDX_stiched_with_FD!I$1,'Avg Factor Difference'!$A$2:$AW$2,0))</f>
        <v>66.699200000000005</v>
      </c>
      <c r="J232" s="31">
        <f>INDEX('Avg Factor Difference'!$A$2:$AW$283,MATCH(ETF_IDX_stiched_with_FD!$A232,'Avg Factor Difference'!$A$2:$A$283,0),MATCH(ETF_IDX_stiched_with_FD!J$1,'Avg Factor Difference'!$A$2:$AW$2,0))</f>
        <v>2725.1034029712478</v>
      </c>
      <c r="K232" s="31">
        <f>INDEX('Avg Factor Difference'!$A$2:$AW$283,MATCH(ETF_IDX_stiched_with_FD!$A232,'Avg Factor Difference'!$A$2:$A$283,0),MATCH(ETF_IDX_stiched_with_FD!K$1,'Avg Factor Difference'!$A$2:$AW$2,0))</f>
        <v>27.270700000000001</v>
      </c>
      <c r="L232" s="31">
        <f>INDEX('Avg Factor Difference'!$A$2:$AW$283,MATCH(ETF_IDX_stiched_with_FD!$A232,'Avg Factor Difference'!$A$2:$A$283,0),MATCH(ETF_IDX_stiched_with_FD!L$1,'Avg Factor Difference'!$A$2:$AW$2,0))</f>
        <v>26.2133</v>
      </c>
      <c r="M232" s="31">
        <f>INDEX('Avg Factor Difference'!$A$2:$AW$283,MATCH(ETF_IDX_stiched_with_FD!$A232,'Avg Factor Difference'!$A$2:$A$283,0),MATCH(ETF_IDX_stiched_with_FD!M$1,'Avg Factor Difference'!$A$2:$AW$2,0))</f>
        <v>141.78</v>
      </c>
      <c r="N232" s="31">
        <f>INDEX('Avg Factor Difference'!$A$2:$AW$283,MATCH(ETF_IDX_stiched_with_FD!$A232,'Avg Factor Difference'!$A$2:$A$283,0),MATCH(ETF_IDX_stiched_with_FD!N$1,'Avg Factor Difference'!$A$2:$AW$2,0))</f>
        <v>29.64285955580435</v>
      </c>
    </row>
    <row r="233" spans="1:14" x14ac:dyDescent="0.2">
      <c r="A233" s="5">
        <v>43524</v>
      </c>
      <c r="B233" s="31">
        <f>INDEX('Avg Factor Difference'!$A$2:$AW$283,MATCH(ETF_IDX_stiched_with_FD!$A233,'Avg Factor Difference'!$A$2:$A$283,0),MATCH(ETF_IDX_stiched_with_FD!B$1,'Avg Factor Difference'!$A$2:$AW$2,0))</f>
        <v>144.79849999999999</v>
      </c>
      <c r="C233" s="31">
        <f>INDEX('Avg Factor Difference'!$A$2:$AW$283,MATCH(ETF_IDX_stiched_with_FD!$A233,'Avg Factor Difference'!$A$2:$A$283,0),MATCH(ETF_IDX_stiched_with_FD!C$1,'Avg Factor Difference'!$A$2:$AW$2,0))</f>
        <v>157.5889</v>
      </c>
      <c r="D233" s="31">
        <f>INDEX('Avg Factor Difference'!$A$2:$AW$283,MATCH(ETF_IDX_stiched_with_FD!$A233,'Avg Factor Difference'!$A$2:$A$283,0),MATCH(ETF_IDX_stiched_with_FD!D$1,'Avg Factor Difference'!$A$2:$AW$2,0))</f>
        <v>190.3801</v>
      </c>
      <c r="E233" s="31">
        <f>INDEX('Avg Factor Difference'!$A$2:$AW$283,MATCH(ETF_IDX_stiched_with_FD!$A233,'Avg Factor Difference'!$A$2:$A$283,0),MATCH(ETF_IDX_stiched_with_FD!E$1,'Avg Factor Difference'!$A$2:$AW$2,0))</f>
        <v>175.46190000000001</v>
      </c>
      <c r="F233" s="31">
        <f>INDEX('Avg Factor Difference'!$A$2:$AW$283,MATCH(ETF_IDX_stiched_with_FD!$A233,'Avg Factor Difference'!$A$2:$A$283,0),MATCH(ETF_IDX_stiched_with_FD!F$1,'Avg Factor Difference'!$A$2:$AW$2,0))</f>
        <v>14788.092500000001</v>
      </c>
      <c r="G233" s="31">
        <f>INDEX('Avg Factor Difference'!$A$2:$AW$283,MATCH(ETF_IDX_stiched_with_FD!$A233,'Avg Factor Difference'!$A$2:$A$283,0),MATCH(ETF_IDX_stiched_with_FD!G$1,'Avg Factor Difference'!$A$2:$AW$2,0))</f>
        <v>130.91946666666669</v>
      </c>
      <c r="H233" s="31" t="e">
        <f>INDEX('Avg Factor Difference'!$A$2:$AW$283,MATCH(ETF_IDX_stiched_with_FD!$A233,'Avg Factor Difference'!$A$2:$A$283,0),MATCH(ETF_IDX_stiched_with_FD!H$1,'Avg Factor Difference'!$A$2:$AW$2,0))</f>
        <v>#N/A</v>
      </c>
      <c r="I233" s="31">
        <f>INDEX('Avg Factor Difference'!$A$2:$AW$283,MATCH(ETF_IDX_stiched_with_FD!$A233,'Avg Factor Difference'!$A$2:$A$283,0),MATCH(ETF_IDX_stiched_with_FD!I$1,'Avg Factor Difference'!$A$2:$AW$2,0))</f>
        <v>67.323400000000007</v>
      </c>
      <c r="J233" s="31">
        <f>INDEX('Avg Factor Difference'!$A$2:$AW$283,MATCH(ETF_IDX_stiched_with_FD!$A233,'Avg Factor Difference'!$A$2:$A$283,0),MATCH(ETF_IDX_stiched_with_FD!J$1,'Avg Factor Difference'!$A$2:$AW$2,0))</f>
        <v>2732.1830789642909</v>
      </c>
      <c r="K233" s="31">
        <f>INDEX('Avg Factor Difference'!$A$2:$AW$283,MATCH(ETF_IDX_stiched_with_FD!$A233,'Avg Factor Difference'!$A$2:$A$283,0),MATCH(ETF_IDX_stiched_with_FD!K$1,'Avg Factor Difference'!$A$2:$AW$2,0))</f>
        <v>27.200700000000001</v>
      </c>
      <c r="L233" s="31">
        <f>INDEX('Avg Factor Difference'!$A$2:$AW$283,MATCH(ETF_IDX_stiched_with_FD!$A233,'Avg Factor Difference'!$A$2:$A$283,0),MATCH(ETF_IDX_stiched_with_FD!L$1,'Avg Factor Difference'!$A$2:$AW$2,0))</f>
        <v>26.305299999999999</v>
      </c>
      <c r="M233" s="31">
        <f>INDEX('Avg Factor Difference'!$A$2:$AW$283,MATCH(ETF_IDX_stiched_with_FD!$A233,'Avg Factor Difference'!$A$2:$A$283,0),MATCH(ETF_IDX_stiched_with_FD!M$1,'Avg Factor Difference'!$A$2:$AW$2,0))</f>
        <v>141.22</v>
      </c>
      <c r="N233" s="31">
        <f>INDEX('Avg Factor Difference'!$A$2:$AW$283,MATCH(ETF_IDX_stiched_with_FD!$A233,'Avg Factor Difference'!$A$2:$A$283,0),MATCH(ETF_IDX_stiched_with_FD!N$1,'Avg Factor Difference'!$A$2:$AW$2,0))</f>
        <v>29.798252141635942</v>
      </c>
    </row>
    <row r="234" spans="1:14" x14ac:dyDescent="0.2">
      <c r="A234" s="5">
        <v>43553</v>
      </c>
      <c r="B234" s="31">
        <f>INDEX('Avg Factor Difference'!$A$2:$AW$283,MATCH(ETF_IDX_stiched_with_FD!$A234,'Avg Factor Difference'!$A$2:$A$283,0),MATCH(ETF_IDX_stiched_with_FD!B$1,'Avg Factor Difference'!$A$2:$AW$2,0))</f>
        <v>147.2114</v>
      </c>
      <c r="C234" s="31">
        <f>INDEX('Avg Factor Difference'!$A$2:$AW$283,MATCH(ETF_IDX_stiched_with_FD!$A234,'Avg Factor Difference'!$A$2:$A$283,0),MATCH(ETF_IDX_stiched_with_FD!C$1,'Avg Factor Difference'!$A$2:$AW$2,0))</f>
        <v>161.08199999999999</v>
      </c>
      <c r="D234" s="31">
        <f>INDEX('Avg Factor Difference'!$A$2:$AW$283,MATCH(ETF_IDX_stiched_with_FD!$A234,'Avg Factor Difference'!$A$2:$A$283,0),MATCH(ETF_IDX_stiched_with_FD!D$1,'Avg Factor Difference'!$A$2:$AW$2,0))</f>
        <v>192.9135</v>
      </c>
      <c r="E234" s="31">
        <f>INDEX('Avg Factor Difference'!$A$2:$AW$283,MATCH(ETF_IDX_stiched_with_FD!$A234,'Avg Factor Difference'!$A$2:$A$283,0),MATCH(ETF_IDX_stiched_with_FD!E$1,'Avg Factor Difference'!$A$2:$AW$2,0))</f>
        <v>178.42070000000001</v>
      </c>
      <c r="F234" s="31">
        <f>INDEX('Avg Factor Difference'!$A$2:$AW$283,MATCH(ETF_IDX_stiched_with_FD!$A234,'Avg Factor Difference'!$A$2:$A$283,0),MATCH(ETF_IDX_stiched_with_FD!F$1,'Avg Factor Difference'!$A$2:$AW$2,0))</f>
        <v>15248.6288</v>
      </c>
      <c r="G234" s="31">
        <f>INDEX('Avg Factor Difference'!$A$2:$AW$283,MATCH(ETF_IDX_stiched_with_FD!$A234,'Avg Factor Difference'!$A$2:$A$283,0),MATCH(ETF_IDX_stiched_with_FD!G$1,'Avg Factor Difference'!$A$2:$AW$2,0))</f>
        <v>131.72646666666665</v>
      </c>
      <c r="H234" s="31" t="e">
        <f>INDEX('Avg Factor Difference'!$A$2:$AW$283,MATCH(ETF_IDX_stiched_with_FD!$A234,'Avg Factor Difference'!$A$2:$A$283,0),MATCH(ETF_IDX_stiched_with_FD!H$1,'Avg Factor Difference'!$A$2:$AW$2,0))</f>
        <v>#N/A</v>
      </c>
      <c r="I234" s="31">
        <f>INDEX('Avg Factor Difference'!$A$2:$AW$283,MATCH(ETF_IDX_stiched_with_FD!$A234,'Avg Factor Difference'!$A$2:$A$283,0),MATCH(ETF_IDX_stiched_with_FD!I$1,'Avg Factor Difference'!$A$2:$AW$2,0))</f>
        <v>68.611699999999999</v>
      </c>
      <c r="J234" s="31">
        <f>INDEX('Avg Factor Difference'!$A$2:$AW$283,MATCH(ETF_IDX_stiched_with_FD!$A234,'Avg Factor Difference'!$A$2:$A$283,0),MATCH(ETF_IDX_stiched_with_FD!J$1,'Avg Factor Difference'!$A$2:$AW$2,0))</f>
        <v>2757.9046110955146</v>
      </c>
      <c r="K234" s="31">
        <f>INDEX('Avg Factor Difference'!$A$2:$AW$283,MATCH(ETF_IDX_stiched_with_FD!$A234,'Avg Factor Difference'!$A$2:$A$283,0),MATCH(ETF_IDX_stiched_with_FD!K$1,'Avg Factor Difference'!$A$2:$AW$2,0))</f>
        <v>27.741299999999999</v>
      </c>
      <c r="L234" s="31">
        <f>INDEX('Avg Factor Difference'!$A$2:$AW$283,MATCH(ETF_IDX_stiched_with_FD!$A234,'Avg Factor Difference'!$A$2:$A$283,0),MATCH(ETF_IDX_stiched_with_FD!L$1,'Avg Factor Difference'!$A$2:$AW$2,0))</f>
        <v>26.896699999999999</v>
      </c>
      <c r="M234" s="31">
        <f>INDEX('Avg Factor Difference'!$A$2:$AW$283,MATCH(ETF_IDX_stiched_with_FD!$A234,'Avg Factor Difference'!$A$2:$A$283,0),MATCH(ETF_IDX_stiched_with_FD!M$1,'Avg Factor Difference'!$A$2:$AW$2,0))</f>
        <v>142.84</v>
      </c>
      <c r="N234" s="31">
        <f>INDEX('Avg Factor Difference'!$A$2:$AW$283,MATCH(ETF_IDX_stiched_with_FD!$A234,'Avg Factor Difference'!$A$2:$A$283,0),MATCH(ETF_IDX_stiched_with_FD!N$1,'Avg Factor Difference'!$A$2:$AW$2,0))</f>
        <v>30.952903995649535</v>
      </c>
    </row>
    <row r="235" spans="1:14" x14ac:dyDescent="0.2">
      <c r="A235" s="5">
        <v>43585</v>
      </c>
      <c r="B235" s="31">
        <f>INDEX('Avg Factor Difference'!$A$2:$AW$283,MATCH(ETF_IDX_stiched_with_FD!$A235,'Avg Factor Difference'!$A$2:$A$283,0),MATCH(ETF_IDX_stiched_with_FD!B$1,'Avg Factor Difference'!$A$2:$AW$2,0))</f>
        <v>146.37299999999999</v>
      </c>
      <c r="C235" s="31">
        <f>INDEX('Avg Factor Difference'!$A$2:$AW$283,MATCH(ETF_IDX_stiched_with_FD!$A235,'Avg Factor Difference'!$A$2:$A$283,0),MATCH(ETF_IDX_stiched_with_FD!C$1,'Avg Factor Difference'!$A$2:$AW$2,0))</f>
        <v>160.38130000000001</v>
      </c>
      <c r="D235" s="31">
        <f>INDEX('Avg Factor Difference'!$A$2:$AW$283,MATCH(ETF_IDX_stiched_with_FD!$A235,'Avg Factor Difference'!$A$2:$A$283,0),MATCH(ETF_IDX_stiched_with_FD!D$1,'Avg Factor Difference'!$A$2:$AW$2,0))</f>
        <v>194.29230000000001</v>
      </c>
      <c r="E235" s="31">
        <f>INDEX('Avg Factor Difference'!$A$2:$AW$283,MATCH(ETF_IDX_stiched_with_FD!$A235,'Avg Factor Difference'!$A$2:$A$283,0),MATCH(ETF_IDX_stiched_with_FD!E$1,'Avg Factor Difference'!$A$2:$AW$2,0))</f>
        <v>179.2414</v>
      </c>
      <c r="F235" s="31">
        <f>INDEX('Avg Factor Difference'!$A$2:$AW$283,MATCH(ETF_IDX_stiched_with_FD!$A235,'Avg Factor Difference'!$A$2:$A$283,0),MATCH(ETF_IDX_stiched_with_FD!F$1,'Avg Factor Difference'!$A$2:$AW$2,0))</f>
        <v>15034.6149</v>
      </c>
      <c r="G235" s="31">
        <f>INDEX('Avg Factor Difference'!$A$2:$AW$283,MATCH(ETF_IDX_stiched_with_FD!$A235,'Avg Factor Difference'!$A$2:$A$283,0),MATCH(ETF_IDX_stiched_with_FD!G$1,'Avg Factor Difference'!$A$2:$AW$2,0))</f>
        <v>130.90536666666665</v>
      </c>
      <c r="H235" s="31" t="e">
        <f>INDEX('Avg Factor Difference'!$A$2:$AW$283,MATCH(ETF_IDX_stiched_with_FD!$A235,'Avg Factor Difference'!$A$2:$A$283,0),MATCH(ETF_IDX_stiched_with_FD!H$1,'Avg Factor Difference'!$A$2:$AW$2,0))</f>
        <v>#N/A</v>
      </c>
      <c r="I235" s="31">
        <f>INDEX('Avg Factor Difference'!$A$2:$AW$283,MATCH(ETF_IDX_stiched_with_FD!$A235,'Avg Factor Difference'!$A$2:$A$283,0),MATCH(ETF_IDX_stiched_with_FD!I$1,'Avg Factor Difference'!$A$2:$AW$2,0))</f>
        <v>68.712800000000001</v>
      </c>
      <c r="J235" s="31">
        <f>INDEX('Avg Factor Difference'!$A$2:$AW$283,MATCH(ETF_IDX_stiched_with_FD!$A235,'Avg Factor Difference'!$A$2:$A$283,0),MATCH(ETF_IDX_stiched_with_FD!J$1,'Avg Factor Difference'!$A$2:$AW$2,0))</f>
        <v>2746.2568017182352</v>
      </c>
      <c r="K235" s="31">
        <f>INDEX('Avg Factor Difference'!$A$2:$AW$283,MATCH(ETF_IDX_stiched_with_FD!$A235,'Avg Factor Difference'!$A$2:$A$283,0),MATCH(ETF_IDX_stiched_with_FD!K$1,'Avg Factor Difference'!$A$2:$AW$2,0))</f>
        <v>27.6266</v>
      </c>
      <c r="L235" s="31">
        <f>INDEX('Avg Factor Difference'!$A$2:$AW$283,MATCH(ETF_IDX_stiched_with_FD!$A235,'Avg Factor Difference'!$A$2:$A$283,0),MATCH(ETF_IDX_stiched_with_FD!L$1,'Avg Factor Difference'!$A$2:$AW$2,0))</f>
        <v>26.7972</v>
      </c>
      <c r="M235" s="31">
        <f>INDEX('Avg Factor Difference'!$A$2:$AW$283,MATCH(ETF_IDX_stiched_with_FD!$A235,'Avg Factor Difference'!$A$2:$A$283,0),MATCH(ETF_IDX_stiched_with_FD!M$1,'Avg Factor Difference'!$A$2:$AW$2,0))</f>
        <v>142.71</v>
      </c>
      <c r="N235" s="31">
        <f>INDEX('Avg Factor Difference'!$A$2:$AW$283,MATCH(ETF_IDX_stiched_with_FD!$A235,'Avg Factor Difference'!$A$2:$A$283,0),MATCH(ETF_IDX_stiched_with_FD!N$1,'Avg Factor Difference'!$A$2:$AW$2,0))</f>
        <v>30.750993564991827</v>
      </c>
    </row>
    <row r="236" spans="1:14" x14ac:dyDescent="0.2">
      <c r="A236" s="5">
        <v>43616</v>
      </c>
      <c r="B236" s="31">
        <f>INDEX('Avg Factor Difference'!$A$2:$AW$283,MATCH(ETF_IDX_stiched_with_FD!$A236,'Avg Factor Difference'!$A$2:$A$283,0),MATCH(ETF_IDX_stiched_with_FD!B$1,'Avg Factor Difference'!$A$2:$AW$2,0))</f>
        <v>148.6429</v>
      </c>
      <c r="C236" s="31">
        <f>INDEX('Avg Factor Difference'!$A$2:$AW$283,MATCH(ETF_IDX_stiched_with_FD!$A236,'Avg Factor Difference'!$A$2:$A$283,0),MATCH(ETF_IDX_stiched_with_FD!C$1,'Avg Factor Difference'!$A$2:$AW$2,0))</f>
        <v>162.53569999999999</v>
      </c>
      <c r="D236" s="31">
        <f>INDEX('Avg Factor Difference'!$A$2:$AW$283,MATCH(ETF_IDX_stiched_with_FD!$A236,'Avg Factor Difference'!$A$2:$A$283,0),MATCH(ETF_IDX_stiched_with_FD!D$1,'Avg Factor Difference'!$A$2:$AW$2,0))</f>
        <v>198.31360000000001</v>
      </c>
      <c r="E236" s="31">
        <f>INDEX('Avg Factor Difference'!$A$2:$AW$283,MATCH(ETF_IDX_stiched_with_FD!$A236,'Avg Factor Difference'!$A$2:$A$283,0),MATCH(ETF_IDX_stiched_with_FD!E$1,'Avg Factor Difference'!$A$2:$AW$2,0))</f>
        <v>178.4092</v>
      </c>
      <c r="F236" s="31">
        <f>INDEX('Avg Factor Difference'!$A$2:$AW$283,MATCH(ETF_IDX_stiched_with_FD!$A236,'Avg Factor Difference'!$A$2:$A$283,0),MATCH(ETF_IDX_stiched_with_FD!F$1,'Avg Factor Difference'!$A$2:$AW$2,0))</f>
        <v>15445.8467</v>
      </c>
      <c r="G236" s="31">
        <f>INDEX('Avg Factor Difference'!$A$2:$AW$283,MATCH(ETF_IDX_stiched_with_FD!$A236,'Avg Factor Difference'!$A$2:$A$283,0),MATCH(ETF_IDX_stiched_with_FD!G$1,'Avg Factor Difference'!$A$2:$AW$2,0))</f>
        <v>132.47409999999999</v>
      </c>
      <c r="H236" s="31" t="e">
        <f>INDEX('Avg Factor Difference'!$A$2:$AW$283,MATCH(ETF_IDX_stiched_with_FD!$A236,'Avg Factor Difference'!$A$2:$A$283,0),MATCH(ETF_IDX_stiched_with_FD!H$1,'Avg Factor Difference'!$A$2:$AW$2,0))</f>
        <v>#N/A</v>
      </c>
      <c r="I236" s="31">
        <f>INDEX('Avg Factor Difference'!$A$2:$AW$283,MATCH(ETF_IDX_stiched_with_FD!$A236,'Avg Factor Difference'!$A$2:$A$283,0),MATCH(ETF_IDX_stiched_with_FD!I$1,'Avg Factor Difference'!$A$2:$AW$2,0))</f>
        <v>69.847099999999998</v>
      </c>
      <c r="J236" s="31">
        <f>INDEX('Avg Factor Difference'!$A$2:$AW$283,MATCH(ETF_IDX_stiched_with_FD!$A236,'Avg Factor Difference'!$A$2:$A$283,0),MATCH(ETF_IDX_stiched_with_FD!J$1,'Avg Factor Difference'!$A$2:$AW$2,0))</f>
        <v>2770.9909915727685</v>
      </c>
      <c r="K236" s="31">
        <f>INDEX('Avg Factor Difference'!$A$2:$AW$283,MATCH(ETF_IDX_stiched_with_FD!$A236,'Avg Factor Difference'!$A$2:$A$283,0),MATCH(ETF_IDX_stiched_with_FD!K$1,'Avg Factor Difference'!$A$2:$AW$2,0))</f>
        <v>28.294</v>
      </c>
      <c r="L236" s="31">
        <f>INDEX('Avg Factor Difference'!$A$2:$AW$283,MATCH(ETF_IDX_stiched_with_FD!$A236,'Avg Factor Difference'!$A$2:$A$283,0),MATCH(ETF_IDX_stiched_with_FD!L$1,'Avg Factor Difference'!$A$2:$AW$2,0))</f>
        <v>27.363</v>
      </c>
      <c r="M236" s="31">
        <f>INDEX('Avg Factor Difference'!$A$2:$AW$283,MATCH(ETF_IDX_stiched_with_FD!$A236,'Avg Factor Difference'!$A$2:$A$283,0),MATCH(ETF_IDX_stiched_with_FD!M$1,'Avg Factor Difference'!$A$2:$AW$2,0))</f>
        <v>143.26</v>
      </c>
      <c r="N236" s="31">
        <f>INDEX('Avg Factor Difference'!$A$2:$AW$283,MATCH(ETF_IDX_stiched_with_FD!$A236,'Avg Factor Difference'!$A$2:$A$283,0),MATCH(ETF_IDX_stiched_with_FD!N$1,'Avg Factor Difference'!$A$2:$AW$2,0))</f>
        <v>31.475642655768546</v>
      </c>
    </row>
    <row r="237" spans="1:14" x14ac:dyDescent="0.2">
      <c r="A237" s="5">
        <v>43644</v>
      </c>
      <c r="B237" s="31">
        <f>INDEX('Avg Factor Difference'!$A$2:$AW$283,MATCH(ETF_IDX_stiched_with_FD!$A237,'Avg Factor Difference'!$A$2:$A$283,0),MATCH(ETF_IDX_stiched_with_FD!B$1,'Avg Factor Difference'!$A$2:$AW$2,0))</f>
        <v>149.91069999999999</v>
      </c>
      <c r="C237" s="31">
        <f>INDEX('Avg Factor Difference'!$A$2:$AW$283,MATCH(ETF_IDX_stiched_with_FD!$A237,'Avg Factor Difference'!$A$2:$A$283,0),MATCH(ETF_IDX_stiched_with_FD!C$1,'Avg Factor Difference'!$A$2:$AW$2,0))</f>
        <v>165.7731</v>
      </c>
      <c r="D237" s="31">
        <f>INDEX('Avg Factor Difference'!$A$2:$AW$283,MATCH(ETF_IDX_stiched_with_FD!$A237,'Avg Factor Difference'!$A$2:$A$283,0),MATCH(ETF_IDX_stiched_with_FD!D$1,'Avg Factor Difference'!$A$2:$AW$2,0))</f>
        <v>203.46360000000001</v>
      </c>
      <c r="E237" s="31">
        <f>INDEX('Avg Factor Difference'!$A$2:$AW$283,MATCH(ETF_IDX_stiched_with_FD!$A237,'Avg Factor Difference'!$A$2:$A$283,0),MATCH(ETF_IDX_stiched_with_FD!E$1,'Avg Factor Difference'!$A$2:$AW$2,0))</f>
        <v>184.9836</v>
      </c>
      <c r="F237" s="31">
        <f>INDEX('Avg Factor Difference'!$A$2:$AW$283,MATCH(ETF_IDX_stiched_with_FD!$A237,'Avg Factor Difference'!$A$2:$A$283,0),MATCH(ETF_IDX_stiched_with_FD!F$1,'Avg Factor Difference'!$A$2:$AW$2,0))</f>
        <v>15474.5625</v>
      </c>
      <c r="G237" s="31">
        <f>INDEX('Avg Factor Difference'!$A$2:$AW$283,MATCH(ETF_IDX_stiched_with_FD!$A237,'Avg Factor Difference'!$A$2:$A$283,0),MATCH(ETF_IDX_stiched_with_FD!G$1,'Avg Factor Difference'!$A$2:$AW$2,0))</f>
        <v>132.81363333333334</v>
      </c>
      <c r="H237" s="31" t="e">
        <f>INDEX('Avg Factor Difference'!$A$2:$AW$283,MATCH(ETF_IDX_stiched_with_FD!$A237,'Avg Factor Difference'!$A$2:$A$283,0),MATCH(ETF_IDX_stiched_with_FD!H$1,'Avg Factor Difference'!$A$2:$AW$2,0))</f>
        <v>#N/A</v>
      </c>
      <c r="I237" s="31">
        <f>INDEX('Avg Factor Difference'!$A$2:$AW$283,MATCH(ETF_IDX_stiched_with_FD!$A237,'Avg Factor Difference'!$A$2:$A$283,0),MATCH(ETF_IDX_stiched_with_FD!I$1,'Avg Factor Difference'!$A$2:$AW$2,0))</f>
        <v>70.781199999999998</v>
      </c>
      <c r="J237" s="31">
        <f>INDEX('Avg Factor Difference'!$A$2:$AW$283,MATCH(ETF_IDX_stiched_with_FD!$A237,'Avg Factor Difference'!$A$2:$A$283,0),MATCH(ETF_IDX_stiched_with_FD!J$1,'Avg Factor Difference'!$A$2:$AW$2,0))</f>
        <v>2790.574024662486</v>
      </c>
      <c r="K237" s="31">
        <f>INDEX('Avg Factor Difference'!$A$2:$AW$283,MATCH(ETF_IDX_stiched_with_FD!$A237,'Avg Factor Difference'!$A$2:$A$283,0),MATCH(ETF_IDX_stiched_with_FD!K$1,'Avg Factor Difference'!$A$2:$AW$2,0))</f>
        <v>28.527000000000001</v>
      </c>
      <c r="L237" s="31">
        <f>INDEX('Avg Factor Difference'!$A$2:$AW$283,MATCH(ETF_IDX_stiched_with_FD!$A237,'Avg Factor Difference'!$A$2:$A$283,0),MATCH(ETF_IDX_stiched_with_FD!L$1,'Avg Factor Difference'!$A$2:$AW$2,0))</f>
        <v>27.561900000000001</v>
      </c>
      <c r="M237" s="31">
        <f>INDEX('Avg Factor Difference'!$A$2:$AW$283,MATCH(ETF_IDX_stiched_with_FD!$A237,'Avg Factor Difference'!$A$2:$A$283,0),MATCH(ETF_IDX_stiched_with_FD!M$1,'Avg Factor Difference'!$A$2:$AW$2,0))</f>
        <v>144.18</v>
      </c>
      <c r="N237" s="31">
        <f>INDEX('Avg Factor Difference'!$A$2:$AW$283,MATCH(ETF_IDX_stiched_with_FD!$A237,'Avg Factor Difference'!$A$2:$A$283,0),MATCH(ETF_IDX_stiched_with_FD!N$1,'Avg Factor Difference'!$A$2:$AW$2,0))</f>
        <v>32.180655320104165</v>
      </c>
    </row>
    <row r="238" spans="1:14" x14ac:dyDescent="0.2">
      <c r="A238" s="5">
        <v>43677</v>
      </c>
      <c r="B238" s="31">
        <f>INDEX('Avg Factor Difference'!$A$2:$AW$283,MATCH(ETF_IDX_stiched_with_FD!$A238,'Avg Factor Difference'!$A$2:$A$283,0),MATCH(ETF_IDX_stiched_with_FD!B$1,'Avg Factor Difference'!$A$2:$AW$2,0))</f>
        <v>151.4341</v>
      </c>
      <c r="C238" s="31">
        <f>INDEX('Avg Factor Difference'!$A$2:$AW$283,MATCH(ETF_IDX_stiched_with_FD!$A238,'Avg Factor Difference'!$A$2:$A$283,0),MATCH(ETF_IDX_stiched_with_FD!C$1,'Avg Factor Difference'!$A$2:$AW$2,0))</f>
        <v>168.12870000000001</v>
      </c>
      <c r="D238" s="31">
        <f>INDEX('Avg Factor Difference'!$A$2:$AW$283,MATCH(ETF_IDX_stiched_with_FD!$A238,'Avg Factor Difference'!$A$2:$A$283,0),MATCH(ETF_IDX_stiched_with_FD!D$1,'Avg Factor Difference'!$A$2:$AW$2,0))</f>
        <v>205.48939999999999</v>
      </c>
      <c r="E238" s="31">
        <f>INDEX('Avg Factor Difference'!$A$2:$AW$283,MATCH(ETF_IDX_stiched_with_FD!$A238,'Avg Factor Difference'!$A$2:$A$283,0),MATCH(ETF_IDX_stiched_with_FD!E$1,'Avg Factor Difference'!$A$2:$AW$2,0))</f>
        <v>190.8682</v>
      </c>
      <c r="F238" s="31">
        <f>INDEX('Avg Factor Difference'!$A$2:$AW$283,MATCH(ETF_IDX_stiched_with_FD!$A238,'Avg Factor Difference'!$A$2:$A$283,0),MATCH(ETF_IDX_stiched_with_FD!F$1,'Avg Factor Difference'!$A$2:$AW$2,0))</f>
        <v>15797.0154</v>
      </c>
      <c r="G238" s="31">
        <f>INDEX('Avg Factor Difference'!$A$2:$AW$283,MATCH(ETF_IDX_stiched_with_FD!$A238,'Avg Factor Difference'!$A$2:$A$283,0),MATCH(ETF_IDX_stiched_with_FD!G$1,'Avg Factor Difference'!$A$2:$AW$2,0))</f>
        <v>134.26813333333334</v>
      </c>
      <c r="H238" s="31" t="e">
        <f>INDEX('Avg Factor Difference'!$A$2:$AW$283,MATCH(ETF_IDX_stiched_with_FD!$A238,'Avg Factor Difference'!$A$2:$A$283,0),MATCH(ETF_IDX_stiched_with_FD!H$1,'Avg Factor Difference'!$A$2:$AW$2,0))</f>
        <v>#N/A</v>
      </c>
      <c r="I238" s="31">
        <f>INDEX('Avg Factor Difference'!$A$2:$AW$283,MATCH(ETF_IDX_stiched_with_FD!$A238,'Avg Factor Difference'!$A$2:$A$283,0),MATCH(ETF_IDX_stiched_with_FD!I$1,'Avg Factor Difference'!$A$2:$AW$2,0))</f>
        <v>71.366799999999998</v>
      </c>
      <c r="J238" s="31">
        <f>INDEX('Avg Factor Difference'!$A$2:$AW$283,MATCH(ETF_IDX_stiched_with_FD!$A238,'Avg Factor Difference'!$A$2:$A$283,0),MATCH(ETF_IDX_stiched_with_FD!J$1,'Avg Factor Difference'!$A$2:$AW$2,0))</f>
        <v>2795.6023220942297</v>
      </c>
      <c r="K238" s="31">
        <f>INDEX('Avg Factor Difference'!$A$2:$AW$283,MATCH(ETF_IDX_stiched_with_FD!$A238,'Avg Factor Difference'!$A$2:$A$283,0),MATCH(ETF_IDX_stiched_with_FD!K$1,'Avg Factor Difference'!$A$2:$AW$2,0))</f>
        <v>28.523199999999999</v>
      </c>
      <c r="L238" s="31">
        <f>INDEX('Avg Factor Difference'!$A$2:$AW$283,MATCH(ETF_IDX_stiched_with_FD!$A238,'Avg Factor Difference'!$A$2:$A$283,0),MATCH(ETF_IDX_stiched_with_FD!L$1,'Avg Factor Difference'!$A$2:$AW$2,0))</f>
        <v>27.4983</v>
      </c>
      <c r="M238" s="31">
        <f>INDEX('Avg Factor Difference'!$A$2:$AW$283,MATCH(ETF_IDX_stiched_with_FD!$A238,'Avg Factor Difference'!$A$2:$A$283,0),MATCH(ETF_IDX_stiched_with_FD!M$1,'Avg Factor Difference'!$A$2:$AW$2,0))</f>
        <v>145.43</v>
      </c>
      <c r="N238" s="31">
        <f>INDEX('Avg Factor Difference'!$A$2:$AW$283,MATCH(ETF_IDX_stiched_with_FD!$A238,'Avg Factor Difference'!$A$2:$A$283,0),MATCH(ETF_IDX_stiched_with_FD!N$1,'Avg Factor Difference'!$A$2:$AW$2,0))</f>
        <v>33.133596605306778</v>
      </c>
    </row>
    <row r="239" spans="1:14" x14ac:dyDescent="0.2">
      <c r="A239" s="5">
        <v>43707</v>
      </c>
      <c r="B239" s="31">
        <f>INDEX('Avg Factor Difference'!$A$2:$AW$283,MATCH(ETF_IDX_stiched_with_FD!$A239,'Avg Factor Difference'!$A$2:$A$283,0),MATCH(ETF_IDX_stiched_with_FD!B$1,'Avg Factor Difference'!$A$2:$AW$2,0))</f>
        <v>154.8287</v>
      </c>
      <c r="C239" s="31">
        <f>INDEX('Avg Factor Difference'!$A$2:$AW$283,MATCH(ETF_IDX_stiched_with_FD!$A239,'Avg Factor Difference'!$A$2:$A$283,0),MATCH(ETF_IDX_stiched_with_FD!C$1,'Avg Factor Difference'!$A$2:$AW$2,0))</f>
        <v>171.71979999999999</v>
      </c>
      <c r="D239" s="31">
        <f>INDEX('Avg Factor Difference'!$A$2:$AW$283,MATCH(ETF_IDX_stiched_with_FD!$A239,'Avg Factor Difference'!$A$2:$A$283,0),MATCH(ETF_IDX_stiched_with_FD!D$1,'Avg Factor Difference'!$A$2:$AW$2,0))</f>
        <v>208.88900000000001</v>
      </c>
      <c r="E239" s="31">
        <f>INDEX('Avg Factor Difference'!$A$2:$AW$283,MATCH(ETF_IDX_stiched_with_FD!$A239,'Avg Factor Difference'!$A$2:$A$283,0),MATCH(ETF_IDX_stiched_with_FD!E$1,'Avg Factor Difference'!$A$2:$AW$2,0))</f>
        <v>197.69649999999999</v>
      </c>
      <c r="F239" s="31">
        <f>INDEX('Avg Factor Difference'!$A$2:$AW$283,MATCH(ETF_IDX_stiched_with_FD!$A239,'Avg Factor Difference'!$A$2:$A$283,0),MATCH(ETF_IDX_stiched_with_FD!F$1,'Avg Factor Difference'!$A$2:$AW$2,0))</f>
        <v>16345.1335</v>
      </c>
      <c r="G239" s="31">
        <f>INDEX('Avg Factor Difference'!$A$2:$AW$283,MATCH(ETF_IDX_stiched_with_FD!$A239,'Avg Factor Difference'!$A$2:$A$283,0),MATCH(ETF_IDX_stiched_with_FD!G$1,'Avg Factor Difference'!$A$2:$AW$2,0))</f>
        <v>136.17186666666666</v>
      </c>
      <c r="H239" s="31" t="e">
        <f>INDEX('Avg Factor Difference'!$A$2:$AW$283,MATCH(ETF_IDX_stiched_with_FD!$A239,'Avg Factor Difference'!$A$2:$A$283,0),MATCH(ETF_IDX_stiched_with_FD!H$1,'Avg Factor Difference'!$A$2:$AW$2,0))</f>
        <v>#N/A</v>
      </c>
      <c r="I239" s="31">
        <f>INDEX('Avg Factor Difference'!$A$2:$AW$283,MATCH(ETF_IDX_stiched_with_FD!$A239,'Avg Factor Difference'!$A$2:$A$283,0),MATCH(ETF_IDX_stiched_with_FD!I$1,'Avg Factor Difference'!$A$2:$AW$2,0))</f>
        <v>72.667500000000004</v>
      </c>
      <c r="J239" s="31">
        <f>INDEX('Avg Factor Difference'!$A$2:$AW$283,MATCH(ETF_IDX_stiched_with_FD!$A239,'Avg Factor Difference'!$A$2:$A$283,0),MATCH(ETF_IDX_stiched_with_FD!J$1,'Avg Factor Difference'!$A$2:$AW$2,0))</f>
        <v>2846.3864135701983</v>
      </c>
      <c r="K239" s="31">
        <f>INDEX('Avg Factor Difference'!$A$2:$AW$283,MATCH(ETF_IDX_stiched_with_FD!$A239,'Avg Factor Difference'!$A$2:$A$283,0),MATCH(ETF_IDX_stiched_with_FD!K$1,'Avg Factor Difference'!$A$2:$AW$2,0))</f>
        <v>29.478899999999999</v>
      </c>
      <c r="L239" s="31">
        <f>INDEX('Avg Factor Difference'!$A$2:$AW$283,MATCH(ETF_IDX_stiched_with_FD!$A239,'Avg Factor Difference'!$A$2:$A$283,0),MATCH(ETF_IDX_stiched_with_FD!L$1,'Avg Factor Difference'!$A$2:$AW$2,0))</f>
        <v>28.244399999999999</v>
      </c>
      <c r="M239" s="31">
        <f>INDEX('Avg Factor Difference'!$A$2:$AW$283,MATCH(ETF_IDX_stiched_with_FD!$A239,'Avg Factor Difference'!$A$2:$A$283,0),MATCH(ETF_IDX_stiched_with_FD!M$1,'Avg Factor Difference'!$A$2:$AW$2,0))</f>
        <v>147.88999999999999</v>
      </c>
      <c r="N239" s="31">
        <f>INDEX('Avg Factor Difference'!$A$2:$AW$283,MATCH(ETF_IDX_stiched_with_FD!$A239,'Avg Factor Difference'!$A$2:$A$283,0),MATCH(ETF_IDX_stiched_with_FD!N$1,'Avg Factor Difference'!$A$2:$AW$2,0))</f>
        <v>32.028960178437053</v>
      </c>
    </row>
    <row r="240" spans="1:14" x14ac:dyDescent="0.2">
      <c r="A240" s="5">
        <v>43738</v>
      </c>
      <c r="B240" s="31">
        <f>INDEX('Avg Factor Difference'!$A$2:$AW$283,MATCH(ETF_IDX_stiched_with_FD!$A240,'Avg Factor Difference'!$A$2:$A$283,0),MATCH(ETF_IDX_stiched_with_FD!B$1,'Avg Factor Difference'!$A$2:$AW$2,0))</f>
        <v>153.13140000000001</v>
      </c>
      <c r="C240" s="31">
        <f>INDEX('Avg Factor Difference'!$A$2:$AW$283,MATCH(ETF_IDX_stiched_with_FD!$A240,'Avg Factor Difference'!$A$2:$A$283,0),MATCH(ETF_IDX_stiched_with_FD!C$1,'Avg Factor Difference'!$A$2:$AW$2,0))</f>
        <v>169.74100000000001</v>
      </c>
      <c r="D240" s="31">
        <f>INDEX('Avg Factor Difference'!$A$2:$AW$283,MATCH(ETF_IDX_stiched_with_FD!$A240,'Avg Factor Difference'!$A$2:$A$283,0),MATCH(ETF_IDX_stiched_with_FD!D$1,'Avg Factor Difference'!$A$2:$AW$2,0))</f>
        <v>207.74619999999999</v>
      </c>
      <c r="E240" s="31">
        <f>INDEX('Avg Factor Difference'!$A$2:$AW$283,MATCH(ETF_IDX_stiched_with_FD!$A240,'Avg Factor Difference'!$A$2:$A$283,0),MATCH(ETF_IDX_stiched_with_FD!E$1,'Avg Factor Difference'!$A$2:$AW$2,0))</f>
        <v>200.26009999999999</v>
      </c>
      <c r="F240" s="31">
        <f>INDEX('Avg Factor Difference'!$A$2:$AW$283,MATCH(ETF_IDX_stiched_with_FD!$A240,'Avg Factor Difference'!$A$2:$A$283,0),MATCH(ETF_IDX_stiched_with_FD!F$1,'Avg Factor Difference'!$A$2:$AW$2,0))</f>
        <v>16419.3521</v>
      </c>
      <c r="G240" s="31">
        <f>INDEX('Avg Factor Difference'!$A$2:$AW$283,MATCH(ETF_IDX_stiched_with_FD!$A240,'Avg Factor Difference'!$A$2:$A$283,0),MATCH(ETF_IDX_stiched_with_FD!G$1,'Avg Factor Difference'!$A$2:$AW$2,0))</f>
        <v>133.77359999999999</v>
      </c>
      <c r="H240" s="31" t="e">
        <f>INDEX('Avg Factor Difference'!$A$2:$AW$283,MATCH(ETF_IDX_stiched_with_FD!$A240,'Avg Factor Difference'!$A$2:$A$283,0),MATCH(ETF_IDX_stiched_with_FD!H$1,'Avg Factor Difference'!$A$2:$AW$2,0))</f>
        <v>#N/A</v>
      </c>
      <c r="I240" s="31">
        <f>INDEX('Avg Factor Difference'!$A$2:$AW$283,MATCH(ETF_IDX_stiched_with_FD!$A240,'Avg Factor Difference'!$A$2:$A$283,0),MATCH(ETF_IDX_stiched_with_FD!I$1,'Avg Factor Difference'!$A$2:$AW$2,0))</f>
        <v>72.466399999999993</v>
      </c>
      <c r="J240" s="31">
        <f>INDEX('Avg Factor Difference'!$A$2:$AW$283,MATCH(ETF_IDX_stiched_with_FD!$A240,'Avg Factor Difference'!$A$2:$A$283,0),MATCH(ETF_IDX_stiched_with_FD!J$1,'Avg Factor Difference'!$A$2:$AW$2,0))</f>
        <v>2804.7274198324226</v>
      </c>
      <c r="K240" s="31">
        <f>INDEX('Avg Factor Difference'!$A$2:$AW$283,MATCH(ETF_IDX_stiched_with_FD!$A240,'Avg Factor Difference'!$A$2:$A$283,0),MATCH(ETF_IDX_stiched_with_FD!K$1,'Avg Factor Difference'!$A$2:$AW$2,0))</f>
        <v>29.2319</v>
      </c>
      <c r="L240" s="31">
        <f>INDEX('Avg Factor Difference'!$A$2:$AW$283,MATCH(ETF_IDX_stiched_with_FD!$A240,'Avg Factor Difference'!$A$2:$A$283,0),MATCH(ETF_IDX_stiched_with_FD!L$1,'Avg Factor Difference'!$A$2:$AW$2,0))</f>
        <v>27.941800000000001</v>
      </c>
      <c r="M240" s="31">
        <f>INDEX('Avg Factor Difference'!$A$2:$AW$283,MATCH(ETF_IDX_stiched_with_FD!$A240,'Avg Factor Difference'!$A$2:$A$283,0),MATCH(ETF_IDX_stiched_with_FD!M$1,'Avg Factor Difference'!$A$2:$AW$2,0))</f>
        <v>148.25</v>
      </c>
      <c r="N240" s="31">
        <f>INDEX('Avg Factor Difference'!$A$2:$AW$283,MATCH(ETF_IDX_stiched_with_FD!$A240,'Avg Factor Difference'!$A$2:$A$283,0),MATCH(ETF_IDX_stiched_with_FD!N$1,'Avg Factor Difference'!$A$2:$AW$2,0))</f>
        <v>32.260075421448001</v>
      </c>
    </row>
    <row r="241" spans="1:14" x14ac:dyDescent="0.2">
      <c r="A241" s="5">
        <v>43769</v>
      </c>
      <c r="B241" s="31">
        <f>INDEX('Avg Factor Difference'!$A$2:$AW$283,MATCH(ETF_IDX_stiched_with_FD!$A241,'Avg Factor Difference'!$A$2:$A$283,0),MATCH(ETF_IDX_stiched_with_FD!B$1,'Avg Factor Difference'!$A$2:$AW$2,0))</f>
        <v>150.95359999999999</v>
      </c>
      <c r="C241" s="31">
        <f>INDEX('Avg Factor Difference'!$A$2:$AW$283,MATCH(ETF_IDX_stiched_with_FD!$A241,'Avg Factor Difference'!$A$2:$A$283,0),MATCH(ETF_IDX_stiched_with_FD!C$1,'Avg Factor Difference'!$A$2:$AW$2,0))</f>
        <v>167.63669999999999</v>
      </c>
      <c r="D241" s="31">
        <f>INDEX('Avg Factor Difference'!$A$2:$AW$283,MATCH(ETF_IDX_stiched_with_FD!$A241,'Avg Factor Difference'!$A$2:$A$283,0),MATCH(ETF_IDX_stiched_with_FD!D$1,'Avg Factor Difference'!$A$2:$AW$2,0))</f>
        <v>206.3725</v>
      </c>
      <c r="E241" s="31">
        <f>INDEX('Avg Factor Difference'!$A$2:$AW$283,MATCH(ETF_IDX_stiched_with_FD!$A241,'Avg Factor Difference'!$A$2:$A$283,0),MATCH(ETF_IDX_stiched_with_FD!E$1,'Avg Factor Difference'!$A$2:$AW$2,0))</f>
        <v>198.65199999999999</v>
      </c>
      <c r="F241" s="31">
        <f>INDEX('Avg Factor Difference'!$A$2:$AW$283,MATCH(ETF_IDX_stiched_with_FD!$A241,'Avg Factor Difference'!$A$2:$A$283,0),MATCH(ETF_IDX_stiched_with_FD!F$1,'Avg Factor Difference'!$A$2:$AW$2,0))</f>
        <v>16111.4823</v>
      </c>
      <c r="G241" s="31">
        <f>INDEX('Avg Factor Difference'!$A$2:$AW$283,MATCH(ETF_IDX_stiched_with_FD!$A241,'Avg Factor Difference'!$A$2:$A$283,0),MATCH(ETF_IDX_stiched_with_FD!G$1,'Avg Factor Difference'!$A$2:$AW$2,0))</f>
        <v>132.29876666666667</v>
      </c>
      <c r="H241" s="31" t="e">
        <f>INDEX('Avg Factor Difference'!$A$2:$AW$283,MATCH(ETF_IDX_stiched_with_FD!$A241,'Avg Factor Difference'!$A$2:$A$283,0),MATCH(ETF_IDX_stiched_with_FD!H$1,'Avg Factor Difference'!$A$2:$AW$2,0))</f>
        <v>#N/A</v>
      </c>
      <c r="I241" s="31">
        <f>INDEX('Avg Factor Difference'!$A$2:$AW$283,MATCH(ETF_IDX_stiched_with_FD!$A241,'Avg Factor Difference'!$A$2:$A$283,0),MATCH(ETF_IDX_stiched_with_FD!I$1,'Avg Factor Difference'!$A$2:$AW$2,0))</f>
        <v>71.773600000000002</v>
      </c>
      <c r="J241" s="31">
        <f>INDEX('Avg Factor Difference'!$A$2:$AW$283,MATCH(ETF_IDX_stiched_with_FD!$A241,'Avg Factor Difference'!$A$2:$A$283,0),MATCH(ETF_IDX_stiched_with_FD!J$1,'Avg Factor Difference'!$A$2:$AW$2,0))</f>
        <v>2791.4258493717875</v>
      </c>
      <c r="K241" s="31">
        <f>INDEX('Avg Factor Difference'!$A$2:$AW$283,MATCH(ETF_IDX_stiched_with_FD!$A241,'Avg Factor Difference'!$A$2:$A$283,0),MATCH(ETF_IDX_stiched_with_FD!K$1,'Avg Factor Difference'!$A$2:$AW$2,0))</f>
        <v>29.232500000000002</v>
      </c>
      <c r="L241" s="31">
        <f>INDEX('Avg Factor Difference'!$A$2:$AW$283,MATCH(ETF_IDX_stiched_with_FD!$A241,'Avg Factor Difference'!$A$2:$A$283,0),MATCH(ETF_IDX_stiched_with_FD!L$1,'Avg Factor Difference'!$A$2:$AW$2,0))</f>
        <v>27.831299999999999</v>
      </c>
      <c r="M241" s="31">
        <f>INDEX('Avg Factor Difference'!$A$2:$AW$283,MATCH(ETF_IDX_stiched_with_FD!$A241,'Avg Factor Difference'!$A$2:$A$283,0),MATCH(ETF_IDX_stiched_with_FD!M$1,'Avg Factor Difference'!$A$2:$AW$2,0))</f>
        <v>148.34</v>
      </c>
      <c r="N241" s="31">
        <f>INDEX('Avg Factor Difference'!$A$2:$AW$283,MATCH(ETF_IDX_stiched_with_FD!$A241,'Avg Factor Difference'!$A$2:$A$283,0),MATCH(ETF_IDX_stiched_with_FD!N$1,'Avg Factor Difference'!$A$2:$AW$2,0))</f>
        <v>32.532037429384125</v>
      </c>
    </row>
    <row r="242" spans="1:14" x14ac:dyDescent="0.2">
      <c r="A242" s="5">
        <v>43798</v>
      </c>
      <c r="B242" s="31">
        <f>INDEX('Avg Factor Difference'!$A$2:$AW$283,MATCH(ETF_IDX_stiched_with_FD!$A242,'Avg Factor Difference'!$A$2:$A$283,0),MATCH(ETF_IDX_stiched_with_FD!B$1,'Avg Factor Difference'!$A$2:$AW$2,0))</f>
        <v>150.27879999999999</v>
      </c>
      <c r="C242" s="31">
        <f>INDEX('Avg Factor Difference'!$A$2:$AW$283,MATCH(ETF_IDX_stiched_with_FD!$A242,'Avg Factor Difference'!$A$2:$A$283,0),MATCH(ETF_IDX_stiched_with_FD!C$1,'Avg Factor Difference'!$A$2:$AW$2,0))</f>
        <v>166.94569999999999</v>
      </c>
      <c r="D242" s="31">
        <f>INDEX('Avg Factor Difference'!$A$2:$AW$283,MATCH(ETF_IDX_stiched_with_FD!$A242,'Avg Factor Difference'!$A$2:$A$283,0),MATCH(ETF_IDX_stiched_with_FD!D$1,'Avg Factor Difference'!$A$2:$AW$2,0))</f>
        <v>203.64830000000001</v>
      </c>
      <c r="E242" s="31">
        <f>INDEX('Avg Factor Difference'!$A$2:$AW$283,MATCH(ETF_IDX_stiched_with_FD!$A242,'Avg Factor Difference'!$A$2:$A$283,0),MATCH(ETF_IDX_stiched_with_FD!E$1,'Avg Factor Difference'!$A$2:$AW$2,0))</f>
        <v>194.52709999999999</v>
      </c>
      <c r="F242" s="31">
        <f>INDEX('Avg Factor Difference'!$A$2:$AW$283,MATCH(ETF_IDX_stiched_with_FD!$A242,'Avg Factor Difference'!$A$2:$A$283,0),MATCH(ETF_IDX_stiched_with_FD!F$1,'Avg Factor Difference'!$A$2:$AW$2,0))</f>
        <v>15980.637699999999</v>
      </c>
      <c r="G242" s="31">
        <f>INDEX('Avg Factor Difference'!$A$2:$AW$283,MATCH(ETF_IDX_stiched_with_FD!$A242,'Avg Factor Difference'!$A$2:$A$283,0),MATCH(ETF_IDX_stiched_with_FD!G$1,'Avg Factor Difference'!$A$2:$AW$2,0))</f>
        <v>132.5213</v>
      </c>
      <c r="H242" s="31" t="e">
        <f>INDEX('Avg Factor Difference'!$A$2:$AW$283,MATCH(ETF_IDX_stiched_with_FD!$A242,'Avg Factor Difference'!$A$2:$A$283,0),MATCH(ETF_IDX_stiched_with_FD!H$1,'Avg Factor Difference'!$A$2:$AW$2,0))</f>
        <v>#N/A</v>
      </c>
      <c r="I242" s="31">
        <f>INDEX('Avg Factor Difference'!$A$2:$AW$283,MATCH(ETF_IDX_stiched_with_FD!$A242,'Avg Factor Difference'!$A$2:$A$283,0),MATCH(ETF_IDX_stiched_with_FD!I$1,'Avg Factor Difference'!$A$2:$AW$2,0))</f>
        <v>72.406700000000001</v>
      </c>
      <c r="J242" s="31">
        <f>INDEX('Avg Factor Difference'!$A$2:$AW$283,MATCH(ETF_IDX_stiched_with_FD!$A242,'Avg Factor Difference'!$A$2:$A$283,0),MATCH(ETF_IDX_stiched_with_FD!J$1,'Avg Factor Difference'!$A$2:$AW$2,0))</f>
        <v>2779.4839221971529</v>
      </c>
      <c r="K242" s="31">
        <f>INDEX('Avg Factor Difference'!$A$2:$AW$283,MATCH(ETF_IDX_stiched_with_FD!$A242,'Avg Factor Difference'!$A$2:$A$283,0),MATCH(ETF_IDX_stiched_with_FD!K$1,'Avg Factor Difference'!$A$2:$AW$2,0))</f>
        <v>29.144600000000001</v>
      </c>
      <c r="L242" s="31">
        <f>INDEX('Avg Factor Difference'!$A$2:$AW$283,MATCH(ETF_IDX_stiched_with_FD!$A242,'Avg Factor Difference'!$A$2:$A$283,0),MATCH(ETF_IDX_stiched_with_FD!L$1,'Avg Factor Difference'!$A$2:$AW$2,0))</f>
        <v>27.916799999999999</v>
      </c>
      <c r="M242" s="31">
        <f>INDEX('Avg Factor Difference'!$A$2:$AW$283,MATCH(ETF_IDX_stiched_with_FD!$A242,'Avg Factor Difference'!$A$2:$A$283,0),MATCH(ETF_IDX_stiched_with_FD!M$1,'Avg Factor Difference'!$A$2:$AW$2,0))</f>
        <v>148.69</v>
      </c>
      <c r="N242" s="31">
        <f>INDEX('Avg Factor Difference'!$A$2:$AW$283,MATCH(ETF_IDX_stiched_with_FD!$A242,'Avg Factor Difference'!$A$2:$A$283,0),MATCH(ETF_IDX_stiched_with_FD!N$1,'Avg Factor Difference'!$A$2:$AW$2,0))</f>
        <v>32.335423337664729</v>
      </c>
    </row>
    <row r="243" spans="1:14" x14ac:dyDescent="0.2">
      <c r="A243" s="5">
        <v>43830</v>
      </c>
      <c r="B243" s="31">
        <f>INDEX('Avg Factor Difference'!$A$2:$AW$283,MATCH(ETF_IDX_stiched_with_FD!$A243,'Avg Factor Difference'!$A$2:$A$283,0),MATCH(ETF_IDX_stiched_with_FD!B$1,'Avg Factor Difference'!$A$2:$AW$2,0))</f>
        <v>148.39750000000001</v>
      </c>
      <c r="C243" s="31">
        <f>INDEX('Avg Factor Difference'!$A$2:$AW$283,MATCH(ETF_IDX_stiched_with_FD!$A243,'Avg Factor Difference'!$A$2:$A$283,0),MATCH(ETF_IDX_stiched_with_FD!C$1,'Avg Factor Difference'!$A$2:$AW$2,0))</f>
        <v>164.8031</v>
      </c>
      <c r="D243" s="31">
        <f>INDEX('Avg Factor Difference'!$A$2:$AW$283,MATCH(ETF_IDX_stiched_with_FD!$A243,'Avg Factor Difference'!$A$2:$A$283,0),MATCH(ETF_IDX_stiched_with_FD!D$1,'Avg Factor Difference'!$A$2:$AW$2,0))</f>
        <v>203.5093</v>
      </c>
      <c r="E243" s="31">
        <f>INDEX('Avg Factor Difference'!$A$2:$AW$283,MATCH(ETF_IDX_stiched_with_FD!$A243,'Avg Factor Difference'!$A$2:$A$283,0),MATCH(ETF_IDX_stiched_with_FD!E$1,'Avg Factor Difference'!$A$2:$AW$2,0))</f>
        <v>193.7919</v>
      </c>
      <c r="F243" s="31">
        <f>INDEX('Avg Factor Difference'!$A$2:$AW$283,MATCH(ETF_IDX_stiched_with_FD!$A243,'Avg Factor Difference'!$A$2:$A$283,0),MATCH(ETF_IDX_stiched_with_FD!F$1,'Avg Factor Difference'!$A$2:$AW$2,0))</f>
        <v>15770.2824</v>
      </c>
      <c r="G243" s="31">
        <f>INDEX('Avg Factor Difference'!$A$2:$AW$283,MATCH(ETF_IDX_stiched_with_FD!$A243,'Avg Factor Difference'!$A$2:$A$283,0),MATCH(ETF_IDX_stiched_with_FD!G$1,'Avg Factor Difference'!$A$2:$AW$2,0))</f>
        <v>131.45426666666665</v>
      </c>
      <c r="H243" s="31" t="e">
        <f>INDEX('Avg Factor Difference'!$A$2:$AW$283,MATCH(ETF_IDX_stiched_with_FD!$A243,'Avg Factor Difference'!$A$2:$A$283,0),MATCH(ETF_IDX_stiched_with_FD!H$1,'Avg Factor Difference'!$A$2:$AW$2,0))</f>
        <v>#N/A</v>
      </c>
      <c r="I243" s="31">
        <f>INDEX('Avg Factor Difference'!$A$2:$AW$283,MATCH(ETF_IDX_stiched_with_FD!$A243,'Avg Factor Difference'!$A$2:$A$283,0),MATCH(ETF_IDX_stiched_with_FD!I$1,'Avg Factor Difference'!$A$2:$AW$2,0))</f>
        <v>71.059799999999996</v>
      </c>
      <c r="J243" s="31">
        <f>INDEX('Avg Factor Difference'!$A$2:$AW$283,MATCH(ETF_IDX_stiched_with_FD!$A243,'Avg Factor Difference'!$A$2:$A$283,0),MATCH(ETF_IDX_stiched_with_FD!J$1,'Avg Factor Difference'!$A$2:$AW$2,0))</f>
        <v>2771.5516768927896</v>
      </c>
      <c r="K243" s="31">
        <f>INDEX('Avg Factor Difference'!$A$2:$AW$283,MATCH(ETF_IDX_stiched_with_FD!$A243,'Avg Factor Difference'!$A$2:$A$283,0),MATCH(ETF_IDX_stiched_with_FD!K$1,'Avg Factor Difference'!$A$2:$AW$2,0))</f>
        <v>28.982900000000001</v>
      </c>
      <c r="L243" s="31">
        <f>INDEX('Avg Factor Difference'!$A$2:$AW$283,MATCH(ETF_IDX_stiched_with_FD!$A243,'Avg Factor Difference'!$A$2:$A$283,0),MATCH(ETF_IDX_stiched_with_FD!L$1,'Avg Factor Difference'!$A$2:$AW$2,0))</f>
        <v>27.558499999999999</v>
      </c>
      <c r="M243" s="31">
        <f>INDEX('Avg Factor Difference'!$A$2:$AW$283,MATCH(ETF_IDX_stiched_with_FD!$A243,'Avg Factor Difference'!$A$2:$A$283,0),MATCH(ETF_IDX_stiched_with_FD!M$1,'Avg Factor Difference'!$A$2:$AW$2,0))</f>
        <v>149.02000000000001</v>
      </c>
      <c r="N243" s="31">
        <f>INDEX('Avg Factor Difference'!$A$2:$AW$283,MATCH(ETF_IDX_stiched_with_FD!$A243,'Avg Factor Difference'!$A$2:$A$283,0),MATCH(ETF_IDX_stiched_with_FD!N$1,'Avg Factor Difference'!$A$2:$AW$2,0))</f>
        <v>32.47934885004026</v>
      </c>
    </row>
    <row r="244" spans="1:14" x14ac:dyDescent="0.2">
      <c r="A244" s="5">
        <v>43861</v>
      </c>
      <c r="B244" s="31">
        <f>INDEX('Avg Factor Difference'!$A$2:$AW$283,MATCH(ETF_IDX_stiched_with_FD!$A244,'Avg Factor Difference'!$A$2:$A$283,0),MATCH(ETF_IDX_stiched_with_FD!B$1,'Avg Factor Difference'!$A$2:$AW$2,0))</f>
        <v>151.2808</v>
      </c>
      <c r="C244" s="31">
        <f>INDEX('Avg Factor Difference'!$A$2:$AW$283,MATCH(ETF_IDX_stiched_with_FD!$A244,'Avg Factor Difference'!$A$2:$A$283,0),MATCH(ETF_IDX_stiched_with_FD!C$1,'Avg Factor Difference'!$A$2:$AW$2,0))</f>
        <v>168.67769999999999</v>
      </c>
      <c r="D244" s="31">
        <f>INDEX('Avg Factor Difference'!$A$2:$AW$283,MATCH(ETF_IDX_stiched_with_FD!$A244,'Avg Factor Difference'!$A$2:$A$283,0),MATCH(ETF_IDX_stiched_with_FD!D$1,'Avg Factor Difference'!$A$2:$AW$2,0))</f>
        <v>206.75649999999999</v>
      </c>
      <c r="E244" s="31">
        <f>INDEX('Avg Factor Difference'!$A$2:$AW$283,MATCH(ETF_IDX_stiched_with_FD!$A244,'Avg Factor Difference'!$A$2:$A$283,0),MATCH(ETF_IDX_stiched_with_FD!E$1,'Avg Factor Difference'!$A$2:$AW$2,0))</f>
        <v>200.05690000000001</v>
      </c>
      <c r="F244" s="31">
        <f>INDEX('Avg Factor Difference'!$A$2:$AW$283,MATCH(ETF_IDX_stiched_with_FD!$A244,'Avg Factor Difference'!$A$2:$A$283,0),MATCH(ETF_IDX_stiched_with_FD!F$1,'Avg Factor Difference'!$A$2:$AW$2,0))</f>
        <v>16339.5566</v>
      </c>
      <c r="G244" s="31">
        <f>INDEX('Avg Factor Difference'!$A$2:$AW$283,MATCH(ETF_IDX_stiched_with_FD!$A244,'Avg Factor Difference'!$A$2:$A$283,0),MATCH(ETF_IDX_stiched_with_FD!G$1,'Avg Factor Difference'!$A$2:$AW$2,0))</f>
        <v>133.34413333333333</v>
      </c>
      <c r="H244" s="31" t="e">
        <f>INDEX('Avg Factor Difference'!$A$2:$AW$283,MATCH(ETF_IDX_stiched_with_FD!$A244,'Avg Factor Difference'!$A$2:$A$283,0),MATCH(ETF_IDX_stiched_with_FD!H$1,'Avg Factor Difference'!$A$2:$AW$2,0))</f>
        <v>#N/A</v>
      </c>
      <c r="I244" s="31">
        <f>INDEX('Avg Factor Difference'!$A$2:$AW$283,MATCH(ETF_IDX_stiched_with_FD!$A244,'Avg Factor Difference'!$A$2:$A$283,0),MATCH(ETF_IDX_stiched_with_FD!I$1,'Avg Factor Difference'!$A$2:$AW$2,0))</f>
        <v>72.851799999999997</v>
      </c>
      <c r="J244" s="31">
        <f>INDEX('Avg Factor Difference'!$A$2:$AW$283,MATCH(ETF_IDX_stiched_with_FD!$A244,'Avg Factor Difference'!$A$2:$A$283,0),MATCH(ETF_IDX_stiched_with_FD!J$1,'Avg Factor Difference'!$A$2:$AW$2,0))</f>
        <v>2783.6030605641613</v>
      </c>
      <c r="K244" s="31">
        <f>INDEX('Avg Factor Difference'!$A$2:$AW$283,MATCH(ETF_IDX_stiched_with_FD!$A244,'Avg Factor Difference'!$A$2:$A$283,0),MATCH(ETF_IDX_stiched_with_FD!K$1,'Avg Factor Difference'!$A$2:$AW$2,0))</f>
        <v>29.703600000000002</v>
      </c>
      <c r="L244" s="31">
        <f>INDEX('Avg Factor Difference'!$A$2:$AW$283,MATCH(ETF_IDX_stiched_with_FD!$A244,'Avg Factor Difference'!$A$2:$A$283,0),MATCH(ETF_IDX_stiched_with_FD!L$1,'Avg Factor Difference'!$A$2:$AW$2,0))</f>
        <v>28.380099999999999</v>
      </c>
      <c r="M244" s="31">
        <f>INDEX('Avg Factor Difference'!$A$2:$AW$283,MATCH(ETF_IDX_stiched_with_FD!$A244,'Avg Factor Difference'!$A$2:$A$283,0),MATCH(ETF_IDX_stiched_with_FD!M$1,'Avg Factor Difference'!$A$2:$AW$2,0))</f>
        <v>150.32</v>
      </c>
      <c r="N244" s="31">
        <f>INDEX('Avg Factor Difference'!$A$2:$AW$283,MATCH(ETF_IDX_stiched_with_FD!$A244,'Avg Factor Difference'!$A$2:$A$283,0),MATCH(ETF_IDX_stiched_with_FD!N$1,'Avg Factor Difference'!$A$2:$AW$2,0))</f>
        <v>32.702969273798878</v>
      </c>
    </row>
    <row r="245" spans="1:14" x14ac:dyDescent="0.2">
      <c r="A245" s="5">
        <v>43889</v>
      </c>
      <c r="B245" s="31">
        <f>INDEX('Avg Factor Difference'!$A$2:$AW$283,MATCH(ETF_IDX_stiched_with_FD!$A245,'Avg Factor Difference'!$A$2:$A$283,0),MATCH(ETF_IDX_stiched_with_FD!B$1,'Avg Factor Difference'!$A$2:$AW$2,0))</f>
        <v>153.44839999999999</v>
      </c>
      <c r="C245" s="31">
        <f>INDEX('Avg Factor Difference'!$A$2:$AW$283,MATCH(ETF_IDX_stiched_with_FD!$A245,'Avg Factor Difference'!$A$2:$A$283,0),MATCH(ETF_IDX_stiched_with_FD!C$1,'Avg Factor Difference'!$A$2:$AW$2,0))</f>
        <v>170.59399999999999</v>
      </c>
      <c r="D245" s="31">
        <f>INDEX('Avg Factor Difference'!$A$2:$AW$283,MATCH(ETF_IDX_stiched_with_FD!$A245,'Avg Factor Difference'!$A$2:$A$283,0),MATCH(ETF_IDX_stiched_with_FD!D$1,'Avg Factor Difference'!$A$2:$AW$2,0))</f>
        <v>206.8492</v>
      </c>
      <c r="E245" s="31">
        <f>INDEX('Avg Factor Difference'!$A$2:$AW$283,MATCH(ETF_IDX_stiched_with_FD!$A245,'Avg Factor Difference'!$A$2:$A$283,0),MATCH(ETF_IDX_stiched_with_FD!E$1,'Avg Factor Difference'!$A$2:$AW$2,0))</f>
        <v>197.6284</v>
      </c>
      <c r="F245" s="31">
        <f>INDEX('Avg Factor Difference'!$A$2:$AW$283,MATCH(ETF_IDX_stiched_with_FD!$A245,'Avg Factor Difference'!$A$2:$A$283,0),MATCH(ETF_IDX_stiched_with_FD!F$1,'Avg Factor Difference'!$A$2:$AW$2,0))</f>
        <v>16540.052199999998</v>
      </c>
      <c r="G245" s="31">
        <f>INDEX('Avg Factor Difference'!$A$2:$AW$283,MATCH(ETF_IDX_stiched_with_FD!$A245,'Avg Factor Difference'!$A$2:$A$283,0),MATCH(ETF_IDX_stiched_with_FD!G$1,'Avg Factor Difference'!$A$2:$AW$2,0))</f>
        <v>133.89313333333334</v>
      </c>
      <c r="H245" s="31" t="e">
        <f>INDEX('Avg Factor Difference'!$A$2:$AW$283,MATCH(ETF_IDX_stiched_with_FD!$A245,'Avg Factor Difference'!$A$2:$A$283,0),MATCH(ETF_IDX_stiched_with_FD!H$1,'Avg Factor Difference'!$A$2:$AW$2,0))</f>
        <v>#N/A</v>
      </c>
      <c r="I245" s="31">
        <f>INDEX('Avg Factor Difference'!$A$2:$AW$283,MATCH(ETF_IDX_stiched_with_FD!$A245,'Avg Factor Difference'!$A$2:$A$283,0),MATCH(ETF_IDX_stiched_with_FD!I$1,'Avg Factor Difference'!$A$2:$AW$2,0))</f>
        <v>73.448599999999999</v>
      </c>
      <c r="J245" s="31">
        <f>INDEX('Avg Factor Difference'!$A$2:$AW$283,MATCH(ETF_IDX_stiched_with_FD!$A245,'Avg Factor Difference'!$A$2:$A$283,0),MATCH(ETF_IDX_stiched_with_FD!J$1,'Avg Factor Difference'!$A$2:$AW$2,0))</f>
        <v>2818</v>
      </c>
      <c r="K245" s="31">
        <f>INDEX('Avg Factor Difference'!$A$2:$AW$283,MATCH(ETF_IDX_stiched_with_FD!$A245,'Avg Factor Difference'!$A$2:$A$283,0),MATCH(ETF_IDX_stiched_with_FD!K$1,'Avg Factor Difference'!$A$2:$AW$2,0))</f>
        <v>30.4373</v>
      </c>
      <c r="L245" s="31">
        <f>INDEX('Avg Factor Difference'!$A$2:$AW$283,MATCH(ETF_IDX_stiched_with_FD!$A245,'Avg Factor Difference'!$A$2:$A$283,0),MATCH(ETF_IDX_stiched_with_FD!L$1,'Avg Factor Difference'!$A$2:$AW$2,0))</f>
        <v>28.666599999999999</v>
      </c>
      <c r="M245" s="31">
        <f>INDEX('Avg Factor Difference'!$A$2:$AW$283,MATCH(ETF_IDX_stiched_with_FD!$A245,'Avg Factor Difference'!$A$2:$A$283,0),MATCH(ETF_IDX_stiched_with_FD!M$1,'Avg Factor Difference'!$A$2:$AW$2,0))</f>
        <v>153.4</v>
      </c>
      <c r="N245" s="31">
        <f>INDEX('Avg Factor Difference'!$A$2:$AW$283,MATCH(ETF_IDX_stiched_with_FD!$A245,'Avg Factor Difference'!$A$2:$A$283,0),MATCH(ETF_IDX_stiched_with_FD!N$1,'Avg Factor Difference'!$A$2:$AW$2,0))</f>
        <v>33.172319838110475</v>
      </c>
    </row>
    <row r="246" spans="1:14" x14ac:dyDescent="0.2">
      <c r="A246" s="5">
        <v>43921</v>
      </c>
      <c r="B246" s="31">
        <f>INDEX('Avg Factor Difference'!$A$2:$AW$283,MATCH(ETF_IDX_stiched_with_FD!$A246,'Avg Factor Difference'!$A$2:$A$283,0),MATCH(ETF_IDX_stiched_with_FD!B$1,'Avg Factor Difference'!$A$2:$AW$2,0))</f>
        <v>150.31970000000001</v>
      </c>
      <c r="C246" s="31">
        <f>INDEX('Avg Factor Difference'!$A$2:$AW$283,MATCH(ETF_IDX_stiched_with_FD!$A246,'Avg Factor Difference'!$A$2:$A$283,0),MATCH(ETF_IDX_stiched_with_FD!C$1,'Avg Factor Difference'!$A$2:$AW$2,0))</f>
        <v>165.86080000000001</v>
      </c>
      <c r="D246" s="31">
        <f>INDEX('Avg Factor Difference'!$A$2:$AW$283,MATCH(ETF_IDX_stiched_with_FD!$A246,'Avg Factor Difference'!$A$2:$A$283,0),MATCH(ETF_IDX_stiched_with_FD!D$1,'Avg Factor Difference'!$A$2:$AW$2,0))</f>
        <v>200.08850000000001</v>
      </c>
      <c r="E246" s="31">
        <f>INDEX('Avg Factor Difference'!$A$2:$AW$283,MATCH(ETF_IDX_stiched_with_FD!$A246,'Avg Factor Difference'!$A$2:$A$283,0),MATCH(ETF_IDX_stiched_with_FD!E$1,'Avg Factor Difference'!$A$2:$AW$2,0))</f>
        <v>192.23159999999999</v>
      </c>
      <c r="F246" s="31">
        <f>INDEX('Avg Factor Difference'!$A$2:$AW$283,MATCH(ETF_IDX_stiched_with_FD!$A246,'Avg Factor Difference'!$A$2:$A$283,0),MATCH(ETF_IDX_stiched_with_FD!F$1,'Avg Factor Difference'!$A$2:$AW$2,0))</f>
        <v>16741.1031</v>
      </c>
      <c r="G246" s="31">
        <f>INDEX('Avg Factor Difference'!$A$2:$AW$283,MATCH(ETF_IDX_stiched_with_FD!$A246,'Avg Factor Difference'!$A$2:$A$283,0),MATCH(ETF_IDX_stiched_with_FD!G$1,'Avg Factor Difference'!$A$2:$AW$2,0))</f>
        <v>131.24860000000001</v>
      </c>
      <c r="H246" s="31" t="e">
        <f>INDEX('Avg Factor Difference'!$A$2:$AW$283,MATCH(ETF_IDX_stiched_with_FD!$A246,'Avg Factor Difference'!$A$2:$A$283,0),MATCH(ETF_IDX_stiched_with_FD!H$1,'Avg Factor Difference'!$A$2:$AW$2,0))</f>
        <v>#N/A</v>
      </c>
      <c r="I246" s="31">
        <f>INDEX('Avg Factor Difference'!$A$2:$AW$283,MATCH(ETF_IDX_stiched_with_FD!$A246,'Avg Factor Difference'!$A$2:$A$283,0),MATCH(ETF_IDX_stiched_with_FD!I$1,'Avg Factor Difference'!$A$2:$AW$2,0))</f>
        <v>73.245099999999994</v>
      </c>
      <c r="J246" s="31">
        <f>INDEX('Avg Factor Difference'!$A$2:$AW$283,MATCH(ETF_IDX_stiched_with_FD!$A246,'Avg Factor Difference'!$A$2:$A$283,0),MATCH(ETF_IDX_stiched_with_FD!J$1,'Avg Factor Difference'!$A$2:$AW$2,0))</f>
        <v>2762</v>
      </c>
      <c r="K246" s="31">
        <f>INDEX('Avg Factor Difference'!$A$2:$AW$283,MATCH(ETF_IDX_stiched_with_FD!$A246,'Avg Factor Difference'!$A$2:$A$283,0),MATCH(ETF_IDX_stiched_with_FD!K$1,'Avg Factor Difference'!$A$2:$AW$2,0))</f>
        <v>31.387</v>
      </c>
      <c r="L246" s="31">
        <f>INDEX('Avg Factor Difference'!$A$2:$AW$283,MATCH(ETF_IDX_stiched_with_FD!$A246,'Avg Factor Difference'!$A$2:$A$283,0),MATCH(ETF_IDX_stiched_with_FD!L$1,'Avg Factor Difference'!$A$2:$AW$2,0))</f>
        <v>28.173500000000001</v>
      </c>
      <c r="M246" s="31">
        <f>INDEX('Avg Factor Difference'!$A$2:$AW$283,MATCH(ETF_IDX_stiched_with_FD!$A246,'Avg Factor Difference'!$A$2:$A$283,0),MATCH(ETF_IDX_stiched_with_FD!M$1,'Avg Factor Difference'!$A$2:$AW$2,0))</f>
        <v>154.5</v>
      </c>
      <c r="N246" s="31">
        <f>INDEX('Avg Factor Difference'!$A$2:$AW$283,MATCH(ETF_IDX_stiched_with_FD!$A246,'Avg Factor Difference'!$A$2:$A$283,0),MATCH(ETF_IDX_stiched_with_FD!N$1,'Avg Factor Difference'!$A$2:$AW$2,0))</f>
        <v>32.18727574377705</v>
      </c>
    </row>
    <row r="247" spans="1:14" x14ac:dyDescent="0.2">
      <c r="A247" s="5">
        <v>43951</v>
      </c>
      <c r="B247" s="31">
        <f>INDEX('Avg Factor Difference'!$A$2:$AW$283,MATCH(ETF_IDX_stiched_with_FD!$A247,'Avg Factor Difference'!$A$2:$A$283,0),MATCH(ETF_IDX_stiched_with_FD!B$1,'Avg Factor Difference'!$A$2:$AW$2,0))</f>
        <v>152.81440000000001</v>
      </c>
      <c r="C247" s="31">
        <f>INDEX('Avg Factor Difference'!$A$2:$AW$283,MATCH(ETF_IDX_stiched_with_FD!$A247,'Avg Factor Difference'!$A$2:$A$283,0),MATCH(ETF_IDX_stiched_with_FD!C$1,'Avg Factor Difference'!$A$2:$AW$2,0))</f>
        <v>167.86089999999999</v>
      </c>
      <c r="D247" s="31">
        <f>INDEX('Avg Factor Difference'!$A$2:$AW$283,MATCH(ETF_IDX_stiched_with_FD!$A247,'Avg Factor Difference'!$A$2:$A$283,0),MATCH(ETF_IDX_stiched_with_FD!D$1,'Avg Factor Difference'!$A$2:$AW$2,0))</f>
        <v>200.35470000000001</v>
      </c>
      <c r="E247" s="31">
        <f>INDEX('Avg Factor Difference'!$A$2:$AW$283,MATCH(ETF_IDX_stiched_with_FD!$A247,'Avg Factor Difference'!$A$2:$A$283,0),MATCH(ETF_IDX_stiched_with_FD!E$1,'Avg Factor Difference'!$A$2:$AW$2,0))</f>
        <v>190.02590000000001</v>
      </c>
      <c r="F247" s="31">
        <f>INDEX('Avg Factor Difference'!$A$2:$AW$283,MATCH(ETF_IDX_stiched_with_FD!$A247,'Avg Factor Difference'!$A$2:$A$283,0),MATCH(ETF_IDX_stiched_with_FD!F$1,'Avg Factor Difference'!$A$2:$AW$2,0))</f>
        <v>17255.393700000001</v>
      </c>
      <c r="G247" s="31">
        <f>INDEX('Avg Factor Difference'!$A$2:$AW$283,MATCH(ETF_IDX_stiched_with_FD!$A247,'Avg Factor Difference'!$A$2:$A$283,0),MATCH(ETF_IDX_stiched_with_FD!G$1,'Avg Factor Difference'!$A$2:$AW$2,0))</f>
        <v>131.82646666666668</v>
      </c>
      <c r="H247" s="31" t="e">
        <f>INDEX('Avg Factor Difference'!$A$2:$AW$283,MATCH(ETF_IDX_stiched_with_FD!$A247,'Avg Factor Difference'!$A$2:$A$283,0),MATCH(ETF_IDX_stiched_with_FD!H$1,'Avg Factor Difference'!$A$2:$AW$2,0))</f>
        <v>#N/A</v>
      </c>
      <c r="I247" s="31">
        <f>INDEX('Avg Factor Difference'!$A$2:$AW$283,MATCH(ETF_IDX_stiched_with_FD!$A247,'Avg Factor Difference'!$A$2:$A$283,0),MATCH(ETF_IDX_stiched_with_FD!I$1,'Avg Factor Difference'!$A$2:$AW$2,0))</f>
        <v>73.316800000000001</v>
      </c>
      <c r="J247" s="31">
        <f>INDEX('Avg Factor Difference'!$A$2:$AW$283,MATCH(ETF_IDX_stiched_with_FD!$A247,'Avg Factor Difference'!$A$2:$A$283,0),MATCH(ETF_IDX_stiched_with_FD!J$1,'Avg Factor Difference'!$A$2:$AW$2,0))</f>
        <v>2780</v>
      </c>
      <c r="K247" s="31">
        <f>INDEX('Avg Factor Difference'!$A$2:$AW$283,MATCH(ETF_IDX_stiched_with_FD!$A247,'Avg Factor Difference'!$A$2:$A$283,0),MATCH(ETF_IDX_stiched_with_FD!K$1,'Avg Factor Difference'!$A$2:$AW$2,0))</f>
        <v>31.4848</v>
      </c>
      <c r="L247" s="31">
        <f>INDEX('Avg Factor Difference'!$A$2:$AW$283,MATCH(ETF_IDX_stiched_with_FD!$A247,'Avg Factor Difference'!$A$2:$A$283,0),MATCH(ETF_IDX_stiched_with_FD!L$1,'Avg Factor Difference'!$A$2:$AW$2,0))</f>
        <v>29.355599999999999</v>
      </c>
      <c r="M247" s="31">
        <f>INDEX('Avg Factor Difference'!$A$2:$AW$283,MATCH(ETF_IDX_stiched_with_FD!$A247,'Avg Factor Difference'!$A$2:$A$283,0),MATCH(ETF_IDX_stiched_with_FD!M$1,'Avg Factor Difference'!$A$2:$AW$2,0))</f>
        <v>158.74</v>
      </c>
      <c r="N247" s="31">
        <f>INDEX('Avg Factor Difference'!$A$2:$AW$283,MATCH(ETF_IDX_stiched_with_FD!$A247,'Avg Factor Difference'!$A$2:$A$283,0),MATCH(ETF_IDX_stiched_with_FD!N$1,'Avg Factor Difference'!$A$2:$AW$2,0))</f>
        <v>32.768099253101603</v>
      </c>
    </row>
    <row r="248" spans="1:14" x14ac:dyDescent="0.2">
      <c r="A248" s="5">
        <v>43980</v>
      </c>
      <c r="B248" s="31">
        <f>INDEX('Avg Factor Difference'!$A$2:$AW$283,MATCH(ETF_IDX_stiched_with_FD!$A248,'Avg Factor Difference'!$A$2:$A$283,0),MATCH(ETF_IDX_stiched_with_FD!B$1,'Avg Factor Difference'!$A$2:$AW$2,0))</f>
        <v>150.9331</v>
      </c>
      <c r="C248" s="31">
        <f>INDEX('Avg Factor Difference'!$A$2:$AW$283,MATCH(ETF_IDX_stiched_with_FD!$A248,'Avg Factor Difference'!$A$2:$A$283,0),MATCH(ETF_IDX_stiched_with_FD!C$1,'Avg Factor Difference'!$A$2:$AW$2,0))</f>
        <v>167.04409999999999</v>
      </c>
      <c r="D248" s="31">
        <f>INDEX('Avg Factor Difference'!$A$2:$AW$283,MATCH(ETF_IDX_stiched_with_FD!$A248,'Avg Factor Difference'!$A$2:$A$283,0),MATCH(ETF_IDX_stiched_with_FD!D$1,'Avg Factor Difference'!$A$2:$AW$2,0))</f>
        <v>203.57300000000001</v>
      </c>
      <c r="E248" s="31">
        <f>INDEX('Avg Factor Difference'!$A$2:$AW$283,MATCH(ETF_IDX_stiched_with_FD!$A248,'Avg Factor Difference'!$A$2:$A$283,0),MATCH(ETF_IDX_stiched_with_FD!E$1,'Avg Factor Difference'!$A$2:$AW$2,0))</f>
        <v>193.01759999999999</v>
      </c>
      <c r="F248" s="31">
        <f>INDEX('Avg Factor Difference'!$A$2:$AW$283,MATCH(ETF_IDX_stiched_with_FD!$A248,'Avg Factor Difference'!$A$2:$A$283,0),MATCH(ETF_IDX_stiched_with_FD!F$1,'Avg Factor Difference'!$A$2:$AW$2,0))</f>
        <v>17273.1662</v>
      </c>
      <c r="G248" s="31">
        <f>INDEX('Avg Factor Difference'!$A$2:$AW$283,MATCH(ETF_IDX_stiched_with_FD!$A248,'Avg Factor Difference'!$A$2:$A$283,0),MATCH(ETF_IDX_stiched_with_FD!G$1,'Avg Factor Difference'!$A$2:$AW$2,0))</f>
        <v>131.22503333333333</v>
      </c>
      <c r="H248" s="31" t="e">
        <f>INDEX('Avg Factor Difference'!$A$2:$AW$283,MATCH(ETF_IDX_stiched_with_FD!$A248,'Avg Factor Difference'!$A$2:$A$283,0),MATCH(ETF_IDX_stiched_with_FD!H$1,'Avg Factor Difference'!$A$2:$AW$2,0))</f>
        <v>#N/A</v>
      </c>
      <c r="I248" s="31">
        <f>INDEX('Avg Factor Difference'!$A$2:$AW$283,MATCH(ETF_IDX_stiched_with_FD!$A248,'Avg Factor Difference'!$A$2:$A$283,0),MATCH(ETF_IDX_stiched_with_FD!I$1,'Avg Factor Difference'!$A$2:$AW$2,0))</f>
        <v>73.453199999999995</v>
      </c>
      <c r="J248" s="31">
        <f>INDEX('Avg Factor Difference'!$A$2:$AW$283,MATCH(ETF_IDX_stiched_with_FD!$A248,'Avg Factor Difference'!$A$2:$A$283,0),MATCH(ETF_IDX_stiched_with_FD!J$1,'Avg Factor Difference'!$A$2:$AW$2,0))</f>
        <v>2760</v>
      </c>
      <c r="K248" s="31">
        <f>INDEX('Avg Factor Difference'!$A$2:$AW$283,MATCH(ETF_IDX_stiched_with_FD!$A248,'Avg Factor Difference'!$A$2:$A$283,0),MATCH(ETF_IDX_stiched_with_FD!K$1,'Avg Factor Difference'!$A$2:$AW$2,0))</f>
        <v>31.437899999999999</v>
      </c>
      <c r="L248" s="31">
        <f>INDEX('Avg Factor Difference'!$A$2:$AW$283,MATCH(ETF_IDX_stiched_with_FD!$A248,'Avg Factor Difference'!$A$2:$A$283,0),MATCH(ETF_IDX_stiched_with_FD!L$1,'Avg Factor Difference'!$A$2:$AW$2,0))</f>
        <v>29.3232</v>
      </c>
      <c r="M248" s="31">
        <f>INDEX('Avg Factor Difference'!$A$2:$AW$283,MATCH(ETF_IDX_stiched_with_FD!$A248,'Avg Factor Difference'!$A$2:$A$283,0),MATCH(ETF_IDX_stiched_with_FD!M$1,'Avg Factor Difference'!$A$2:$AW$2,0))</f>
        <v>159.96</v>
      </c>
      <c r="N248" s="31">
        <f>INDEX('Avg Factor Difference'!$A$2:$AW$283,MATCH(ETF_IDX_stiched_with_FD!$A248,'Avg Factor Difference'!$A$2:$A$283,0),MATCH(ETF_IDX_stiched_with_FD!N$1,'Avg Factor Difference'!$A$2:$AW$2,0))</f>
        <v>32.984424719454616</v>
      </c>
    </row>
    <row r="249" spans="1:14" x14ac:dyDescent="0.2">
      <c r="A249" s="5">
        <v>44012</v>
      </c>
      <c r="B249" s="31">
        <f>INDEX('Avg Factor Difference'!$A$2:$AW$283,MATCH(ETF_IDX_stiched_with_FD!$A249,'Avg Factor Difference'!$A$2:$A$283,0),MATCH(ETF_IDX_stiched_with_FD!B$1,'Avg Factor Difference'!$A$2:$AW$2,0))</f>
        <v>151.39320000000001</v>
      </c>
      <c r="C249" s="31">
        <f>INDEX('Avg Factor Difference'!$A$2:$AW$283,MATCH(ETF_IDX_stiched_with_FD!$A249,'Avg Factor Difference'!$A$2:$A$283,0),MATCH(ETF_IDX_stiched_with_FD!C$1,'Avg Factor Difference'!$A$2:$AW$2,0))</f>
        <v>168.62530000000001</v>
      </c>
      <c r="D249" s="31">
        <f>INDEX('Avg Factor Difference'!$A$2:$AW$283,MATCH(ETF_IDX_stiched_with_FD!$A249,'Avg Factor Difference'!$A$2:$A$283,0),MATCH(ETF_IDX_stiched_with_FD!D$1,'Avg Factor Difference'!$A$2:$AW$2,0))</f>
        <v>204.8758</v>
      </c>
      <c r="E249" s="31">
        <f>INDEX('Avg Factor Difference'!$A$2:$AW$283,MATCH(ETF_IDX_stiched_with_FD!$A249,'Avg Factor Difference'!$A$2:$A$283,0),MATCH(ETF_IDX_stiched_with_FD!E$1,'Avg Factor Difference'!$A$2:$AW$2,0))</f>
        <v>196.71860000000001</v>
      </c>
      <c r="F249" s="31">
        <f>INDEX('Avg Factor Difference'!$A$2:$AW$283,MATCH(ETF_IDX_stiched_with_FD!$A249,'Avg Factor Difference'!$A$2:$A$283,0),MATCH(ETF_IDX_stiched_with_FD!F$1,'Avg Factor Difference'!$A$2:$AW$2,0))</f>
        <v>17172.6407</v>
      </c>
      <c r="G249" s="31">
        <f>INDEX('Avg Factor Difference'!$A$2:$AW$283,MATCH(ETF_IDX_stiched_with_FD!$A249,'Avg Factor Difference'!$A$2:$A$283,0),MATCH(ETF_IDX_stiched_with_FD!G$1,'Avg Factor Difference'!$A$2:$AW$2,0))</f>
        <v>130.75360000000001</v>
      </c>
      <c r="H249" s="31" t="e">
        <f>INDEX('Avg Factor Difference'!$A$2:$AW$283,MATCH(ETF_IDX_stiched_with_FD!$A249,'Avg Factor Difference'!$A$2:$A$283,0),MATCH(ETF_IDX_stiched_with_FD!H$1,'Avg Factor Difference'!$A$2:$AW$2,0))</f>
        <v>#N/A</v>
      </c>
      <c r="I249" s="31">
        <f>INDEX('Avg Factor Difference'!$A$2:$AW$283,MATCH(ETF_IDX_stiched_with_FD!$A249,'Avg Factor Difference'!$A$2:$A$283,0),MATCH(ETF_IDX_stiched_with_FD!I$1,'Avg Factor Difference'!$A$2:$AW$2,0))</f>
        <v>73.671499999999995</v>
      </c>
      <c r="J249" s="31">
        <f>INDEX('Avg Factor Difference'!$A$2:$AW$283,MATCH(ETF_IDX_stiched_with_FD!$A249,'Avg Factor Difference'!$A$2:$A$283,0),MATCH(ETF_IDX_stiched_with_FD!J$1,'Avg Factor Difference'!$A$2:$AW$2,0))</f>
        <v>2739</v>
      </c>
      <c r="K249" s="31">
        <f>INDEX('Avg Factor Difference'!$A$2:$AW$283,MATCH(ETF_IDX_stiched_with_FD!$A249,'Avg Factor Difference'!$A$2:$A$283,0),MATCH(ETF_IDX_stiched_with_FD!K$1,'Avg Factor Difference'!$A$2:$AW$2,0))</f>
        <v>31.479700000000001</v>
      </c>
      <c r="L249" s="31">
        <f>INDEX('Avg Factor Difference'!$A$2:$AW$283,MATCH(ETF_IDX_stiched_with_FD!$A249,'Avg Factor Difference'!$A$2:$A$283,0),MATCH(ETF_IDX_stiched_with_FD!L$1,'Avg Factor Difference'!$A$2:$AW$2,0))</f>
        <v>29.830500000000001</v>
      </c>
      <c r="M249" s="31">
        <f>INDEX('Avg Factor Difference'!$A$2:$AW$283,MATCH(ETF_IDX_stiched_with_FD!$A249,'Avg Factor Difference'!$A$2:$A$283,0),MATCH(ETF_IDX_stiched_with_FD!M$1,'Avg Factor Difference'!$A$2:$AW$2,0))</f>
        <v>158.91</v>
      </c>
      <c r="N249" s="31">
        <f>INDEX('Avg Factor Difference'!$A$2:$AW$283,MATCH(ETF_IDX_stiched_with_FD!$A249,'Avg Factor Difference'!$A$2:$A$283,0),MATCH(ETF_IDX_stiched_with_FD!N$1,'Avg Factor Difference'!$A$2:$AW$2,0))</f>
        <v>33.313921956517781</v>
      </c>
    </row>
    <row r="250" spans="1:14" x14ac:dyDescent="0.2">
      <c r="A250" s="5">
        <v>44043</v>
      </c>
      <c r="B250" s="31">
        <f>INDEX('Avg Factor Difference'!$A$2:$AW$283,MATCH(ETF_IDX_stiched_with_FD!$A250,'Avg Factor Difference'!$A$2:$A$283,0),MATCH(ETF_IDX_stiched_with_FD!B$1,'Avg Factor Difference'!$A$2:$AW$2,0))</f>
        <v>152.3237</v>
      </c>
      <c r="C250" s="31">
        <f>INDEX('Avg Factor Difference'!$A$2:$AW$283,MATCH(ETF_IDX_stiched_with_FD!$A250,'Avg Factor Difference'!$A$2:$A$283,0),MATCH(ETF_IDX_stiched_with_FD!C$1,'Avg Factor Difference'!$A$2:$AW$2,0))</f>
        <v>169.9657</v>
      </c>
      <c r="D250" s="31">
        <f>INDEX('Avg Factor Difference'!$A$2:$AW$283,MATCH(ETF_IDX_stiched_with_FD!$A250,'Avg Factor Difference'!$A$2:$A$283,0),MATCH(ETF_IDX_stiched_with_FD!D$1,'Avg Factor Difference'!$A$2:$AW$2,0))</f>
        <v>207.17330000000001</v>
      </c>
      <c r="E250" s="31">
        <f>INDEX('Avg Factor Difference'!$A$2:$AW$283,MATCH(ETF_IDX_stiched_with_FD!$A250,'Avg Factor Difference'!$A$2:$A$283,0),MATCH(ETF_IDX_stiched_with_FD!E$1,'Avg Factor Difference'!$A$2:$AW$2,0))</f>
        <v>200.2457</v>
      </c>
      <c r="F250" s="31">
        <f>INDEX('Avg Factor Difference'!$A$2:$AW$283,MATCH(ETF_IDX_stiched_with_FD!$A250,'Avg Factor Difference'!$A$2:$A$283,0),MATCH(ETF_IDX_stiched_with_FD!F$1,'Avg Factor Difference'!$A$2:$AW$2,0))</f>
        <v>17236.7713</v>
      </c>
      <c r="G250" s="31">
        <f>INDEX('Avg Factor Difference'!$A$2:$AW$283,MATCH(ETF_IDX_stiched_with_FD!$A250,'Avg Factor Difference'!$A$2:$A$283,0),MATCH(ETF_IDX_stiched_with_FD!G$1,'Avg Factor Difference'!$A$2:$AW$2,0))</f>
        <v>131.48483333333334</v>
      </c>
      <c r="H250" s="31" t="e">
        <f>INDEX('Avg Factor Difference'!$A$2:$AW$283,MATCH(ETF_IDX_stiched_with_FD!$A250,'Avg Factor Difference'!$A$2:$A$283,0),MATCH(ETF_IDX_stiched_with_FD!H$1,'Avg Factor Difference'!$A$2:$AW$2,0))</f>
        <v>#N/A</v>
      </c>
      <c r="I250" s="31">
        <f>INDEX('Avg Factor Difference'!$A$2:$AW$283,MATCH(ETF_IDX_stiched_with_FD!$A250,'Avg Factor Difference'!$A$2:$A$283,0),MATCH(ETF_IDX_stiched_with_FD!I$1,'Avg Factor Difference'!$A$2:$AW$2,0))</f>
        <v>73.899900000000002</v>
      </c>
      <c r="J250" s="31">
        <f>INDEX('Avg Factor Difference'!$A$2:$AW$283,MATCH(ETF_IDX_stiched_with_FD!$A250,'Avg Factor Difference'!$A$2:$A$283,0),MATCH(ETF_IDX_stiched_with_FD!J$1,'Avg Factor Difference'!$A$2:$AW$2,0))</f>
        <v>2750</v>
      </c>
      <c r="K250" s="31">
        <f>INDEX('Avg Factor Difference'!$A$2:$AW$283,MATCH(ETF_IDX_stiched_with_FD!$A250,'Avg Factor Difference'!$A$2:$A$283,0),MATCH(ETF_IDX_stiched_with_FD!K$1,'Avg Factor Difference'!$A$2:$AW$2,0))</f>
        <v>31.8384</v>
      </c>
      <c r="L250" s="31">
        <f>INDEX('Avg Factor Difference'!$A$2:$AW$283,MATCH(ETF_IDX_stiched_with_FD!$A250,'Avg Factor Difference'!$A$2:$A$283,0),MATCH(ETF_IDX_stiched_with_FD!L$1,'Avg Factor Difference'!$A$2:$AW$2,0))</f>
        <v>30.0367</v>
      </c>
      <c r="M250" s="31">
        <f>INDEX('Avg Factor Difference'!$A$2:$AW$283,MATCH(ETF_IDX_stiched_with_FD!$A250,'Avg Factor Difference'!$A$2:$A$283,0),MATCH(ETF_IDX_stiched_with_FD!M$1,'Avg Factor Difference'!$A$2:$AW$2,0))</f>
        <v>160.9</v>
      </c>
      <c r="N250" s="31">
        <f>INDEX('Avg Factor Difference'!$A$2:$AW$283,MATCH(ETF_IDX_stiched_with_FD!$A250,'Avg Factor Difference'!$A$2:$A$283,0),MATCH(ETF_IDX_stiched_with_FD!N$1,'Avg Factor Difference'!$A$2:$AW$2,0))</f>
        <v>34.034074155743106</v>
      </c>
    </row>
    <row r="251" spans="1:14" x14ac:dyDescent="0.2">
      <c r="A251" s="5">
        <v>44074</v>
      </c>
      <c r="B251" s="31">
        <f>INDEX('Avg Factor Difference'!$A$2:$AW$283,MATCH(ETF_IDX_stiched_with_FD!$A251,'Avg Factor Difference'!$A$2:$A$283,0),MATCH(ETF_IDX_stiched_with_FD!B$1,'Avg Factor Difference'!$A$2:$AW$2,0))</f>
        <v>150.45259999999999</v>
      </c>
      <c r="C251" s="31">
        <f>INDEX('Avg Factor Difference'!$A$2:$AW$283,MATCH(ETF_IDX_stiched_with_FD!$A251,'Avg Factor Difference'!$A$2:$A$283,0),MATCH(ETF_IDX_stiched_with_FD!C$1,'Avg Factor Difference'!$A$2:$AW$2,0))</f>
        <v>168.32159999999999</v>
      </c>
      <c r="D251" s="31">
        <f>INDEX('Avg Factor Difference'!$A$2:$AW$283,MATCH(ETF_IDX_stiched_with_FD!$A251,'Avg Factor Difference'!$A$2:$A$283,0),MATCH(ETF_IDX_stiched_with_FD!D$1,'Avg Factor Difference'!$A$2:$AW$2,0))</f>
        <v>205.8853</v>
      </c>
      <c r="E251" s="31">
        <f>INDEX('Avg Factor Difference'!$A$2:$AW$283,MATCH(ETF_IDX_stiched_with_FD!$A251,'Avg Factor Difference'!$A$2:$A$283,0),MATCH(ETF_IDX_stiched_with_FD!E$1,'Avg Factor Difference'!$A$2:$AW$2,0))</f>
        <v>199.42</v>
      </c>
      <c r="F251" s="31">
        <f>INDEX('Avg Factor Difference'!$A$2:$AW$283,MATCH(ETF_IDX_stiched_with_FD!$A251,'Avg Factor Difference'!$A$2:$A$283,0),MATCH(ETF_IDX_stiched_with_FD!F$1,'Avg Factor Difference'!$A$2:$AW$2,0))</f>
        <v>16717.8691</v>
      </c>
      <c r="G251" s="31">
        <f>INDEX('Avg Factor Difference'!$A$2:$AW$283,MATCH(ETF_IDX_stiched_with_FD!$A251,'Avg Factor Difference'!$A$2:$A$283,0),MATCH(ETF_IDX_stiched_with_FD!G$1,'Avg Factor Difference'!$A$2:$AW$2,0))</f>
        <v>130.76079999999999</v>
      </c>
      <c r="H251" s="31" t="e">
        <f>INDEX('Avg Factor Difference'!$A$2:$AW$283,MATCH(ETF_IDX_stiched_with_FD!$A251,'Avg Factor Difference'!$A$2:$A$283,0),MATCH(ETF_IDX_stiched_with_FD!H$1,'Avg Factor Difference'!$A$2:$AW$2,0))</f>
        <v>#N/A</v>
      </c>
      <c r="I251" s="31">
        <f>INDEX('Avg Factor Difference'!$A$2:$AW$283,MATCH(ETF_IDX_stiched_with_FD!$A251,'Avg Factor Difference'!$A$2:$A$283,0),MATCH(ETF_IDX_stiched_with_FD!I$1,'Avg Factor Difference'!$A$2:$AW$2,0))</f>
        <v>73.582599999999999</v>
      </c>
      <c r="J251" s="31">
        <f>INDEX('Avg Factor Difference'!$A$2:$AW$283,MATCH(ETF_IDX_stiched_with_FD!$A251,'Avg Factor Difference'!$A$2:$A$283,0),MATCH(ETF_IDX_stiched_with_FD!J$1,'Avg Factor Difference'!$A$2:$AW$2,0))</f>
        <v>2730</v>
      </c>
      <c r="K251" s="31">
        <f>INDEX('Avg Factor Difference'!$A$2:$AW$283,MATCH(ETF_IDX_stiched_with_FD!$A251,'Avg Factor Difference'!$A$2:$A$283,0),MATCH(ETF_IDX_stiched_with_FD!K$1,'Avg Factor Difference'!$A$2:$AW$2,0))</f>
        <v>31.440799999999999</v>
      </c>
      <c r="L251" s="31">
        <f>INDEX('Avg Factor Difference'!$A$2:$AW$283,MATCH(ETF_IDX_stiched_with_FD!$A251,'Avg Factor Difference'!$A$2:$A$283,0),MATCH(ETF_IDX_stiched_with_FD!L$1,'Avg Factor Difference'!$A$2:$AW$2,0))</f>
        <v>29.69</v>
      </c>
      <c r="M251" s="31">
        <f>INDEX('Avg Factor Difference'!$A$2:$AW$283,MATCH(ETF_IDX_stiched_with_FD!$A251,'Avg Factor Difference'!$A$2:$A$283,0),MATCH(ETF_IDX_stiched_with_FD!M$1,'Avg Factor Difference'!$A$2:$AW$2,0))</f>
        <v>158.56</v>
      </c>
      <c r="N251" s="31">
        <f>INDEX('Avg Factor Difference'!$A$2:$AW$283,MATCH(ETF_IDX_stiched_with_FD!$A251,'Avg Factor Difference'!$A$2:$A$283,0),MATCH(ETF_IDX_stiched_with_FD!N$1,'Avg Factor Difference'!$A$2:$AW$2,0))</f>
        <v>33.986407105298298</v>
      </c>
    </row>
    <row r="252" spans="1:14" x14ac:dyDescent="0.2">
      <c r="A252" s="5">
        <v>44104</v>
      </c>
      <c r="B252" s="31">
        <f>INDEX('Avg Factor Difference'!$A$2:$AW$283,MATCH(ETF_IDX_stiched_with_FD!$A252,'Avg Factor Difference'!$A$2:$A$283,0),MATCH(ETF_IDX_stiched_with_FD!B$1,'Avg Factor Difference'!$A$2:$AW$2,0))</f>
        <v>151.91470000000001</v>
      </c>
      <c r="C252" s="31">
        <f>INDEX('Avg Factor Difference'!$A$2:$AW$283,MATCH(ETF_IDX_stiched_with_FD!$A252,'Avg Factor Difference'!$A$2:$A$283,0),MATCH(ETF_IDX_stiched_with_FD!C$1,'Avg Factor Difference'!$A$2:$AW$2,0))</f>
        <v>170.61490000000001</v>
      </c>
      <c r="D252" s="31">
        <f>INDEX('Avg Factor Difference'!$A$2:$AW$283,MATCH(ETF_IDX_stiched_with_FD!$A252,'Avg Factor Difference'!$A$2:$A$283,0),MATCH(ETF_IDX_stiched_with_FD!D$1,'Avg Factor Difference'!$A$2:$AW$2,0))</f>
        <v>208.43809999999999</v>
      </c>
      <c r="E252" s="31">
        <f>INDEX('Avg Factor Difference'!$A$2:$AW$283,MATCH(ETF_IDX_stiched_with_FD!$A252,'Avg Factor Difference'!$A$2:$A$283,0),MATCH(ETF_IDX_stiched_with_FD!E$1,'Avg Factor Difference'!$A$2:$AW$2,0))</f>
        <v>203.6549</v>
      </c>
      <c r="F252" s="31">
        <f>INDEX('Avg Factor Difference'!$A$2:$AW$283,MATCH(ETF_IDX_stiched_with_FD!$A252,'Avg Factor Difference'!$A$2:$A$283,0),MATCH(ETF_IDX_stiched_with_FD!F$1,'Avg Factor Difference'!$A$2:$AW$2,0))</f>
        <v>16930.9395</v>
      </c>
      <c r="G252" s="31">
        <f>INDEX('Avg Factor Difference'!$A$2:$AW$283,MATCH(ETF_IDX_stiched_with_FD!$A252,'Avg Factor Difference'!$A$2:$A$283,0),MATCH(ETF_IDX_stiched_with_FD!G$1,'Avg Factor Difference'!$A$2:$AW$2,0))</f>
        <v>131.47643333333335</v>
      </c>
      <c r="H252" s="31" t="e">
        <f>INDEX('Avg Factor Difference'!$A$2:$AW$283,MATCH(ETF_IDX_stiched_with_FD!$A252,'Avg Factor Difference'!$A$2:$A$283,0),MATCH(ETF_IDX_stiched_with_FD!H$1,'Avg Factor Difference'!$A$2:$AW$2,0))</f>
        <v>#N/A</v>
      </c>
      <c r="I252" s="31">
        <f>INDEX('Avg Factor Difference'!$A$2:$AW$283,MATCH(ETF_IDX_stiched_with_FD!$A252,'Avg Factor Difference'!$A$2:$A$283,0),MATCH(ETF_IDX_stiched_with_FD!I$1,'Avg Factor Difference'!$A$2:$AW$2,0))</f>
        <v>74.327500000000001</v>
      </c>
      <c r="J252" s="31">
        <f>INDEX('Avg Factor Difference'!$A$2:$AW$283,MATCH(ETF_IDX_stiched_with_FD!$A252,'Avg Factor Difference'!$A$2:$A$283,0),MATCH(ETF_IDX_stiched_with_FD!J$1,'Avg Factor Difference'!$A$2:$AW$2,0))</f>
        <v>2739</v>
      </c>
      <c r="K252" s="31">
        <f>INDEX('Avg Factor Difference'!$A$2:$AW$283,MATCH(ETF_IDX_stiched_with_FD!$A252,'Avg Factor Difference'!$A$2:$A$283,0),MATCH(ETF_IDX_stiched_with_FD!K$1,'Avg Factor Difference'!$A$2:$AW$2,0))</f>
        <v>31.5259</v>
      </c>
      <c r="L252" s="31">
        <f>INDEX('Avg Factor Difference'!$A$2:$AW$283,MATCH(ETF_IDX_stiched_with_FD!$A252,'Avg Factor Difference'!$A$2:$A$283,0),MATCH(ETF_IDX_stiched_with_FD!L$1,'Avg Factor Difference'!$A$2:$AW$2,0))</f>
        <v>29.833500000000001</v>
      </c>
      <c r="M252" s="31">
        <f>INDEX('Avg Factor Difference'!$A$2:$AW$283,MATCH(ETF_IDX_stiched_with_FD!$A252,'Avg Factor Difference'!$A$2:$A$283,0),MATCH(ETF_IDX_stiched_with_FD!M$1,'Avg Factor Difference'!$A$2:$AW$2,0))</f>
        <v>159.93</v>
      </c>
      <c r="N252" s="31">
        <f>INDEX('Avg Factor Difference'!$A$2:$AW$283,MATCH(ETF_IDX_stiched_with_FD!$A252,'Avg Factor Difference'!$A$2:$A$283,0),MATCH(ETF_IDX_stiched_with_FD!N$1,'Avg Factor Difference'!$A$2:$AW$2,0))</f>
        <v>34.226466165950349</v>
      </c>
    </row>
    <row r="253" spans="1:14" x14ac:dyDescent="0.2">
      <c r="A253" s="5">
        <v>44134</v>
      </c>
      <c r="B253" s="31">
        <f>INDEX('Avg Factor Difference'!$A$2:$AW$283,MATCH(ETF_IDX_stiched_with_FD!$A253,'Avg Factor Difference'!$A$2:$A$283,0),MATCH(ETF_IDX_stiched_with_FD!B$1,'Avg Factor Difference'!$A$2:$AW$2,0))</f>
        <v>153.30520000000001</v>
      </c>
      <c r="C253" s="31">
        <f>INDEX('Avg Factor Difference'!$A$2:$AW$283,MATCH(ETF_IDX_stiched_with_FD!$A253,'Avg Factor Difference'!$A$2:$A$283,0),MATCH(ETF_IDX_stiched_with_FD!C$1,'Avg Factor Difference'!$A$2:$AW$2,0))</f>
        <v>171.93430000000001</v>
      </c>
      <c r="D253" s="31">
        <f>INDEX('Avg Factor Difference'!$A$2:$AW$283,MATCH(ETF_IDX_stiched_with_FD!$A253,'Avg Factor Difference'!$A$2:$A$283,0),MATCH(ETF_IDX_stiched_with_FD!D$1,'Avg Factor Difference'!$A$2:$AW$2,0))</f>
        <v>210.3759</v>
      </c>
      <c r="E253" s="31">
        <f>INDEX('Avg Factor Difference'!$A$2:$AW$283,MATCH(ETF_IDX_stiched_with_FD!$A253,'Avg Factor Difference'!$A$2:$A$283,0),MATCH(ETF_IDX_stiched_with_FD!E$1,'Avg Factor Difference'!$A$2:$AW$2,0))</f>
        <v>205.89619999999999</v>
      </c>
      <c r="F253" s="31">
        <f>INDEX('Avg Factor Difference'!$A$2:$AW$283,MATCH(ETF_IDX_stiched_with_FD!$A253,'Avg Factor Difference'!$A$2:$A$283,0),MATCH(ETF_IDX_stiched_with_FD!F$1,'Avg Factor Difference'!$A$2:$AW$2,0))</f>
        <v>16856.730299999999</v>
      </c>
      <c r="G253" s="31">
        <f>INDEX('Avg Factor Difference'!$A$2:$AW$283,MATCH(ETF_IDX_stiched_with_FD!$A253,'Avg Factor Difference'!$A$2:$A$283,0),MATCH(ETF_IDX_stiched_with_FD!G$1,'Avg Factor Difference'!$A$2:$AW$2,0))</f>
        <v>131.36283333333333</v>
      </c>
      <c r="H253" s="31" t="e">
        <f>INDEX('Avg Factor Difference'!$A$2:$AW$283,MATCH(ETF_IDX_stiched_with_FD!$A253,'Avg Factor Difference'!$A$2:$A$283,0),MATCH(ETF_IDX_stiched_with_FD!H$1,'Avg Factor Difference'!$A$2:$AW$2,0))</f>
        <v>#N/A</v>
      </c>
      <c r="I253" s="31">
        <f>INDEX('Avg Factor Difference'!$A$2:$AW$283,MATCH(ETF_IDX_stiched_with_FD!$A253,'Avg Factor Difference'!$A$2:$A$283,0),MATCH(ETF_IDX_stiched_with_FD!I$1,'Avg Factor Difference'!$A$2:$AW$2,0))</f>
        <v>74.547499999999999</v>
      </c>
      <c r="J253" s="31">
        <f>INDEX('Avg Factor Difference'!$A$2:$AW$283,MATCH(ETF_IDX_stiched_with_FD!$A253,'Avg Factor Difference'!$A$2:$A$283,0),MATCH(ETF_IDX_stiched_with_FD!J$1,'Avg Factor Difference'!$A$2:$AW$2,0))</f>
        <v>2739</v>
      </c>
      <c r="K253" s="31">
        <f>INDEX('Avg Factor Difference'!$A$2:$AW$283,MATCH(ETF_IDX_stiched_with_FD!$A253,'Avg Factor Difference'!$A$2:$A$283,0),MATCH(ETF_IDX_stiched_with_FD!K$1,'Avg Factor Difference'!$A$2:$AW$2,0))</f>
        <v>31.179300000000001</v>
      </c>
      <c r="L253" s="31">
        <f>INDEX('Avg Factor Difference'!$A$2:$AW$283,MATCH(ETF_IDX_stiched_with_FD!$A253,'Avg Factor Difference'!$A$2:$A$283,0),MATCH(ETF_IDX_stiched_with_FD!L$1,'Avg Factor Difference'!$A$2:$AW$2,0))</f>
        <v>29.628</v>
      </c>
      <c r="M253" s="31">
        <f>INDEX('Avg Factor Difference'!$A$2:$AW$283,MATCH(ETF_IDX_stiched_with_FD!$A253,'Avg Factor Difference'!$A$2:$A$283,0),MATCH(ETF_IDX_stiched_with_FD!M$1,'Avg Factor Difference'!$A$2:$AW$2,0))</f>
        <v>161</v>
      </c>
      <c r="N253" s="31">
        <f>INDEX('Avg Factor Difference'!$A$2:$AW$283,MATCH(ETF_IDX_stiched_with_FD!$A253,'Avg Factor Difference'!$A$2:$A$283,0),MATCH(ETF_IDX_stiched_with_FD!N$1,'Avg Factor Difference'!$A$2:$AW$2,0))</f>
        <v>34.548093842798572</v>
      </c>
    </row>
    <row r="254" spans="1:14" x14ac:dyDescent="0.2">
      <c r="A254" s="5">
        <v>44165</v>
      </c>
      <c r="B254" s="31">
        <f>INDEX('Avg Factor Difference'!$A$2:$AW$283,MATCH(ETF_IDX_stiched_with_FD!$A254,'Avg Factor Difference'!$A$2:$A$283,0),MATCH(ETF_IDX_stiched_with_FD!B$1,'Avg Factor Difference'!$A$2:$AW$2,0))</f>
        <v>152.44640000000001</v>
      </c>
      <c r="C254" s="31">
        <f>INDEX('Avg Factor Difference'!$A$2:$AW$283,MATCH(ETF_IDX_stiched_with_FD!$A254,'Avg Factor Difference'!$A$2:$A$283,0),MATCH(ETF_IDX_stiched_with_FD!C$1,'Avg Factor Difference'!$A$2:$AW$2,0))</f>
        <v>171.68299999999999</v>
      </c>
      <c r="D254" s="31">
        <f>INDEX('Avg Factor Difference'!$A$2:$AW$283,MATCH(ETF_IDX_stiched_with_FD!$A254,'Avg Factor Difference'!$A$2:$A$283,0),MATCH(ETF_IDX_stiched_with_FD!D$1,'Avg Factor Difference'!$A$2:$AW$2,0))</f>
        <v>211.22300000000001</v>
      </c>
      <c r="E254" s="31">
        <f>INDEX('Avg Factor Difference'!$A$2:$AW$283,MATCH(ETF_IDX_stiched_with_FD!$A254,'Avg Factor Difference'!$A$2:$A$283,0),MATCH(ETF_IDX_stiched_with_FD!E$1,'Avg Factor Difference'!$A$2:$AW$2,0))</f>
        <v>207.93700000000001</v>
      </c>
      <c r="F254" s="31">
        <f>INDEX('Avg Factor Difference'!$A$2:$AW$283,MATCH(ETF_IDX_stiched_with_FD!$A254,'Avg Factor Difference'!$A$2:$A$283,0),MATCH(ETF_IDX_stiched_with_FD!F$1,'Avg Factor Difference'!$A$2:$AW$2,0))</f>
        <v>16805.570899999999</v>
      </c>
      <c r="G254" s="31">
        <f>INDEX('Avg Factor Difference'!$A$2:$AW$283,MATCH(ETF_IDX_stiched_with_FD!$A254,'Avg Factor Difference'!$A$2:$A$283,0),MATCH(ETF_IDX_stiched_with_FD!G$1,'Avg Factor Difference'!$A$2:$AW$2,0))</f>
        <v>131.20273333333333</v>
      </c>
      <c r="H254" s="31" t="e">
        <f>INDEX('Avg Factor Difference'!$A$2:$AW$283,MATCH(ETF_IDX_stiched_with_FD!$A254,'Avg Factor Difference'!$A$2:$A$283,0),MATCH(ETF_IDX_stiched_with_FD!H$1,'Avg Factor Difference'!$A$2:$AW$2,0))</f>
        <v>#N/A</v>
      </c>
      <c r="I254" s="31">
        <f>INDEX('Avg Factor Difference'!$A$2:$AW$283,MATCH(ETF_IDX_stiched_with_FD!$A254,'Avg Factor Difference'!$A$2:$A$283,0),MATCH(ETF_IDX_stiched_with_FD!I$1,'Avg Factor Difference'!$A$2:$AW$2,0))</f>
        <v>74.325500000000005</v>
      </c>
      <c r="J254" s="31">
        <f>INDEX('Avg Factor Difference'!$A$2:$AW$283,MATCH(ETF_IDX_stiched_with_FD!$A254,'Avg Factor Difference'!$A$2:$A$283,0),MATCH(ETF_IDX_stiched_with_FD!J$1,'Avg Factor Difference'!$A$2:$AW$2,0))</f>
        <v>2738</v>
      </c>
      <c r="K254" s="31">
        <f>INDEX('Avg Factor Difference'!$A$2:$AW$283,MATCH(ETF_IDX_stiched_with_FD!$A254,'Avg Factor Difference'!$A$2:$A$283,0),MATCH(ETF_IDX_stiched_with_FD!K$1,'Avg Factor Difference'!$A$2:$AW$2,0))</f>
        <v>31.334099999999999</v>
      </c>
      <c r="L254" s="31">
        <f>INDEX('Avg Factor Difference'!$A$2:$AW$283,MATCH(ETF_IDX_stiched_with_FD!$A254,'Avg Factor Difference'!$A$2:$A$283,0),MATCH(ETF_IDX_stiched_with_FD!L$1,'Avg Factor Difference'!$A$2:$AW$2,0))</f>
        <v>29.823399999999999</v>
      </c>
      <c r="M254" s="31">
        <f>INDEX('Avg Factor Difference'!$A$2:$AW$283,MATCH(ETF_IDX_stiched_with_FD!$A254,'Avg Factor Difference'!$A$2:$A$283,0),MATCH(ETF_IDX_stiched_with_FD!M$1,'Avg Factor Difference'!$A$2:$AW$2,0))</f>
        <v>160.13</v>
      </c>
      <c r="N254" s="31">
        <f>INDEX('Avg Factor Difference'!$A$2:$AW$283,MATCH(ETF_IDX_stiched_with_FD!$A254,'Avg Factor Difference'!$A$2:$A$283,0),MATCH(ETF_IDX_stiched_with_FD!N$1,'Avg Factor Difference'!$A$2:$AW$2,0))</f>
        <v>34.840941413717857</v>
      </c>
    </row>
    <row r="255" spans="1:14" x14ac:dyDescent="0.2">
      <c r="A255" s="5">
        <v>44196</v>
      </c>
      <c r="B255" s="31">
        <f>INDEX('Avg Factor Difference'!$A$2:$AW$283,MATCH(ETF_IDX_stiched_with_FD!$A255,'Avg Factor Difference'!$A$2:$A$283,0),MATCH(ETF_IDX_stiched_with_FD!B$1,'Avg Factor Difference'!$A$2:$AW$2,0))</f>
        <v>152.42590000000001</v>
      </c>
      <c r="C255" s="31">
        <f>INDEX('Avg Factor Difference'!$A$2:$AW$283,MATCH(ETF_IDX_stiched_with_FD!$A255,'Avg Factor Difference'!$A$2:$A$283,0),MATCH(ETF_IDX_stiched_with_FD!C$1,'Avg Factor Difference'!$A$2:$AW$2,0))</f>
        <v>171.6935</v>
      </c>
      <c r="D255" s="31">
        <f>INDEX('Avg Factor Difference'!$A$2:$AW$283,MATCH(ETF_IDX_stiched_with_FD!$A255,'Avg Factor Difference'!$A$2:$A$283,0),MATCH(ETF_IDX_stiched_with_FD!D$1,'Avg Factor Difference'!$A$2:$AW$2,0))</f>
        <v>211.60579999999999</v>
      </c>
      <c r="E255" s="31">
        <f>INDEX('Avg Factor Difference'!$A$2:$AW$283,MATCH(ETF_IDX_stiched_with_FD!$A255,'Avg Factor Difference'!$A$2:$A$283,0),MATCH(ETF_IDX_stiched_with_FD!E$1,'Avg Factor Difference'!$A$2:$AW$2,0))</f>
        <v>208.92240000000001</v>
      </c>
      <c r="F255" s="31">
        <f>INDEX('Avg Factor Difference'!$A$2:$AW$283,MATCH(ETF_IDX_stiched_with_FD!$A255,'Avg Factor Difference'!$A$2:$A$283,0),MATCH(ETF_IDX_stiched_with_FD!F$1,'Avg Factor Difference'!$A$2:$AW$2,0))</f>
        <v>17048.9182</v>
      </c>
      <c r="G255" s="31">
        <f>INDEX('Avg Factor Difference'!$A$2:$AW$283,MATCH(ETF_IDX_stiched_with_FD!$A255,'Avg Factor Difference'!$A$2:$A$283,0),MATCH(ETF_IDX_stiched_with_FD!G$1,'Avg Factor Difference'!$A$2:$AW$2,0))</f>
        <v>131.15440000000001</v>
      </c>
      <c r="H255" s="31" t="e">
        <f>INDEX('Avg Factor Difference'!$A$2:$AW$283,MATCH(ETF_IDX_stiched_with_FD!$A255,'Avg Factor Difference'!$A$2:$A$283,0),MATCH(ETF_IDX_stiched_with_FD!H$1,'Avg Factor Difference'!$A$2:$AW$2,0))</f>
        <v>#N/A</v>
      </c>
      <c r="I255" s="31">
        <f>INDEX('Avg Factor Difference'!$A$2:$AW$283,MATCH(ETF_IDX_stiched_with_FD!$A255,'Avg Factor Difference'!$A$2:$A$283,0),MATCH(ETF_IDX_stiched_with_FD!I$1,'Avg Factor Difference'!$A$2:$AW$2,0))</f>
        <v>74.117500000000007</v>
      </c>
      <c r="J255" s="31">
        <f>INDEX('Avg Factor Difference'!$A$2:$AW$283,MATCH(ETF_IDX_stiched_with_FD!$A255,'Avg Factor Difference'!$A$2:$A$283,0),MATCH(ETF_IDX_stiched_with_FD!J$1,'Avg Factor Difference'!$A$2:$AW$2,0))</f>
        <v>2744</v>
      </c>
      <c r="K255" s="31">
        <f>INDEX('Avg Factor Difference'!$A$2:$AW$283,MATCH(ETF_IDX_stiched_with_FD!$A255,'Avg Factor Difference'!$A$2:$A$283,0),MATCH(ETF_IDX_stiched_with_FD!K$1,'Avg Factor Difference'!$A$2:$AW$2,0))</f>
        <v>31.0945</v>
      </c>
      <c r="L255" s="31">
        <f>INDEX('Avg Factor Difference'!$A$2:$AW$283,MATCH(ETF_IDX_stiched_with_FD!$A255,'Avg Factor Difference'!$A$2:$A$283,0),MATCH(ETF_IDX_stiched_with_FD!L$1,'Avg Factor Difference'!$A$2:$AW$2,0))</f>
        <v>29.874600000000001</v>
      </c>
      <c r="M255" s="31">
        <f>INDEX('Avg Factor Difference'!$A$2:$AW$283,MATCH(ETF_IDX_stiched_with_FD!$A255,'Avg Factor Difference'!$A$2:$A$283,0),MATCH(ETF_IDX_stiched_with_FD!M$1,'Avg Factor Difference'!$A$2:$AW$2,0))</f>
        <v>159.9</v>
      </c>
      <c r="N255" s="31">
        <f>INDEX('Avg Factor Difference'!$A$2:$AW$283,MATCH(ETF_IDX_stiched_with_FD!$A255,'Avg Factor Difference'!$A$2:$A$283,0),MATCH(ETF_IDX_stiched_with_FD!N$1,'Avg Factor Difference'!$A$2:$AW$2,0))</f>
        <v>35.581654400425393</v>
      </c>
    </row>
    <row r="256" spans="1:14" x14ac:dyDescent="0.2">
      <c r="A256" s="5">
        <v>44225</v>
      </c>
      <c r="B256" s="31">
        <f>INDEX('Avg Factor Difference'!$A$2:$AW$283,MATCH(ETF_IDX_stiched_with_FD!$A256,'Avg Factor Difference'!$A$2:$A$283,0),MATCH(ETF_IDX_stiched_with_FD!B$1,'Avg Factor Difference'!$A$2:$AW$2,0))</f>
        <v>151.73060000000001</v>
      </c>
      <c r="C256" s="31">
        <f>INDEX('Avg Factor Difference'!$A$2:$AW$283,MATCH(ETF_IDX_stiched_with_FD!$A256,'Avg Factor Difference'!$A$2:$A$283,0),MATCH(ETF_IDX_stiched_with_FD!C$1,'Avg Factor Difference'!$A$2:$AW$2,0))</f>
        <v>170.5521</v>
      </c>
      <c r="D256" s="31">
        <f>INDEX('Avg Factor Difference'!$A$2:$AW$283,MATCH(ETF_IDX_stiched_with_FD!$A256,'Avg Factor Difference'!$A$2:$A$283,0),MATCH(ETF_IDX_stiched_with_FD!D$1,'Avg Factor Difference'!$A$2:$AW$2,0))</f>
        <v>210.58240000000001</v>
      </c>
      <c r="E256" s="31">
        <f>INDEX('Avg Factor Difference'!$A$2:$AW$283,MATCH(ETF_IDX_stiched_with_FD!$A256,'Avg Factor Difference'!$A$2:$A$283,0),MATCH(ETF_IDX_stiched_with_FD!E$1,'Avg Factor Difference'!$A$2:$AW$2,0))</f>
        <v>207.46459999999999</v>
      </c>
      <c r="F256" s="31">
        <f>INDEX('Avg Factor Difference'!$A$2:$AW$283,MATCH(ETF_IDX_stiched_with_FD!$A256,'Avg Factor Difference'!$A$2:$A$283,0),MATCH(ETF_IDX_stiched_with_FD!F$1,'Avg Factor Difference'!$A$2:$AW$2,0))</f>
        <v>16771.759900000001</v>
      </c>
      <c r="G256" s="31">
        <f>INDEX('Avg Factor Difference'!$A$2:$AW$283,MATCH(ETF_IDX_stiched_with_FD!$A256,'Avg Factor Difference'!$A$2:$A$283,0),MATCH(ETF_IDX_stiched_with_FD!G$1,'Avg Factor Difference'!$A$2:$AW$2,0))</f>
        <v>130.6086</v>
      </c>
      <c r="H256" s="31" t="e">
        <f>INDEX('Avg Factor Difference'!$A$2:$AW$283,MATCH(ETF_IDX_stiched_with_FD!$A256,'Avg Factor Difference'!$A$2:$A$283,0),MATCH(ETF_IDX_stiched_with_FD!H$1,'Avg Factor Difference'!$A$2:$AW$2,0))</f>
        <v>#N/A</v>
      </c>
      <c r="I256" s="31">
        <f>INDEX('Avg Factor Difference'!$A$2:$AW$283,MATCH(ETF_IDX_stiched_with_FD!$A256,'Avg Factor Difference'!$A$2:$A$283,0),MATCH(ETF_IDX_stiched_with_FD!I$1,'Avg Factor Difference'!$A$2:$AW$2,0))</f>
        <v>73.762799999999999</v>
      </c>
      <c r="J256" s="31">
        <f>INDEX('Avg Factor Difference'!$A$2:$AW$283,MATCH(ETF_IDX_stiched_with_FD!$A256,'Avg Factor Difference'!$A$2:$A$283,0),MATCH(ETF_IDX_stiched_with_FD!J$1,'Avg Factor Difference'!$A$2:$AW$2,0))</f>
        <v>2737</v>
      </c>
      <c r="K256" s="31">
        <f>INDEX('Avg Factor Difference'!$A$2:$AW$283,MATCH(ETF_IDX_stiched_with_FD!$A256,'Avg Factor Difference'!$A$2:$A$283,0),MATCH(ETF_IDX_stiched_with_FD!K$1,'Avg Factor Difference'!$A$2:$AW$2,0))</f>
        <v>30.951799999999999</v>
      </c>
      <c r="L256" s="31">
        <f>INDEX('Avg Factor Difference'!$A$2:$AW$283,MATCH(ETF_IDX_stiched_with_FD!$A256,'Avg Factor Difference'!$A$2:$A$283,0),MATCH(ETF_IDX_stiched_with_FD!L$1,'Avg Factor Difference'!$A$2:$AW$2,0))</f>
        <v>29.4621</v>
      </c>
      <c r="M256" s="31">
        <f>INDEX('Avg Factor Difference'!$A$2:$AW$283,MATCH(ETF_IDX_stiched_with_FD!$A256,'Avg Factor Difference'!$A$2:$A$283,0),MATCH(ETF_IDX_stiched_with_FD!M$1,'Avg Factor Difference'!$A$2:$AW$2,0))</f>
        <v>158.54</v>
      </c>
      <c r="N256" s="31">
        <f>INDEX('Avg Factor Difference'!$A$2:$AW$283,MATCH(ETF_IDX_stiched_with_FD!$A256,'Avg Factor Difference'!$A$2:$A$283,0),MATCH(ETF_IDX_stiched_with_FD!N$1,'Avg Factor Difference'!$A$2:$AW$2,0))</f>
        <v>35.615805793485166</v>
      </c>
    </row>
    <row r="257" spans="1:14" x14ac:dyDescent="0.2">
      <c r="A257" s="5">
        <v>44253</v>
      </c>
      <c r="B257" s="31">
        <f>INDEX('Avg Factor Difference'!$A$2:$AW$283,MATCH(ETF_IDX_stiched_with_FD!$A257,'Avg Factor Difference'!$A$2:$A$283,0),MATCH(ETF_IDX_stiched_with_FD!B$1,'Avg Factor Difference'!$A$2:$AW$2,0))</f>
        <v>148.602</v>
      </c>
      <c r="C257" s="31">
        <f>INDEX('Avg Factor Difference'!$A$2:$AW$283,MATCH(ETF_IDX_stiched_with_FD!$A257,'Avg Factor Difference'!$A$2:$A$283,0),MATCH(ETF_IDX_stiched_with_FD!C$1,'Avg Factor Difference'!$A$2:$AW$2,0))</f>
        <v>166.42619999999999</v>
      </c>
      <c r="D257" s="31">
        <f>INDEX('Avg Factor Difference'!$A$2:$AW$283,MATCH(ETF_IDX_stiched_with_FD!$A257,'Avg Factor Difference'!$A$2:$A$283,0),MATCH(ETF_IDX_stiched_with_FD!D$1,'Avg Factor Difference'!$A$2:$AW$2,0))</f>
        <v>205.74430000000001</v>
      </c>
      <c r="E257" s="31">
        <f>INDEX('Avg Factor Difference'!$A$2:$AW$283,MATCH(ETF_IDX_stiched_with_FD!$A257,'Avg Factor Difference'!$A$2:$A$283,0),MATCH(ETF_IDX_stiched_with_FD!E$1,'Avg Factor Difference'!$A$2:$AW$2,0))</f>
        <v>205.5445</v>
      </c>
      <c r="F257" s="31">
        <f>INDEX('Avg Factor Difference'!$A$2:$AW$283,MATCH(ETF_IDX_stiched_with_FD!$A257,'Avg Factor Difference'!$A$2:$A$283,0),MATCH(ETF_IDX_stiched_with_FD!F$1,'Avg Factor Difference'!$A$2:$AW$2,0))</f>
        <v>15817.859399999999</v>
      </c>
      <c r="G257" s="31">
        <f>INDEX('Avg Factor Difference'!$A$2:$AW$283,MATCH(ETF_IDX_stiched_with_FD!$A257,'Avg Factor Difference'!$A$2:$A$283,0),MATCH(ETF_IDX_stiched_with_FD!G$1,'Avg Factor Difference'!$A$2:$AW$2,0))</f>
        <v>129.31723333333332</v>
      </c>
      <c r="H257" s="31" t="e">
        <f>INDEX('Avg Factor Difference'!$A$2:$AW$283,MATCH(ETF_IDX_stiched_with_FD!$A257,'Avg Factor Difference'!$A$2:$A$283,0),MATCH(ETF_IDX_stiched_with_FD!H$1,'Avg Factor Difference'!$A$2:$AW$2,0))</f>
        <v>#N/A</v>
      </c>
      <c r="I257" s="31">
        <f>INDEX('Avg Factor Difference'!$A$2:$AW$283,MATCH(ETF_IDX_stiched_with_FD!$A257,'Avg Factor Difference'!$A$2:$A$283,0),MATCH(ETF_IDX_stiched_with_FD!I$1,'Avg Factor Difference'!$A$2:$AW$2,0))</f>
        <v>70.923100000000005</v>
      </c>
      <c r="J257" s="31">
        <f>INDEX('Avg Factor Difference'!$A$2:$AW$283,MATCH(ETF_IDX_stiched_with_FD!$A257,'Avg Factor Difference'!$A$2:$A$283,0),MATCH(ETF_IDX_stiched_with_FD!J$1,'Avg Factor Difference'!$A$2:$AW$2,0))</f>
        <v>2700.7</v>
      </c>
      <c r="K257" s="31">
        <f>INDEX('Avg Factor Difference'!$A$2:$AW$283,MATCH(ETF_IDX_stiched_with_FD!$A257,'Avg Factor Difference'!$A$2:$A$283,0),MATCH(ETF_IDX_stiched_with_FD!K$1,'Avg Factor Difference'!$A$2:$AW$2,0))</f>
        <v>30.387</v>
      </c>
      <c r="L257" s="31">
        <f>INDEX('Avg Factor Difference'!$A$2:$AW$283,MATCH(ETF_IDX_stiched_with_FD!$A257,'Avg Factor Difference'!$A$2:$A$283,0),MATCH(ETF_IDX_stiched_with_FD!L$1,'Avg Factor Difference'!$A$2:$AW$2,0))</f>
        <v>28.523099999999999</v>
      </c>
      <c r="M257" s="31">
        <f>INDEX('Avg Factor Difference'!$A$2:$AW$283,MATCH(ETF_IDX_stiched_with_FD!$A257,'Avg Factor Difference'!$A$2:$A$283,0),MATCH(ETF_IDX_stiched_with_FD!M$1,'Avg Factor Difference'!$A$2:$AW$2,0))</f>
        <v>154.83000000000001</v>
      </c>
      <c r="N257" s="31">
        <f>INDEX('Avg Factor Difference'!$A$2:$AW$283,MATCH(ETF_IDX_stiched_with_FD!$A257,'Avg Factor Difference'!$A$2:$A$283,0),MATCH(ETF_IDX_stiched_with_FD!N$1,'Avg Factor Difference'!$A$2:$AW$2,0))</f>
        <v>34.682026262837667</v>
      </c>
    </row>
    <row r="258" spans="1:14" x14ac:dyDescent="0.2">
      <c r="A258" s="5">
        <v>44286</v>
      </c>
      <c r="B258" s="31">
        <f>INDEX('Avg Factor Difference'!$A$2:$AW$283,MATCH(ETF_IDX_stiched_with_FD!$A258,'Avg Factor Difference'!$A$2:$A$283,0),MATCH(ETF_IDX_stiched_with_FD!B$1,'Avg Factor Difference'!$A$2:$AW$2,0))</f>
        <v>148.6429</v>
      </c>
      <c r="C258" s="31">
        <f>INDEX('Avg Factor Difference'!$A$2:$AW$283,MATCH(ETF_IDX_stiched_with_FD!$A258,'Avg Factor Difference'!$A$2:$A$283,0),MATCH(ETF_IDX_stiched_with_FD!C$1,'Avg Factor Difference'!$A$2:$AW$2,0))</f>
        <v>166.3006</v>
      </c>
      <c r="D258" s="31">
        <f>INDEX('Avg Factor Difference'!$A$2:$AW$283,MATCH(ETF_IDX_stiched_with_FD!$A258,'Avg Factor Difference'!$A$2:$A$283,0),MATCH(ETF_IDX_stiched_with_FD!D$1,'Avg Factor Difference'!$A$2:$AW$2,0))</f>
        <v>206.7038</v>
      </c>
      <c r="E258" s="31">
        <f>INDEX('Avg Factor Difference'!$A$2:$AW$283,MATCH(ETF_IDX_stiched_with_FD!$A258,'Avg Factor Difference'!$A$2:$A$283,0),MATCH(ETF_IDX_stiched_with_FD!E$1,'Avg Factor Difference'!$A$2:$AW$2,0))</f>
        <v>206.93119999999999</v>
      </c>
      <c r="F258" s="31">
        <f>INDEX('Avg Factor Difference'!$A$2:$AW$283,MATCH(ETF_IDX_stiched_with_FD!$A258,'Avg Factor Difference'!$A$2:$A$283,0),MATCH(ETF_IDX_stiched_with_FD!F$1,'Avg Factor Difference'!$A$2:$AW$2,0))</f>
        <v>15811.6247</v>
      </c>
      <c r="G258" s="31">
        <f>INDEX('Avg Factor Difference'!$A$2:$AW$283,MATCH(ETF_IDX_stiched_with_FD!$A258,'Avg Factor Difference'!$A$2:$A$283,0),MATCH(ETF_IDX_stiched_with_FD!G$1,'Avg Factor Difference'!$A$2:$AW$2,0))</f>
        <v>129.75370000000001</v>
      </c>
      <c r="H258" s="31" t="e">
        <f>INDEX('Avg Factor Difference'!$A$2:$AW$283,MATCH(ETF_IDX_stiched_with_FD!$A258,'Avg Factor Difference'!$A$2:$A$283,0),MATCH(ETF_IDX_stiched_with_FD!H$1,'Avg Factor Difference'!$A$2:$AW$2,0))</f>
        <v>#N/A</v>
      </c>
      <c r="I258" s="31">
        <f>INDEX('Avg Factor Difference'!$A$2:$AW$283,MATCH(ETF_IDX_stiched_with_FD!$A258,'Avg Factor Difference'!$A$2:$A$283,0),MATCH(ETF_IDX_stiched_with_FD!I$1,'Avg Factor Difference'!$A$2:$AW$2,0))</f>
        <v>71.328699999999998</v>
      </c>
      <c r="J258" s="31">
        <f>INDEX('Avg Factor Difference'!$A$2:$AW$283,MATCH(ETF_IDX_stiched_with_FD!$A258,'Avg Factor Difference'!$A$2:$A$283,0),MATCH(ETF_IDX_stiched_with_FD!J$1,'Avg Factor Difference'!$A$2:$AW$2,0))</f>
        <v>2726.9</v>
      </c>
      <c r="K258" s="31">
        <f>INDEX('Avg Factor Difference'!$A$2:$AW$283,MATCH(ETF_IDX_stiched_with_FD!$A258,'Avg Factor Difference'!$A$2:$A$283,0),MATCH(ETF_IDX_stiched_with_FD!K$1,'Avg Factor Difference'!$A$2:$AW$2,0))</f>
        <v>29.939699999999998</v>
      </c>
      <c r="L258" s="31">
        <f>INDEX('Avg Factor Difference'!$A$2:$AW$283,MATCH(ETF_IDX_stiched_with_FD!$A258,'Avg Factor Difference'!$A$2:$A$283,0),MATCH(ETF_IDX_stiched_with_FD!L$1,'Avg Factor Difference'!$A$2:$AW$2,0))</f>
        <v>28.1555</v>
      </c>
      <c r="M258" s="31">
        <f>INDEX('Avg Factor Difference'!$A$2:$AW$283,MATCH(ETF_IDX_stiched_with_FD!$A258,'Avg Factor Difference'!$A$2:$A$283,0),MATCH(ETF_IDX_stiched_with_FD!M$1,'Avg Factor Difference'!$A$2:$AW$2,0))</f>
        <v>151.34</v>
      </c>
      <c r="N258" s="31">
        <f>INDEX('Avg Factor Difference'!$A$2:$AW$283,MATCH(ETF_IDX_stiched_with_FD!$A258,'Avg Factor Difference'!$A$2:$A$283,0),MATCH(ETF_IDX_stiched_with_FD!N$1,'Avg Factor Difference'!$A$2:$AW$2,0))</f>
        <v>35.15005274241468</v>
      </c>
    </row>
    <row r="259" spans="1:14" x14ac:dyDescent="0.2">
      <c r="A259" s="5">
        <v>44316</v>
      </c>
      <c r="B259" s="31">
        <f>INDEX('Avg Factor Difference'!$A$2:$AW$283,MATCH(ETF_IDX_stiched_with_FD!$A259,'Avg Factor Difference'!$A$2:$A$283,0),MATCH(ETF_IDX_stiched_with_FD!B$1,'Avg Factor Difference'!$A$2:$AW$2,0))</f>
        <v>147.61019999999999</v>
      </c>
      <c r="C259" s="31">
        <f>INDEX('Avg Factor Difference'!$A$2:$AW$283,MATCH(ETF_IDX_stiched_with_FD!$A259,'Avg Factor Difference'!$A$2:$A$283,0),MATCH(ETF_IDX_stiched_with_FD!C$1,'Avg Factor Difference'!$A$2:$AW$2,0))</f>
        <v>164.63560000000001</v>
      </c>
      <c r="D259" s="31">
        <f>INDEX('Avg Factor Difference'!$A$2:$AW$283,MATCH(ETF_IDX_stiched_with_FD!$A259,'Avg Factor Difference'!$A$2:$A$283,0),MATCH(ETF_IDX_stiched_with_FD!D$1,'Avg Factor Difference'!$A$2:$AW$2,0))</f>
        <v>204.54650000000001</v>
      </c>
      <c r="E259" s="31">
        <f>INDEX('Avg Factor Difference'!$A$2:$AW$283,MATCH(ETF_IDX_stiched_with_FD!$A259,'Avg Factor Difference'!$A$2:$A$283,0),MATCH(ETF_IDX_stiched_with_FD!E$1,'Avg Factor Difference'!$A$2:$AW$2,0))</f>
        <v>203.84960000000001</v>
      </c>
      <c r="F259" s="31">
        <f>INDEX('Avg Factor Difference'!$A$2:$AW$283,MATCH(ETF_IDX_stiched_with_FD!$A259,'Avg Factor Difference'!$A$2:$A$283,0),MATCH(ETF_IDX_stiched_with_FD!F$1,'Avg Factor Difference'!$A$2:$AW$2,0))</f>
        <v>15911.9458</v>
      </c>
      <c r="G259" s="31">
        <f>INDEX('Avg Factor Difference'!$A$2:$AW$283,MATCH(ETF_IDX_stiched_with_FD!$A259,'Avg Factor Difference'!$A$2:$A$283,0),MATCH(ETF_IDX_stiched_with_FD!G$1,'Avg Factor Difference'!$A$2:$AW$2,0))</f>
        <v>129.20246666666665</v>
      </c>
      <c r="H259" s="31" t="e">
        <f>INDEX('Avg Factor Difference'!$A$2:$AW$283,MATCH(ETF_IDX_stiched_with_FD!$A259,'Avg Factor Difference'!$A$2:$A$283,0),MATCH(ETF_IDX_stiched_with_FD!H$1,'Avg Factor Difference'!$A$2:$AW$2,0))</f>
        <v>#N/A</v>
      </c>
      <c r="I259" s="31">
        <f>INDEX('Avg Factor Difference'!$A$2:$AW$283,MATCH(ETF_IDX_stiched_with_FD!$A259,'Avg Factor Difference'!$A$2:$A$283,0),MATCH(ETF_IDX_stiched_with_FD!I$1,'Avg Factor Difference'!$A$2:$AW$2,0))</f>
        <v>71.782499999999999</v>
      </c>
      <c r="J259" s="31">
        <f>INDEX('Avg Factor Difference'!$A$2:$AW$283,MATCH(ETF_IDX_stiched_with_FD!$A259,'Avg Factor Difference'!$A$2:$A$283,0),MATCH(ETF_IDX_stiched_with_FD!J$1,'Avg Factor Difference'!$A$2:$AW$2,0))</f>
        <v>2733.9</v>
      </c>
      <c r="K259" s="31">
        <f>INDEX('Avg Factor Difference'!$A$2:$AW$283,MATCH(ETF_IDX_stiched_with_FD!$A259,'Avg Factor Difference'!$A$2:$A$283,0),MATCH(ETF_IDX_stiched_with_FD!K$1,'Avg Factor Difference'!$A$2:$AW$2,0))</f>
        <v>30.156099999999999</v>
      </c>
      <c r="L259" s="31">
        <f>INDEX('Avg Factor Difference'!$A$2:$AW$283,MATCH(ETF_IDX_stiched_with_FD!$A259,'Avg Factor Difference'!$A$2:$A$283,0),MATCH(ETF_IDX_stiched_with_FD!L$1,'Avg Factor Difference'!$A$2:$AW$2,0))</f>
        <v>28.1433</v>
      </c>
      <c r="M259" s="31">
        <f>INDEX('Avg Factor Difference'!$A$2:$AW$283,MATCH(ETF_IDX_stiched_with_FD!$A259,'Avg Factor Difference'!$A$2:$A$283,0),MATCH(ETF_IDX_stiched_with_FD!M$1,'Avg Factor Difference'!$A$2:$AW$2,0))</f>
        <v>152.72999999999999</v>
      </c>
      <c r="N259" s="31">
        <f>INDEX('Avg Factor Difference'!$A$2:$AW$283,MATCH(ETF_IDX_stiched_with_FD!$A259,'Avg Factor Difference'!$A$2:$A$283,0),MATCH(ETF_IDX_stiched_with_FD!N$1,'Avg Factor Difference'!$A$2:$AW$2,0))</f>
        <v>35.060489652349368</v>
      </c>
    </row>
    <row r="260" spans="1:14" x14ac:dyDescent="0.2">
      <c r="A260" s="5">
        <v>44347</v>
      </c>
      <c r="B260" s="31">
        <f>INDEX('Avg Factor Difference'!$A$2:$AW$283,MATCH(ETF_IDX_stiched_with_FD!$A260,'Avg Factor Difference'!$A$2:$A$283,0),MATCH(ETF_IDX_stiched_with_FD!B$1,'Avg Factor Difference'!$A$2:$AW$2,0))</f>
        <v>147.375</v>
      </c>
      <c r="C260" s="31">
        <f>INDEX('Avg Factor Difference'!$A$2:$AW$283,MATCH(ETF_IDX_stiched_with_FD!$A260,'Avg Factor Difference'!$A$2:$A$283,0),MATCH(ETF_IDX_stiched_with_FD!C$1,'Avg Factor Difference'!$A$2:$AW$2,0))</f>
        <v>164.3947</v>
      </c>
      <c r="D260" s="31">
        <f>INDEX('Avg Factor Difference'!$A$2:$AW$283,MATCH(ETF_IDX_stiched_with_FD!$A260,'Avg Factor Difference'!$A$2:$A$283,0),MATCH(ETF_IDX_stiched_with_FD!D$1,'Avg Factor Difference'!$A$2:$AW$2,0))</f>
        <v>204.57550000000001</v>
      </c>
      <c r="E260" s="31">
        <f>INDEX('Avg Factor Difference'!$A$2:$AW$283,MATCH(ETF_IDX_stiched_with_FD!$A260,'Avg Factor Difference'!$A$2:$A$283,0),MATCH(ETF_IDX_stiched_with_FD!E$1,'Avg Factor Difference'!$A$2:$AW$2,0))</f>
        <v>204.0274</v>
      </c>
      <c r="F260" s="31">
        <f>INDEX('Avg Factor Difference'!$A$2:$AW$283,MATCH(ETF_IDX_stiched_with_FD!$A260,'Avg Factor Difference'!$A$2:$A$283,0),MATCH(ETF_IDX_stiched_with_FD!F$1,'Avg Factor Difference'!$A$2:$AW$2,0))</f>
        <v>15974.292299999999</v>
      </c>
      <c r="G260" s="31">
        <f>INDEX('Avg Factor Difference'!$A$2:$AW$283,MATCH(ETF_IDX_stiched_with_FD!$A260,'Avg Factor Difference'!$A$2:$A$283,0),MATCH(ETF_IDX_stiched_with_FD!G$1,'Avg Factor Difference'!$A$2:$AW$2,0))</f>
        <v>128.61600000000001</v>
      </c>
      <c r="H260" s="31" t="e">
        <f>INDEX('Avg Factor Difference'!$A$2:$AW$283,MATCH(ETF_IDX_stiched_with_FD!$A260,'Avg Factor Difference'!$A$2:$A$283,0),MATCH(ETF_IDX_stiched_with_FD!H$1,'Avg Factor Difference'!$A$2:$AW$2,0))</f>
        <v>#N/A</v>
      </c>
      <c r="I260" s="31">
        <f>INDEX('Avg Factor Difference'!$A$2:$AW$283,MATCH(ETF_IDX_stiched_with_FD!$A260,'Avg Factor Difference'!$A$2:$A$283,0),MATCH(ETF_IDX_stiched_with_FD!I$1,'Avg Factor Difference'!$A$2:$AW$2,0))</f>
        <v>71.993099999999998</v>
      </c>
      <c r="J260" s="31">
        <f>INDEX('Avg Factor Difference'!$A$2:$AW$283,MATCH(ETF_IDX_stiched_with_FD!$A260,'Avg Factor Difference'!$A$2:$A$283,0),MATCH(ETF_IDX_stiched_with_FD!J$1,'Avg Factor Difference'!$A$2:$AW$2,0))</f>
        <v>2734.9</v>
      </c>
      <c r="K260" s="31">
        <f>INDEX('Avg Factor Difference'!$A$2:$AW$283,MATCH(ETF_IDX_stiched_with_FD!$A260,'Avg Factor Difference'!$A$2:$A$283,0),MATCH(ETF_IDX_stiched_with_FD!K$1,'Avg Factor Difference'!$A$2:$AW$2,0))</f>
        <v>30.213699999999999</v>
      </c>
      <c r="L260" s="31">
        <f>INDEX('Avg Factor Difference'!$A$2:$AW$283,MATCH(ETF_IDX_stiched_with_FD!$A260,'Avg Factor Difference'!$A$2:$A$283,0),MATCH(ETF_IDX_stiched_with_FD!L$1,'Avg Factor Difference'!$A$2:$AW$2,0))</f>
        <v>28.326699999999999</v>
      </c>
      <c r="M260" s="31">
        <f>INDEX('Avg Factor Difference'!$A$2:$AW$283,MATCH(ETF_IDX_stiched_with_FD!$A260,'Avg Factor Difference'!$A$2:$A$283,0),MATCH(ETF_IDX_stiched_with_FD!M$1,'Avg Factor Difference'!$A$2:$AW$2,0))</f>
        <v>154.22</v>
      </c>
      <c r="N260" s="31">
        <f>INDEX('Avg Factor Difference'!$A$2:$AW$283,MATCH(ETF_IDX_stiched_with_FD!$A260,'Avg Factor Difference'!$A$2:$A$283,0),MATCH(ETF_IDX_stiched_with_FD!N$1,'Avg Factor Difference'!$A$2:$AW$2,0))</f>
        <v>35.835004273884906</v>
      </c>
    </row>
    <row r="261" spans="1:14" x14ac:dyDescent="0.2">
      <c r="A261" s="5">
        <v>44377</v>
      </c>
      <c r="B261" s="31">
        <f>INDEX('Avg Factor Difference'!$A$2:$AW$283,MATCH(ETF_IDX_stiched_with_FD!$A261,'Avg Factor Difference'!$A$2:$A$283,0),MATCH(ETF_IDX_stiched_with_FD!B$1,'Avg Factor Difference'!$A$2:$AW$2,0))</f>
        <v>148.0498</v>
      </c>
      <c r="C261" s="31">
        <f>INDEX('Avg Factor Difference'!$A$2:$AW$283,MATCH(ETF_IDX_stiched_with_FD!$A261,'Avg Factor Difference'!$A$2:$A$283,0),MATCH(ETF_IDX_stiched_with_FD!C$1,'Avg Factor Difference'!$A$2:$AW$2,0))</f>
        <v>164.90790000000001</v>
      </c>
      <c r="D261" s="31">
        <f>INDEX('Avg Factor Difference'!$A$2:$AW$283,MATCH(ETF_IDX_stiched_with_FD!$A261,'Avg Factor Difference'!$A$2:$A$283,0),MATCH(ETF_IDX_stiched_with_FD!D$1,'Avg Factor Difference'!$A$2:$AW$2,0))</f>
        <v>205.36410000000001</v>
      </c>
      <c r="E261" s="31">
        <f>INDEX('Avg Factor Difference'!$A$2:$AW$283,MATCH(ETF_IDX_stiched_with_FD!$A261,'Avg Factor Difference'!$A$2:$A$283,0),MATCH(ETF_IDX_stiched_with_FD!E$1,'Avg Factor Difference'!$A$2:$AW$2,0))</f>
        <v>205.22229999999999</v>
      </c>
      <c r="F261" s="31">
        <f>INDEX('Avg Factor Difference'!$A$2:$AW$283,MATCH(ETF_IDX_stiched_with_FD!$A261,'Avg Factor Difference'!$A$2:$A$283,0),MATCH(ETF_IDX_stiched_with_FD!F$1,'Avg Factor Difference'!$A$2:$AW$2,0))</f>
        <v>16095.5844</v>
      </c>
      <c r="G261" s="31">
        <f>INDEX('Avg Factor Difference'!$A$2:$AW$283,MATCH(ETF_IDX_stiched_with_FD!$A261,'Avg Factor Difference'!$A$2:$A$283,0),MATCH(ETF_IDX_stiched_with_FD!G$1,'Avg Factor Difference'!$A$2:$AW$2,0))</f>
        <v>129.40700000000001</v>
      </c>
      <c r="H261" s="31" t="e">
        <f>INDEX('Avg Factor Difference'!$A$2:$AW$283,MATCH(ETF_IDX_stiched_with_FD!$A261,'Avg Factor Difference'!$A$2:$A$283,0),MATCH(ETF_IDX_stiched_with_FD!H$1,'Avg Factor Difference'!$A$2:$AW$2,0))</f>
        <v>#N/A</v>
      </c>
      <c r="I261" s="31">
        <f>INDEX('Avg Factor Difference'!$A$2:$AW$283,MATCH(ETF_IDX_stiched_with_FD!$A261,'Avg Factor Difference'!$A$2:$A$283,0),MATCH(ETF_IDX_stiched_with_FD!I$1,'Avg Factor Difference'!$A$2:$AW$2,0))</f>
        <v>72.358199999999997</v>
      </c>
      <c r="J261" s="31">
        <f>INDEX('Avg Factor Difference'!$A$2:$AW$283,MATCH(ETF_IDX_stiched_with_FD!$A261,'Avg Factor Difference'!$A$2:$A$283,0),MATCH(ETF_IDX_stiched_with_FD!J$1,'Avg Factor Difference'!$A$2:$AW$2,0))</f>
        <v>2734.9</v>
      </c>
      <c r="K261" s="31">
        <f>INDEX('Avg Factor Difference'!$A$2:$AW$283,MATCH(ETF_IDX_stiched_with_FD!$A261,'Avg Factor Difference'!$A$2:$A$283,0),MATCH(ETF_IDX_stiched_with_FD!K$1,'Avg Factor Difference'!$A$2:$AW$2,0))</f>
        <v>30.479199999999999</v>
      </c>
      <c r="L261" s="31">
        <f>INDEX('Avg Factor Difference'!$A$2:$AW$283,MATCH(ETF_IDX_stiched_with_FD!$A261,'Avg Factor Difference'!$A$2:$A$283,0),MATCH(ETF_IDX_stiched_with_FD!L$1,'Avg Factor Difference'!$A$2:$AW$2,0))</f>
        <v>28.6599</v>
      </c>
      <c r="M261" s="31">
        <f>INDEX('Avg Factor Difference'!$A$2:$AW$283,MATCH(ETF_IDX_stiched_with_FD!$A261,'Avg Factor Difference'!$A$2:$A$283,0),MATCH(ETF_IDX_stiched_with_FD!M$1,'Avg Factor Difference'!$A$2:$AW$2,0))</f>
        <v>153.9</v>
      </c>
      <c r="N261" s="31">
        <f>INDEX('Avg Factor Difference'!$A$2:$AW$283,MATCH(ETF_IDX_stiched_with_FD!$A261,'Avg Factor Difference'!$A$2:$A$283,0),MATCH(ETF_IDX_stiched_with_FD!N$1,'Avg Factor Difference'!$A$2:$AW$2,0))</f>
        <v>34.915215072508417</v>
      </c>
    </row>
    <row r="262" spans="1:14" x14ac:dyDescent="0.2">
      <c r="A262" s="5">
        <v>44407</v>
      </c>
      <c r="B262" s="31">
        <f>INDEX('Avg Factor Difference'!$A$2:$AW$283,MATCH(ETF_IDX_stiched_with_FD!$A262,'Avg Factor Difference'!$A$2:$A$283,0),MATCH(ETF_IDX_stiched_with_FD!B$1,'Avg Factor Difference'!$A$2:$AW$2,0))</f>
        <v>150.9434</v>
      </c>
      <c r="C262" s="31">
        <f>INDEX('Avg Factor Difference'!$A$2:$AW$283,MATCH(ETF_IDX_stiched_with_FD!$A262,'Avg Factor Difference'!$A$2:$A$283,0),MATCH(ETF_IDX_stiched_with_FD!C$1,'Avg Factor Difference'!$A$2:$AW$2,0))</f>
        <v>168.21690000000001</v>
      </c>
      <c r="D262" s="31">
        <f>INDEX('Avg Factor Difference'!$A$2:$AW$283,MATCH(ETF_IDX_stiched_with_FD!$A262,'Avg Factor Difference'!$A$2:$A$283,0),MATCH(ETF_IDX_stiched_with_FD!D$1,'Avg Factor Difference'!$A$2:$AW$2,0))</f>
        <v>208.85509999999999</v>
      </c>
      <c r="E262" s="31">
        <f>INDEX('Avg Factor Difference'!$A$2:$AW$283,MATCH(ETF_IDX_stiched_with_FD!$A262,'Avg Factor Difference'!$A$2:$A$283,0),MATCH(ETF_IDX_stiched_with_FD!E$1,'Avg Factor Difference'!$A$2:$AW$2,0))</f>
        <v>208.0779</v>
      </c>
      <c r="F262" s="31">
        <f>INDEX('Avg Factor Difference'!$A$2:$AW$283,MATCH(ETF_IDX_stiched_with_FD!$A262,'Avg Factor Difference'!$A$2:$A$283,0),MATCH(ETF_IDX_stiched_with_FD!F$1,'Avg Factor Difference'!$A$2:$AW$2,0))</f>
        <v>16530.962800000001</v>
      </c>
      <c r="G262" s="31">
        <f>INDEX('Avg Factor Difference'!$A$2:$AW$283,MATCH(ETF_IDX_stiched_with_FD!$A262,'Avg Factor Difference'!$A$2:$A$283,0),MATCH(ETF_IDX_stiched_with_FD!G$1,'Avg Factor Difference'!$A$2:$AW$2,0))</f>
        <v>130.59513333333334</v>
      </c>
      <c r="H262" s="31" t="e">
        <f>INDEX('Avg Factor Difference'!$A$2:$AW$283,MATCH(ETF_IDX_stiched_with_FD!$A262,'Avg Factor Difference'!$A$2:$A$283,0),MATCH(ETF_IDX_stiched_with_FD!H$1,'Avg Factor Difference'!$A$2:$AW$2,0))</f>
        <v>#N/A</v>
      </c>
      <c r="I262" s="31">
        <f>INDEX('Avg Factor Difference'!$A$2:$AW$283,MATCH(ETF_IDX_stiched_with_FD!$A262,'Avg Factor Difference'!$A$2:$A$283,0),MATCH(ETF_IDX_stiched_with_FD!I$1,'Avg Factor Difference'!$A$2:$AW$2,0))</f>
        <v>73.890799999999999</v>
      </c>
      <c r="J262" s="31">
        <f>INDEX('Avg Factor Difference'!$A$2:$AW$283,MATCH(ETF_IDX_stiched_with_FD!$A262,'Avg Factor Difference'!$A$2:$A$283,0),MATCH(ETF_IDX_stiched_with_FD!J$1,'Avg Factor Difference'!$A$2:$AW$2,0))</f>
        <v>2754.1</v>
      </c>
      <c r="K262" s="31">
        <f>INDEX('Avg Factor Difference'!$A$2:$AW$283,MATCH(ETF_IDX_stiched_with_FD!$A262,'Avg Factor Difference'!$A$2:$A$283,0),MATCH(ETF_IDX_stiched_with_FD!K$1,'Avg Factor Difference'!$A$2:$AW$2,0))</f>
        <v>30.836200000000002</v>
      </c>
      <c r="L262" s="31">
        <f>INDEX('Avg Factor Difference'!$A$2:$AW$283,MATCH(ETF_IDX_stiched_with_FD!$A262,'Avg Factor Difference'!$A$2:$A$283,0),MATCH(ETF_IDX_stiched_with_FD!L$1,'Avg Factor Difference'!$A$2:$AW$2,0))</f>
        <v>28.9739</v>
      </c>
      <c r="M262" s="31">
        <f>INDEX('Avg Factor Difference'!$A$2:$AW$283,MATCH(ETF_IDX_stiched_with_FD!$A262,'Avg Factor Difference'!$A$2:$A$283,0),MATCH(ETF_IDX_stiched_with_FD!M$1,'Avg Factor Difference'!$A$2:$AW$2,0))</f>
        <v>156.29</v>
      </c>
      <c r="N262" s="31">
        <f>INDEX('Avg Factor Difference'!$A$2:$AW$283,MATCH(ETF_IDX_stiched_with_FD!$A262,'Avg Factor Difference'!$A$2:$A$283,0),MATCH(ETF_IDX_stiched_with_FD!N$1,'Avg Factor Difference'!$A$2:$AW$2,0))</f>
        <v>34.954063218966319</v>
      </c>
    </row>
    <row r="263" spans="1:14" x14ac:dyDescent="0.2">
      <c r="A263" s="5">
        <v>44439</v>
      </c>
      <c r="B263" s="31">
        <f>INDEX('Avg Factor Difference'!$A$2:$AW$283,MATCH(ETF_IDX_stiched_with_FD!$A263,'Avg Factor Difference'!$A$2:$A$283,0),MATCH(ETF_IDX_stiched_with_FD!B$1,'Avg Factor Difference'!$A$2:$AW$2,0))</f>
        <v>150.10499999999999</v>
      </c>
      <c r="C263" s="31">
        <f>INDEX('Avg Factor Difference'!$A$2:$AW$283,MATCH(ETF_IDX_stiched_with_FD!$A263,'Avg Factor Difference'!$A$2:$A$283,0),MATCH(ETF_IDX_stiched_with_FD!C$1,'Avg Factor Difference'!$A$2:$AW$2,0))</f>
        <v>167.05449999999999</v>
      </c>
      <c r="D263" s="31">
        <f>INDEX('Avg Factor Difference'!$A$2:$AW$283,MATCH(ETF_IDX_stiched_with_FD!$A263,'Avg Factor Difference'!$A$2:$A$283,0),MATCH(ETF_IDX_stiched_with_FD!D$1,'Avg Factor Difference'!$A$2:$AW$2,0))</f>
        <v>207.81190000000001</v>
      </c>
      <c r="E263" s="31">
        <f>INDEX('Avg Factor Difference'!$A$2:$AW$283,MATCH(ETF_IDX_stiched_with_FD!$A263,'Avg Factor Difference'!$A$2:$A$283,0),MATCH(ETF_IDX_stiched_with_FD!E$1,'Avg Factor Difference'!$A$2:$AW$2,0))</f>
        <v>207.10220000000001</v>
      </c>
      <c r="F263" s="31">
        <f>INDEX('Avg Factor Difference'!$A$2:$AW$283,MATCH(ETF_IDX_stiched_with_FD!$A263,'Avg Factor Difference'!$A$2:$A$283,0),MATCH(ETF_IDX_stiched_with_FD!F$1,'Avg Factor Difference'!$A$2:$AW$2,0))</f>
        <v>16401.465499999998</v>
      </c>
      <c r="G263" s="31">
        <f>INDEX('Avg Factor Difference'!$A$2:$AW$283,MATCH(ETF_IDX_stiched_with_FD!$A263,'Avg Factor Difference'!$A$2:$A$283,0),MATCH(ETF_IDX_stiched_with_FD!G$1,'Avg Factor Difference'!$A$2:$AW$2,0))</f>
        <v>130.09903333333332</v>
      </c>
      <c r="H263" s="31" t="e">
        <f>INDEX('Avg Factor Difference'!$A$2:$AW$283,MATCH(ETF_IDX_stiched_with_FD!$A263,'Avg Factor Difference'!$A$2:$A$283,0),MATCH(ETF_IDX_stiched_with_FD!H$1,'Avg Factor Difference'!$A$2:$AW$2,0))</f>
        <v>#N/A</v>
      </c>
      <c r="I263" s="31">
        <f>INDEX('Avg Factor Difference'!$A$2:$AW$283,MATCH(ETF_IDX_stiched_with_FD!$A263,'Avg Factor Difference'!$A$2:$A$283,0),MATCH(ETF_IDX_stiched_with_FD!I$1,'Avg Factor Difference'!$A$2:$AW$2,0))</f>
        <v>73.961399999999998</v>
      </c>
      <c r="J263" s="31">
        <f>INDEX('Avg Factor Difference'!$A$2:$AW$283,MATCH(ETF_IDX_stiched_with_FD!$A263,'Avg Factor Difference'!$A$2:$A$283,0),MATCH(ETF_IDX_stiched_with_FD!J$1,'Avg Factor Difference'!$A$2:$AW$2,0))</f>
        <v>2752.1</v>
      </c>
      <c r="K263" s="31">
        <f>INDEX('Avg Factor Difference'!$A$2:$AW$283,MATCH(ETF_IDX_stiched_with_FD!$A263,'Avg Factor Difference'!$A$2:$A$283,0),MATCH(ETF_IDX_stiched_with_FD!K$1,'Avg Factor Difference'!$A$2:$AW$2,0))</f>
        <v>30.8049</v>
      </c>
      <c r="L263" s="31">
        <f>INDEX('Avg Factor Difference'!$A$2:$AW$283,MATCH(ETF_IDX_stiched_with_FD!$A263,'Avg Factor Difference'!$A$2:$A$283,0),MATCH(ETF_IDX_stiched_with_FD!L$1,'Avg Factor Difference'!$A$2:$AW$2,0))</f>
        <v>28.92</v>
      </c>
      <c r="M263" s="31">
        <f>INDEX('Avg Factor Difference'!$A$2:$AW$283,MATCH(ETF_IDX_stiched_with_FD!$A263,'Avg Factor Difference'!$A$2:$A$283,0),MATCH(ETF_IDX_stiched_with_FD!M$1,'Avg Factor Difference'!$A$2:$AW$2,0))</f>
        <v>155.28</v>
      </c>
      <c r="N263" s="31">
        <f>INDEX('Avg Factor Difference'!$A$2:$AW$283,MATCH(ETF_IDX_stiched_with_FD!$A263,'Avg Factor Difference'!$A$2:$A$283,0),MATCH(ETF_IDX_stiched_with_FD!N$1,'Avg Factor Difference'!$A$2:$AW$2,0))</f>
        <v>36.013580833937034</v>
      </c>
    </row>
    <row r="264" spans="1:14" x14ac:dyDescent="0.2">
      <c r="A264" s="5">
        <v>44469</v>
      </c>
      <c r="B264" s="31">
        <f>INDEX('Avg Factor Difference'!$A$2:$AW$283,MATCH(ETF_IDX_stiched_with_FD!$A264,'Avg Factor Difference'!$A$2:$A$283,0),MATCH(ETF_IDX_stiched_with_FD!B$1,'Avg Factor Difference'!$A$2:$AW$2,0))</f>
        <v>147.97829999999999</v>
      </c>
      <c r="C264" s="31">
        <f>INDEX('Avg Factor Difference'!$A$2:$AW$283,MATCH(ETF_IDX_stiched_with_FD!$A264,'Avg Factor Difference'!$A$2:$A$283,0),MATCH(ETF_IDX_stiched_with_FD!C$1,'Avg Factor Difference'!$A$2:$AW$2,0))</f>
        <v>164.71940000000001</v>
      </c>
      <c r="D264" s="31">
        <f>INDEX('Avg Factor Difference'!$A$2:$AW$283,MATCH(ETF_IDX_stiched_with_FD!$A264,'Avg Factor Difference'!$A$2:$A$283,0),MATCH(ETF_IDX_stiched_with_FD!D$1,'Avg Factor Difference'!$A$2:$AW$2,0))</f>
        <v>206.20330000000001</v>
      </c>
      <c r="E264" s="31">
        <f>INDEX('Avg Factor Difference'!$A$2:$AW$283,MATCH(ETF_IDX_stiched_with_FD!$A264,'Avg Factor Difference'!$A$2:$A$283,0),MATCH(ETF_IDX_stiched_with_FD!E$1,'Avg Factor Difference'!$A$2:$AW$2,0))</f>
        <v>205.47210000000001</v>
      </c>
      <c r="F264" s="31">
        <f>INDEX('Avg Factor Difference'!$A$2:$AW$283,MATCH(ETF_IDX_stiched_with_FD!$A264,'Avg Factor Difference'!$A$2:$A$283,0),MATCH(ETF_IDX_stiched_with_FD!F$1,'Avg Factor Difference'!$A$2:$AW$2,0))</f>
        <v>15783.774799999999</v>
      </c>
      <c r="G264" s="31">
        <f>INDEX('Avg Factor Difference'!$A$2:$AW$283,MATCH(ETF_IDX_stiched_with_FD!$A264,'Avg Factor Difference'!$A$2:$A$283,0),MATCH(ETF_IDX_stiched_with_FD!G$1,'Avg Factor Difference'!$A$2:$AW$2,0))</f>
        <v>128.55526666666665</v>
      </c>
      <c r="H264" s="31" t="e">
        <f>INDEX('Avg Factor Difference'!$A$2:$AW$283,MATCH(ETF_IDX_stiched_with_FD!$A264,'Avg Factor Difference'!$A$2:$A$283,0),MATCH(ETF_IDX_stiched_with_FD!H$1,'Avg Factor Difference'!$A$2:$AW$2,0))</f>
        <v>#N/A</v>
      </c>
      <c r="I264" s="31">
        <f>INDEX('Avg Factor Difference'!$A$2:$AW$283,MATCH(ETF_IDX_stiched_with_FD!$A264,'Avg Factor Difference'!$A$2:$A$283,0),MATCH(ETF_IDX_stiched_with_FD!I$1,'Avg Factor Difference'!$A$2:$AW$2,0))</f>
        <v>72.760999999999996</v>
      </c>
      <c r="J264" s="31">
        <f>INDEX('Avg Factor Difference'!$A$2:$AW$283,MATCH(ETF_IDX_stiched_with_FD!$A264,'Avg Factor Difference'!$A$2:$A$283,0),MATCH(ETF_IDX_stiched_with_FD!J$1,'Avg Factor Difference'!$A$2:$AW$2,0))</f>
        <v>2740</v>
      </c>
      <c r="K264" s="31">
        <f>INDEX('Avg Factor Difference'!$A$2:$AW$283,MATCH(ETF_IDX_stiched_with_FD!$A264,'Avg Factor Difference'!$A$2:$A$283,0),MATCH(ETF_IDX_stiched_with_FD!K$1,'Avg Factor Difference'!$A$2:$AW$2,0))</f>
        <v>30.475000000000001</v>
      </c>
      <c r="L264" s="31">
        <f>INDEX('Avg Factor Difference'!$A$2:$AW$283,MATCH(ETF_IDX_stiched_with_FD!$A264,'Avg Factor Difference'!$A$2:$A$283,0),MATCH(ETF_IDX_stiched_with_FD!L$1,'Avg Factor Difference'!$A$2:$AW$2,0))</f>
        <v>28.4269</v>
      </c>
      <c r="M264" s="31">
        <f>INDEX('Avg Factor Difference'!$A$2:$AW$283,MATCH(ETF_IDX_stiched_with_FD!$A264,'Avg Factor Difference'!$A$2:$A$283,0),MATCH(ETF_IDX_stiched_with_FD!M$1,'Avg Factor Difference'!$A$2:$AW$2,0))</f>
        <v>153.47999999999999</v>
      </c>
      <c r="N264" s="31">
        <f>INDEX('Avg Factor Difference'!$A$2:$AW$283,MATCH(ETF_IDX_stiched_with_FD!$A264,'Avg Factor Difference'!$A$2:$A$283,0),MATCH(ETF_IDX_stiched_with_FD!N$1,'Avg Factor Difference'!$A$2:$AW$2,0))</f>
        <v>35.744092116354174</v>
      </c>
    </row>
    <row r="265" spans="1:14" x14ac:dyDescent="0.2">
      <c r="A265" s="5">
        <v>44498</v>
      </c>
      <c r="B265" s="31">
        <f>INDEX('Avg Factor Difference'!$A$2:$AW$283,MATCH(ETF_IDX_stiched_with_FD!$A265,'Avg Factor Difference'!$A$2:$A$283,0),MATCH(ETF_IDX_stiched_with_FD!B$1,'Avg Factor Difference'!$A$2:$AW$2,0))</f>
        <v>148.0907</v>
      </c>
      <c r="C265" s="31">
        <f>INDEX('Avg Factor Difference'!$A$2:$AW$283,MATCH(ETF_IDX_stiched_with_FD!$A265,'Avg Factor Difference'!$A$2:$A$283,0),MATCH(ETF_IDX_stiched_with_FD!C$1,'Avg Factor Difference'!$A$2:$AW$2,0))</f>
        <v>164.1644</v>
      </c>
      <c r="D265" s="31">
        <f>INDEX('Avg Factor Difference'!$A$2:$AW$283,MATCH(ETF_IDX_stiched_with_FD!$A265,'Avg Factor Difference'!$A$2:$A$283,0),MATCH(ETF_IDX_stiched_with_FD!D$1,'Avg Factor Difference'!$A$2:$AW$2,0))</f>
        <v>204.8571</v>
      </c>
      <c r="E265" s="31">
        <f>INDEX('Avg Factor Difference'!$A$2:$AW$283,MATCH(ETF_IDX_stiched_with_FD!$A265,'Avg Factor Difference'!$A$2:$A$283,0),MATCH(ETF_IDX_stiched_with_FD!E$1,'Avg Factor Difference'!$A$2:$AW$2,0))</f>
        <v>202.35480000000001</v>
      </c>
      <c r="F265" s="31">
        <f>INDEX('Avg Factor Difference'!$A$2:$AW$283,MATCH(ETF_IDX_stiched_with_FD!$A265,'Avg Factor Difference'!$A$2:$A$283,0),MATCH(ETF_IDX_stiched_with_FD!F$1,'Avg Factor Difference'!$A$2:$AW$2,0))</f>
        <v>16137.313899999999</v>
      </c>
      <c r="G265" s="31">
        <f>INDEX('Avg Factor Difference'!$A$2:$AW$283,MATCH(ETF_IDX_stiched_with_FD!$A265,'Avg Factor Difference'!$A$2:$A$283,0),MATCH(ETF_IDX_stiched_with_FD!G$1,'Avg Factor Difference'!$A$2:$AW$2,0))</f>
        <v>127.47316666666667</v>
      </c>
      <c r="H265" s="31" t="e">
        <f>INDEX('Avg Factor Difference'!$A$2:$AW$283,MATCH(ETF_IDX_stiched_with_FD!$A265,'Avg Factor Difference'!$A$2:$A$283,0),MATCH(ETF_IDX_stiched_with_FD!H$1,'Avg Factor Difference'!$A$2:$AW$2,0))</f>
        <v>#N/A</v>
      </c>
      <c r="I265" s="31">
        <f>INDEX('Avg Factor Difference'!$A$2:$AW$283,MATCH(ETF_IDX_stiched_with_FD!$A265,'Avg Factor Difference'!$A$2:$A$283,0),MATCH(ETF_IDX_stiched_with_FD!I$1,'Avg Factor Difference'!$A$2:$AW$2,0))</f>
        <v>70.268500000000003</v>
      </c>
      <c r="J265" s="31">
        <f>INDEX('Avg Factor Difference'!$A$2:$AW$283,MATCH(ETF_IDX_stiched_with_FD!$A265,'Avg Factor Difference'!$A$2:$A$283,0),MATCH(ETF_IDX_stiched_with_FD!J$1,'Avg Factor Difference'!$A$2:$AW$2,0))</f>
        <v>2734.9</v>
      </c>
      <c r="K265" s="31">
        <f>INDEX('Avg Factor Difference'!$A$2:$AW$283,MATCH(ETF_IDX_stiched_with_FD!$A265,'Avg Factor Difference'!$A$2:$A$283,0),MATCH(ETF_IDX_stiched_with_FD!K$1,'Avg Factor Difference'!$A$2:$AW$2,0))</f>
        <v>30.452999999999999</v>
      </c>
      <c r="L265" s="31">
        <f>INDEX('Avg Factor Difference'!$A$2:$AW$283,MATCH(ETF_IDX_stiched_with_FD!$A265,'Avg Factor Difference'!$A$2:$A$283,0),MATCH(ETF_IDX_stiched_with_FD!L$1,'Avg Factor Difference'!$A$2:$AW$2,0))</f>
        <v>28.185300000000002</v>
      </c>
      <c r="M265" s="31">
        <f>INDEX('Avg Factor Difference'!$A$2:$AW$283,MATCH(ETF_IDX_stiched_with_FD!$A265,'Avg Factor Difference'!$A$2:$A$283,0),MATCH(ETF_IDX_stiched_with_FD!M$1,'Avg Factor Difference'!$A$2:$AW$2,0))</f>
        <v>150.46</v>
      </c>
      <c r="N265" s="31">
        <f>INDEX('Avg Factor Difference'!$A$2:$AW$283,MATCH(ETF_IDX_stiched_with_FD!$A265,'Avg Factor Difference'!$A$2:$A$283,0),MATCH(ETF_IDX_stiched_with_FD!N$1,'Avg Factor Difference'!$A$2:$AW$2,0))</f>
        <v>35.323732687221955</v>
      </c>
    </row>
    <row r="266" spans="1:14" x14ac:dyDescent="0.2">
      <c r="A266" s="5">
        <v>44530</v>
      </c>
      <c r="B266" s="31">
        <f>INDEX('Avg Factor Difference'!$A$2:$AW$283,MATCH(ETF_IDX_stiched_with_FD!$A266,'Avg Factor Difference'!$A$2:$A$283,0),MATCH(ETF_IDX_stiched_with_FD!B$1,'Avg Factor Difference'!$A$2:$AW$2,0))</f>
        <v>150.27879999999999</v>
      </c>
      <c r="C266" s="31">
        <f>INDEX('Avg Factor Difference'!$A$2:$AW$283,MATCH(ETF_IDX_stiched_with_FD!$A266,'Avg Factor Difference'!$A$2:$A$283,0),MATCH(ETF_IDX_stiched_with_FD!C$1,'Avg Factor Difference'!$A$2:$AW$2,0))</f>
        <v>167.76660000000001</v>
      </c>
      <c r="D266" s="31">
        <f>INDEX('Avg Factor Difference'!$A$2:$AW$283,MATCH(ETF_IDX_stiched_with_FD!$A266,'Avg Factor Difference'!$A$2:$A$283,0),MATCH(ETF_IDX_stiched_with_FD!D$1,'Avg Factor Difference'!$A$2:$AW$2,0))</f>
        <v>207.7012</v>
      </c>
      <c r="E266" s="31">
        <f>INDEX('Avg Factor Difference'!$A$2:$AW$283,MATCH(ETF_IDX_stiched_with_FD!$A266,'Avg Factor Difference'!$A$2:$A$283,0),MATCH(ETF_IDX_stiched_with_FD!E$1,'Avg Factor Difference'!$A$2:$AW$2,0))</f>
        <v>205.2818</v>
      </c>
      <c r="F266" s="31">
        <f>INDEX('Avg Factor Difference'!$A$2:$AW$283,MATCH(ETF_IDX_stiched_with_FD!$A266,'Avg Factor Difference'!$A$2:$A$283,0),MATCH(ETF_IDX_stiched_with_FD!F$1,'Avg Factor Difference'!$A$2:$AW$2,0))</f>
        <v>16639.259300000002</v>
      </c>
      <c r="G266" s="31">
        <f>INDEX('Avg Factor Difference'!$A$2:$AW$283,MATCH(ETF_IDX_stiched_with_FD!$A266,'Avg Factor Difference'!$A$2:$A$283,0),MATCH(ETF_IDX_stiched_with_FD!G$1,'Avg Factor Difference'!$A$2:$AW$2,0))</f>
        <v>129.1165</v>
      </c>
      <c r="H266" s="31" t="e">
        <f>INDEX('Avg Factor Difference'!$A$2:$AW$283,MATCH(ETF_IDX_stiched_with_FD!$A266,'Avg Factor Difference'!$A$2:$A$283,0),MATCH(ETF_IDX_stiched_with_FD!H$1,'Avg Factor Difference'!$A$2:$AW$2,0))</f>
        <v>#N/A</v>
      </c>
      <c r="I266" s="31">
        <f>INDEX('Avg Factor Difference'!$A$2:$AW$283,MATCH(ETF_IDX_stiched_with_FD!$A266,'Avg Factor Difference'!$A$2:$A$283,0),MATCH(ETF_IDX_stiched_with_FD!I$1,'Avg Factor Difference'!$A$2:$AW$2,0))</f>
        <v>71.613299999999995</v>
      </c>
      <c r="J266" s="31">
        <f>INDEX('Avg Factor Difference'!$A$2:$AW$283,MATCH(ETF_IDX_stiched_with_FD!$A266,'Avg Factor Difference'!$A$2:$A$283,0),MATCH(ETF_IDX_stiched_with_FD!J$1,'Avg Factor Difference'!$A$2:$AW$2,0))</f>
        <v>2741</v>
      </c>
      <c r="K266" s="31">
        <f>INDEX('Avg Factor Difference'!$A$2:$AW$283,MATCH(ETF_IDX_stiched_with_FD!$A266,'Avg Factor Difference'!$A$2:$A$283,0),MATCH(ETF_IDX_stiched_with_FD!K$1,'Avg Factor Difference'!$A$2:$AW$2,0))</f>
        <v>30.638300000000001</v>
      </c>
      <c r="L266" s="31">
        <f>INDEX('Avg Factor Difference'!$A$2:$AW$283,MATCH(ETF_IDX_stiched_with_FD!$A266,'Avg Factor Difference'!$A$2:$A$283,0),MATCH(ETF_IDX_stiched_with_FD!L$1,'Avg Factor Difference'!$A$2:$AW$2,0))</f>
        <v>28.423400000000001</v>
      </c>
      <c r="M266" s="31">
        <f>INDEX('Avg Factor Difference'!$A$2:$AW$283,MATCH(ETF_IDX_stiched_with_FD!$A266,'Avg Factor Difference'!$A$2:$A$283,0),MATCH(ETF_IDX_stiched_with_FD!M$1,'Avg Factor Difference'!$A$2:$AW$2,0))</f>
        <v>152.47999999999999</v>
      </c>
      <c r="N266" s="31">
        <f>INDEX('Avg Factor Difference'!$A$2:$AW$283,MATCH(ETF_IDX_stiched_with_FD!$A266,'Avg Factor Difference'!$A$2:$A$283,0),MATCH(ETF_IDX_stiched_with_FD!N$1,'Avg Factor Difference'!$A$2:$AW$2,0))</f>
        <v>35.603014635294528</v>
      </c>
    </row>
    <row r="267" spans="1:14" x14ac:dyDescent="0.2">
      <c r="A267" s="5">
        <v>44561</v>
      </c>
      <c r="B267" s="31">
        <f>INDEX('Avg Factor Difference'!$A$2:$AW$283,MATCH(ETF_IDX_stiched_with_FD!$A267,'Avg Factor Difference'!$A$2:$A$283,0),MATCH(ETF_IDX_stiched_with_FD!B$1,'Avg Factor Difference'!$A$2:$AW$2,0))</f>
        <v>148.47929999999999</v>
      </c>
      <c r="C267" s="31">
        <f>INDEX('Avg Factor Difference'!$A$2:$AW$283,MATCH(ETF_IDX_stiched_with_FD!$A267,'Avg Factor Difference'!$A$2:$A$283,0),MATCH(ETF_IDX_stiched_with_FD!C$1,'Avg Factor Difference'!$A$2:$AW$2,0))</f>
        <v>164.32140000000001</v>
      </c>
      <c r="D267" s="31">
        <f>INDEX('Avg Factor Difference'!$A$2:$AW$283,MATCH(ETF_IDX_stiched_with_FD!$A267,'Avg Factor Difference'!$A$2:$A$283,0),MATCH(ETF_IDX_stiched_with_FD!D$1,'Avg Factor Difference'!$A$2:$AW$2,0))</f>
        <v>205.05410000000001</v>
      </c>
      <c r="E267" s="31">
        <f>INDEX('Avg Factor Difference'!$A$2:$AW$283,MATCH(ETF_IDX_stiched_with_FD!$A267,'Avg Factor Difference'!$A$2:$A$283,0),MATCH(ETF_IDX_stiched_with_FD!E$1,'Avg Factor Difference'!$A$2:$AW$2,0))</f>
        <v>202.12029999999999</v>
      </c>
      <c r="F267" s="31">
        <f>INDEX('Avg Factor Difference'!$A$2:$AW$283,MATCH(ETF_IDX_stiched_with_FD!$A267,'Avg Factor Difference'!$A$2:$A$283,0),MATCH(ETF_IDX_stiched_with_FD!F$1,'Avg Factor Difference'!$A$2:$AW$2,0))</f>
        <v>16170.1705</v>
      </c>
      <c r="G267" s="31">
        <f>INDEX('Avg Factor Difference'!$A$2:$AW$283,MATCH(ETF_IDX_stiched_with_FD!$A267,'Avg Factor Difference'!$A$2:$A$283,0),MATCH(ETF_IDX_stiched_with_FD!G$1,'Avg Factor Difference'!$A$2:$AW$2,0))</f>
        <v>128.36896666666667</v>
      </c>
      <c r="H267" s="31" t="e">
        <f>INDEX('Avg Factor Difference'!$A$2:$AW$283,MATCH(ETF_IDX_stiched_with_FD!$A267,'Avg Factor Difference'!$A$2:$A$283,0),MATCH(ETF_IDX_stiched_with_FD!H$1,'Avg Factor Difference'!$A$2:$AW$2,0))</f>
        <v>#N/A</v>
      </c>
      <c r="I267" s="31">
        <f>INDEX('Avg Factor Difference'!$A$2:$AW$283,MATCH(ETF_IDX_stiched_with_FD!$A267,'Avg Factor Difference'!$A$2:$A$283,0),MATCH(ETF_IDX_stiched_with_FD!I$1,'Avg Factor Difference'!$A$2:$AW$2,0))</f>
        <v>71.6982</v>
      </c>
      <c r="J267" s="31">
        <f>INDEX('Avg Factor Difference'!$A$2:$AW$283,MATCH(ETF_IDX_stiched_with_FD!$A267,'Avg Factor Difference'!$A$2:$A$283,0),MATCH(ETF_IDX_stiched_with_FD!J$1,'Avg Factor Difference'!$A$2:$AW$2,0))</f>
        <v>2732.9</v>
      </c>
      <c r="K267" s="31">
        <f>INDEX('Avg Factor Difference'!$A$2:$AW$283,MATCH(ETF_IDX_stiched_with_FD!$A267,'Avg Factor Difference'!$A$2:$A$283,0),MATCH(ETF_IDX_stiched_with_FD!K$1,'Avg Factor Difference'!$A$2:$AW$2,0))</f>
        <v>30.7484</v>
      </c>
      <c r="L267" s="31">
        <f>INDEX('Avg Factor Difference'!$A$2:$AW$283,MATCH(ETF_IDX_stiched_with_FD!$A267,'Avg Factor Difference'!$A$2:$A$283,0),MATCH(ETF_IDX_stiched_with_FD!L$1,'Avg Factor Difference'!$A$2:$AW$2,0))</f>
        <v>28.921399999999998</v>
      </c>
      <c r="M267" s="31">
        <f>INDEX('Avg Factor Difference'!$A$2:$AW$283,MATCH(ETF_IDX_stiched_with_FD!$A267,'Avg Factor Difference'!$A$2:$A$283,0),MATCH(ETF_IDX_stiched_with_FD!M$1,'Avg Factor Difference'!$A$2:$AW$2,0))</f>
        <v>152.04</v>
      </c>
      <c r="N267" s="31">
        <f>INDEX('Avg Factor Difference'!$A$2:$AW$283,MATCH(ETF_IDX_stiched_with_FD!$A267,'Avg Factor Difference'!$A$2:$A$283,0),MATCH(ETF_IDX_stiched_with_FD!N$1,'Avg Factor Difference'!$A$2:$AW$2,0))</f>
        <v>35.878099484585796</v>
      </c>
    </row>
    <row r="268" spans="1:14" x14ac:dyDescent="0.2">
      <c r="A268" s="5">
        <v>44592</v>
      </c>
      <c r="B268" s="31">
        <f>INDEX('Avg Factor Difference'!$A$2:$AW$283,MATCH(ETF_IDX_stiched_with_FD!$A268,'Avg Factor Difference'!$A$2:$A$283,0),MATCH(ETF_IDX_stiched_with_FD!B$1,'Avg Factor Difference'!$A$2:$AW$2,0))</f>
        <v>146.3219</v>
      </c>
      <c r="C268" s="31">
        <f>INDEX('Avg Factor Difference'!$A$2:$AW$283,MATCH(ETF_IDX_stiched_with_FD!$A268,'Avg Factor Difference'!$A$2:$A$283,0),MATCH(ETF_IDX_stiched_with_FD!C$1,'Avg Factor Difference'!$A$2:$AW$2,0))</f>
        <v>162.07</v>
      </c>
      <c r="D268" s="31">
        <f>INDEX('Avg Factor Difference'!$A$2:$AW$283,MATCH(ETF_IDX_stiched_with_FD!$A268,'Avg Factor Difference'!$A$2:$A$283,0),MATCH(ETF_IDX_stiched_with_FD!D$1,'Avg Factor Difference'!$A$2:$AW$2,0))</f>
        <v>202.0633</v>
      </c>
      <c r="E268" s="31">
        <f>INDEX('Avg Factor Difference'!$A$2:$AW$283,MATCH(ETF_IDX_stiched_with_FD!$A268,'Avg Factor Difference'!$A$2:$A$283,0),MATCH(ETF_IDX_stiched_with_FD!E$1,'Avg Factor Difference'!$A$2:$AW$2,0))</f>
        <v>200.7355</v>
      </c>
      <c r="F268" s="31">
        <f>INDEX('Avg Factor Difference'!$A$2:$AW$283,MATCH(ETF_IDX_stiched_with_FD!$A268,'Avg Factor Difference'!$A$2:$A$283,0),MATCH(ETF_IDX_stiched_with_FD!F$1,'Avg Factor Difference'!$A$2:$AW$2,0))</f>
        <v>15543.357</v>
      </c>
      <c r="G268" s="31">
        <f>INDEX('Avg Factor Difference'!$A$2:$AW$283,MATCH(ETF_IDX_stiched_with_FD!$A268,'Avg Factor Difference'!$A$2:$A$283,0),MATCH(ETF_IDX_stiched_with_FD!G$1,'Avg Factor Difference'!$A$2:$AW$2,0))</f>
        <v>126.80476666666665</v>
      </c>
      <c r="H268" s="31" t="e">
        <f>INDEX('Avg Factor Difference'!$A$2:$AW$283,MATCH(ETF_IDX_stiched_with_FD!$A268,'Avg Factor Difference'!$A$2:$A$283,0),MATCH(ETF_IDX_stiched_with_FD!H$1,'Avg Factor Difference'!$A$2:$AW$2,0))</f>
        <v>#N/A</v>
      </c>
      <c r="I268" s="31">
        <f>INDEX('Avg Factor Difference'!$A$2:$AW$283,MATCH(ETF_IDX_stiched_with_FD!$A268,'Avg Factor Difference'!$A$2:$A$283,0),MATCH(ETF_IDX_stiched_with_FD!I$1,'Avg Factor Difference'!$A$2:$AW$2,0))</f>
        <v>70.8155</v>
      </c>
      <c r="J268" s="31">
        <f>INDEX('Avg Factor Difference'!$A$2:$AW$283,MATCH(ETF_IDX_stiched_with_FD!$A268,'Avg Factor Difference'!$A$2:$A$283,0),MATCH(ETF_IDX_stiched_with_FD!J$1,'Avg Factor Difference'!$A$2:$AW$2,0))</f>
        <v>2711.6</v>
      </c>
      <c r="K268" s="31">
        <f>INDEX('Avg Factor Difference'!$A$2:$AW$283,MATCH(ETF_IDX_stiched_with_FD!$A268,'Avg Factor Difference'!$A$2:$A$283,0),MATCH(ETF_IDX_stiched_with_FD!K$1,'Avg Factor Difference'!$A$2:$AW$2,0))</f>
        <v>29.941700000000001</v>
      </c>
      <c r="L268" s="31">
        <f>INDEX('Avg Factor Difference'!$A$2:$AW$283,MATCH(ETF_IDX_stiched_with_FD!$A268,'Avg Factor Difference'!$A$2:$A$283,0),MATCH(ETF_IDX_stiched_with_FD!L$1,'Avg Factor Difference'!$A$2:$AW$2,0))</f>
        <v>27.879100000000001</v>
      </c>
      <c r="M268" s="31">
        <f>INDEX('Avg Factor Difference'!$A$2:$AW$283,MATCH(ETF_IDX_stiched_with_FD!$A268,'Avg Factor Difference'!$A$2:$A$283,0),MATCH(ETF_IDX_stiched_with_FD!M$1,'Avg Factor Difference'!$A$2:$AW$2,0))</f>
        <v>151.46</v>
      </c>
      <c r="N268" s="31">
        <f>INDEX('Avg Factor Difference'!$A$2:$AW$283,MATCH(ETF_IDX_stiched_with_FD!$A268,'Avg Factor Difference'!$A$2:$A$283,0),MATCH(ETF_IDX_stiched_with_FD!N$1,'Avg Factor Difference'!$A$2:$AW$2,0))</f>
        <v>35.459363932958247</v>
      </c>
    </row>
    <row r="269" spans="1:14" x14ac:dyDescent="0.2">
      <c r="A269" s="5">
        <v>44620</v>
      </c>
      <c r="B269" s="31">
        <f>INDEX('Avg Factor Difference'!$A$2:$AW$283,MATCH(ETF_IDX_stiched_with_FD!$A269,'Avg Factor Difference'!$A$2:$A$283,0),MATCH(ETF_IDX_stiched_with_FD!B$1,'Avg Factor Difference'!$A$2:$AW$2,0))</f>
        <v>145.01320000000001</v>
      </c>
      <c r="C269" s="31">
        <f>INDEX('Avg Factor Difference'!$A$2:$AW$283,MATCH(ETF_IDX_stiched_with_FD!$A269,'Avg Factor Difference'!$A$2:$A$283,0),MATCH(ETF_IDX_stiched_with_FD!C$1,'Avg Factor Difference'!$A$2:$AW$2,0))</f>
        <v>159.74529999999999</v>
      </c>
      <c r="D269" s="31">
        <f>INDEX('Avg Factor Difference'!$A$2:$AW$283,MATCH(ETF_IDX_stiched_with_FD!$A269,'Avg Factor Difference'!$A$2:$A$283,0),MATCH(ETF_IDX_stiched_with_FD!D$1,'Avg Factor Difference'!$A$2:$AW$2,0))</f>
        <v>197.3494</v>
      </c>
      <c r="E269" s="31">
        <f>INDEX('Avg Factor Difference'!$A$2:$AW$283,MATCH(ETF_IDX_stiched_with_FD!$A269,'Avg Factor Difference'!$A$2:$A$283,0),MATCH(ETF_IDX_stiched_with_FD!E$1,'Avg Factor Difference'!$A$2:$AW$2,0))</f>
        <v>196.13910000000001</v>
      </c>
      <c r="F269" s="31">
        <f>INDEX('Avg Factor Difference'!$A$2:$AW$283,MATCH(ETF_IDX_stiched_with_FD!$A269,'Avg Factor Difference'!$A$2:$A$283,0),MATCH(ETF_IDX_stiched_with_FD!F$1,'Avg Factor Difference'!$A$2:$AW$2,0))</f>
        <v>15332.110500000001</v>
      </c>
      <c r="G269" s="31">
        <f>INDEX('Avg Factor Difference'!$A$2:$AW$283,MATCH(ETF_IDX_stiched_with_FD!$A269,'Avg Factor Difference'!$A$2:$A$283,0),MATCH(ETF_IDX_stiched_with_FD!G$1,'Avg Factor Difference'!$A$2:$AW$2,0))</f>
        <v>125.77416666666666</v>
      </c>
      <c r="H269" s="31" t="e">
        <f>INDEX('Avg Factor Difference'!$A$2:$AW$283,MATCH(ETF_IDX_stiched_with_FD!$A269,'Avg Factor Difference'!$A$2:$A$283,0),MATCH(ETF_IDX_stiched_with_FD!H$1,'Avg Factor Difference'!$A$2:$AW$2,0))</f>
        <v>#N/A</v>
      </c>
      <c r="I269" s="31">
        <f>INDEX('Avg Factor Difference'!$A$2:$AW$283,MATCH(ETF_IDX_stiched_with_FD!$A269,'Avg Factor Difference'!$A$2:$A$283,0),MATCH(ETF_IDX_stiched_with_FD!I$1,'Avg Factor Difference'!$A$2:$AW$2,0))</f>
        <v>69.963999999999999</v>
      </c>
      <c r="J269" s="31">
        <f>INDEX('Avg Factor Difference'!$A$2:$AW$283,MATCH(ETF_IDX_stiched_with_FD!$A269,'Avg Factor Difference'!$A$2:$A$283,0),MATCH(ETF_IDX_stiched_with_FD!J$1,'Avg Factor Difference'!$A$2:$AW$2,0))</f>
        <v>2686.3</v>
      </c>
      <c r="K269" s="31">
        <f>INDEX('Avg Factor Difference'!$A$2:$AW$283,MATCH(ETF_IDX_stiched_with_FD!$A269,'Avg Factor Difference'!$A$2:$A$283,0),MATCH(ETF_IDX_stiched_with_FD!K$1,'Avg Factor Difference'!$A$2:$AW$2,0))</f>
        <v>29.7151</v>
      </c>
      <c r="L269" s="31">
        <f>INDEX('Avg Factor Difference'!$A$2:$AW$283,MATCH(ETF_IDX_stiched_with_FD!$A269,'Avg Factor Difference'!$A$2:$A$283,0),MATCH(ETF_IDX_stiched_with_FD!L$1,'Avg Factor Difference'!$A$2:$AW$2,0))</f>
        <v>27.645199999999999</v>
      </c>
      <c r="M269" s="31">
        <f>INDEX('Avg Factor Difference'!$A$2:$AW$283,MATCH(ETF_IDX_stiched_with_FD!$A269,'Avg Factor Difference'!$A$2:$A$283,0),MATCH(ETF_IDX_stiched_with_FD!M$1,'Avg Factor Difference'!$A$2:$AW$2,0))</f>
        <v>150.55000000000001</v>
      </c>
      <c r="N269" s="31">
        <f>INDEX('Avg Factor Difference'!$A$2:$AW$283,MATCH(ETF_IDX_stiched_with_FD!$A269,'Avg Factor Difference'!$A$2:$A$283,0),MATCH(ETF_IDX_stiched_with_FD!N$1,'Avg Factor Difference'!$A$2:$AW$2,0))</f>
        <v>35.369001395506018</v>
      </c>
    </row>
    <row r="270" spans="1:14" x14ac:dyDescent="0.2">
      <c r="A270" s="5">
        <v>44651</v>
      </c>
      <c r="B270" s="31">
        <f>INDEX('Avg Factor Difference'!$A$2:$AW$283,MATCH(ETF_IDX_stiched_with_FD!$A270,'Avg Factor Difference'!$A$2:$A$283,0),MATCH(ETF_IDX_stiched_with_FD!B$1,'Avg Factor Difference'!$A$2:$AW$2,0))</f>
        <v>140.43260000000001</v>
      </c>
      <c r="C270" s="31">
        <f>INDEX('Avg Factor Difference'!$A$2:$AW$283,MATCH(ETF_IDX_stiched_with_FD!$A270,'Avg Factor Difference'!$A$2:$A$283,0),MATCH(ETF_IDX_stiched_with_FD!C$1,'Avg Factor Difference'!$A$2:$AW$2,0))</f>
        <v>155.3263</v>
      </c>
      <c r="D270" s="31">
        <f>INDEX('Avg Factor Difference'!$A$2:$AW$283,MATCH(ETF_IDX_stiched_with_FD!$A270,'Avg Factor Difference'!$A$2:$A$283,0),MATCH(ETF_IDX_stiched_with_FD!D$1,'Avg Factor Difference'!$A$2:$AW$2,0))</f>
        <v>193.7628</v>
      </c>
      <c r="E270" s="31">
        <f>INDEX('Avg Factor Difference'!$A$2:$AW$283,MATCH(ETF_IDX_stiched_with_FD!$A270,'Avg Factor Difference'!$A$2:$A$283,0),MATCH(ETF_IDX_stiched_with_FD!E$1,'Avg Factor Difference'!$A$2:$AW$2,0))</f>
        <v>193.2022</v>
      </c>
      <c r="F270" s="31">
        <f>INDEX('Avg Factor Difference'!$A$2:$AW$283,MATCH(ETF_IDX_stiched_with_FD!$A270,'Avg Factor Difference'!$A$2:$A$283,0),MATCH(ETF_IDX_stiched_with_FD!F$1,'Avg Factor Difference'!$A$2:$AW$2,0))</f>
        <v>15017.5494</v>
      </c>
      <c r="G270" s="31">
        <f>INDEX('Avg Factor Difference'!$A$2:$AW$283,MATCH(ETF_IDX_stiched_with_FD!$A270,'Avg Factor Difference'!$A$2:$A$283,0),MATCH(ETF_IDX_stiched_with_FD!G$1,'Avg Factor Difference'!$A$2:$AW$2,0))</f>
        <v>122.96986666666668</v>
      </c>
      <c r="H270" s="31" t="e">
        <f>INDEX('Avg Factor Difference'!$A$2:$AW$283,MATCH(ETF_IDX_stiched_with_FD!$A270,'Avg Factor Difference'!$A$2:$A$283,0),MATCH(ETF_IDX_stiched_with_FD!H$1,'Avg Factor Difference'!$A$2:$AW$2,0))</f>
        <v>#N/A</v>
      </c>
      <c r="I270" s="31">
        <f>INDEX('Avg Factor Difference'!$A$2:$AW$283,MATCH(ETF_IDX_stiched_with_FD!$A270,'Avg Factor Difference'!$A$2:$A$283,0),MATCH(ETF_IDX_stiched_with_FD!I$1,'Avg Factor Difference'!$A$2:$AW$2,0))</f>
        <v>67.381200000000007</v>
      </c>
      <c r="J270" s="31">
        <f>INDEX('Avg Factor Difference'!$A$2:$AW$283,MATCH(ETF_IDX_stiched_with_FD!$A270,'Avg Factor Difference'!$A$2:$A$283,0),MATCH(ETF_IDX_stiched_with_FD!J$1,'Avg Factor Difference'!$A$2:$AW$2,0))</f>
        <v>2673.1</v>
      </c>
      <c r="K270" s="31">
        <f>INDEX('Avg Factor Difference'!$A$2:$AW$283,MATCH(ETF_IDX_stiched_with_FD!$A270,'Avg Factor Difference'!$A$2:$A$283,0),MATCH(ETF_IDX_stiched_with_FD!K$1,'Avg Factor Difference'!$A$2:$AW$2,0))</f>
        <v>28.7592</v>
      </c>
      <c r="L270" s="31">
        <f>INDEX('Avg Factor Difference'!$A$2:$AW$283,MATCH(ETF_IDX_stiched_with_FD!$A270,'Avg Factor Difference'!$A$2:$A$283,0),MATCH(ETF_IDX_stiched_with_FD!L$1,'Avg Factor Difference'!$A$2:$AW$2,0))</f>
        <v>26.814499999999999</v>
      </c>
      <c r="M270" s="31">
        <f>INDEX('Avg Factor Difference'!$A$2:$AW$283,MATCH(ETF_IDX_stiched_with_FD!$A270,'Avg Factor Difference'!$A$2:$A$283,0),MATCH(ETF_IDX_stiched_with_FD!M$1,'Avg Factor Difference'!$A$2:$AW$2,0))</f>
        <v>145.13</v>
      </c>
      <c r="N270" s="31">
        <f>INDEX('Avg Factor Difference'!$A$2:$AW$283,MATCH(ETF_IDX_stiched_with_FD!$A270,'Avg Factor Difference'!$A$2:$A$283,0),MATCH(ETF_IDX_stiched_with_FD!N$1,'Avg Factor Difference'!$A$2:$AW$2,0))</f>
        <v>35.138485738035264</v>
      </c>
    </row>
    <row r="271" spans="1:14" x14ac:dyDescent="0.2">
      <c r="A271" s="5">
        <v>44680</v>
      </c>
      <c r="B271" s="31">
        <f>INDEX('Avg Factor Difference'!$A$2:$AW$283,MATCH(ETF_IDX_stiched_with_FD!$A271,'Avg Factor Difference'!$A$2:$A$283,0),MATCH(ETF_IDX_stiched_with_FD!B$1,'Avg Factor Difference'!$A$2:$AW$2,0))</f>
        <v>136.12819999999999</v>
      </c>
      <c r="C271" s="31">
        <f>INDEX('Avg Factor Difference'!$A$2:$AW$283,MATCH(ETF_IDX_stiched_with_FD!$A271,'Avg Factor Difference'!$A$2:$A$283,0),MATCH(ETF_IDX_stiched_with_FD!C$1,'Avg Factor Difference'!$A$2:$AW$2,0))</f>
        <v>149.4726</v>
      </c>
      <c r="D271" s="31">
        <f>INDEX('Avg Factor Difference'!$A$2:$AW$283,MATCH(ETF_IDX_stiched_with_FD!$A271,'Avg Factor Difference'!$A$2:$A$283,0),MATCH(ETF_IDX_stiched_with_FD!D$1,'Avg Factor Difference'!$A$2:$AW$2,0))</f>
        <v>186.50790000000001</v>
      </c>
      <c r="E271" s="31">
        <f>INDEX('Avg Factor Difference'!$A$2:$AW$283,MATCH(ETF_IDX_stiched_with_FD!$A271,'Avg Factor Difference'!$A$2:$A$283,0),MATCH(ETF_IDX_stiched_with_FD!E$1,'Avg Factor Difference'!$A$2:$AW$2,0))</f>
        <v>184.84520000000001</v>
      </c>
      <c r="F271" s="31">
        <f>INDEX('Avg Factor Difference'!$A$2:$AW$283,MATCH(ETF_IDX_stiched_with_FD!$A271,'Avg Factor Difference'!$A$2:$A$283,0),MATCH(ETF_IDX_stiched_with_FD!F$1,'Avg Factor Difference'!$A$2:$AW$2,0))</f>
        <v>14610.063</v>
      </c>
      <c r="G271" s="31">
        <f>INDEX('Avg Factor Difference'!$A$2:$AW$283,MATCH(ETF_IDX_stiched_with_FD!$A271,'Avg Factor Difference'!$A$2:$A$283,0),MATCH(ETF_IDX_stiched_with_FD!G$1,'Avg Factor Difference'!$A$2:$AW$2,0))</f>
        <v>121.75516666666668</v>
      </c>
      <c r="H271" s="31" t="e">
        <f>INDEX('Avg Factor Difference'!$A$2:$AW$283,MATCH(ETF_IDX_stiched_with_FD!$A271,'Avg Factor Difference'!$A$2:$A$283,0),MATCH(ETF_IDX_stiched_with_FD!H$1,'Avg Factor Difference'!$A$2:$AW$2,0))</f>
        <v>#N/A</v>
      </c>
      <c r="I271" s="31">
        <f>INDEX('Avg Factor Difference'!$A$2:$AW$283,MATCH(ETF_IDX_stiched_with_FD!$A271,'Avg Factor Difference'!$A$2:$A$283,0),MATCH(ETF_IDX_stiched_with_FD!I$1,'Avg Factor Difference'!$A$2:$AW$2,0))</f>
        <v>65.987200000000001</v>
      </c>
      <c r="J271" s="31">
        <f>INDEX('Avg Factor Difference'!$A$2:$AW$283,MATCH(ETF_IDX_stiched_with_FD!$A271,'Avg Factor Difference'!$A$2:$A$283,0),MATCH(ETF_IDX_stiched_with_FD!J$1,'Avg Factor Difference'!$A$2:$AW$2,0))</f>
        <v>2668.1</v>
      </c>
      <c r="K271" s="31">
        <f>INDEX('Avg Factor Difference'!$A$2:$AW$283,MATCH(ETF_IDX_stiched_with_FD!$A271,'Avg Factor Difference'!$A$2:$A$283,0),MATCH(ETF_IDX_stiched_with_FD!K$1,'Avg Factor Difference'!$A$2:$AW$2,0))</f>
        <v>27.911200000000001</v>
      </c>
      <c r="L271" s="31">
        <f>INDEX('Avg Factor Difference'!$A$2:$AW$283,MATCH(ETF_IDX_stiched_with_FD!$A271,'Avg Factor Difference'!$A$2:$A$283,0),MATCH(ETF_IDX_stiched_with_FD!L$1,'Avg Factor Difference'!$A$2:$AW$2,0))</f>
        <v>25.8111</v>
      </c>
      <c r="M271" s="31">
        <f>INDEX('Avg Factor Difference'!$A$2:$AW$283,MATCH(ETF_IDX_stiched_with_FD!$A271,'Avg Factor Difference'!$A$2:$A$283,0),MATCH(ETF_IDX_stiched_with_FD!M$1,'Avg Factor Difference'!$A$2:$AW$2,0))</f>
        <v>144.1</v>
      </c>
      <c r="N271" s="31">
        <f>INDEX('Avg Factor Difference'!$A$2:$AW$283,MATCH(ETF_IDX_stiched_with_FD!$A271,'Avg Factor Difference'!$A$2:$A$283,0),MATCH(ETF_IDX_stiched_with_FD!N$1,'Avg Factor Difference'!$A$2:$AW$2,0))</f>
        <v>34.406816499892194</v>
      </c>
    </row>
    <row r="272" spans="1:14" x14ac:dyDescent="0.2">
      <c r="A272" s="5">
        <v>44712</v>
      </c>
      <c r="B272" s="31">
        <f>INDEX('Avg Factor Difference'!$A$2:$AW$283,MATCH(ETF_IDX_stiched_with_FD!$A272,'Avg Factor Difference'!$A$2:$A$283,0),MATCH(ETF_IDX_stiched_with_FD!B$1,'Avg Factor Difference'!$A$2:$AW$2,0))</f>
        <v>133.72540000000001</v>
      </c>
      <c r="C272" s="31">
        <f>INDEX('Avg Factor Difference'!$A$2:$AW$283,MATCH(ETF_IDX_stiched_with_FD!$A272,'Avg Factor Difference'!$A$2:$A$283,0),MATCH(ETF_IDX_stiched_with_FD!C$1,'Avg Factor Difference'!$A$2:$AW$2,0))</f>
        <v>146.9385</v>
      </c>
      <c r="D272" s="31">
        <f>INDEX('Avg Factor Difference'!$A$2:$AW$283,MATCH(ETF_IDX_stiched_with_FD!$A272,'Avg Factor Difference'!$A$2:$A$283,0),MATCH(ETF_IDX_stiched_with_FD!D$1,'Avg Factor Difference'!$A$2:$AW$2,0))</f>
        <v>183.29509999999999</v>
      </c>
      <c r="E272" s="31">
        <f>INDEX('Avg Factor Difference'!$A$2:$AW$283,MATCH(ETF_IDX_stiched_with_FD!$A272,'Avg Factor Difference'!$A$2:$A$283,0),MATCH(ETF_IDX_stiched_with_FD!E$1,'Avg Factor Difference'!$A$2:$AW$2,0))</f>
        <v>180.7741</v>
      </c>
      <c r="F272" s="31">
        <f>INDEX('Avg Factor Difference'!$A$2:$AW$283,MATCH(ETF_IDX_stiched_with_FD!$A272,'Avg Factor Difference'!$A$2:$A$283,0),MATCH(ETF_IDX_stiched_with_FD!F$1,'Avg Factor Difference'!$A$2:$AW$2,0))</f>
        <v>14155.8253</v>
      </c>
      <c r="G272" s="31">
        <f>INDEX('Avg Factor Difference'!$A$2:$AW$283,MATCH(ETF_IDX_stiched_with_FD!$A272,'Avg Factor Difference'!$A$2:$A$283,0),MATCH(ETF_IDX_stiched_with_FD!G$1,'Avg Factor Difference'!$A$2:$AW$2,0))</f>
        <v>121.60610000000001</v>
      </c>
      <c r="H272" s="31" t="e">
        <f>INDEX('Avg Factor Difference'!$A$2:$AW$283,MATCH(ETF_IDX_stiched_with_FD!$A272,'Avg Factor Difference'!$A$2:$A$283,0),MATCH(ETF_IDX_stiched_with_FD!H$1,'Avg Factor Difference'!$A$2:$AW$2,0))</f>
        <v>#N/A</v>
      </c>
      <c r="I272" s="31">
        <f>INDEX('Avg Factor Difference'!$A$2:$AW$283,MATCH(ETF_IDX_stiched_with_FD!$A272,'Avg Factor Difference'!$A$2:$A$283,0),MATCH(ETF_IDX_stiched_with_FD!I$1,'Avg Factor Difference'!$A$2:$AW$2,0))</f>
        <v>65.546300000000002</v>
      </c>
      <c r="J272" s="31">
        <f>INDEX('Avg Factor Difference'!$A$2:$AW$283,MATCH(ETF_IDX_stiched_with_FD!$A272,'Avg Factor Difference'!$A$2:$A$283,0),MATCH(ETF_IDX_stiched_with_FD!J$1,'Avg Factor Difference'!$A$2:$AW$2,0))</f>
        <v>2659.9</v>
      </c>
      <c r="K272" s="31">
        <f>INDEX('Avg Factor Difference'!$A$2:$AW$283,MATCH(ETF_IDX_stiched_with_FD!$A272,'Avg Factor Difference'!$A$2:$A$283,0),MATCH(ETF_IDX_stiched_with_FD!K$1,'Avg Factor Difference'!$A$2:$AW$2,0))</f>
        <v>27.918199999999999</v>
      </c>
      <c r="L272" s="31">
        <f>INDEX('Avg Factor Difference'!$A$2:$AW$283,MATCH(ETF_IDX_stiched_with_FD!$A272,'Avg Factor Difference'!$A$2:$A$283,0),MATCH(ETF_IDX_stiched_with_FD!L$1,'Avg Factor Difference'!$A$2:$AW$2,0))</f>
        <v>25.776299999999999</v>
      </c>
      <c r="M272" s="31">
        <f>INDEX('Avg Factor Difference'!$A$2:$AW$283,MATCH(ETF_IDX_stiched_with_FD!$A272,'Avg Factor Difference'!$A$2:$A$283,0),MATCH(ETF_IDX_stiched_with_FD!M$1,'Avg Factor Difference'!$A$2:$AW$2,0))</f>
        <v>142.91</v>
      </c>
      <c r="N272" s="31">
        <f>INDEX('Avg Factor Difference'!$A$2:$AW$283,MATCH(ETF_IDX_stiched_with_FD!$A272,'Avg Factor Difference'!$A$2:$A$283,0),MATCH(ETF_IDX_stiched_with_FD!N$1,'Avg Factor Difference'!$A$2:$AW$2,0))</f>
        <v>33.427918157345687</v>
      </c>
    </row>
    <row r="273" spans="1:14" x14ac:dyDescent="0.2">
      <c r="A273" s="5">
        <v>44742</v>
      </c>
      <c r="B273" s="31">
        <f>INDEX('Avg Factor Difference'!$A$2:$AW$283,MATCH(ETF_IDX_stiched_with_FD!$A273,'Avg Factor Difference'!$A$2:$A$283,0),MATCH(ETF_IDX_stiched_with_FD!B$1,'Avg Factor Difference'!$A$2:$AW$2,0))</f>
        <v>131.292</v>
      </c>
      <c r="C273" s="31">
        <f>INDEX('Avg Factor Difference'!$A$2:$AW$283,MATCH(ETF_IDX_stiched_with_FD!$A273,'Avg Factor Difference'!$A$2:$A$283,0),MATCH(ETF_IDX_stiched_with_FD!C$1,'Avg Factor Difference'!$A$2:$AW$2,0))</f>
        <v>143.32570000000001</v>
      </c>
      <c r="D273" s="31">
        <f>INDEX('Avg Factor Difference'!$A$2:$AW$283,MATCH(ETF_IDX_stiched_with_FD!$A273,'Avg Factor Difference'!$A$2:$A$283,0),MATCH(ETF_IDX_stiched_with_FD!D$1,'Avg Factor Difference'!$A$2:$AW$2,0))</f>
        <v>180.25120000000001</v>
      </c>
      <c r="E273" s="31">
        <f>INDEX('Avg Factor Difference'!$A$2:$AW$283,MATCH(ETF_IDX_stiched_with_FD!$A273,'Avg Factor Difference'!$A$2:$A$283,0),MATCH(ETF_IDX_stiched_with_FD!E$1,'Avg Factor Difference'!$A$2:$AW$2,0))</f>
        <v>179.07740000000001</v>
      </c>
      <c r="F273" s="31">
        <f>INDEX('Avg Factor Difference'!$A$2:$AW$283,MATCH(ETF_IDX_stiched_with_FD!$A273,'Avg Factor Difference'!$A$2:$A$283,0),MATCH(ETF_IDX_stiched_with_FD!F$1,'Avg Factor Difference'!$A$2:$AW$2,0))</f>
        <v>13896.6731</v>
      </c>
      <c r="G273" s="31">
        <f>INDEX('Avg Factor Difference'!$A$2:$AW$283,MATCH(ETF_IDX_stiched_with_FD!$A273,'Avg Factor Difference'!$A$2:$A$283,0),MATCH(ETF_IDX_stiched_with_FD!G$1,'Avg Factor Difference'!$A$2:$AW$2,0))</f>
        <v>120.68526666666666</v>
      </c>
      <c r="H273" s="31" t="e">
        <f>INDEX('Avg Factor Difference'!$A$2:$AW$283,MATCH(ETF_IDX_stiched_with_FD!$A273,'Avg Factor Difference'!$A$2:$A$283,0),MATCH(ETF_IDX_stiched_with_FD!H$1,'Avg Factor Difference'!$A$2:$AW$2,0))</f>
        <v>#N/A</v>
      </c>
      <c r="I273" s="31">
        <f>INDEX('Avg Factor Difference'!$A$2:$AW$283,MATCH(ETF_IDX_stiched_with_FD!$A273,'Avg Factor Difference'!$A$2:$A$283,0),MATCH(ETF_IDX_stiched_with_FD!I$1,'Avg Factor Difference'!$A$2:$AW$2,0))</f>
        <v>64.536600000000007</v>
      </c>
      <c r="J273" s="31">
        <f>INDEX('Avg Factor Difference'!$A$2:$AW$283,MATCH(ETF_IDX_stiched_with_FD!$A273,'Avg Factor Difference'!$A$2:$A$283,0),MATCH(ETF_IDX_stiched_with_FD!J$1,'Avg Factor Difference'!$A$2:$AW$2,0))</f>
        <v>2620.3000000000002</v>
      </c>
      <c r="K273" s="31">
        <f>INDEX('Avg Factor Difference'!$A$2:$AW$283,MATCH(ETF_IDX_stiched_with_FD!$A273,'Avg Factor Difference'!$A$2:$A$283,0),MATCH(ETF_IDX_stiched_with_FD!K$1,'Avg Factor Difference'!$A$2:$AW$2,0))</f>
        <v>27.683</v>
      </c>
      <c r="L273" s="31">
        <f>INDEX('Avg Factor Difference'!$A$2:$AW$283,MATCH(ETF_IDX_stiched_with_FD!$A273,'Avg Factor Difference'!$A$2:$A$283,0),MATCH(ETF_IDX_stiched_with_FD!L$1,'Avg Factor Difference'!$A$2:$AW$2,0))</f>
        <v>25.167000000000002</v>
      </c>
      <c r="M273" s="31">
        <f>INDEX('Avg Factor Difference'!$A$2:$AW$283,MATCH(ETF_IDX_stiched_with_FD!$A273,'Avg Factor Difference'!$A$2:$A$283,0),MATCH(ETF_IDX_stiched_with_FD!M$1,'Avg Factor Difference'!$A$2:$AW$2,0))</f>
        <v>140.28</v>
      </c>
      <c r="N273" s="31">
        <f>INDEX('Avg Factor Difference'!$A$2:$AW$283,MATCH(ETF_IDX_stiched_with_FD!$A273,'Avg Factor Difference'!$A$2:$A$283,0),MATCH(ETF_IDX_stiched_with_FD!N$1,'Avg Factor Difference'!$A$2:$AW$2,0))</f>
        <v>32.944877056533173</v>
      </c>
    </row>
    <row r="274" spans="1:14" x14ac:dyDescent="0.2">
      <c r="A274" s="5">
        <v>44771</v>
      </c>
      <c r="B274" s="31">
        <f>INDEX('Avg Factor Difference'!$A$2:$AW$283,MATCH(ETF_IDX_stiched_with_FD!$A274,'Avg Factor Difference'!$A$2:$A$283,0),MATCH(ETF_IDX_stiched_with_FD!B$1,'Avg Factor Difference'!$A$2:$AW$2,0))</f>
        <v>137.22219999999999</v>
      </c>
      <c r="C274" s="31">
        <f>INDEX('Avg Factor Difference'!$A$2:$AW$283,MATCH(ETF_IDX_stiched_with_FD!$A274,'Avg Factor Difference'!$A$2:$A$283,0),MATCH(ETF_IDX_stiched_with_FD!C$1,'Avg Factor Difference'!$A$2:$AW$2,0))</f>
        <v>150.45689999999999</v>
      </c>
      <c r="D274" s="31">
        <f>INDEX('Avg Factor Difference'!$A$2:$AW$283,MATCH(ETF_IDX_stiched_with_FD!$A274,'Avg Factor Difference'!$A$2:$A$283,0),MATCH(ETF_IDX_stiched_with_FD!D$1,'Avg Factor Difference'!$A$2:$AW$2,0))</f>
        <v>188.56829999999999</v>
      </c>
      <c r="E274" s="31">
        <f>INDEX('Avg Factor Difference'!$A$2:$AW$283,MATCH(ETF_IDX_stiched_with_FD!$A274,'Avg Factor Difference'!$A$2:$A$283,0),MATCH(ETF_IDX_stiched_with_FD!E$1,'Avg Factor Difference'!$A$2:$AW$2,0))</f>
        <v>182.28960000000001</v>
      </c>
      <c r="F274" s="31">
        <f>INDEX('Avg Factor Difference'!$A$2:$AW$283,MATCH(ETF_IDX_stiched_with_FD!$A274,'Avg Factor Difference'!$A$2:$A$283,0),MATCH(ETF_IDX_stiched_with_FD!F$1,'Avg Factor Difference'!$A$2:$AW$2,0))</f>
        <v>14240.5674</v>
      </c>
      <c r="G274" s="31">
        <f>INDEX('Avg Factor Difference'!$A$2:$AW$283,MATCH(ETF_IDX_stiched_with_FD!$A274,'Avg Factor Difference'!$A$2:$A$283,0),MATCH(ETF_IDX_stiched_with_FD!G$1,'Avg Factor Difference'!$A$2:$AW$2,0))</f>
        <v>124.52823333333333</v>
      </c>
      <c r="H274" s="31" t="e">
        <f>INDEX('Avg Factor Difference'!$A$2:$AW$283,MATCH(ETF_IDX_stiched_with_FD!$A274,'Avg Factor Difference'!$A$2:$A$283,0),MATCH(ETF_IDX_stiched_with_FD!H$1,'Avg Factor Difference'!$A$2:$AW$2,0))</f>
        <v>#N/A</v>
      </c>
      <c r="I274" s="31">
        <f>INDEX('Avg Factor Difference'!$A$2:$AW$283,MATCH(ETF_IDX_stiched_with_FD!$A274,'Avg Factor Difference'!$A$2:$A$283,0),MATCH(ETF_IDX_stiched_with_FD!I$1,'Avg Factor Difference'!$A$2:$AW$2,0))</f>
        <v>66.868899999999996</v>
      </c>
      <c r="J274" s="31">
        <f>INDEX('Avg Factor Difference'!$A$2:$AW$283,MATCH(ETF_IDX_stiched_with_FD!$A274,'Avg Factor Difference'!$A$2:$A$283,0),MATCH(ETF_IDX_stiched_with_FD!J$1,'Avg Factor Difference'!$A$2:$AW$2,0))</f>
        <v>2645.8</v>
      </c>
      <c r="K274" s="31">
        <f>INDEX('Avg Factor Difference'!$A$2:$AW$283,MATCH(ETF_IDX_stiched_with_FD!$A274,'Avg Factor Difference'!$A$2:$A$283,0),MATCH(ETF_IDX_stiched_with_FD!K$1,'Avg Factor Difference'!$A$2:$AW$2,0))</f>
        <v>28.136199999999999</v>
      </c>
      <c r="L274" s="31">
        <f>INDEX('Avg Factor Difference'!$A$2:$AW$283,MATCH(ETF_IDX_stiched_with_FD!$A274,'Avg Factor Difference'!$A$2:$A$283,0),MATCH(ETF_IDX_stiched_with_FD!L$1,'Avg Factor Difference'!$A$2:$AW$2,0))</f>
        <v>26.207699999999999</v>
      </c>
      <c r="M274" s="31">
        <f>INDEX('Avg Factor Difference'!$A$2:$AW$283,MATCH(ETF_IDX_stiched_with_FD!$A274,'Avg Factor Difference'!$A$2:$A$283,0),MATCH(ETF_IDX_stiched_with_FD!M$1,'Avg Factor Difference'!$A$2:$AW$2,0))</f>
        <v>143.24</v>
      </c>
      <c r="N274" s="31">
        <f>INDEX('Avg Factor Difference'!$A$2:$AW$283,MATCH(ETF_IDX_stiched_with_FD!$A274,'Avg Factor Difference'!$A$2:$A$283,0),MATCH(ETF_IDX_stiched_with_FD!N$1,'Avg Factor Difference'!$A$2:$AW$2,0))</f>
        <v>33.231029255587039</v>
      </c>
    </row>
    <row r="275" spans="1:14" x14ac:dyDescent="0.2">
      <c r="A275" s="5">
        <v>44804</v>
      </c>
      <c r="B275" s="31">
        <f>INDEX('Avg Factor Difference'!$A$2:$AW$283,MATCH(ETF_IDX_stiched_with_FD!$A275,'Avg Factor Difference'!$A$2:$A$283,0),MATCH(ETF_IDX_stiched_with_FD!B$1,'Avg Factor Difference'!$A$2:$AW$2,0))</f>
        <v>130.03440000000001</v>
      </c>
      <c r="C275" s="31">
        <f>INDEX('Avg Factor Difference'!$A$2:$AW$283,MATCH(ETF_IDX_stiched_with_FD!$A275,'Avg Factor Difference'!$A$2:$A$283,0),MATCH(ETF_IDX_stiched_with_FD!C$1,'Avg Factor Difference'!$A$2:$AW$2,0))</f>
        <v>142.28899999999999</v>
      </c>
      <c r="D275" s="31">
        <f>INDEX('Avg Factor Difference'!$A$2:$AW$283,MATCH(ETF_IDX_stiched_with_FD!$A275,'Avg Factor Difference'!$A$2:$A$283,0),MATCH(ETF_IDX_stiched_with_FD!D$1,'Avg Factor Difference'!$A$2:$AW$2,0))</f>
        <v>177.81469999999999</v>
      </c>
      <c r="E275" s="31">
        <f>INDEX('Avg Factor Difference'!$A$2:$AW$283,MATCH(ETF_IDX_stiched_with_FD!$A275,'Avg Factor Difference'!$A$2:$A$283,0),MATCH(ETF_IDX_stiched_with_FD!E$1,'Avg Factor Difference'!$A$2:$AW$2,0))</f>
        <v>174.21119999999999</v>
      </c>
      <c r="F275" s="31">
        <f>INDEX('Avg Factor Difference'!$A$2:$AW$283,MATCH(ETF_IDX_stiched_with_FD!$A275,'Avg Factor Difference'!$A$2:$A$283,0),MATCH(ETF_IDX_stiched_with_FD!F$1,'Avg Factor Difference'!$A$2:$AW$2,0))</f>
        <v>13173.810100000001</v>
      </c>
      <c r="G275" s="31">
        <f>INDEX('Avg Factor Difference'!$A$2:$AW$283,MATCH(ETF_IDX_stiched_with_FD!$A275,'Avg Factor Difference'!$A$2:$A$283,0),MATCH(ETF_IDX_stiched_with_FD!G$1,'Avg Factor Difference'!$A$2:$AW$2,0))</f>
        <v>121.92843333333333</v>
      </c>
      <c r="H275" s="31" t="e">
        <f>INDEX('Avg Factor Difference'!$A$2:$AW$283,MATCH(ETF_IDX_stiched_with_FD!$A275,'Avg Factor Difference'!$A$2:$A$283,0),MATCH(ETF_IDX_stiched_with_FD!H$1,'Avg Factor Difference'!$A$2:$AW$2,0))</f>
        <v>#N/A</v>
      </c>
      <c r="I275" s="31">
        <f>INDEX('Avg Factor Difference'!$A$2:$AW$283,MATCH(ETF_IDX_stiched_with_FD!$A275,'Avg Factor Difference'!$A$2:$A$283,0),MATCH(ETF_IDX_stiched_with_FD!I$1,'Avg Factor Difference'!$A$2:$AW$2,0))</f>
        <v>64.991699999999994</v>
      </c>
      <c r="J275" s="31">
        <f>INDEX('Avg Factor Difference'!$A$2:$AW$283,MATCH(ETF_IDX_stiched_with_FD!$A275,'Avg Factor Difference'!$A$2:$A$283,0),MATCH(ETF_IDX_stiched_with_FD!J$1,'Avg Factor Difference'!$A$2:$AW$2,0))</f>
        <v>2640.7</v>
      </c>
      <c r="K275" s="31">
        <f>INDEX('Avg Factor Difference'!$A$2:$AW$283,MATCH(ETF_IDX_stiched_with_FD!$A275,'Avg Factor Difference'!$A$2:$A$283,0),MATCH(ETF_IDX_stiched_with_FD!K$1,'Avg Factor Difference'!$A$2:$AW$2,0))</f>
        <v>27.412700000000001</v>
      </c>
      <c r="L275" s="31">
        <f>INDEX('Avg Factor Difference'!$A$2:$AW$283,MATCH(ETF_IDX_stiched_with_FD!$A275,'Avg Factor Difference'!$A$2:$A$283,0),MATCH(ETF_IDX_stiched_with_FD!L$1,'Avg Factor Difference'!$A$2:$AW$2,0))</f>
        <v>25.403199999999998</v>
      </c>
      <c r="M275" s="31">
        <f>INDEX('Avg Factor Difference'!$A$2:$AW$283,MATCH(ETF_IDX_stiched_with_FD!$A275,'Avg Factor Difference'!$A$2:$A$283,0),MATCH(ETF_IDX_stiched_with_FD!M$1,'Avg Factor Difference'!$A$2:$AW$2,0))</f>
        <v>141.13</v>
      </c>
      <c r="N275" s="31">
        <f>INDEX('Avg Factor Difference'!$A$2:$AW$283,MATCH(ETF_IDX_stiched_with_FD!$A275,'Avg Factor Difference'!$A$2:$A$283,0),MATCH(ETF_IDX_stiched_with_FD!N$1,'Avg Factor Difference'!$A$2:$AW$2,0))</f>
        <v>33.64002154218656</v>
      </c>
    </row>
    <row r="276" spans="1:14" x14ac:dyDescent="0.2">
      <c r="A276" s="5">
        <v>44834</v>
      </c>
      <c r="B276" s="31">
        <f>INDEX('Avg Factor Difference'!$A$2:$AW$283,MATCH(ETF_IDX_stiched_with_FD!$A276,'Avg Factor Difference'!$A$2:$A$283,0),MATCH(ETF_IDX_stiched_with_FD!B$1,'Avg Factor Difference'!$A$2:$AW$2,0))</f>
        <v>124.8711</v>
      </c>
      <c r="C276" s="31">
        <f>INDEX('Avg Factor Difference'!$A$2:$AW$283,MATCH(ETF_IDX_stiched_with_FD!$A276,'Avg Factor Difference'!$A$2:$A$283,0),MATCH(ETF_IDX_stiched_with_FD!C$1,'Avg Factor Difference'!$A$2:$AW$2,0))</f>
        <v>136.47730000000001</v>
      </c>
      <c r="D276" s="31">
        <f>INDEX('Avg Factor Difference'!$A$2:$AW$283,MATCH(ETF_IDX_stiched_with_FD!$A276,'Avg Factor Difference'!$A$2:$A$283,0),MATCH(ETF_IDX_stiched_with_FD!D$1,'Avg Factor Difference'!$A$2:$AW$2,0))</f>
        <v>171.6823</v>
      </c>
      <c r="E276" s="31">
        <f>INDEX('Avg Factor Difference'!$A$2:$AW$283,MATCH(ETF_IDX_stiched_with_FD!$A276,'Avg Factor Difference'!$A$2:$A$283,0),MATCH(ETF_IDX_stiched_with_FD!E$1,'Avg Factor Difference'!$A$2:$AW$2,0))</f>
        <v>168.7098</v>
      </c>
      <c r="F276" s="31">
        <f>INDEX('Avg Factor Difference'!$A$2:$AW$283,MATCH(ETF_IDX_stiched_with_FD!$A276,'Avg Factor Difference'!$A$2:$A$283,0),MATCH(ETF_IDX_stiched_with_FD!F$1,'Avg Factor Difference'!$A$2:$AW$2,0))</f>
        <v>12072.584800000001</v>
      </c>
      <c r="G276" s="31">
        <f>INDEX('Avg Factor Difference'!$A$2:$AW$283,MATCH(ETF_IDX_stiched_with_FD!$A276,'Avg Factor Difference'!$A$2:$A$283,0),MATCH(ETF_IDX_stiched_with_FD!G$1,'Avg Factor Difference'!$A$2:$AW$2,0))</f>
        <v>119.06683333333335</v>
      </c>
      <c r="H276" s="31" t="e">
        <f>INDEX('Avg Factor Difference'!$A$2:$AW$283,MATCH(ETF_IDX_stiched_with_FD!$A276,'Avg Factor Difference'!$A$2:$A$283,0),MATCH(ETF_IDX_stiched_with_FD!H$1,'Avg Factor Difference'!$A$2:$AW$2,0))</f>
        <v>#N/A</v>
      </c>
      <c r="I276" s="31">
        <f>INDEX('Avg Factor Difference'!$A$2:$AW$283,MATCH(ETF_IDX_stiched_with_FD!$A276,'Avg Factor Difference'!$A$2:$A$283,0),MATCH(ETF_IDX_stiched_with_FD!I$1,'Avg Factor Difference'!$A$2:$AW$2,0))</f>
        <v>63.910800000000002</v>
      </c>
      <c r="J276" s="31">
        <f>INDEX('Avg Factor Difference'!$A$2:$AW$283,MATCH(ETF_IDX_stiched_with_FD!$A276,'Avg Factor Difference'!$A$2:$A$283,0),MATCH(ETF_IDX_stiched_with_FD!J$1,'Avg Factor Difference'!$A$2:$AW$2,0))</f>
        <v>2600.9</v>
      </c>
      <c r="K276" s="31">
        <f>INDEX('Avg Factor Difference'!$A$2:$AW$283,MATCH(ETF_IDX_stiched_with_FD!$A276,'Avg Factor Difference'!$A$2:$A$283,0),MATCH(ETF_IDX_stiched_with_FD!K$1,'Avg Factor Difference'!$A$2:$AW$2,0))</f>
        <v>26.4772</v>
      </c>
      <c r="L276" s="31">
        <f>INDEX('Avg Factor Difference'!$A$2:$AW$283,MATCH(ETF_IDX_stiched_with_FD!$A276,'Avg Factor Difference'!$A$2:$A$283,0),MATCH(ETF_IDX_stiched_with_FD!L$1,'Avg Factor Difference'!$A$2:$AW$2,0))</f>
        <v>25.273700000000002</v>
      </c>
      <c r="M276" s="31">
        <f>INDEX('Avg Factor Difference'!$A$2:$AW$283,MATCH(ETF_IDX_stiched_with_FD!$A276,'Avg Factor Difference'!$A$2:$A$283,0),MATCH(ETF_IDX_stiched_with_FD!M$1,'Avg Factor Difference'!$A$2:$AW$2,0))</f>
        <v>136.71</v>
      </c>
      <c r="N276" s="31">
        <f>INDEX('Avg Factor Difference'!$A$2:$AW$283,MATCH(ETF_IDX_stiched_with_FD!$A276,'Avg Factor Difference'!$A$2:$A$283,0),MATCH(ETF_IDX_stiched_with_FD!N$1,'Avg Factor Difference'!$A$2:$AW$2,0))</f>
        <v>32.787500000000001</v>
      </c>
    </row>
    <row r="277" spans="1:14" x14ac:dyDescent="0.2">
      <c r="A277" s="5">
        <v>44865</v>
      </c>
      <c r="B277" s="31">
        <f>INDEX('Avg Factor Difference'!$A$2:$AW$283,MATCH(ETF_IDX_stiched_with_FD!$A277,'Avg Factor Difference'!$A$2:$A$283,0),MATCH(ETF_IDX_stiched_with_FD!B$1,'Avg Factor Difference'!$A$2:$AW$2,0))</f>
        <v>124.5234</v>
      </c>
      <c r="C277" s="31">
        <f>INDEX('Avg Factor Difference'!$A$2:$AW$283,MATCH(ETF_IDX_stiched_with_FD!$A277,'Avg Factor Difference'!$A$2:$A$283,0),MATCH(ETF_IDX_stiched_with_FD!C$1,'Avg Factor Difference'!$A$2:$AW$2,0))</f>
        <v>136.51920000000001</v>
      </c>
      <c r="D277" s="31">
        <f>INDEX('Avg Factor Difference'!$A$2:$AW$283,MATCH(ETF_IDX_stiched_with_FD!$A277,'Avg Factor Difference'!$A$2:$A$283,0),MATCH(ETF_IDX_stiched_with_FD!D$1,'Avg Factor Difference'!$A$2:$AW$2,0))</f>
        <v>172.20949999999999</v>
      </c>
      <c r="E277" s="31">
        <f>INDEX('Avg Factor Difference'!$A$2:$AW$283,MATCH(ETF_IDX_stiched_with_FD!$A277,'Avg Factor Difference'!$A$2:$A$283,0),MATCH(ETF_IDX_stiched_with_FD!E$1,'Avg Factor Difference'!$A$2:$AW$2,0))</f>
        <v>170.0163</v>
      </c>
      <c r="F277" s="31">
        <f>INDEX('Avg Factor Difference'!$A$2:$AW$283,MATCH(ETF_IDX_stiched_with_FD!$A277,'Avg Factor Difference'!$A$2:$A$283,0),MATCH(ETF_IDX_stiched_with_FD!F$1,'Avg Factor Difference'!$A$2:$AW$2,0))</f>
        <v>12464.5859</v>
      </c>
      <c r="G277" s="31">
        <f>INDEX('Avg Factor Difference'!$A$2:$AW$283,MATCH(ETF_IDX_stiched_with_FD!$A277,'Avg Factor Difference'!$A$2:$A$283,0),MATCH(ETF_IDX_stiched_with_FD!G$1,'Avg Factor Difference'!$A$2:$AW$2,0))</f>
        <v>120.05546666666667</v>
      </c>
      <c r="H277" s="31" t="e">
        <f>INDEX('Avg Factor Difference'!$A$2:$AW$283,MATCH(ETF_IDX_stiched_with_FD!$A277,'Avg Factor Difference'!$A$2:$A$283,0),MATCH(ETF_IDX_stiched_with_FD!H$1,'Avg Factor Difference'!$A$2:$AW$2,0))</f>
        <v>#N/A</v>
      </c>
      <c r="I277" s="31">
        <f>INDEX('Avg Factor Difference'!$A$2:$AW$283,MATCH(ETF_IDX_stiched_with_FD!$A277,'Avg Factor Difference'!$A$2:$A$283,0),MATCH(ETF_IDX_stiched_with_FD!I$1,'Avg Factor Difference'!$A$2:$AW$2,0))</f>
        <v>64.749899999999997</v>
      </c>
      <c r="J277" s="31">
        <f>INDEX('Avg Factor Difference'!$A$2:$AW$283,MATCH(ETF_IDX_stiched_with_FD!$A277,'Avg Factor Difference'!$A$2:$A$283,0),MATCH(ETF_IDX_stiched_with_FD!J$1,'Avg Factor Difference'!$A$2:$AW$2,0))</f>
        <v>2589.6999999999998</v>
      </c>
      <c r="K277" s="31">
        <f>INDEX('Avg Factor Difference'!$A$2:$AW$283,MATCH(ETF_IDX_stiched_with_FD!$A277,'Avg Factor Difference'!$A$2:$A$283,0),MATCH(ETF_IDX_stiched_with_FD!K$1,'Avg Factor Difference'!$A$2:$AW$2,0))</f>
        <v>26.125699999999998</v>
      </c>
      <c r="L277" s="31">
        <f>INDEX('Avg Factor Difference'!$A$2:$AW$283,MATCH(ETF_IDX_stiched_with_FD!$A277,'Avg Factor Difference'!$A$2:$A$283,0),MATCH(ETF_IDX_stiched_with_FD!L$1,'Avg Factor Difference'!$A$2:$AW$2,0))</f>
        <v>25.009499999999999</v>
      </c>
      <c r="M277" s="31">
        <f>INDEX('Avg Factor Difference'!$A$2:$AW$283,MATCH(ETF_IDX_stiched_with_FD!$A277,'Avg Factor Difference'!$A$2:$A$283,0),MATCH(ETF_IDX_stiched_with_FD!M$1,'Avg Factor Difference'!$A$2:$AW$2,0))</f>
        <v>138.58000000000001</v>
      </c>
      <c r="N277" s="31">
        <f>INDEX('Avg Factor Difference'!$A$2:$AW$283,MATCH(ETF_IDX_stiched_with_FD!$A277,'Avg Factor Difference'!$A$2:$A$283,0),MATCH(ETF_IDX_stiched_with_FD!N$1,'Avg Factor Difference'!$A$2:$AW$2,0))</f>
        <v>32.217500000000001</v>
      </c>
    </row>
    <row r="278" spans="1:14" x14ac:dyDescent="0.2">
      <c r="A278" s="5">
        <v>44895</v>
      </c>
      <c r="B278" s="31">
        <f>INDEX('Avg Factor Difference'!$A$2:$AW$283,MATCH(ETF_IDX_stiched_with_FD!$A278,'Avg Factor Difference'!$A$2:$A$283,0),MATCH(ETF_IDX_stiched_with_FD!B$1,'Avg Factor Difference'!$A$2:$AW$2,0))</f>
        <v>127.1204</v>
      </c>
      <c r="C278" s="31">
        <f>INDEX('Avg Factor Difference'!$A$2:$AW$283,MATCH(ETF_IDX_stiched_with_FD!$A278,'Avg Factor Difference'!$A$2:$A$283,0),MATCH(ETF_IDX_stiched_with_FD!C$1,'Avg Factor Difference'!$A$2:$AW$2,0))</f>
        <v>139.41980000000001</v>
      </c>
      <c r="D278" s="31">
        <f>INDEX('Avg Factor Difference'!$A$2:$AW$283,MATCH(ETF_IDX_stiched_with_FD!$A278,'Avg Factor Difference'!$A$2:$A$283,0),MATCH(ETF_IDX_stiched_with_FD!D$1,'Avg Factor Difference'!$A$2:$AW$2,0))</f>
        <v>175.72370000000001</v>
      </c>
      <c r="E278" s="31">
        <f>INDEX('Avg Factor Difference'!$A$2:$AW$283,MATCH(ETF_IDX_stiched_with_FD!$A278,'Avg Factor Difference'!$A$2:$A$283,0),MATCH(ETF_IDX_stiched_with_FD!E$1,'Avg Factor Difference'!$A$2:$AW$2,0))</f>
        <v>174.67869999999999</v>
      </c>
      <c r="F278" s="31">
        <f>INDEX('Avg Factor Difference'!$A$2:$AW$283,MATCH(ETF_IDX_stiched_with_FD!$A278,'Avg Factor Difference'!$A$2:$A$283,0),MATCH(ETF_IDX_stiched_with_FD!F$1,'Avg Factor Difference'!$A$2:$AW$2,0))</f>
        <v>12820.950699999999</v>
      </c>
      <c r="G278" s="31">
        <f>INDEX('Avg Factor Difference'!$A$2:$AW$283,MATCH(ETF_IDX_stiched_with_FD!$A278,'Avg Factor Difference'!$A$2:$A$283,0),MATCH(ETF_IDX_stiched_with_FD!G$1,'Avg Factor Difference'!$A$2:$AW$2,0))</f>
        <v>119.67529999999999</v>
      </c>
      <c r="H278" s="31" t="e">
        <f>INDEX('Avg Factor Difference'!$A$2:$AW$283,MATCH(ETF_IDX_stiched_with_FD!$A278,'Avg Factor Difference'!$A$2:$A$283,0),MATCH(ETF_IDX_stiched_with_FD!H$1,'Avg Factor Difference'!$A$2:$AW$2,0))</f>
        <v>#N/A</v>
      </c>
      <c r="I278" s="31">
        <f>INDEX('Avg Factor Difference'!$A$2:$AW$283,MATCH(ETF_IDX_stiched_with_FD!$A278,'Avg Factor Difference'!$A$2:$A$283,0),MATCH(ETF_IDX_stiched_with_FD!I$1,'Avg Factor Difference'!$A$2:$AW$2,0))</f>
        <v>65.6601</v>
      </c>
      <c r="J278" s="31">
        <f>INDEX('Avg Factor Difference'!$A$2:$AW$283,MATCH(ETF_IDX_stiched_with_FD!$A278,'Avg Factor Difference'!$A$2:$A$283,0),MATCH(ETF_IDX_stiched_with_FD!J$1,'Avg Factor Difference'!$A$2:$AW$2,0))</f>
        <v>2571.3000000000002</v>
      </c>
      <c r="K278" s="31">
        <f>INDEX('Avg Factor Difference'!$A$2:$AW$283,MATCH(ETF_IDX_stiched_with_FD!$A278,'Avg Factor Difference'!$A$2:$A$283,0),MATCH(ETF_IDX_stiched_with_FD!K$1,'Avg Factor Difference'!$A$2:$AW$2,0))</f>
        <v>26.8264</v>
      </c>
      <c r="L278" s="31">
        <f>INDEX('Avg Factor Difference'!$A$2:$AW$283,MATCH(ETF_IDX_stiched_with_FD!$A278,'Avg Factor Difference'!$A$2:$A$283,0),MATCH(ETF_IDX_stiched_with_FD!L$1,'Avg Factor Difference'!$A$2:$AW$2,0))</f>
        <v>25.7149</v>
      </c>
      <c r="M278" s="31">
        <f>INDEX('Avg Factor Difference'!$A$2:$AW$283,MATCH(ETF_IDX_stiched_with_FD!$A278,'Avg Factor Difference'!$A$2:$A$283,0),MATCH(ETF_IDX_stiched_with_FD!M$1,'Avg Factor Difference'!$A$2:$AW$2,0))</f>
        <v>141.97</v>
      </c>
      <c r="N278" s="31">
        <f>INDEX('Avg Factor Difference'!$A$2:$AW$283,MATCH(ETF_IDX_stiched_with_FD!$A278,'Avg Factor Difference'!$A$2:$A$283,0),MATCH(ETF_IDX_stiched_with_FD!N$1,'Avg Factor Difference'!$A$2:$AW$2,0))</f>
        <v>33.365000000000002</v>
      </c>
    </row>
    <row r="279" spans="1:14" x14ac:dyDescent="0.2">
      <c r="A279" s="5">
        <v>44925</v>
      </c>
      <c r="B279" s="31">
        <f>INDEX('Avg Factor Difference'!$A$2:$AW$283,MATCH(ETF_IDX_stiched_with_FD!$A279,'Avg Factor Difference'!$A$2:$A$283,0),MATCH(ETF_IDX_stiched_with_FD!B$1,'Avg Factor Difference'!$A$2:$AW$2,0))</f>
        <v>122.0338</v>
      </c>
      <c r="C279" s="31">
        <f>INDEX('Avg Factor Difference'!$A$2:$AW$283,MATCH(ETF_IDX_stiched_with_FD!$A279,'Avg Factor Difference'!$A$2:$A$283,0),MATCH(ETF_IDX_stiched_with_FD!C$1,'Avg Factor Difference'!$A$2:$AW$2,0))</f>
        <v>132.91849999999999</v>
      </c>
      <c r="D279" s="31">
        <f>INDEX('Avg Factor Difference'!$A$2:$AW$283,MATCH(ETF_IDX_stiched_with_FD!$A279,'Avg Factor Difference'!$A$2:$A$283,0),MATCH(ETF_IDX_stiched_with_FD!D$1,'Avg Factor Difference'!$A$2:$AW$2,0))</f>
        <v>168.7063</v>
      </c>
      <c r="E279" s="31">
        <f>INDEX('Avg Factor Difference'!$A$2:$AW$283,MATCH(ETF_IDX_stiched_with_FD!$A279,'Avg Factor Difference'!$A$2:$A$283,0),MATCH(ETF_IDX_stiched_with_FD!E$1,'Avg Factor Difference'!$A$2:$AW$2,0))</f>
        <v>166.81039999999999</v>
      </c>
      <c r="F279" s="31">
        <f>INDEX('Avg Factor Difference'!$A$2:$AW$283,MATCH(ETF_IDX_stiched_with_FD!$A279,'Avg Factor Difference'!$A$2:$A$283,0),MATCH(ETF_IDX_stiched_with_FD!F$1,'Avg Factor Difference'!$A$2:$AW$2,0))</f>
        <v>12303.6459</v>
      </c>
      <c r="G279" s="31">
        <f>INDEX('Avg Factor Difference'!$A$2:$AW$283,MATCH(ETF_IDX_stiched_with_FD!$A279,'Avg Factor Difference'!$A$2:$A$283,0),MATCH(ETF_IDX_stiched_with_FD!G$1,'Avg Factor Difference'!$A$2:$AW$2,0))</f>
        <v>116.54123333333332</v>
      </c>
      <c r="H279" s="31" t="e">
        <f>INDEX('Avg Factor Difference'!$A$2:$AW$283,MATCH(ETF_IDX_stiched_with_FD!$A279,'Avg Factor Difference'!$A$2:$A$283,0),MATCH(ETF_IDX_stiched_with_FD!H$1,'Avg Factor Difference'!$A$2:$AW$2,0))</f>
        <v>#N/A</v>
      </c>
      <c r="I279" s="31">
        <f>INDEX('Avg Factor Difference'!$A$2:$AW$283,MATCH(ETF_IDX_stiched_with_FD!$A279,'Avg Factor Difference'!$A$2:$A$283,0),MATCH(ETF_IDX_stiched_with_FD!I$1,'Avg Factor Difference'!$A$2:$AW$2,0))</f>
        <v>64.209500000000006</v>
      </c>
      <c r="J279" s="31">
        <f>INDEX('Avg Factor Difference'!$A$2:$AW$283,MATCH(ETF_IDX_stiched_with_FD!$A279,'Avg Factor Difference'!$A$2:$A$283,0),MATCH(ETF_IDX_stiched_with_FD!J$1,'Avg Factor Difference'!$A$2:$AW$2,0))</f>
        <v>2526.3000000000002</v>
      </c>
      <c r="K279" s="31">
        <f>INDEX('Avg Factor Difference'!$A$2:$AW$283,MATCH(ETF_IDX_stiched_with_FD!$A279,'Avg Factor Difference'!$A$2:$A$283,0),MATCH(ETF_IDX_stiched_with_FD!K$1,'Avg Factor Difference'!$A$2:$AW$2,0))</f>
        <v>26.630700000000001</v>
      </c>
      <c r="L279" s="31">
        <f>INDEX('Avg Factor Difference'!$A$2:$AW$283,MATCH(ETF_IDX_stiched_with_FD!$A279,'Avg Factor Difference'!$A$2:$A$283,0),MATCH(ETF_IDX_stiched_with_FD!L$1,'Avg Factor Difference'!$A$2:$AW$2,0))</f>
        <v>25.282699999999998</v>
      </c>
      <c r="M279" s="31">
        <f>INDEX('Avg Factor Difference'!$A$2:$AW$283,MATCH(ETF_IDX_stiched_with_FD!$A279,'Avg Factor Difference'!$A$2:$A$283,0),MATCH(ETF_IDX_stiched_with_FD!M$1,'Avg Factor Difference'!$A$2:$AW$2,0))</f>
        <v>143.9</v>
      </c>
      <c r="N279" s="31">
        <f>INDEX('Avg Factor Difference'!$A$2:$AW$283,MATCH(ETF_IDX_stiched_with_FD!$A279,'Avg Factor Difference'!$A$2:$A$283,0),MATCH(ETF_IDX_stiched_with_FD!N$1,'Avg Factor Difference'!$A$2:$AW$2,0))</f>
        <v>32.872500000000002</v>
      </c>
    </row>
    <row r="280" spans="1:14" x14ac:dyDescent="0.2">
      <c r="A280" s="5">
        <v>44957</v>
      </c>
      <c r="B280" s="31">
        <f>INDEX('Avg Factor Difference'!$A$2:$AW$283,MATCH(ETF_IDX_stiched_with_FD!$A280,'Avg Factor Difference'!$A$2:$A$283,0),MATCH(ETF_IDX_stiched_with_FD!B$1,'Avg Factor Difference'!$A$2:$AW$2,0))</f>
        <v>124.0684</v>
      </c>
      <c r="C280" s="31">
        <f>INDEX('Avg Factor Difference'!$A$2:$AW$283,MATCH(ETF_IDX_stiched_with_FD!$A280,'Avg Factor Difference'!$A$2:$A$283,0),MATCH(ETF_IDX_stiched_with_FD!C$1,'Avg Factor Difference'!$A$2:$AW$2,0))</f>
        <v>135.8631</v>
      </c>
      <c r="D280" s="31">
        <f>INDEX('Avg Factor Difference'!$A$2:$AW$283,MATCH(ETF_IDX_stiched_with_FD!$A280,'Avg Factor Difference'!$A$2:$A$283,0),MATCH(ETF_IDX_stiched_with_FD!D$1,'Avg Factor Difference'!$A$2:$AW$2,0))</f>
        <v>171.8682</v>
      </c>
      <c r="E280" s="31">
        <f>INDEX('Avg Factor Difference'!$A$2:$AW$283,MATCH(ETF_IDX_stiched_with_FD!$A280,'Avg Factor Difference'!$A$2:$A$283,0),MATCH(ETF_IDX_stiched_with_FD!E$1,'Avg Factor Difference'!$A$2:$AW$2,0))</f>
        <v>172.18940000000001</v>
      </c>
      <c r="F280" s="31">
        <f>INDEX('Avg Factor Difference'!$A$2:$AW$283,MATCH(ETF_IDX_stiched_with_FD!$A280,'Avg Factor Difference'!$A$2:$A$283,0),MATCH(ETF_IDX_stiched_with_FD!F$1,'Avg Factor Difference'!$A$2:$AW$2,0))</f>
        <v>12628.6679</v>
      </c>
      <c r="G280" s="31">
        <f>INDEX('Avg Factor Difference'!$A$2:$AW$283,MATCH(ETF_IDX_stiched_with_FD!$A280,'Avg Factor Difference'!$A$2:$A$283,0),MATCH(ETF_IDX_stiched_with_FD!G$1,'Avg Factor Difference'!$A$2:$AW$2,0))</f>
        <v>118.28179999999999</v>
      </c>
      <c r="H280" s="31" t="e">
        <f>INDEX('Avg Factor Difference'!$A$2:$AW$283,MATCH(ETF_IDX_stiched_with_FD!$A280,'Avg Factor Difference'!$A$2:$A$283,0),MATCH(ETF_IDX_stiched_with_FD!H$1,'Avg Factor Difference'!$A$2:$AW$2,0))</f>
        <v>#N/A</v>
      </c>
      <c r="I280" s="31">
        <f>INDEX('Avg Factor Difference'!$A$2:$AW$283,MATCH(ETF_IDX_stiched_with_FD!$A280,'Avg Factor Difference'!$A$2:$A$283,0),MATCH(ETF_IDX_stiched_with_FD!I$1,'Avg Factor Difference'!$A$2:$AW$2,0))</f>
        <v>66.072500000000005</v>
      </c>
      <c r="J280" s="31">
        <f>INDEX('Avg Factor Difference'!$A$2:$AW$283,MATCH(ETF_IDX_stiched_with_FD!$A280,'Avg Factor Difference'!$A$2:$A$283,0),MATCH(ETF_IDX_stiched_with_FD!J$1,'Avg Factor Difference'!$A$2:$AW$2,0))</f>
        <v>2516.1</v>
      </c>
      <c r="K280" s="31">
        <f>INDEX('Avg Factor Difference'!$A$2:$AW$283,MATCH(ETF_IDX_stiched_with_FD!$A280,'Avg Factor Difference'!$A$2:$A$283,0),MATCH(ETF_IDX_stiched_with_FD!K$1,'Avg Factor Difference'!$A$2:$AW$2,0))</f>
        <v>27.345700000000001</v>
      </c>
      <c r="L280" s="31">
        <f>INDEX('Avg Factor Difference'!$A$2:$AW$283,MATCH(ETF_IDX_stiched_with_FD!$A280,'Avg Factor Difference'!$A$2:$A$283,0),MATCH(ETF_IDX_stiched_with_FD!L$1,'Avg Factor Difference'!$A$2:$AW$2,0))</f>
        <v>26.0398</v>
      </c>
      <c r="M280" s="31">
        <f>INDEX('Avg Factor Difference'!$A$2:$AW$283,MATCH(ETF_IDX_stiched_with_FD!$A280,'Avg Factor Difference'!$A$2:$A$283,0),MATCH(ETF_IDX_stiched_with_FD!M$1,'Avg Factor Difference'!$A$2:$AW$2,0))</f>
        <v>143.65</v>
      </c>
      <c r="N280" s="31">
        <f>INDEX('Avg Factor Difference'!$A$2:$AW$283,MATCH(ETF_IDX_stiched_with_FD!$A280,'Avg Factor Difference'!$A$2:$A$283,0),MATCH(ETF_IDX_stiched_with_FD!N$1,'Avg Factor Difference'!$A$2:$AW$2,0))</f>
        <v>33.405000000000001</v>
      </c>
    </row>
    <row r="281" spans="1:14" x14ac:dyDescent="0.2">
      <c r="A281" s="5">
        <v>44985</v>
      </c>
      <c r="B281" s="31">
        <f>INDEX('Avg Factor Difference'!$A$2:$AW$283,MATCH(ETF_IDX_stiched_with_FD!$A281,'Avg Factor Difference'!$A$2:$A$283,0),MATCH(ETF_IDX_stiched_with_FD!B$1,'Avg Factor Difference'!$A$2:$AW$2,0))</f>
        <v>120.8017</v>
      </c>
      <c r="C281" s="31">
        <f>INDEX('Avg Factor Difference'!$A$2:$AW$283,MATCH(ETF_IDX_stiched_with_FD!$A281,'Avg Factor Difference'!$A$2:$A$283,0),MATCH(ETF_IDX_stiched_with_FD!C$1,'Avg Factor Difference'!$A$2:$AW$2,0))</f>
        <v>132.3631</v>
      </c>
      <c r="D281" s="31">
        <f>INDEX('Avg Factor Difference'!$A$2:$AW$283,MATCH(ETF_IDX_stiched_with_FD!$A281,'Avg Factor Difference'!$A$2:$A$283,0),MATCH(ETF_IDX_stiched_with_FD!D$1,'Avg Factor Difference'!$A$2:$AW$2,0))</f>
        <v>167.90700000000001</v>
      </c>
      <c r="E281" s="31">
        <f>INDEX('Avg Factor Difference'!$A$2:$AW$283,MATCH(ETF_IDX_stiched_with_FD!$A281,'Avg Factor Difference'!$A$2:$A$283,0),MATCH(ETF_IDX_stiched_with_FD!E$1,'Avg Factor Difference'!$A$2:$AW$2,0))</f>
        <v>169.5361</v>
      </c>
      <c r="F281" s="31">
        <f>INDEX('Avg Factor Difference'!$A$2:$AW$283,MATCH(ETF_IDX_stiched_with_FD!$A281,'Avg Factor Difference'!$A$2:$A$283,0),MATCH(ETF_IDX_stiched_with_FD!F$1,'Avg Factor Difference'!$A$2:$AW$2,0))</f>
        <v>12210.445400000001</v>
      </c>
      <c r="G281" s="31">
        <f>INDEX('Avg Factor Difference'!$A$2:$AW$283,MATCH(ETF_IDX_stiched_with_FD!$A281,'Avg Factor Difference'!$A$2:$A$283,0),MATCH(ETF_IDX_stiched_with_FD!G$1,'Avg Factor Difference'!$A$2:$AW$2,0))</f>
        <v>117.24953333333333</v>
      </c>
      <c r="H281" s="31" t="e">
        <f>INDEX('Avg Factor Difference'!$A$2:$AW$283,MATCH(ETF_IDX_stiched_with_FD!$A281,'Avg Factor Difference'!$A$2:$A$283,0),MATCH(ETF_IDX_stiched_with_FD!H$1,'Avg Factor Difference'!$A$2:$AW$2,0))</f>
        <v>#N/A</v>
      </c>
      <c r="I281" s="31">
        <f>INDEX('Avg Factor Difference'!$A$2:$AW$283,MATCH(ETF_IDX_stiched_with_FD!$A281,'Avg Factor Difference'!$A$2:$A$283,0),MATCH(ETF_IDX_stiched_with_FD!I$1,'Avg Factor Difference'!$A$2:$AW$2,0))</f>
        <v>65.020099999999999</v>
      </c>
      <c r="J281" s="31">
        <f>INDEX('Avg Factor Difference'!$A$2:$AW$283,MATCH(ETF_IDX_stiched_with_FD!$A281,'Avg Factor Difference'!$A$2:$A$283,0),MATCH(ETF_IDX_stiched_with_FD!J$1,'Avg Factor Difference'!$A$2:$AW$2,0))</f>
        <v>2557</v>
      </c>
      <c r="K281" s="31">
        <f>INDEX('Avg Factor Difference'!$A$2:$AW$283,MATCH(ETF_IDX_stiched_with_FD!$A281,'Avg Factor Difference'!$A$2:$A$283,0),MATCH(ETF_IDX_stiched_with_FD!K$1,'Avg Factor Difference'!$A$2:$AW$2,0))</f>
        <v>26.721699999999998</v>
      </c>
      <c r="L281" s="31">
        <f>INDEX('Avg Factor Difference'!$A$2:$AW$283,MATCH(ETF_IDX_stiched_with_FD!$A281,'Avg Factor Difference'!$A$2:$A$283,0),MATCH(ETF_IDX_stiched_with_FD!L$1,'Avg Factor Difference'!$A$2:$AW$2,0))</f>
        <v>25.480699999999999</v>
      </c>
      <c r="M281" s="31">
        <f>INDEX('Avg Factor Difference'!$A$2:$AW$283,MATCH(ETF_IDX_stiched_with_FD!$A281,'Avg Factor Difference'!$A$2:$A$283,0),MATCH(ETF_IDX_stiched_with_FD!M$1,'Avg Factor Difference'!$A$2:$AW$2,0))</f>
        <v>140.6</v>
      </c>
      <c r="N281" s="31">
        <f>INDEX('Avg Factor Difference'!$A$2:$AW$283,MATCH(ETF_IDX_stiched_with_FD!$A281,'Avg Factor Difference'!$A$2:$A$283,0),MATCH(ETF_IDX_stiched_with_FD!N$1,'Avg Factor Difference'!$A$2:$AW$2,0))</f>
        <v>33.034999999999997</v>
      </c>
    </row>
    <row r="282" spans="1:14" x14ac:dyDescent="0.2">
      <c r="A282" s="5">
        <v>45016</v>
      </c>
      <c r="B282" s="31">
        <f>INDEX('Avg Factor Difference'!$A$2:$AW$283,MATCH(ETF_IDX_stiched_with_FD!$A282,'Avg Factor Difference'!$A$2:$A$283,0),MATCH(ETF_IDX_stiched_with_FD!B$1,'Avg Factor Difference'!$A$2:$AW$2,0))</f>
        <v>124.01220000000001</v>
      </c>
      <c r="C282" s="31">
        <f>INDEX('Avg Factor Difference'!$A$2:$AW$283,MATCH(ETF_IDX_stiched_with_FD!$A282,'Avg Factor Difference'!$A$2:$A$283,0),MATCH(ETF_IDX_stiched_with_FD!C$1,'Avg Factor Difference'!$A$2:$AW$2,0))</f>
        <v>135.45439999999999</v>
      </c>
      <c r="D282" s="31">
        <f>INDEX('Avg Factor Difference'!$A$2:$AW$283,MATCH(ETF_IDX_stiched_with_FD!$A282,'Avg Factor Difference'!$A$2:$A$283,0),MATCH(ETF_IDX_stiched_with_FD!D$1,'Avg Factor Difference'!$A$2:$AW$2,0))</f>
        <v>172.09739999999999</v>
      </c>
      <c r="E282" s="31">
        <f>INDEX('Avg Factor Difference'!$A$2:$AW$283,MATCH(ETF_IDX_stiched_with_FD!$A282,'Avg Factor Difference'!$A$2:$A$283,0),MATCH(ETF_IDX_stiched_with_FD!E$1,'Avg Factor Difference'!$A$2:$AW$2,0))</f>
        <v>173.32310000000001</v>
      </c>
      <c r="F282" s="31">
        <f>INDEX('Avg Factor Difference'!$A$2:$AW$283,MATCH(ETF_IDX_stiched_with_FD!$A282,'Avg Factor Difference'!$A$2:$A$283,0),MATCH(ETF_IDX_stiched_with_FD!F$1,'Avg Factor Difference'!$A$2:$AW$2,0))</f>
        <v>12566.730799999999</v>
      </c>
      <c r="G282" s="31">
        <f>INDEX('Avg Factor Difference'!$A$2:$AW$283,MATCH(ETF_IDX_stiched_with_FD!$A282,'Avg Factor Difference'!$A$2:$A$283,0),MATCH(ETF_IDX_stiched_with_FD!G$1,'Avg Factor Difference'!$A$2:$AW$2,0))</f>
        <v>119.13773333333332</v>
      </c>
      <c r="H282" s="31" t="e">
        <f>INDEX('Avg Factor Difference'!$A$2:$AW$283,MATCH(ETF_IDX_stiched_with_FD!$A282,'Avg Factor Difference'!$A$2:$A$283,0),MATCH(ETF_IDX_stiched_with_FD!H$1,'Avg Factor Difference'!$A$2:$AW$2,0))</f>
        <v>#N/A</v>
      </c>
      <c r="I282" s="31">
        <f>INDEX('Avg Factor Difference'!$A$2:$AW$283,MATCH(ETF_IDX_stiched_with_FD!$A282,'Avg Factor Difference'!$A$2:$A$283,0),MATCH(ETF_IDX_stiched_with_FD!I$1,'Avg Factor Difference'!$A$2:$AW$2,0))</f>
        <v>67.224400000000003</v>
      </c>
      <c r="J282" s="31">
        <f>INDEX('Avg Factor Difference'!$A$2:$AW$283,MATCH(ETF_IDX_stiched_with_FD!$A282,'Avg Factor Difference'!$A$2:$A$283,0),MATCH(ETF_IDX_stiched_with_FD!J$1,'Avg Factor Difference'!$A$2:$AW$2,0))</f>
        <v>2619.5</v>
      </c>
      <c r="K282" s="31">
        <f>INDEX('Avg Factor Difference'!$A$2:$AW$283,MATCH(ETF_IDX_stiched_with_FD!$A282,'Avg Factor Difference'!$A$2:$A$283,0),MATCH(ETF_IDX_stiched_with_FD!K$1,'Avg Factor Difference'!$A$2:$AW$2,0))</f>
        <v>27.504799999999999</v>
      </c>
      <c r="L282" s="31">
        <f>INDEX('Avg Factor Difference'!$A$2:$AW$283,MATCH(ETF_IDX_stiched_with_FD!$A282,'Avg Factor Difference'!$A$2:$A$283,0),MATCH(ETF_IDX_stiched_with_FD!L$1,'Avg Factor Difference'!$A$2:$AW$2,0))</f>
        <v>26.084099999999999</v>
      </c>
      <c r="M282" s="31">
        <f>INDEX('Avg Factor Difference'!$A$2:$AW$283,MATCH(ETF_IDX_stiched_with_FD!$A282,'Avg Factor Difference'!$A$2:$A$283,0),MATCH(ETF_IDX_stiched_with_FD!M$1,'Avg Factor Difference'!$A$2:$AW$2,0))</f>
        <v>145.28</v>
      </c>
      <c r="N282" s="31">
        <f>INDEX('Avg Factor Difference'!$A$2:$AW$283,MATCH(ETF_IDX_stiched_with_FD!$A282,'Avg Factor Difference'!$A$2:$A$283,0),MATCH(ETF_IDX_stiched_with_FD!N$1,'Avg Factor Difference'!$A$2:$AW$2,0))</f>
        <v>33.707500000000003</v>
      </c>
    </row>
  </sheetData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EED1-0B86-2D46-9C28-998226DE6AC8}">
  <dimension ref="A1:N282"/>
  <sheetViews>
    <sheetView workbookViewId="0">
      <selection activeCell="W29" sqref="W29"/>
    </sheetView>
  </sheetViews>
  <sheetFormatPr baseColWidth="10" defaultRowHeight="16" x14ac:dyDescent="0.2"/>
  <cols>
    <col min="2" max="5" width="11.6640625" bestFit="1" customWidth="1"/>
    <col min="6" max="6" width="13.6640625" bestFit="1" customWidth="1"/>
    <col min="7" max="7" width="13.6640625" customWidth="1"/>
    <col min="8" max="8" width="11" bestFit="1" customWidth="1"/>
    <col min="9" max="9" width="13.33203125" bestFit="1" customWidth="1"/>
    <col min="10" max="10" width="12.6640625" bestFit="1" customWidth="1"/>
    <col min="11" max="11" width="11.33203125" bestFit="1" customWidth="1"/>
    <col min="12" max="12" width="11" bestFit="1" customWidth="1"/>
    <col min="13" max="13" width="11.6640625" bestFit="1" customWidth="1"/>
    <col min="14" max="14" width="11" bestFit="1" customWidth="1"/>
  </cols>
  <sheetData>
    <row r="1" spans="1:14" x14ac:dyDescent="0.2">
      <c r="B1" s="9" t="str">
        <f>B2&amp;" stiched"</f>
        <v>Germany stiched</v>
      </c>
      <c r="C1" s="9" t="str">
        <f t="shared" ref="C1:N1" si="0">C2&amp;" stiched"</f>
        <v>France stiched</v>
      </c>
      <c r="D1" s="9" t="str">
        <f t="shared" si="0"/>
        <v>Spain stiched</v>
      </c>
      <c r="E1" s="9" t="str">
        <f t="shared" si="0"/>
        <v>Italy stiched</v>
      </c>
      <c r="F1" s="9" t="str">
        <f t="shared" si="0"/>
        <v>UK stiched</v>
      </c>
      <c r="G1" s="9" t="str">
        <f t="shared" si="0"/>
        <v>Swiss comb stiched</v>
      </c>
      <c r="H1" s="9" t="str">
        <f t="shared" si="0"/>
        <v>China stiched</v>
      </c>
      <c r="I1" s="9" t="str">
        <f t="shared" si="0"/>
        <v>Australia stiched</v>
      </c>
      <c r="J1" s="9" t="str">
        <f t="shared" si="0"/>
        <v>Japan stiched</v>
      </c>
      <c r="K1" s="9" t="str">
        <f t="shared" si="0"/>
        <v>USA stiched</v>
      </c>
      <c r="L1" s="9" t="str">
        <f t="shared" si="0"/>
        <v>Canada stiched</v>
      </c>
      <c r="M1" s="9" t="str">
        <f t="shared" si="0"/>
        <v>Singapore stiched</v>
      </c>
      <c r="N1" s="9" t="str">
        <f t="shared" si="0"/>
        <v>India stiched</v>
      </c>
    </row>
    <row r="2" spans="1:14" x14ac:dyDescent="0.2">
      <c r="A2" t="s">
        <v>61</v>
      </c>
      <c r="B2" s="1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s="26" t="s">
        <v>51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 x14ac:dyDescent="0.2">
      <c r="A3" s="5">
        <v>36525</v>
      </c>
      <c r="B3" s="31">
        <f>INDEX('Avg Tracking Error'!$A$2:$AW$283,MATCH(ETF_IDX_stiched_with_TE!$A3,'Avg Tracking Error'!$A$2:$A$283,0),MATCH(ETF_IDX_stiched_with_TE!B$1,'Avg Tracking Error'!$A$2:$AW$2,0))</f>
        <v>7.5318279069767584</v>
      </c>
      <c r="C3" s="31">
        <f>INDEX('Avg Tracking Error'!$A$2:$AW$283,MATCH(ETF_IDX_stiched_with_TE!$A3,'Avg Tracking Error'!$A$2:$A$283,0),MATCH(ETF_IDX_stiched_with_TE!C$1,'Avg Tracking Error'!$A$2:$AW$2,0))</f>
        <v>7.7298643410852605</v>
      </c>
      <c r="D3" s="31">
        <f>INDEX('Avg Tracking Error'!$A$2:$AW$283,MATCH(ETF_IDX_stiched_with_TE!$A3,'Avg Tracking Error'!$A$2:$A$283,0),MATCH(ETF_IDX_stiched_with_TE!D$1,'Avg Tracking Error'!$A$2:$AW$2,0))</f>
        <v>21.678500775193825</v>
      </c>
      <c r="E3" s="31">
        <f>INDEX('Avg Tracking Error'!$A$2:$AW$283,MATCH(ETF_IDX_stiched_with_TE!$A3,'Avg Tracking Error'!$A$2:$A$283,0),MATCH(ETF_IDX_stiched_with_TE!E$1,'Avg Tracking Error'!$A$2:$AW$2,0))</f>
        <v>14.847658267716497</v>
      </c>
      <c r="F3" s="31">
        <f>INDEX('Avg Tracking Error'!$A$2:$AW$283,MATCH(ETF_IDX_stiched_with_TE!$A3,'Avg Tracking Error'!$A$2:$A$283,0),MATCH(ETF_IDX_stiched_with_TE!F$1,'Avg Tracking Error'!$A$2:$AW$2,0))</f>
        <v>11714.346325675673</v>
      </c>
      <c r="G3" s="31" t="e">
        <f>INDEX('Avg Tracking Error'!$A$2:$AW$283,MATCH(ETF_IDX_stiched_with_TE!$A3,'Avg Tracking Error'!$A$2:$A$283,0),MATCH(ETF_IDX_stiched_with_TE!G$1,'Avg Tracking Error'!$A$2:$AW$2,0))</f>
        <v>#N/A</v>
      </c>
      <c r="H3" s="31" t="e">
        <f>INDEX('Avg Tracking Error'!$A$2:$AW$283,MATCH(ETF_IDX_stiched_with_TE!$A3,'Avg Tracking Error'!$A$2:$A$283,0),MATCH(ETF_IDX_stiched_with_TE!H$1,'Avg Tracking Error'!$A$2:$AW$2,0))</f>
        <v>#N/A</v>
      </c>
      <c r="I3" s="31">
        <f>INDEX('Avg Tracking Error'!$A$2:$AW$283,MATCH(ETF_IDX_stiched_with_TE!$A3,'Avg Tracking Error'!$A$2:$A$283,0),MATCH(ETF_IDX_stiched_with_TE!I$1,'Avg Tracking Error'!$A$2:$AW$2,0))</f>
        <v>-1892.6268810606066</v>
      </c>
      <c r="J3" s="31">
        <f>INDEX('Avg Tracking Error'!$A$2:$AW$283,MATCH(ETF_IDX_stiched_with_TE!$A3,'Avg Tracking Error'!$A$2:$A$283,0),MATCH(ETF_IDX_stiched_with_TE!J$1,'Avg Tracking Error'!$A$2:$AW$2,0))</f>
        <v>2585.569989473684</v>
      </c>
      <c r="K3" s="31" t="e">
        <f>INDEX('Avg Tracking Error'!$A$2:$AW$283,MATCH(ETF_IDX_stiched_with_TE!$A3,'Avg Tracking Error'!$A$2:$A$283,0),MATCH(ETF_IDX_stiched_with_TE!K$1,'Avg Tracking Error'!$A$2:$AW$2,0))</f>
        <v>#N/A</v>
      </c>
      <c r="L3" s="31" t="e">
        <f>INDEX('Avg Tracking Error'!$A$2:$AW$283,MATCH(ETF_IDX_stiched_with_TE!$A3,'Avg Tracking Error'!$A$2:$A$283,0),MATCH(ETF_IDX_stiched_with_TE!L$1,'Avg Tracking Error'!$A$2:$AW$2,0))</f>
        <v>#N/A</v>
      </c>
      <c r="M3" s="31" t="e">
        <f>INDEX('Avg Tracking Error'!$A$2:$AW$283,MATCH(ETF_IDX_stiched_with_TE!$A3,'Avg Tracking Error'!$A$2:$A$283,0),MATCH(ETF_IDX_stiched_with_TE!M$1,'Avg Tracking Error'!$A$2:$AW$2,0))</f>
        <v>#N/A</v>
      </c>
      <c r="N3" s="31" t="e">
        <f>INDEX('Avg Tracking Error'!$A$2:$AW$283,MATCH(ETF_IDX_stiched_with_TE!$A3,'Avg Tracking Error'!$A$2:$A$283,0),MATCH(ETF_IDX_stiched_with_TE!N$1,'Avg Tracking Error'!$A$2:$AW$2,0))</f>
        <v>#N/A</v>
      </c>
    </row>
    <row r="4" spans="1:14" x14ac:dyDescent="0.2">
      <c r="A4" s="5">
        <v>36556</v>
      </c>
      <c r="B4" s="31">
        <f>INDEX('Avg Tracking Error'!$A$2:$AW$283,MATCH(ETF_IDX_stiched_with_TE!$A4,'Avg Tracking Error'!$A$2:$A$283,0),MATCH(ETF_IDX_stiched_with_TE!B$1,'Avg Tracking Error'!$A$2:$AW$2,0))</f>
        <v>7.0918279069767607</v>
      </c>
      <c r="C4" s="31">
        <f>INDEX('Avg Tracking Error'!$A$2:$AW$283,MATCH(ETF_IDX_stiched_with_TE!$A4,'Avg Tracking Error'!$A$2:$A$283,0),MATCH(ETF_IDX_stiched_with_TE!C$1,'Avg Tracking Error'!$A$2:$AW$2,0))</f>
        <v>7.1598643410852674</v>
      </c>
      <c r="D4" s="31">
        <f>INDEX('Avg Tracking Error'!$A$2:$AW$283,MATCH(ETF_IDX_stiched_with_TE!$A4,'Avg Tracking Error'!$A$2:$A$283,0),MATCH(ETF_IDX_stiched_with_TE!D$1,'Avg Tracking Error'!$A$2:$AW$2,0))</f>
        <v>21.27850077519382</v>
      </c>
      <c r="E4" s="31">
        <f>INDEX('Avg Tracking Error'!$A$2:$AW$283,MATCH(ETF_IDX_stiched_with_TE!$A4,'Avg Tracking Error'!$A$2:$A$283,0),MATCH(ETF_IDX_stiched_with_TE!E$1,'Avg Tracking Error'!$A$2:$AW$2,0))</f>
        <v>14.607658267716502</v>
      </c>
      <c r="F4" s="31">
        <f>INDEX('Avg Tracking Error'!$A$2:$AW$283,MATCH(ETF_IDX_stiched_with_TE!$A4,'Avg Tracking Error'!$A$2:$A$283,0),MATCH(ETF_IDX_stiched_with_TE!F$1,'Avg Tracking Error'!$A$2:$AW$2,0))</f>
        <v>11702.716325675672</v>
      </c>
      <c r="G4" s="31" t="e">
        <f>INDEX('Avg Tracking Error'!$A$2:$AW$283,MATCH(ETF_IDX_stiched_with_TE!$A4,'Avg Tracking Error'!$A$2:$A$283,0),MATCH(ETF_IDX_stiched_with_TE!G$1,'Avg Tracking Error'!$A$2:$AW$2,0))</f>
        <v>#N/A</v>
      </c>
      <c r="H4" s="31" t="e">
        <f>INDEX('Avg Tracking Error'!$A$2:$AW$283,MATCH(ETF_IDX_stiched_with_TE!$A4,'Avg Tracking Error'!$A$2:$A$283,0),MATCH(ETF_IDX_stiched_with_TE!H$1,'Avg Tracking Error'!$A$2:$AW$2,0))</f>
        <v>#N/A</v>
      </c>
      <c r="I4" s="31">
        <f>INDEX('Avg Tracking Error'!$A$2:$AW$283,MATCH(ETF_IDX_stiched_with_TE!$A4,'Avg Tracking Error'!$A$2:$A$283,0),MATCH(ETF_IDX_stiched_with_TE!I$1,'Avg Tracking Error'!$A$2:$AW$2,0))</f>
        <v>-1895.3828810606067</v>
      </c>
      <c r="J4" s="31">
        <f>INDEX('Avg Tracking Error'!$A$2:$AW$283,MATCH(ETF_IDX_stiched_with_TE!$A4,'Avg Tracking Error'!$A$2:$A$283,0),MATCH(ETF_IDX_stiched_with_TE!J$1,'Avg Tracking Error'!$A$2:$AW$2,0))</f>
        <v>2585.8382894736842</v>
      </c>
      <c r="K4" s="31" t="e">
        <f>INDEX('Avg Tracking Error'!$A$2:$AW$283,MATCH(ETF_IDX_stiched_with_TE!$A4,'Avg Tracking Error'!$A$2:$A$283,0),MATCH(ETF_IDX_stiched_with_TE!K$1,'Avg Tracking Error'!$A$2:$AW$2,0))</f>
        <v>#N/A</v>
      </c>
      <c r="L4" s="31" t="e">
        <f>INDEX('Avg Tracking Error'!$A$2:$AW$283,MATCH(ETF_IDX_stiched_with_TE!$A4,'Avg Tracking Error'!$A$2:$A$283,0),MATCH(ETF_IDX_stiched_with_TE!L$1,'Avg Tracking Error'!$A$2:$AW$2,0))</f>
        <v>#N/A</v>
      </c>
      <c r="M4" s="31">
        <f>INDEX('Avg Tracking Error'!$A$2:$AW$283,MATCH(ETF_IDX_stiched_with_TE!$A4,'Avg Tracking Error'!$A$2:$A$283,0),MATCH(ETF_IDX_stiched_with_TE!M$1,'Avg Tracking Error'!$A$2:$AW$2,0))</f>
        <v>58.30958157894738</v>
      </c>
      <c r="N4" s="31" t="e">
        <f>INDEX('Avg Tracking Error'!$A$2:$AW$283,MATCH(ETF_IDX_stiched_with_TE!$A4,'Avg Tracking Error'!$A$2:$A$283,0),MATCH(ETF_IDX_stiched_with_TE!N$1,'Avg Tracking Error'!$A$2:$AW$2,0))</f>
        <v>#N/A</v>
      </c>
    </row>
    <row r="5" spans="1:14" x14ac:dyDescent="0.2">
      <c r="A5" s="5">
        <v>36585</v>
      </c>
      <c r="B5" s="31">
        <f>INDEX('Avg Tracking Error'!$A$2:$AW$283,MATCH(ETF_IDX_stiched_with_TE!$A5,'Avg Tracking Error'!$A$2:$A$283,0),MATCH(ETF_IDX_stiched_with_TE!B$1,'Avg Tracking Error'!$A$2:$AW$2,0))</f>
        <v>7.7918279069767635</v>
      </c>
      <c r="C5" s="31">
        <f>INDEX('Avg Tracking Error'!$A$2:$AW$283,MATCH(ETF_IDX_stiched_with_TE!$A5,'Avg Tracking Error'!$A$2:$A$283,0),MATCH(ETF_IDX_stiched_with_TE!C$1,'Avg Tracking Error'!$A$2:$AW$2,0))</f>
        <v>7.7898643410852628</v>
      </c>
      <c r="D5" s="31">
        <f>INDEX('Avg Tracking Error'!$A$2:$AW$283,MATCH(ETF_IDX_stiched_with_TE!$A5,'Avg Tracking Error'!$A$2:$A$283,0),MATCH(ETF_IDX_stiched_with_TE!D$1,'Avg Tracking Error'!$A$2:$AW$2,0))</f>
        <v>21.878500775193828</v>
      </c>
      <c r="E5" s="31">
        <f>INDEX('Avg Tracking Error'!$A$2:$AW$283,MATCH(ETF_IDX_stiched_with_TE!$A5,'Avg Tracking Error'!$A$2:$A$283,0),MATCH(ETF_IDX_stiched_with_TE!E$1,'Avg Tracking Error'!$A$2:$AW$2,0))</f>
        <v>15.237658267716498</v>
      </c>
      <c r="F5" s="31">
        <f>INDEX('Avg Tracking Error'!$A$2:$AW$283,MATCH(ETF_IDX_stiched_with_TE!$A5,'Avg Tracking Error'!$A$2:$A$283,0),MATCH(ETF_IDX_stiched_with_TE!F$1,'Avg Tracking Error'!$A$2:$AW$2,0))</f>
        <v>11726.686325675673</v>
      </c>
      <c r="G5" s="31" t="e">
        <f>INDEX('Avg Tracking Error'!$A$2:$AW$283,MATCH(ETF_IDX_stiched_with_TE!$A5,'Avg Tracking Error'!$A$2:$A$283,0),MATCH(ETF_IDX_stiched_with_TE!G$1,'Avg Tracking Error'!$A$2:$AW$2,0))</f>
        <v>#N/A</v>
      </c>
      <c r="H5" s="31" t="e">
        <f>INDEX('Avg Tracking Error'!$A$2:$AW$283,MATCH(ETF_IDX_stiched_with_TE!$A5,'Avg Tracking Error'!$A$2:$A$283,0),MATCH(ETF_IDX_stiched_with_TE!H$1,'Avg Tracking Error'!$A$2:$AW$2,0))</f>
        <v>#N/A</v>
      </c>
      <c r="I5" s="31">
        <f>INDEX('Avg Tracking Error'!$A$2:$AW$283,MATCH(ETF_IDX_stiched_with_TE!$A5,'Avg Tracking Error'!$A$2:$A$283,0),MATCH(ETF_IDX_stiched_with_TE!I$1,'Avg Tracking Error'!$A$2:$AW$2,0))</f>
        <v>-1873.3858810606066</v>
      </c>
      <c r="J5" s="31">
        <f>INDEX('Avg Tracking Error'!$A$2:$AW$283,MATCH(ETF_IDX_stiched_with_TE!$A5,'Avg Tracking Error'!$A$2:$A$283,0),MATCH(ETF_IDX_stiched_with_TE!J$1,'Avg Tracking Error'!$A$2:$AW$2,0))</f>
        <v>2584.4826894736843</v>
      </c>
      <c r="K5" s="31" t="e">
        <f>INDEX('Avg Tracking Error'!$A$2:$AW$283,MATCH(ETF_IDX_stiched_with_TE!$A5,'Avg Tracking Error'!$A$2:$A$283,0),MATCH(ETF_IDX_stiched_with_TE!K$1,'Avg Tracking Error'!$A$2:$AW$2,0))</f>
        <v>#N/A</v>
      </c>
      <c r="L5" s="31" t="e">
        <f>INDEX('Avg Tracking Error'!$A$2:$AW$283,MATCH(ETF_IDX_stiched_with_TE!$A5,'Avg Tracking Error'!$A$2:$A$283,0),MATCH(ETF_IDX_stiched_with_TE!L$1,'Avg Tracking Error'!$A$2:$AW$2,0))</f>
        <v>#N/A</v>
      </c>
      <c r="M5" s="31">
        <f>INDEX('Avg Tracking Error'!$A$2:$AW$283,MATCH(ETF_IDX_stiched_with_TE!$A5,'Avg Tracking Error'!$A$2:$A$283,0),MATCH(ETF_IDX_stiched_with_TE!M$1,'Avg Tracking Error'!$A$2:$AW$2,0))</f>
        <v>59.345881578947392</v>
      </c>
      <c r="N5" s="31" t="e">
        <f>INDEX('Avg Tracking Error'!$A$2:$AW$283,MATCH(ETF_IDX_stiched_with_TE!$A5,'Avg Tracking Error'!$A$2:$A$283,0),MATCH(ETF_IDX_stiched_with_TE!N$1,'Avg Tracking Error'!$A$2:$AW$2,0))</f>
        <v>#N/A</v>
      </c>
    </row>
    <row r="6" spans="1:14" x14ac:dyDescent="0.2">
      <c r="A6" s="5">
        <v>36616</v>
      </c>
      <c r="B6" s="31">
        <f>INDEX('Avg Tracking Error'!$A$2:$AW$283,MATCH(ETF_IDX_stiched_with_TE!$A6,'Avg Tracking Error'!$A$2:$A$283,0),MATCH(ETF_IDX_stiched_with_TE!B$1,'Avg Tracking Error'!$A$2:$AW$2,0))</f>
        <v>9.5318279069767584</v>
      </c>
      <c r="C6" s="31">
        <f>INDEX('Avg Tracking Error'!$A$2:$AW$283,MATCH(ETF_IDX_stiched_with_TE!$A6,'Avg Tracking Error'!$A$2:$A$283,0),MATCH(ETF_IDX_stiched_with_TE!C$1,'Avg Tracking Error'!$A$2:$AW$2,0))</f>
        <v>9.5498643410852679</v>
      </c>
      <c r="D6" s="31">
        <f>INDEX('Avg Tracking Error'!$A$2:$AW$283,MATCH(ETF_IDX_stiched_with_TE!$A6,'Avg Tracking Error'!$A$2:$A$283,0),MATCH(ETF_IDX_stiched_with_TE!D$1,'Avg Tracking Error'!$A$2:$AW$2,0))</f>
        <v>23.578500775193817</v>
      </c>
      <c r="E6" s="31">
        <f>INDEX('Avg Tracking Error'!$A$2:$AW$283,MATCH(ETF_IDX_stiched_with_TE!$A6,'Avg Tracking Error'!$A$2:$A$283,0),MATCH(ETF_IDX_stiched_with_TE!E$1,'Avg Tracking Error'!$A$2:$AW$2,0))</f>
        <v>16.717658267716502</v>
      </c>
      <c r="F6" s="31">
        <f>INDEX('Avg Tracking Error'!$A$2:$AW$283,MATCH(ETF_IDX_stiched_with_TE!$A6,'Avg Tracking Error'!$A$2:$A$283,0),MATCH(ETF_IDX_stiched_with_TE!F$1,'Avg Tracking Error'!$A$2:$AW$2,0))</f>
        <v>11742.586325675673</v>
      </c>
      <c r="G6" s="31" t="e">
        <f>INDEX('Avg Tracking Error'!$A$2:$AW$283,MATCH(ETF_IDX_stiched_with_TE!$A6,'Avg Tracking Error'!$A$2:$A$283,0),MATCH(ETF_IDX_stiched_with_TE!G$1,'Avg Tracking Error'!$A$2:$AW$2,0))</f>
        <v>#N/A</v>
      </c>
      <c r="H6" s="31" t="e">
        <f>INDEX('Avg Tracking Error'!$A$2:$AW$283,MATCH(ETF_IDX_stiched_with_TE!$A6,'Avg Tracking Error'!$A$2:$A$283,0),MATCH(ETF_IDX_stiched_with_TE!H$1,'Avg Tracking Error'!$A$2:$AW$2,0))</f>
        <v>#N/A</v>
      </c>
      <c r="I6" s="31">
        <f>INDEX('Avg Tracking Error'!$A$2:$AW$283,MATCH(ETF_IDX_stiched_with_TE!$A6,'Avg Tracking Error'!$A$2:$A$283,0),MATCH(ETF_IDX_stiched_with_TE!I$1,'Avg Tracking Error'!$A$2:$AW$2,0))</f>
        <v>-1859.7918810606066</v>
      </c>
      <c r="J6" s="31">
        <f>INDEX('Avg Tracking Error'!$A$2:$AW$283,MATCH(ETF_IDX_stiched_with_TE!$A6,'Avg Tracking Error'!$A$2:$A$283,0),MATCH(ETF_IDX_stiched_with_TE!J$1,'Avg Tracking Error'!$A$2:$AW$2,0))</f>
        <v>2585.4190894736844</v>
      </c>
      <c r="K6" s="31" t="e">
        <f>INDEX('Avg Tracking Error'!$A$2:$AW$283,MATCH(ETF_IDX_stiched_with_TE!$A6,'Avg Tracking Error'!$A$2:$A$283,0),MATCH(ETF_IDX_stiched_with_TE!K$1,'Avg Tracking Error'!$A$2:$AW$2,0))</f>
        <v>#N/A</v>
      </c>
      <c r="L6" s="31" t="e">
        <f>INDEX('Avg Tracking Error'!$A$2:$AW$283,MATCH(ETF_IDX_stiched_with_TE!$A6,'Avg Tracking Error'!$A$2:$A$283,0),MATCH(ETF_IDX_stiched_with_TE!L$1,'Avg Tracking Error'!$A$2:$AW$2,0))</f>
        <v>#N/A</v>
      </c>
      <c r="M6" s="31">
        <f>INDEX('Avg Tracking Error'!$A$2:$AW$283,MATCH(ETF_IDX_stiched_with_TE!$A6,'Avg Tracking Error'!$A$2:$A$283,0),MATCH(ETF_IDX_stiched_with_TE!M$1,'Avg Tracking Error'!$A$2:$AW$2,0))</f>
        <v>59.81258157894738</v>
      </c>
      <c r="N6" s="31" t="e">
        <f>INDEX('Avg Tracking Error'!$A$2:$AW$283,MATCH(ETF_IDX_stiched_with_TE!$A6,'Avg Tracking Error'!$A$2:$A$283,0),MATCH(ETF_IDX_stiched_with_TE!N$1,'Avg Tracking Error'!$A$2:$AW$2,0))</f>
        <v>#N/A</v>
      </c>
    </row>
    <row r="7" spans="1:14" x14ac:dyDescent="0.2">
      <c r="A7" s="5">
        <v>36644</v>
      </c>
      <c r="B7" s="31">
        <f>INDEX('Avg Tracking Error'!$A$2:$AW$283,MATCH(ETF_IDX_stiched_with_TE!$A7,'Avg Tracking Error'!$A$2:$A$283,0),MATCH(ETF_IDX_stiched_with_TE!B$1,'Avg Tracking Error'!$A$2:$AW$2,0))</f>
        <v>9.4918279069767664</v>
      </c>
      <c r="C7" s="31">
        <f>INDEX('Avg Tracking Error'!$A$2:$AW$283,MATCH(ETF_IDX_stiched_with_TE!$A7,'Avg Tracking Error'!$A$2:$A$283,0),MATCH(ETF_IDX_stiched_with_TE!C$1,'Avg Tracking Error'!$A$2:$AW$2,0))</f>
        <v>9.5098643410852617</v>
      </c>
      <c r="D7" s="31">
        <f>INDEX('Avg Tracking Error'!$A$2:$AW$283,MATCH(ETF_IDX_stiched_with_TE!$A7,'Avg Tracking Error'!$A$2:$A$283,0),MATCH(ETF_IDX_stiched_with_TE!D$1,'Avg Tracking Error'!$A$2:$AW$2,0))</f>
        <v>23.558500775193821</v>
      </c>
      <c r="E7" s="31">
        <f>INDEX('Avg Tracking Error'!$A$2:$AW$283,MATCH(ETF_IDX_stiched_with_TE!$A7,'Avg Tracking Error'!$A$2:$A$283,0),MATCH(ETF_IDX_stiched_with_TE!E$1,'Avg Tracking Error'!$A$2:$AW$2,0))</f>
        <v>16.747658267716488</v>
      </c>
      <c r="F7" s="31">
        <f>INDEX('Avg Tracking Error'!$A$2:$AW$283,MATCH(ETF_IDX_stiched_with_TE!$A7,'Avg Tracking Error'!$A$2:$A$283,0),MATCH(ETF_IDX_stiched_with_TE!F$1,'Avg Tracking Error'!$A$2:$AW$2,0))</f>
        <v>11756.866325675674</v>
      </c>
      <c r="G7" s="31" t="e">
        <f>INDEX('Avg Tracking Error'!$A$2:$AW$283,MATCH(ETF_IDX_stiched_with_TE!$A7,'Avg Tracking Error'!$A$2:$A$283,0),MATCH(ETF_IDX_stiched_with_TE!G$1,'Avg Tracking Error'!$A$2:$AW$2,0))</f>
        <v>#N/A</v>
      </c>
      <c r="H7" s="31" t="e">
        <f>INDEX('Avg Tracking Error'!$A$2:$AW$283,MATCH(ETF_IDX_stiched_with_TE!$A7,'Avg Tracking Error'!$A$2:$A$283,0),MATCH(ETF_IDX_stiched_with_TE!H$1,'Avg Tracking Error'!$A$2:$AW$2,0))</f>
        <v>#N/A</v>
      </c>
      <c r="I7" s="31">
        <f>INDEX('Avg Tracking Error'!$A$2:$AW$283,MATCH(ETF_IDX_stiched_with_TE!$A7,'Avg Tracking Error'!$A$2:$A$283,0),MATCH(ETF_IDX_stiched_with_TE!I$1,'Avg Tracking Error'!$A$2:$AW$2,0))</f>
        <v>-1855.5398810606066</v>
      </c>
      <c r="J7" s="31">
        <f>INDEX('Avg Tracking Error'!$A$2:$AW$283,MATCH(ETF_IDX_stiched_with_TE!$A7,'Avg Tracking Error'!$A$2:$A$283,0),MATCH(ETF_IDX_stiched_with_TE!J$1,'Avg Tracking Error'!$A$2:$AW$2,0))</f>
        <v>2586.2697894736843</v>
      </c>
      <c r="K7" s="31" t="e">
        <f>INDEX('Avg Tracking Error'!$A$2:$AW$283,MATCH(ETF_IDX_stiched_with_TE!$A7,'Avg Tracking Error'!$A$2:$A$283,0),MATCH(ETF_IDX_stiched_with_TE!K$1,'Avg Tracking Error'!$A$2:$AW$2,0))</f>
        <v>#N/A</v>
      </c>
      <c r="L7" s="31" t="e">
        <f>INDEX('Avg Tracking Error'!$A$2:$AW$283,MATCH(ETF_IDX_stiched_with_TE!$A7,'Avg Tracking Error'!$A$2:$A$283,0),MATCH(ETF_IDX_stiched_with_TE!L$1,'Avg Tracking Error'!$A$2:$AW$2,0))</f>
        <v>#N/A</v>
      </c>
      <c r="M7" s="31">
        <f>INDEX('Avg Tracking Error'!$A$2:$AW$283,MATCH(ETF_IDX_stiched_with_TE!$A7,'Avg Tracking Error'!$A$2:$A$283,0),MATCH(ETF_IDX_stiched_with_TE!M$1,'Avg Tracking Error'!$A$2:$AW$2,0))</f>
        <v>60.335381578947384</v>
      </c>
      <c r="N7" s="31" t="e">
        <f>INDEX('Avg Tracking Error'!$A$2:$AW$283,MATCH(ETF_IDX_stiched_with_TE!$A7,'Avg Tracking Error'!$A$2:$A$283,0),MATCH(ETF_IDX_stiched_with_TE!N$1,'Avg Tracking Error'!$A$2:$AW$2,0))</f>
        <v>#N/A</v>
      </c>
    </row>
    <row r="8" spans="1:14" x14ac:dyDescent="0.2">
      <c r="A8" s="5">
        <v>36677</v>
      </c>
      <c r="B8" s="31">
        <f>INDEX('Avg Tracking Error'!$A$2:$AW$283,MATCH(ETF_IDX_stiched_with_TE!$A8,'Avg Tracking Error'!$A$2:$A$283,0),MATCH(ETF_IDX_stiched_with_TE!B$1,'Avg Tracking Error'!$A$2:$AW$2,0))</f>
        <v>9.9318279069767641</v>
      </c>
      <c r="C8" s="31">
        <f>INDEX('Avg Tracking Error'!$A$2:$AW$283,MATCH(ETF_IDX_stiched_with_TE!$A8,'Avg Tracking Error'!$A$2:$A$283,0),MATCH(ETF_IDX_stiched_with_TE!C$1,'Avg Tracking Error'!$A$2:$AW$2,0))</f>
        <v>9.819864341085264</v>
      </c>
      <c r="D8" s="31">
        <f>INDEX('Avg Tracking Error'!$A$2:$AW$283,MATCH(ETF_IDX_stiched_with_TE!$A8,'Avg Tracking Error'!$A$2:$A$283,0),MATCH(ETF_IDX_stiched_with_TE!D$1,'Avg Tracking Error'!$A$2:$AW$2,0))</f>
        <v>23.848500775193827</v>
      </c>
      <c r="E8" s="31">
        <f>INDEX('Avg Tracking Error'!$A$2:$AW$283,MATCH(ETF_IDX_stiched_with_TE!$A8,'Avg Tracking Error'!$A$2:$A$283,0),MATCH(ETF_IDX_stiched_with_TE!E$1,'Avg Tracking Error'!$A$2:$AW$2,0))</f>
        <v>16.767658267716499</v>
      </c>
      <c r="F8" s="31">
        <f>INDEX('Avg Tracking Error'!$A$2:$AW$283,MATCH(ETF_IDX_stiched_with_TE!$A8,'Avg Tracking Error'!$A$2:$A$283,0),MATCH(ETF_IDX_stiched_with_TE!F$1,'Avg Tracking Error'!$A$2:$AW$2,0))</f>
        <v>11758.076325675673</v>
      </c>
      <c r="G8" s="31" t="e">
        <f>INDEX('Avg Tracking Error'!$A$2:$AW$283,MATCH(ETF_IDX_stiched_with_TE!$A8,'Avg Tracking Error'!$A$2:$A$283,0),MATCH(ETF_IDX_stiched_with_TE!G$1,'Avg Tracking Error'!$A$2:$AW$2,0))</f>
        <v>#N/A</v>
      </c>
      <c r="H8" s="31" t="e">
        <f>INDEX('Avg Tracking Error'!$A$2:$AW$283,MATCH(ETF_IDX_stiched_with_TE!$A8,'Avg Tracking Error'!$A$2:$A$283,0),MATCH(ETF_IDX_stiched_with_TE!H$1,'Avg Tracking Error'!$A$2:$AW$2,0))</f>
        <v>#N/A</v>
      </c>
      <c r="I8" s="31">
        <f>INDEX('Avg Tracking Error'!$A$2:$AW$283,MATCH(ETF_IDX_stiched_with_TE!$A8,'Avg Tracking Error'!$A$2:$A$283,0),MATCH(ETF_IDX_stiched_with_TE!I$1,'Avg Tracking Error'!$A$2:$AW$2,0))</f>
        <v>-1842.3728810606067</v>
      </c>
      <c r="J8" s="31">
        <f>INDEX('Avg Tracking Error'!$A$2:$AW$283,MATCH(ETF_IDX_stiched_with_TE!$A8,'Avg Tracking Error'!$A$2:$A$283,0),MATCH(ETF_IDX_stiched_with_TE!J$1,'Avg Tracking Error'!$A$2:$AW$2,0))</f>
        <v>2588.005689473684</v>
      </c>
      <c r="K8" s="31" t="e">
        <f>INDEX('Avg Tracking Error'!$A$2:$AW$283,MATCH(ETF_IDX_stiched_with_TE!$A8,'Avg Tracking Error'!$A$2:$A$283,0),MATCH(ETF_IDX_stiched_with_TE!K$1,'Avg Tracking Error'!$A$2:$AW$2,0))</f>
        <v>#N/A</v>
      </c>
      <c r="L8" s="31" t="e">
        <f>INDEX('Avg Tracking Error'!$A$2:$AW$283,MATCH(ETF_IDX_stiched_with_TE!$A8,'Avg Tracking Error'!$A$2:$A$283,0),MATCH(ETF_IDX_stiched_with_TE!L$1,'Avg Tracking Error'!$A$2:$AW$2,0))</f>
        <v>#N/A</v>
      </c>
      <c r="M8" s="31">
        <f>INDEX('Avg Tracking Error'!$A$2:$AW$283,MATCH(ETF_IDX_stiched_with_TE!$A8,'Avg Tracking Error'!$A$2:$A$283,0),MATCH(ETF_IDX_stiched_with_TE!M$1,'Avg Tracking Error'!$A$2:$AW$2,0))</f>
        <v>59.761281578947383</v>
      </c>
      <c r="N8" s="31" t="e">
        <f>INDEX('Avg Tracking Error'!$A$2:$AW$283,MATCH(ETF_IDX_stiched_with_TE!$A8,'Avg Tracking Error'!$A$2:$A$283,0),MATCH(ETF_IDX_stiched_with_TE!N$1,'Avg Tracking Error'!$A$2:$AW$2,0))</f>
        <v>#N/A</v>
      </c>
    </row>
    <row r="9" spans="1:14" x14ac:dyDescent="0.2">
      <c r="A9" s="5">
        <v>36707</v>
      </c>
      <c r="B9" s="31">
        <f>INDEX('Avg Tracking Error'!$A$2:$AW$283,MATCH(ETF_IDX_stiched_with_TE!$A9,'Avg Tracking Error'!$A$2:$A$283,0),MATCH(ETF_IDX_stiched_with_TE!B$1,'Avg Tracking Error'!$A$2:$AW$2,0))</f>
        <v>10.33182790697677</v>
      </c>
      <c r="C9" s="31">
        <f>INDEX('Avg Tracking Error'!$A$2:$AW$283,MATCH(ETF_IDX_stiched_with_TE!$A9,'Avg Tracking Error'!$A$2:$A$283,0),MATCH(ETF_IDX_stiched_with_TE!C$1,'Avg Tracking Error'!$A$2:$AW$2,0))</f>
        <v>10.179864341085263</v>
      </c>
      <c r="D9" s="31">
        <f>INDEX('Avg Tracking Error'!$A$2:$AW$283,MATCH(ETF_IDX_stiched_with_TE!$A9,'Avg Tracking Error'!$A$2:$A$283,0),MATCH(ETF_IDX_stiched_with_TE!D$1,'Avg Tracking Error'!$A$2:$AW$2,0))</f>
        <v>24.198500775193821</v>
      </c>
      <c r="E9" s="31">
        <f>INDEX('Avg Tracking Error'!$A$2:$AW$283,MATCH(ETF_IDX_stiched_with_TE!$A9,'Avg Tracking Error'!$A$2:$A$283,0),MATCH(ETF_IDX_stiched_with_TE!E$1,'Avg Tracking Error'!$A$2:$AW$2,0))</f>
        <v>17.107658267716502</v>
      </c>
      <c r="F9" s="31">
        <f>INDEX('Avg Tracking Error'!$A$2:$AW$283,MATCH(ETF_IDX_stiched_with_TE!$A9,'Avg Tracking Error'!$A$2:$A$283,0),MATCH(ETF_IDX_stiched_with_TE!F$1,'Avg Tracking Error'!$A$2:$AW$2,0))</f>
        <v>11769.616325675674</v>
      </c>
      <c r="G9" s="31" t="e">
        <f>INDEX('Avg Tracking Error'!$A$2:$AW$283,MATCH(ETF_IDX_stiched_with_TE!$A9,'Avg Tracking Error'!$A$2:$A$283,0),MATCH(ETF_IDX_stiched_with_TE!G$1,'Avg Tracking Error'!$A$2:$AW$2,0))</f>
        <v>#N/A</v>
      </c>
      <c r="H9" s="31" t="e">
        <f>INDEX('Avg Tracking Error'!$A$2:$AW$283,MATCH(ETF_IDX_stiched_with_TE!$A9,'Avg Tracking Error'!$A$2:$A$283,0),MATCH(ETF_IDX_stiched_with_TE!H$1,'Avg Tracking Error'!$A$2:$AW$2,0))</f>
        <v>#N/A</v>
      </c>
      <c r="I9" s="31">
        <f>INDEX('Avg Tracking Error'!$A$2:$AW$283,MATCH(ETF_IDX_stiched_with_TE!$A9,'Avg Tracking Error'!$A$2:$A$283,0),MATCH(ETF_IDX_stiched_with_TE!I$1,'Avg Tracking Error'!$A$2:$AW$2,0))</f>
        <v>-1830.4088810606065</v>
      </c>
      <c r="J9" s="31">
        <f>INDEX('Avg Tracking Error'!$A$2:$AW$283,MATCH(ETF_IDX_stiched_with_TE!$A9,'Avg Tracking Error'!$A$2:$A$283,0),MATCH(ETF_IDX_stiched_with_TE!J$1,'Avg Tracking Error'!$A$2:$AW$2,0))</f>
        <v>2587.2931894736844</v>
      </c>
      <c r="K9" s="31" t="e">
        <f>INDEX('Avg Tracking Error'!$A$2:$AW$283,MATCH(ETF_IDX_stiched_with_TE!$A9,'Avg Tracking Error'!$A$2:$A$283,0),MATCH(ETF_IDX_stiched_with_TE!K$1,'Avg Tracking Error'!$A$2:$AW$2,0))</f>
        <v>#N/A</v>
      </c>
      <c r="L9" s="31" t="e">
        <f>INDEX('Avg Tracking Error'!$A$2:$AW$283,MATCH(ETF_IDX_stiched_with_TE!$A9,'Avg Tracking Error'!$A$2:$A$283,0),MATCH(ETF_IDX_stiched_with_TE!L$1,'Avg Tracking Error'!$A$2:$AW$2,0))</f>
        <v>#N/A</v>
      </c>
      <c r="M9" s="31">
        <f>INDEX('Avg Tracking Error'!$A$2:$AW$283,MATCH(ETF_IDX_stiched_with_TE!$A9,'Avg Tracking Error'!$A$2:$A$283,0),MATCH(ETF_IDX_stiched_with_TE!M$1,'Avg Tracking Error'!$A$2:$AW$2,0))</f>
        <v>59.992481578947384</v>
      </c>
      <c r="N9" s="31" t="e">
        <f>INDEX('Avg Tracking Error'!$A$2:$AW$283,MATCH(ETF_IDX_stiched_with_TE!$A9,'Avg Tracking Error'!$A$2:$A$283,0),MATCH(ETF_IDX_stiched_with_TE!N$1,'Avg Tracking Error'!$A$2:$AW$2,0))</f>
        <v>#N/A</v>
      </c>
    </row>
    <row r="10" spans="1:14" x14ac:dyDescent="0.2">
      <c r="A10" s="5">
        <v>36738</v>
      </c>
      <c r="B10" s="31">
        <f>INDEX('Avg Tracking Error'!$A$2:$AW$283,MATCH(ETF_IDX_stiched_with_TE!$A10,'Avg Tracking Error'!$A$2:$A$283,0),MATCH(ETF_IDX_stiched_with_TE!B$1,'Avg Tracking Error'!$A$2:$AW$2,0))</f>
        <v>10.681827906976764</v>
      </c>
      <c r="C10" s="31">
        <f>INDEX('Avg Tracking Error'!$A$2:$AW$283,MATCH(ETF_IDX_stiched_with_TE!$A10,'Avg Tracking Error'!$A$2:$A$283,0),MATCH(ETF_IDX_stiched_with_TE!C$1,'Avg Tracking Error'!$A$2:$AW$2,0))</f>
        <v>10.689864341085269</v>
      </c>
      <c r="D10" s="31">
        <f>INDEX('Avg Tracking Error'!$A$2:$AW$283,MATCH(ETF_IDX_stiched_with_TE!$A10,'Avg Tracking Error'!$A$2:$A$283,0),MATCH(ETF_IDX_stiched_with_TE!D$1,'Avg Tracking Error'!$A$2:$AW$2,0))</f>
        <v>24.658500775193815</v>
      </c>
      <c r="E10" s="31">
        <f>INDEX('Avg Tracking Error'!$A$2:$AW$283,MATCH(ETF_IDX_stiched_with_TE!$A10,'Avg Tracking Error'!$A$2:$A$283,0),MATCH(ETF_IDX_stiched_with_TE!E$1,'Avg Tracking Error'!$A$2:$AW$2,0))</f>
        <v>17.607658267716502</v>
      </c>
      <c r="F10" s="31">
        <f>INDEX('Avg Tracking Error'!$A$2:$AW$283,MATCH(ETF_IDX_stiched_with_TE!$A10,'Avg Tracking Error'!$A$2:$A$283,0),MATCH(ETF_IDX_stiched_with_TE!F$1,'Avg Tracking Error'!$A$2:$AW$2,0))</f>
        <v>11770.756325675673</v>
      </c>
      <c r="G10" s="31" t="e">
        <f>INDEX('Avg Tracking Error'!$A$2:$AW$283,MATCH(ETF_IDX_stiched_with_TE!$A10,'Avg Tracking Error'!$A$2:$A$283,0),MATCH(ETF_IDX_stiched_with_TE!G$1,'Avg Tracking Error'!$A$2:$AW$2,0))</f>
        <v>#N/A</v>
      </c>
      <c r="H10" s="31" t="e">
        <f>INDEX('Avg Tracking Error'!$A$2:$AW$283,MATCH(ETF_IDX_stiched_with_TE!$A10,'Avg Tracking Error'!$A$2:$A$283,0),MATCH(ETF_IDX_stiched_with_TE!H$1,'Avg Tracking Error'!$A$2:$AW$2,0))</f>
        <v>#N/A</v>
      </c>
      <c r="I10" s="31">
        <f>INDEX('Avg Tracking Error'!$A$2:$AW$283,MATCH(ETF_IDX_stiched_with_TE!$A10,'Avg Tracking Error'!$A$2:$A$283,0),MATCH(ETF_IDX_stiched_with_TE!I$1,'Avg Tracking Error'!$A$2:$AW$2,0))</f>
        <v>-1830.3988810606065</v>
      </c>
      <c r="J10" s="31">
        <f>INDEX('Avg Tracking Error'!$A$2:$AW$283,MATCH(ETF_IDX_stiched_with_TE!$A10,'Avg Tracking Error'!$A$2:$A$283,0),MATCH(ETF_IDX_stiched_with_TE!J$1,'Avg Tracking Error'!$A$2:$AW$2,0))</f>
        <v>2588.6411894736843</v>
      </c>
      <c r="K10" s="31" t="e">
        <f>INDEX('Avg Tracking Error'!$A$2:$AW$283,MATCH(ETF_IDX_stiched_with_TE!$A10,'Avg Tracking Error'!$A$2:$A$283,0),MATCH(ETF_IDX_stiched_with_TE!K$1,'Avg Tracking Error'!$A$2:$AW$2,0))</f>
        <v>#N/A</v>
      </c>
      <c r="L10" s="31" t="e">
        <f>INDEX('Avg Tracking Error'!$A$2:$AW$283,MATCH(ETF_IDX_stiched_with_TE!$A10,'Avg Tracking Error'!$A$2:$A$283,0),MATCH(ETF_IDX_stiched_with_TE!L$1,'Avg Tracking Error'!$A$2:$AW$2,0))</f>
        <v>#N/A</v>
      </c>
      <c r="M10" s="31">
        <f>INDEX('Avg Tracking Error'!$A$2:$AW$283,MATCH(ETF_IDX_stiched_with_TE!$A10,'Avg Tracking Error'!$A$2:$A$283,0),MATCH(ETF_IDX_stiched_with_TE!M$1,'Avg Tracking Error'!$A$2:$AW$2,0))</f>
        <v>60.477581578947387</v>
      </c>
      <c r="N10" s="31" t="e">
        <f>INDEX('Avg Tracking Error'!$A$2:$AW$283,MATCH(ETF_IDX_stiched_with_TE!$A10,'Avg Tracking Error'!$A$2:$A$283,0),MATCH(ETF_IDX_stiched_with_TE!N$1,'Avg Tracking Error'!$A$2:$AW$2,0))</f>
        <v>#N/A</v>
      </c>
    </row>
    <row r="11" spans="1:14" x14ac:dyDescent="0.2">
      <c r="A11" s="5">
        <v>36769</v>
      </c>
      <c r="B11" s="31">
        <f>INDEX('Avg Tracking Error'!$A$2:$AW$283,MATCH(ETF_IDX_stiched_with_TE!$A11,'Avg Tracking Error'!$A$2:$A$283,0),MATCH(ETF_IDX_stiched_with_TE!B$1,'Avg Tracking Error'!$A$2:$AW$2,0))</f>
        <v>10.72182790697677</v>
      </c>
      <c r="C11" s="31">
        <f>INDEX('Avg Tracking Error'!$A$2:$AW$283,MATCH(ETF_IDX_stiched_with_TE!$A11,'Avg Tracking Error'!$A$2:$A$283,0),MATCH(ETF_IDX_stiched_with_TE!C$1,'Avg Tracking Error'!$A$2:$AW$2,0))</f>
        <v>10.649864341085262</v>
      </c>
      <c r="D11" s="31">
        <f>INDEX('Avg Tracking Error'!$A$2:$AW$283,MATCH(ETF_IDX_stiched_with_TE!$A11,'Avg Tracking Error'!$A$2:$A$283,0),MATCH(ETF_IDX_stiched_with_TE!D$1,'Avg Tracking Error'!$A$2:$AW$2,0))</f>
        <v>24.598500775193827</v>
      </c>
      <c r="E11" s="31">
        <f>INDEX('Avg Tracking Error'!$A$2:$AW$283,MATCH(ETF_IDX_stiched_with_TE!$A11,'Avg Tracking Error'!$A$2:$A$283,0),MATCH(ETF_IDX_stiched_with_TE!E$1,'Avg Tracking Error'!$A$2:$AW$2,0))</f>
        <v>17.757658267716494</v>
      </c>
      <c r="F11" s="31">
        <f>INDEX('Avg Tracking Error'!$A$2:$AW$283,MATCH(ETF_IDX_stiched_with_TE!$A11,'Avg Tracking Error'!$A$2:$A$283,0),MATCH(ETF_IDX_stiched_with_TE!F$1,'Avg Tracking Error'!$A$2:$AW$2,0))</f>
        <v>11768.236325675673</v>
      </c>
      <c r="G11" s="31" t="e">
        <f>INDEX('Avg Tracking Error'!$A$2:$AW$283,MATCH(ETF_IDX_stiched_with_TE!$A11,'Avg Tracking Error'!$A$2:$A$283,0),MATCH(ETF_IDX_stiched_with_TE!G$1,'Avg Tracking Error'!$A$2:$AW$2,0))</f>
        <v>#N/A</v>
      </c>
      <c r="H11" s="31" t="e">
        <f>INDEX('Avg Tracking Error'!$A$2:$AW$283,MATCH(ETF_IDX_stiched_with_TE!$A11,'Avg Tracking Error'!$A$2:$A$283,0),MATCH(ETF_IDX_stiched_with_TE!H$1,'Avg Tracking Error'!$A$2:$AW$2,0))</f>
        <v>#N/A</v>
      </c>
      <c r="I11" s="31">
        <f>INDEX('Avg Tracking Error'!$A$2:$AW$283,MATCH(ETF_IDX_stiched_with_TE!$A11,'Avg Tracking Error'!$A$2:$A$283,0),MATCH(ETF_IDX_stiched_with_TE!I$1,'Avg Tracking Error'!$A$2:$AW$2,0))</f>
        <v>-1827.8358810606067</v>
      </c>
      <c r="J11" s="31">
        <f>INDEX('Avg Tracking Error'!$A$2:$AW$283,MATCH(ETF_IDX_stiched_with_TE!$A11,'Avg Tracking Error'!$A$2:$A$283,0),MATCH(ETF_IDX_stiched_with_TE!J$1,'Avg Tracking Error'!$A$2:$AW$2,0))</f>
        <v>2586.0884894736841</v>
      </c>
      <c r="K11" s="31" t="e">
        <f>INDEX('Avg Tracking Error'!$A$2:$AW$283,MATCH(ETF_IDX_stiched_with_TE!$A11,'Avg Tracking Error'!$A$2:$A$283,0),MATCH(ETF_IDX_stiched_with_TE!K$1,'Avg Tracking Error'!$A$2:$AW$2,0))</f>
        <v>#N/A</v>
      </c>
      <c r="L11" s="31" t="e">
        <f>INDEX('Avg Tracking Error'!$A$2:$AW$283,MATCH(ETF_IDX_stiched_with_TE!$A11,'Avg Tracking Error'!$A$2:$A$283,0),MATCH(ETF_IDX_stiched_with_TE!L$1,'Avg Tracking Error'!$A$2:$AW$2,0))</f>
        <v>#N/A</v>
      </c>
      <c r="M11" s="31">
        <f>INDEX('Avg Tracking Error'!$A$2:$AW$283,MATCH(ETF_IDX_stiched_with_TE!$A11,'Avg Tracking Error'!$A$2:$A$283,0),MATCH(ETF_IDX_stiched_with_TE!M$1,'Avg Tracking Error'!$A$2:$AW$2,0))</f>
        <v>60.899181578947385</v>
      </c>
      <c r="N11" s="31" t="e">
        <f>INDEX('Avg Tracking Error'!$A$2:$AW$283,MATCH(ETF_IDX_stiched_with_TE!$A11,'Avg Tracking Error'!$A$2:$A$283,0),MATCH(ETF_IDX_stiched_with_TE!N$1,'Avg Tracking Error'!$A$2:$AW$2,0))</f>
        <v>#N/A</v>
      </c>
    </row>
    <row r="12" spans="1:14" x14ac:dyDescent="0.2">
      <c r="A12" s="5">
        <v>36798</v>
      </c>
      <c r="B12" s="31">
        <f>INDEX('Avg Tracking Error'!$A$2:$AW$283,MATCH(ETF_IDX_stiched_with_TE!$A12,'Avg Tracking Error'!$A$2:$A$283,0),MATCH(ETF_IDX_stiched_with_TE!B$1,'Avg Tracking Error'!$A$2:$AW$2,0))</f>
        <v>11.511827906976762</v>
      </c>
      <c r="C12" s="31">
        <f>INDEX('Avg Tracking Error'!$A$2:$AW$283,MATCH(ETF_IDX_stiched_with_TE!$A12,'Avg Tracking Error'!$A$2:$A$283,0),MATCH(ETF_IDX_stiched_with_TE!C$1,'Avg Tracking Error'!$A$2:$AW$2,0))</f>
        <v>11.46986434108527</v>
      </c>
      <c r="D12" s="31">
        <f>INDEX('Avg Tracking Error'!$A$2:$AW$283,MATCH(ETF_IDX_stiched_with_TE!$A12,'Avg Tracking Error'!$A$2:$A$283,0),MATCH(ETF_IDX_stiched_with_TE!D$1,'Avg Tracking Error'!$A$2:$AW$2,0))</f>
        <v>25.438500775193816</v>
      </c>
      <c r="E12" s="31">
        <f>INDEX('Avg Tracking Error'!$A$2:$AW$283,MATCH(ETF_IDX_stiched_with_TE!$A12,'Avg Tracking Error'!$A$2:$A$283,0),MATCH(ETF_IDX_stiched_with_TE!E$1,'Avg Tracking Error'!$A$2:$AW$2,0))</f>
        <v>18.427658267716495</v>
      </c>
      <c r="F12" s="31">
        <f>INDEX('Avg Tracking Error'!$A$2:$AW$283,MATCH(ETF_IDX_stiched_with_TE!$A12,'Avg Tracking Error'!$A$2:$A$283,0),MATCH(ETF_IDX_stiched_with_TE!F$1,'Avg Tracking Error'!$A$2:$AW$2,0))</f>
        <v>11780.536325675674</v>
      </c>
      <c r="G12" s="31" t="e">
        <f>INDEX('Avg Tracking Error'!$A$2:$AW$283,MATCH(ETF_IDX_stiched_with_TE!$A12,'Avg Tracking Error'!$A$2:$A$283,0),MATCH(ETF_IDX_stiched_with_TE!G$1,'Avg Tracking Error'!$A$2:$AW$2,0))</f>
        <v>#N/A</v>
      </c>
      <c r="H12" s="31" t="e">
        <f>INDEX('Avg Tracking Error'!$A$2:$AW$283,MATCH(ETF_IDX_stiched_with_TE!$A12,'Avg Tracking Error'!$A$2:$A$283,0),MATCH(ETF_IDX_stiched_with_TE!H$1,'Avg Tracking Error'!$A$2:$AW$2,0))</f>
        <v>#N/A</v>
      </c>
      <c r="I12" s="31">
        <f>INDEX('Avg Tracking Error'!$A$2:$AW$283,MATCH(ETF_IDX_stiched_with_TE!$A12,'Avg Tracking Error'!$A$2:$A$283,0),MATCH(ETF_IDX_stiched_with_TE!I$1,'Avg Tracking Error'!$A$2:$AW$2,0))</f>
        <v>-1817.8468810606066</v>
      </c>
      <c r="J12" s="31">
        <f>INDEX('Avg Tracking Error'!$A$2:$AW$283,MATCH(ETF_IDX_stiched_with_TE!$A12,'Avg Tracking Error'!$A$2:$A$283,0),MATCH(ETF_IDX_stiched_with_TE!J$1,'Avg Tracking Error'!$A$2:$AW$2,0))</f>
        <v>2586.9599894736843</v>
      </c>
      <c r="K12" s="31" t="e">
        <f>INDEX('Avg Tracking Error'!$A$2:$AW$283,MATCH(ETF_IDX_stiched_with_TE!$A12,'Avg Tracking Error'!$A$2:$A$283,0),MATCH(ETF_IDX_stiched_with_TE!K$1,'Avg Tracking Error'!$A$2:$AW$2,0))</f>
        <v>#N/A</v>
      </c>
      <c r="L12" s="31" t="e">
        <f>INDEX('Avg Tracking Error'!$A$2:$AW$283,MATCH(ETF_IDX_stiched_with_TE!$A12,'Avg Tracking Error'!$A$2:$A$283,0),MATCH(ETF_IDX_stiched_with_TE!L$1,'Avg Tracking Error'!$A$2:$AW$2,0))</f>
        <v>#N/A</v>
      </c>
      <c r="M12" s="31">
        <f>INDEX('Avg Tracking Error'!$A$2:$AW$283,MATCH(ETF_IDX_stiched_with_TE!$A12,'Avg Tracking Error'!$A$2:$A$283,0),MATCH(ETF_IDX_stiched_with_TE!M$1,'Avg Tracking Error'!$A$2:$AW$2,0))</f>
        <v>61.660081578947391</v>
      </c>
      <c r="N12" s="31" t="e">
        <f>INDEX('Avg Tracking Error'!$A$2:$AW$283,MATCH(ETF_IDX_stiched_with_TE!$A12,'Avg Tracking Error'!$A$2:$A$283,0),MATCH(ETF_IDX_stiched_with_TE!N$1,'Avg Tracking Error'!$A$2:$AW$2,0))</f>
        <v>#N/A</v>
      </c>
    </row>
    <row r="13" spans="1:14" x14ac:dyDescent="0.2">
      <c r="A13" s="5">
        <v>36830</v>
      </c>
      <c r="B13" s="31">
        <f>INDEX('Avg Tracking Error'!$A$2:$AW$283,MATCH(ETF_IDX_stiched_with_TE!$A13,'Avg Tracking Error'!$A$2:$A$283,0),MATCH(ETF_IDX_stiched_with_TE!B$1,'Avg Tracking Error'!$A$2:$AW$2,0))</f>
        <v>11.991827906976766</v>
      </c>
      <c r="C13" s="31">
        <f>INDEX('Avg Tracking Error'!$A$2:$AW$283,MATCH(ETF_IDX_stiched_with_TE!$A13,'Avg Tracking Error'!$A$2:$A$283,0),MATCH(ETF_IDX_stiched_with_TE!C$1,'Avg Tracking Error'!$A$2:$AW$2,0))</f>
        <v>11.959864341085265</v>
      </c>
      <c r="D13" s="31">
        <f>INDEX('Avg Tracking Error'!$A$2:$AW$283,MATCH(ETF_IDX_stiched_with_TE!$A13,'Avg Tracking Error'!$A$2:$A$283,0),MATCH(ETF_IDX_stiched_with_TE!D$1,'Avg Tracking Error'!$A$2:$AW$2,0))</f>
        <v>26.008500775193824</v>
      </c>
      <c r="E13" s="31">
        <f>INDEX('Avg Tracking Error'!$A$2:$AW$283,MATCH(ETF_IDX_stiched_with_TE!$A13,'Avg Tracking Error'!$A$2:$A$283,0),MATCH(ETF_IDX_stiched_with_TE!E$1,'Avg Tracking Error'!$A$2:$AW$2,0))</f>
        <v>18.907658267716499</v>
      </c>
      <c r="F13" s="31">
        <f>INDEX('Avg Tracking Error'!$A$2:$AW$283,MATCH(ETF_IDX_stiched_with_TE!$A13,'Avg Tracking Error'!$A$2:$A$283,0),MATCH(ETF_IDX_stiched_with_TE!F$1,'Avg Tracking Error'!$A$2:$AW$2,0))</f>
        <v>11792.766325675673</v>
      </c>
      <c r="G13" s="31" t="e">
        <f>INDEX('Avg Tracking Error'!$A$2:$AW$283,MATCH(ETF_IDX_stiched_with_TE!$A13,'Avg Tracking Error'!$A$2:$A$283,0),MATCH(ETF_IDX_stiched_with_TE!G$1,'Avg Tracking Error'!$A$2:$AW$2,0))</f>
        <v>#N/A</v>
      </c>
      <c r="H13" s="31" t="e">
        <f>INDEX('Avg Tracking Error'!$A$2:$AW$283,MATCH(ETF_IDX_stiched_with_TE!$A13,'Avg Tracking Error'!$A$2:$A$283,0),MATCH(ETF_IDX_stiched_with_TE!H$1,'Avg Tracking Error'!$A$2:$AW$2,0))</f>
        <v>#N/A</v>
      </c>
      <c r="I13" s="31">
        <f>INDEX('Avg Tracking Error'!$A$2:$AW$283,MATCH(ETF_IDX_stiched_with_TE!$A13,'Avg Tracking Error'!$A$2:$A$283,0),MATCH(ETF_IDX_stiched_with_TE!I$1,'Avg Tracking Error'!$A$2:$AW$2,0))</f>
        <v>-1809.7928810606065</v>
      </c>
      <c r="J13" s="31">
        <f>INDEX('Avg Tracking Error'!$A$2:$AW$283,MATCH(ETF_IDX_stiched_with_TE!$A13,'Avg Tracking Error'!$A$2:$A$283,0),MATCH(ETF_IDX_stiched_with_TE!J$1,'Avg Tracking Error'!$A$2:$AW$2,0))</f>
        <v>2588.1680894736842</v>
      </c>
      <c r="K13" s="31" t="e">
        <f>INDEX('Avg Tracking Error'!$A$2:$AW$283,MATCH(ETF_IDX_stiched_with_TE!$A13,'Avg Tracking Error'!$A$2:$A$283,0),MATCH(ETF_IDX_stiched_with_TE!K$1,'Avg Tracking Error'!$A$2:$AW$2,0))</f>
        <v>#N/A</v>
      </c>
      <c r="L13" s="31" t="e">
        <f>INDEX('Avg Tracking Error'!$A$2:$AW$283,MATCH(ETF_IDX_stiched_with_TE!$A13,'Avg Tracking Error'!$A$2:$A$283,0),MATCH(ETF_IDX_stiched_with_TE!L$1,'Avg Tracking Error'!$A$2:$AW$2,0))</f>
        <v>#N/A</v>
      </c>
      <c r="M13" s="31">
        <f>INDEX('Avg Tracking Error'!$A$2:$AW$283,MATCH(ETF_IDX_stiched_with_TE!$A13,'Avg Tracking Error'!$A$2:$A$283,0),MATCH(ETF_IDX_stiched_with_TE!M$1,'Avg Tracking Error'!$A$2:$AW$2,0))</f>
        <v>62.330081578947393</v>
      </c>
      <c r="N13" s="31" t="e">
        <f>INDEX('Avg Tracking Error'!$A$2:$AW$283,MATCH(ETF_IDX_stiched_with_TE!$A13,'Avg Tracking Error'!$A$2:$A$283,0),MATCH(ETF_IDX_stiched_with_TE!N$1,'Avg Tracking Error'!$A$2:$AW$2,0))</f>
        <v>#N/A</v>
      </c>
    </row>
    <row r="14" spans="1:14" x14ac:dyDescent="0.2">
      <c r="A14" s="5">
        <v>36860</v>
      </c>
      <c r="B14" s="31">
        <f>INDEX('Avg Tracking Error'!$A$2:$AW$283,MATCH(ETF_IDX_stiched_with_TE!$A14,'Avg Tracking Error'!$A$2:$A$283,0),MATCH(ETF_IDX_stiched_with_TE!B$1,'Avg Tracking Error'!$A$2:$AW$2,0))</f>
        <v>13.631827906976767</v>
      </c>
      <c r="C14" s="31">
        <f>INDEX('Avg Tracking Error'!$A$2:$AW$283,MATCH(ETF_IDX_stiched_with_TE!$A14,'Avg Tracking Error'!$A$2:$A$283,0),MATCH(ETF_IDX_stiched_with_TE!C$1,'Avg Tracking Error'!$A$2:$AW$2,0))</f>
        <v>13.659864341085267</v>
      </c>
      <c r="D14" s="31">
        <f>INDEX('Avg Tracking Error'!$A$2:$AW$283,MATCH(ETF_IDX_stiched_with_TE!$A14,'Avg Tracking Error'!$A$2:$A$283,0),MATCH(ETF_IDX_stiched_with_TE!D$1,'Avg Tracking Error'!$A$2:$AW$2,0))</f>
        <v>27.558500775193821</v>
      </c>
      <c r="E14" s="31">
        <f>INDEX('Avg Tracking Error'!$A$2:$AW$283,MATCH(ETF_IDX_stiched_with_TE!$A14,'Avg Tracking Error'!$A$2:$A$283,0),MATCH(ETF_IDX_stiched_with_TE!E$1,'Avg Tracking Error'!$A$2:$AW$2,0))</f>
        <v>20.41765826771649</v>
      </c>
      <c r="F14" s="31">
        <f>INDEX('Avg Tracking Error'!$A$2:$AW$283,MATCH(ETF_IDX_stiched_with_TE!$A14,'Avg Tracking Error'!$A$2:$A$283,0),MATCH(ETF_IDX_stiched_with_TE!F$1,'Avg Tracking Error'!$A$2:$AW$2,0))</f>
        <v>11824.036325675674</v>
      </c>
      <c r="G14" s="31" t="e">
        <f>INDEX('Avg Tracking Error'!$A$2:$AW$283,MATCH(ETF_IDX_stiched_with_TE!$A14,'Avg Tracking Error'!$A$2:$A$283,0),MATCH(ETF_IDX_stiched_with_TE!G$1,'Avg Tracking Error'!$A$2:$AW$2,0))</f>
        <v>#N/A</v>
      </c>
      <c r="H14" s="31" t="e">
        <f>INDEX('Avg Tracking Error'!$A$2:$AW$283,MATCH(ETF_IDX_stiched_with_TE!$A14,'Avg Tracking Error'!$A$2:$A$283,0),MATCH(ETF_IDX_stiched_with_TE!H$1,'Avg Tracking Error'!$A$2:$AW$2,0))</f>
        <v>#N/A</v>
      </c>
      <c r="I14" s="31">
        <f>INDEX('Avg Tracking Error'!$A$2:$AW$283,MATCH(ETF_IDX_stiched_with_TE!$A14,'Avg Tracking Error'!$A$2:$A$283,0),MATCH(ETF_IDX_stiched_with_TE!I$1,'Avg Tracking Error'!$A$2:$AW$2,0))</f>
        <v>-1786.7288810606067</v>
      </c>
      <c r="J14" s="31">
        <f>INDEX('Avg Tracking Error'!$A$2:$AW$283,MATCH(ETF_IDX_stiched_with_TE!$A14,'Avg Tracking Error'!$A$2:$A$283,0),MATCH(ETF_IDX_stiched_with_TE!J$1,'Avg Tracking Error'!$A$2:$AW$2,0))</f>
        <v>2590.8899894736842</v>
      </c>
      <c r="K14" s="31" t="e">
        <f>INDEX('Avg Tracking Error'!$A$2:$AW$283,MATCH(ETF_IDX_stiched_with_TE!$A14,'Avg Tracking Error'!$A$2:$A$283,0),MATCH(ETF_IDX_stiched_with_TE!K$1,'Avg Tracking Error'!$A$2:$AW$2,0))</f>
        <v>#N/A</v>
      </c>
      <c r="L14" s="31" t="e">
        <f>INDEX('Avg Tracking Error'!$A$2:$AW$283,MATCH(ETF_IDX_stiched_with_TE!$A14,'Avg Tracking Error'!$A$2:$A$283,0),MATCH(ETF_IDX_stiched_with_TE!L$1,'Avg Tracking Error'!$A$2:$AW$2,0))</f>
        <v>#N/A</v>
      </c>
      <c r="M14" s="31">
        <f>INDEX('Avg Tracking Error'!$A$2:$AW$283,MATCH(ETF_IDX_stiched_with_TE!$A14,'Avg Tracking Error'!$A$2:$A$283,0),MATCH(ETF_IDX_stiched_with_TE!M$1,'Avg Tracking Error'!$A$2:$AW$2,0))</f>
        <v>63.515081578947381</v>
      </c>
      <c r="N14" s="31" t="e">
        <f>INDEX('Avg Tracking Error'!$A$2:$AW$283,MATCH(ETF_IDX_stiched_with_TE!$A14,'Avg Tracking Error'!$A$2:$A$283,0),MATCH(ETF_IDX_stiched_with_TE!N$1,'Avg Tracking Error'!$A$2:$AW$2,0))</f>
        <v>#N/A</v>
      </c>
    </row>
    <row r="15" spans="1:14" x14ac:dyDescent="0.2">
      <c r="A15" s="5">
        <v>36889</v>
      </c>
      <c r="B15" s="31">
        <f>INDEX('Avg Tracking Error'!$A$2:$AW$283,MATCH(ETF_IDX_stiched_with_TE!$A15,'Avg Tracking Error'!$A$2:$A$283,0),MATCH(ETF_IDX_stiched_with_TE!B$1,'Avg Tracking Error'!$A$2:$AW$2,0))</f>
        <v>15.141827906976758</v>
      </c>
      <c r="C15" s="31">
        <f>INDEX('Avg Tracking Error'!$A$2:$AW$283,MATCH(ETF_IDX_stiched_with_TE!$A15,'Avg Tracking Error'!$A$2:$A$283,0),MATCH(ETF_IDX_stiched_with_TE!C$1,'Avg Tracking Error'!$A$2:$AW$2,0))</f>
        <v>15.279864341085258</v>
      </c>
      <c r="D15" s="31">
        <f>INDEX('Avg Tracking Error'!$A$2:$AW$283,MATCH(ETF_IDX_stiched_with_TE!$A15,'Avg Tracking Error'!$A$2:$A$283,0),MATCH(ETF_IDX_stiched_with_TE!D$1,'Avg Tracking Error'!$A$2:$AW$2,0))</f>
        <v>29.058500775193821</v>
      </c>
      <c r="E15" s="31">
        <f>INDEX('Avg Tracking Error'!$A$2:$AW$283,MATCH(ETF_IDX_stiched_with_TE!$A15,'Avg Tracking Error'!$A$2:$A$283,0),MATCH(ETF_IDX_stiched_with_TE!E$1,'Avg Tracking Error'!$A$2:$AW$2,0))</f>
        <v>21.957658267716496</v>
      </c>
      <c r="F15" s="31">
        <f>INDEX('Avg Tracking Error'!$A$2:$AW$283,MATCH(ETF_IDX_stiched_with_TE!$A15,'Avg Tracking Error'!$A$2:$A$283,0),MATCH(ETF_IDX_stiched_with_TE!F$1,'Avg Tracking Error'!$A$2:$AW$2,0))</f>
        <v>11832.256325675673</v>
      </c>
      <c r="G15" s="31" t="e">
        <f>INDEX('Avg Tracking Error'!$A$2:$AW$283,MATCH(ETF_IDX_stiched_with_TE!$A15,'Avg Tracking Error'!$A$2:$A$283,0),MATCH(ETF_IDX_stiched_with_TE!G$1,'Avg Tracking Error'!$A$2:$AW$2,0))</f>
        <v>#N/A</v>
      </c>
      <c r="H15" s="31" t="e">
        <f>INDEX('Avg Tracking Error'!$A$2:$AW$283,MATCH(ETF_IDX_stiched_with_TE!$A15,'Avg Tracking Error'!$A$2:$A$283,0),MATCH(ETF_IDX_stiched_with_TE!H$1,'Avg Tracking Error'!$A$2:$AW$2,0))</f>
        <v>#N/A</v>
      </c>
      <c r="I15" s="31">
        <f>INDEX('Avg Tracking Error'!$A$2:$AW$283,MATCH(ETF_IDX_stiched_with_TE!$A15,'Avg Tracking Error'!$A$2:$A$283,0),MATCH(ETF_IDX_stiched_with_TE!I$1,'Avg Tracking Error'!$A$2:$AW$2,0))</f>
        <v>-1765.0298810606066</v>
      </c>
      <c r="J15" s="31">
        <f>INDEX('Avg Tracking Error'!$A$2:$AW$283,MATCH(ETF_IDX_stiched_with_TE!$A15,'Avg Tracking Error'!$A$2:$A$283,0),MATCH(ETF_IDX_stiched_with_TE!J$1,'Avg Tracking Error'!$A$2:$AW$2,0))</f>
        <v>2590.9382894736841</v>
      </c>
      <c r="K15" s="31" t="e">
        <f>INDEX('Avg Tracking Error'!$A$2:$AW$283,MATCH(ETF_IDX_stiched_with_TE!$A15,'Avg Tracking Error'!$A$2:$A$283,0),MATCH(ETF_IDX_stiched_with_TE!K$1,'Avg Tracking Error'!$A$2:$AW$2,0))</f>
        <v>#N/A</v>
      </c>
      <c r="L15" s="31" t="e">
        <f>INDEX('Avg Tracking Error'!$A$2:$AW$283,MATCH(ETF_IDX_stiched_with_TE!$A15,'Avg Tracking Error'!$A$2:$A$283,0),MATCH(ETF_IDX_stiched_with_TE!L$1,'Avg Tracking Error'!$A$2:$AW$2,0))</f>
        <v>#N/A</v>
      </c>
      <c r="M15" s="31">
        <f>INDEX('Avg Tracking Error'!$A$2:$AW$283,MATCH(ETF_IDX_stiched_with_TE!$A15,'Avg Tracking Error'!$A$2:$A$283,0),MATCH(ETF_IDX_stiched_with_TE!M$1,'Avg Tracking Error'!$A$2:$AW$2,0))</f>
        <v>64.13328157894739</v>
      </c>
      <c r="N15" s="31" t="e">
        <f>INDEX('Avg Tracking Error'!$A$2:$AW$283,MATCH(ETF_IDX_stiched_with_TE!$A15,'Avg Tracking Error'!$A$2:$A$283,0),MATCH(ETF_IDX_stiched_with_TE!N$1,'Avg Tracking Error'!$A$2:$AW$2,0))</f>
        <v>#N/A</v>
      </c>
    </row>
    <row r="16" spans="1:14" x14ac:dyDescent="0.2">
      <c r="A16" s="5">
        <v>36922</v>
      </c>
      <c r="B16" s="31">
        <f>INDEX('Avg Tracking Error'!$A$2:$AW$283,MATCH(ETF_IDX_stiched_with_TE!$A16,'Avg Tracking Error'!$A$2:$A$283,0),MATCH(ETF_IDX_stiched_with_TE!B$1,'Avg Tracking Error'!$A$2:$AW$2,0))</f>
        <v>15.861827906976757</v>
      </c>
      <c r="C16" s="31">
        <f>INDEX('Avg Tracking Error'!$A$2:$AW$283,MATCH(ETF_IDX_stiched_with_TE!$A16,'Avg Tracking Error'!$A$2:$A$283,0),MATCH(ETF_IDX_stiched_with_TE!C$1,'Avg Tracking Error'!$A$2:$AW$2,0))</f>
        <v>16.029864341085258</v>
      </c>
      <c r="D16" s="31">
        <f>INDEX('Avg Tracking Error'!$A$2:$AW$283,MATCH(ETF_IDX_stiched_with_TE!$A16,'Avg Tracking Error'!$A$2:$A$283,0),MATCH(ETF_IDX_stiched_with_TE!D$1,'Avg Tracking Error'!$A$2:$AW$2,0))</f>
        <v>29.908500775193815</v>
      </c>
      <c r="E16" s="31">
        <f>INDEX('Avg Tracking Error'!$A$2:$AW$283,MATCH(ETF_IDX_stiched_with_TE!$A16,'Avg Tracking Error'!$A$2:$A$283,0),MATCH(ETF_IDX_stiched_with_TE!E$1,'Avg Tracking Error'!$A$2:$AW$2,0))</f>
        <v>22.877658267716498</v>
      </c>
      <c r="F16" s="31">
        <f>INDEX('Avg Tracking Error'!$A$2:$AW$283,MATCH(ETF_IDX_stiched_with_TE!$A16,'Avg Tracking Error'!$A$2:$A$283,0),MATCH(ETF_IDX_stiched_with_TE!F$1,'Avg Tracking Error'!$A$2:$AW$2,0))</f>
        <v>11839.646325675672</v>
      </c>
      <c r="G16" s="31" t="e">
        <f>INDEX('Avg Tracking Error'!$A$2:$AW$283,MATCH(ETF_IDX_stiched_with_TE!$A16,'Avg Tracking Error'!$A$2:$A$283,0),MATCH(ETF_IDX_stiched_with_TE!G$1,'Avg Tracking Error'!$A$2:$AW$2,0))</f>
        <v>#N/A</v>
      </c>
      <c r="H16" s="31" t="e">
        <f>INDEX('Avg Tracking Error'!$A$2:$AW$283,MATCH(ETF_IDX_stiched_with_TE!$A16,'Avg Tracking Error'!$A$2:$A$283,0),MATCH(ETF_IDX_stiched_with_TE!H$1,'Avg Tracking Error'!$A$2:$AW$2,0))</f>
        <v>#N/A</v>
      </c>
      <c r="I16" s="31">
        <f>INDEX('Avg Tracking Error'!$A$2:$AW$283,MATCH(ETF_IDX_stiched_with_TE!$A16,'Avg Tracking Error'!$A$2:$A$283,0),MATCH(ETF_IDX_stiched_with_TE!I$1,'Avg Tracking Error'!$A$2:$AW$2,0))</f>
        <v>-1747.6678810606065</v>
      </c>
      <c r="J16" s="31">
        <f>INDEX('Avg Tracking Error'!$A$2:$AW$283,MATCH(ETF_IDX_stiched_with_TE!$A16,'Avg Tracking Error'!$A$2:$A$283,0),MATCH(ETF_IDX_stiched_with_TE!J$1,'Avg Tracking Error'!$A$2:$AW$2,0))</f>
        <v>2593.9992894736843</v>
      </c>
      <c r="K16" s="31" t="e">
        <f>INDEX('Avg Tracking Error'!$A$2:$AW$283,MATCH(ETF_IDX_stiched_with_TE!$A16,'Avg Tracking Error'!$A$2:$A$283,0),MATCH(ETF_IDX_stiched_with_TE!K$1,'Avg Tracking Error'!$A$2:$AW$2,0))</f>
        <v>#N/A</v>
      </c>
      <c r="L16" s="31" t="e">
        <f>INDEX('Avg Tracking Error'!$A$2:$AW$283,MATCH(ETF_IDX_stiched_with_TE!$A16,'Avg Tracking Error'!$A$2:$A$283,0),MATCH(ETF_IDX_stiched_with_TE!L$1,'Avg Tracking Error'!$A$2:$AW$2,0))</f>
        <v>#N/A</v>
      </c>
      <c r="M16" s="31">
        <f>INDEX('Avg Tracking Error'!$A$2:$AW$283,MATCH(ETF_IDX_stiched_with_TE!$A16,'Avg Tracking Error'!$A$2:$A$283,0),MATCH(ETF_IDX_stiched_with_TE!M$1,'Avg Tracking Error'!$A$2:$AW$2,0))</f>
        <v>66.085281578947388</v>
      </c>
      <c r="N16" s="31" t="e">
        <f>INDEX('Avg Tracking Error'!$A$2:$AW$283,MATCH(ETF_IDX_stiched_with_TE!$A16,'Avg Tracking Error'!$A$2:$A$283,0),MATCH(ETF_IDX_stiched_with_TE!N$1,'Avg Tracking Error'!$A$2:$AW$2,0))</f>
        <v>#N/A</v>
      </c>
    </row>
    <row r="17" spans="1:14" x14ac:dyDescent="0.2">
      <c r="A17" s="5">
        <v>36950</v>
      </c>
      <c r="B17" s="31">
        <f>INDEX('Avg Tracking Error'!$A$2:$AW$283,MATCH(ETF_IDX_stiched_with_TE!$A17,'Avg Tracking Error'!$A$2:$A$283,0),MATCH(ETF_IDX_stiched_with_TE!B$1,'Avg Tracking Error'!$A$2:$AW$2,0))</f>
        <v>16.45182790697676</v>
      </c>
      <c r="C17" s="31">
        <f>INDEX('Avg Tracking Error'!$A$2:$AW$283,MATCH(ETF_IDX_stiched_with_TE!$A17,'Avg Tracking Error'!$A$2:$A$283,0),MATCH(ETF_IDX_stiched_with_TE!C$1,'Avg Tracking Error'!$A$2:$AW$2,0))</f>
        <v>16.579864341085269</v>
      </c>
      <c r="D17" s="31">
        <f>INDEX('Avg Tracking Error'!$A$2:$AW$283,MATCH(ETF_IDX_stiched_with_TE!$A17,'Avg Tracking Error'!$A$2:$A$283,0),MATCH(ETF_IDX_stiched_with_TE!D$1,'Avg Tracking Error'!$A$2:$AW$2,0))</f>
        <v>30.458500775193826</v>
      </c>
      <c r="E17" s="31">
        <f>INDEX('Avg Tracking Error'!$A$2:$AW$283,MATCH(ETF_IDX_stiched_with_TE!$A17,'Avg Tracking Error'!$A$2:$A$283,0),MATCH(ETF_IDX_stiched_with_TE!E$1,'Avg Tracking Error'!$A$2:$AW$2,0))</f>
        <v>23.407658267716499</v>
      </c>
      <c r="F17" s="31">
        <f>INDEX('Avg Tracking Error'!$A$2:$AW$283,MATCH(ETF_IDX_stiched_with_TE!$A17,'Avg Tracking Error'!$A$2:$A$283,0),MATCH(ETF_IDX_stiched_with_TE!F$1,'Avg Tracking Error'!$A$2:$AW$2,0))</f>
        <v>11843.306325675672</v>
      </c>
      <c r="G17" s="31" t="e">
        <f>INDEX('Avg Tracking Error'!$A$2:$AW$283,MATCH(ETF_IDX_stiched_with_TE!$A17,'Avg Tracking Error'!$A$2:$A$283,0),MATCH(ETF_IDX_stiched_with_TE!G$1,'Avg Tracking Error'!$A$2:$AW$2,0))</f>
        <v>#N/A</v>
      </c>
      <c r="H17" s="31" t="e">
        <f>INDEX('Avg Tracking Error'!$A$2:$AW$283,MATCH(ETF_IDX_stiched_with_TE!$A17,'Avg Tracking Error'!$A$2:$A$283,0),MATCH(ETF_IDX_stiched_with_TE!H$1,'Avg Tracking Error'!$A$2:$AW$2,0))</f>
        <v>#N/A</v>
      </c>
      <c r="I17" s="31">
        <f>INDEX('Avg Tracking Error'!$A$2:$AW$283,MATCH(ETF_IDX_stiched_with_TE!$A17,'Avg Tracking Error'!$A$2:$A$283,0),MATCH(ETF_IDX_stiched_with_TE!I$1,'Avg Tracking Error'!$A$2:$AW$2,0))</f>
        <v>-1739.4448810606066</v>
      </c>
      <c r="J17" s="31">
        <f>INDEX('Avg Tracking Error'!$A$2:$AW$283,MATCH(ETF_IDX_stiched_with_TE!$A17,'Avg Tracking Error'!$A$2:$A$283,0),MATCH(ETF_IDX_stiched_with_TE!J$1,'Avg Tracking Error'!$A$2:$AW$2,0))</f>
        <v>2596.4443894736842</v>
      </c>
      <c r="K17" s="31" t="e">
        <f>INDEX('Avg Tracking Error'!$A$2:$AW$283,MATCH(ETF_IDX_stiched_with_TE!$A17,'Avg Tracking Error'!$A$2:$A$283,0),MATCH(ETF_IDX_stiched_with_TE!K$1,'Avg Tracking Error'!$A$2:$AW$2,0))</f>
        <v>#N/A</v>
      </c>
      <c r="L17" s="31" t="e">
        <f>INDEX('Avg Tracking Error'!$A$2:$AW$283,MATCH(ETF_IDX_stiched_with_TE!$A17,'Avg Tracking Error'!$A$2:$A$283,0),MATCH(ETF_IDX_stiched_with_TE!L$1,'Avg Tracking Error'!$A$2:$AW$2,0))</f>
        <v>#N/A</v>
      </c>
      <c r="M17" s="31">
        <f>INDEX('Avg Tracking Error'!$A$2:$AW$283,MATCH(ETF_IDX_stiched_with_TE!$A17,'Avg Tracking Error'!$A$2:$A$283,0),MATCH(ETF_IDX_stiched_with_TE!M$1,'Avg Tracking Error'!$A$2:$AW$2,0))</f>
        <v>67.240981578947384</v>
      </c>
      <c r="N17" s="31" t="e">
        <f>INDEX('Avg Tracking Error'!$A$2:$AW$283,MATCH(ETF_IDX_stiched_with_TE!$A17,'Avg Tracking Error'!$A$2:$A$283,0),MATCH(ETF_IDX_stiched_with_TE!N$1,'Avg Tracking Error'!$A$2:$AW$2,0))</f>
        <v>#N/A</v>
      </c>
    </row>
    <row r="18" spans="1:14" x14ac:dyDescent="0.2">
      <c r="A18" s="5">
        <v>36980</v>
      </c>
      <c r="B18" s="31">
        <f>INDEX('Avg Tracking Error'!$A$2:$AW$283,MATCH(ETF_IDX_stiched_with_TE!$A18,'Avg Tracking Error'!$A$2:$A$283,0),MATCH(ETF_IDX_stiched_with_TE!B$1,'Avg Tracking Error'!$A$2:$AW$2,0))</f>
        <v>17.341827906976761</v>
      </c>
      <c r="C18" s="31">
        <f>INDEX('Avg Tracking Error'!$A$2:$AW$283,MATCH(ETF_IDX_stiched_with_TE!$A18,'Avg Tracking Error'!$A$2:$A$283,0),MATCH(ETF_IDX_stiched_with_TE!C$1,'Avg Tracking Error'!$A$2:$AW$2,0))</f>
        <v>17.489864341085266</v>
      </c>
      <c r="D18" s="31">
        <f>INDEX('Avg Tracking Error'!$A$2:$AW$283,MATCH(ETF_IDX_stiched_with_TE!$A18,'Avg Tracking Error'!$A$2:$A$283,0),MATCH(ETF_IDX_stiched_with_TE!D$1,'Avg Tracking Error'!$A$2:$AW$2,0))</f>
        <v>31.348500775193827</v>
      </c>
      <c r="E18" s="31">
        <f>INDEX('Avg Tracking Error'!$A$2:$AW$283,MATCH(ETF_IDX_stiched_with_TE!$A18,'Avg Tracking Error'!$A$2:$A$283,0),MATCH(ETF_IDX_stiched_with_TE!E$1,'Avg Tracking Error'!$A$2:$AW$2,0))</f>
        <v>24.287658267716495</v>
      </c>
      <c r="F18" s="31">
        <f>INDEX('Avg Tracking Error'!$A$2:$AW$283,MATCH(ETF_IDX_stiched_with_TE!$A18,'Avg Tracking Error'!$A$2:$A$283,0),MATCH(ETF_IDX_stiched_with_TE!F$1,'Avg Tracking Error'!$A$2:$AW$2,0))</f>
        <v>11843.906325675673</v>
      </c>
      <c r="G18" s="31" t="e">
        <f>INDEX('Avg Tracking Error'!$A$2:$AW$283,MATCH(ETF_IDX_stiched_with_TE!$A18,'Avg Tracking Error'!$A$2:$A$283,0),MATCH(ETF_IDX_stiched_with_TE!G$1,'Avg Tracking Error'!$A$2:$AW$2,0))</f>
        <v>#N/A</v>
      </c>
      <c r="H18" s="31" t="e">
        <f>INDEX('Avg Tracking Error'!$A$2:$AW$283,MATCH(ETF_IDX_stiched_with_TE!$A18,'Avg Tracking Error'!$A$2:$A$283,0),MATCH(ETF_IDX_stiched_with_TE!H$1,'Avg Tracking Error'!$A$2:$AW$2,0))</f>
        <v>#N/A</v>
      </c>
      <c r="I18" s="31">
        <f>INDEX('Avg Tracking Error'!$A$2:$AW$283,MATCH(ETF_IDX_stiched_with_TE!$A18,'Avg Tracking Error'!$A$2:$A$283,0),MATCH(ETF_IDX_stiched_with_TE!I$1,'Avg Tracking Error'!$A$2:$AW$2,0))</f>
        <v>-1732.9118810606067</v>
      </c>
      <c r="J18" s="31">
        <f>INDEX('Avg Tracking Error'!$A$2:$AW$283,MATCH(ETF_IDX_stiched_with_TE!$A18,'Avg Tracking Error'!$A$2:$A$283,0),MATCH(ETF_IDX_stiched_with_TE!J$1,'Avg Tracking Error'!$A$2:$AW$2,0))</f>
        <v>2597.766489473684</v>
      </c>
      <c r="K18" s="31" t="e">
        <f>INDEX('Avg Tracking Error'!$A$2:$AW$283,MATCH(ETF_IDX_stiched_with_TE!$A18,'Avg Tracking Error'!$A$2:$A$283,0),MATCH(ETF_IDX_stiched_with_TE!K$1,'Avg Tracking Error'!$A$2:$AW$2,0))</f>
        <v>#N/A</v>
      </c>
      <c r="L18" s="31" t="e">
        <f>INDEX('Avg Tracking Error'!$A$2:$AW$283,MATCH(ETF_IDX_stiched_with_TE!$A18,'Avg Tracking Error'!$A$2:$A$283,0),MATCH(ETF_IDX_stiched_with_TE!L$1,'Avg Tracking Error'!$A$2:$AW$2,0))</f>
        <v>#N/A</v>
      </c>
      <c r="M18" s="31">
        <f>INDEX('Avg Tracking Error'!$A$2:$AW$283,MATCH(ETF_IDX_stiched_with_TE!$A18,'Avg Tracking Error'!$A$2:$A$283,0),MATCH(ETF_IDX_stiched_with_TE!M$1,'Avg Tracking Error'!$A$2:$AW$2,0))</f>
        <v>66.966481578947395</v>
      </c>
      <c r="N18" s="31" t="e">
        <f>INDEX('Avg Tracking Error'!$A$2:$AW$283,MATCH(ETF_IDX_stiched_with_TE!$A18,'Avg Tracking Error'!$A$2:$A$283,0),MATCH(ETF_IDX_stiched_with_TE!N$1,'Avg Tracking Error'!$A$2:$AW$2,0))</f>
        <v>#N/A</v>
      </c>
    </row>
    <row r="19" spans="1:14" x14ac:dyDescent="0.2">
      <c r="A19" s="5">
        <v>37011</v>
      </c>
      <c r="B19" s="31">
        <f>INDEX('Avg Tracking Error'!$A$2:$AW$283,MATCH(ETF_IDX_stiched_with_TE!$A19,'Avg Tracking Error'!$A$2:$A$283,0),MATCH(ETF_IDX_stiched_with_TE!B$1,'Avg Tracking Error'!$A$2:$AW$2,0))</f>
        <v>15.761827906976762</v>
      </c>
      <c r="C19" s="31">
        <f>INDEX('Avg Tracking Error'!$A$2:$AW$283,MATCH(ETF_IDX_stiched_with_TE!$A19,'Avg Tracking Error'!$A$2:$A$283,0),MATCH(ETF_IDX_stiched_with_TE!C$1,'Avg Tracking Error'!$A$2:$AW$2,0))</f>
        <v>15.929864341085263</v>
      </c>
      <c r="D19" s="31">
        <f>INDEX('Avg Tracking Error'!$A$2:$AW$283,MATCH(ETF_IDX_stiched_with_TE!$A19,'Avg Tracking Error'!$A$2:$A$283,0),MATCH(ETF_IDX_stiched_with_TE!D$1,'Avg Tracking Error'!$A$2:$AW$2,0))</f>
        <v>29.898500775193824</v>
      </c>
      <c r="E19" s="31">
        <f>INDEX('Avg Tracking Error'!$A$2:$AW$283,MATCH(ETF_IDX_stiched_with_TE!$A19,'Avg Tracking Error'!$A$2:$A$283,0),MATCH(ETF_IDX_stiched_with_TE!E$1,'Avg Tracking Error'!$A$2:$AW$2,0))</f>
        <v>23.067658267716496</v>
      </c>
      <c r="F19" s="31">
        <f>INDEX('Avg Tracking Error'!$A$2:$AW$283,MATCH(ETF_IDX_stiched_with_TE!$A19,'Avg Tracking Error'!$A$2:$A$283,0),MATCH(ETF_IDX_stiched_with_TE!F$1,'Avg Tracking Error'!$A$2:$AW$2,0))</f>
        <v>11820.616325675674</v>
      </c>
      <c r="G19" s="31" t="e">
        <f>INDEX('Avg Tracking Error'!$A$2:$AW$283,MATCH(ETF_IDX_stiched_with_TE!$A19,'Avg Tracking Error'!$A$2:$A$283,0),MATCH(ETF_IDX_stiched_with_TE!G$1,'Avg Tracking Error'!$A$2:$AW$2,0))</f>
        <v>#N/A</v>
      </c>
      <c r="H19" s="31" t="e">
        <f>INDEX('Avg Tracking Error'!$A$2:$AW$283,MATCH(ETF_IDX_stiched_with_TE!$A19,'Avg Tracking Error'!$A$2:$A$283,0),MATCH(ETF_IDX_stiched_with_TE!H$1,'Avg Tracking Error'!$A$2:$AW$2,0))</f>
        <v>#N/A</v>
      </c>
      <c r="I19" s="31">
        <f>INDEX('Avg Tracking Error'!$A$2:$AW$283,MATCH(ETF_IDX_stiched_with_TE!$A19,'Avg Tracking Error'!$A$2:$A$283,0),MATCH(ETF_IDX_stiched_with_TE!I$1,'Avg Tracking Error'!$A$2:$AW$2,0))</f>
        <v>-1746.8808810606065</v>
      </c>
      <c r="J19" s="31">
        <f>INDEX('Avg Tracking Error'!$A$2:$AW$283,MATCH(ETF_IDX_stiched_with_TE!$A19,'Avg Tracking Error'!$A$2:$A$283,0),MATCH(ETF_IDX_stiched_with_TE!J$1,'Avg Tracking Error'!$A$2:$AW$2,0))</f>
        <v>2597.7987894736843</v>
      </c>
      <c r="K19" s="31" t="e">
        <f>INDEX('Avg Tracking Error'!$A$2:$AW$283,MATCH(ETF_IDX_stiched_with_TE!$A19,'Avg Tracking Error'!$A$2:$A$283,0),MATCH(ETF_IDX_stiched_with_TE!K$1,'Avg Tracking Error'!$A$2:$AW$2,0))</f>
        <v>#N/A</v>
      </c>
      <c r="L19" s="31" t="e">
        <f>INDEX('Avg Tracking Error'!$A$2:$AW$283,MATCH(ETF_IDX_stiched_with_TE!$A19,'Avg Tracking Error'!$A$2:$A$283,0),MATCH(ETF_IDX_stiched_with_TE!L$1,'Avg Tracking Error'!$A$2:$AW$2,0))</f>
        <v>#N/A</v>
      </c>
      <c r="M19" s="31">
        <f>INDEX('Avg Tracking Error'!$A$2:$AW$283,MATCH(ETF_IDX_stiched_with_TE!$A19,'Avg Tracking Error'!$A$2:$A$283,0),MATCH(ETF_IDX_stiched_with_TE!M$1,'Avg Tracking Error'!$A$2:$AW$2,0))</f>
        <v>67.412181578947383</v>
      </c>
      <c r="N19" s="31" t="e">
        <f>INDEX('Avg Tracking Error'!$A$2:$AW$283,MATCH(ETF_IDX_stiched_with_TE!$A19,'Avg Tracking Error'!$A$2:$A$283,0),MATCH(ETF_IDX_stiched_with_TE!N$1,'Avg Tracking Error'!$A$2:$AW$2,0))</f>
        <v>#N/A</v>
      </c>
    </row>
    <row r="20" spans="1:14" x14ac:dyDescent="0.2">
      <c r="A20" s="5">
        <v>37042</v>
      </c>
      <c r="B20" s="31">
        <f>INDEX('Avg Tracking Error'!$A$2:$AW$283,MATCH(ETF_IDX_stiched_with_TE!$A20,'Avg Tracking Error'!$A$2:$A$283,0),MATCH(ETF_IDX_stiched_with_TE!B$1,'Avg Tracking Error'!$A$2:$AW$2,0))</f>
        <v>15.911827906976768</v>
      </c>
      <c r="C20" s="31">
        <f>INDEX('Avg Tracking Error'!$A$2:$AW$283,MATCH(ETF_IDX_stiched_with_TE!$A20,'Avg Tracking Error'!$A$2:$A$283,0),MATCH(ETF_IDX_stiched_with_TE!C$1,'Avg Tracking Error'!$A$2:$AW$2,0))</f>
        <v>16.129864341085266</v>
      </c>
      <c r="D20" s="31">
        <f>INDEX('Avg Tracking Error'!$A$2:$AW$283,MATCH(ETF_IDX_stiched_with_TE!$A20,'Avg Tracking Error'!$A$2:$A$283,0),MATCH(ETF_IDX_stiched_with_TE!D$1,'Avg Tracking Error'!$A$2:$AW$2,0))</f>
        <v>30.258500775193824</v>
      </c>
      <c r="E20" s="31">
        <f>INDEX('Avg Tracking Error'!$A$2:$AW$283,MATCH(ETF_IDX_stiched_with_TE!$A20,'Avg Tracking Error'!$A$2:$A$283,0),MATCH(ETF_IDX_stiched_with_TE!E$1,'Avg Tracking Error'!$A$2:$AW$2,0))</f>
        <v>23.457658267716496</v>
      </c>
      <c r="F20" s="31">
        <f>INDEX('Avg Tracking Error'!$A$2:$AW$283,MATCH(ETF_IDX_stiched_with_TE!$A20,'Avg Tracking Error'!$A$2:$A$283,0),MATCH(ETF_IDX_stiched_with_TE!F$1,'Avg Tracking Error'!$A$2:$AW$2,0))</f>
        <v>11815.986325675673</v>
      </c>
      <c r="G20" s="31" t="e">
        <f>INDEX('Avg Tracking Error'!$A$2:$AW$283,MATCH(ETF_IDX_stiched_with_TE!$A20,'Avg Tracking Error'!$A$2:$A$283,0),MATCH(ETF_IDX_stiched_with_TE!G$1,'Avg Tracking Error'!$A$2:$AW$2,0))</f>
        <v>#N/A</v>
      </c>
      <c r="H20" s="31" t="e">
        <f>INDEX('Avg Tracking Error'!$A$2:$AW$283,MATCH(ETF_IDX_stiched_with_TE!$A20,'Avg Tracking Error'!$A$2:$A$283,0),MATCH(ETF_IDX_stiched_with_TE!H$1,'Avg Tracking Error'!$A$2:$AW$2,0))</f>
        <v>#N/A</v>
      </c>
      <c r="I20" s="31">
        <f>INDEX('Avg Tracking Error'!$A$2:$AW$283,MATCH(ETF_IDX_stiched_with_TE!$A20,'Avg Tracking Error'!$A$2:$A$283,0),MATCH(ETF_IDX_stiched_with_TE!I$1,'Avg Tracking Error'!$A$2:$AW$2,0))</f>
        <v>-1752.2818810606066</v>
      </c>
      <c r="J20" s="31">
        <f>INDEX('Avg Tracking Error'!$A$2:$AW$283,MATCH(ETF_IDX_stiched_with_TE!$A20,'Avg Tracking Error'!$A$2:$A$283,0),MATCH(ETF_IDX_stiched_with_TE!J$1,'Avg Tracking Error'!$A$2:$AW$2,0))</f>
        <v>2599.5730894736844</v>
      </c>
      <c r="K20" s="31" t="e">
        <f>INDEX('Avg Tracking Error'!$A$2:$AW$283,MATCH(ETF_IDX_stiched_with_TE!$A20,'Avg Tracking Error'!$A$2:$A$283,0),MATCH(ETF_IDX_stiched_with_TE!K$1,'Avg Tracking Error'!$A$2:$AW$2,0))</f>
        <v>#N/A</v>
      </c>
      <c r="L20" s="31" t="e">
        <f>INDEX('Avg Tracking Error'!$A$2:$AW$283,MATCH(ETF_IDX_stiched_with_TE!$A20,'Avg Tracking Error'!$A$2:$A$283,0),MATCH(ETF_IDX_stiched_with_TE!L$1,'Avg Tracking Error'!$A$2:$AW$2,0))</f>
        <v>#N/A</v>
      </c>
      <c r="M20" s="31">
        <f>INDEX('Avg Tracking Error'!$A$2:$AW$283,MATCH(ETF_IDX_stiched_with_TE!$A20,'Avg Tracking Error'!$A$2:$A$283,0),MATCH(ETF_IDX_stiched_with_TE!M$1,'Avg Tracking Error'!$A$2:$AW$2,0))</f>
        <v>68.074681578947377</v>
      </c>
      <c r="N20" s="31" t="e">
        <f>INDEX('Avg Tracking Error'!$A$2:$AW$283,MATCH(ETF_IDX_stiched_with_TE!$A20,'Avg Tracking Error'!$A$2:$A$283,0),MATCH(ETF_IDX_stiched_with_TE!N$1,'Avg Tracking Error'!$A$2:$AW$2,0))</f>
        <v>#N/A</v>
      </c>
    </row>
    <row r="21" spans="1:14" x14ac:dyDescent="0.2">
      <c r="A21" s="5">
        <v>37071</v>
      </c>
      <c r="B21" s="31">
        <f>INDEX('Avg Tracking Error'!$A$2:$AW$283,MATCH(ETF_IDX_stiched_with_TE!$A21,'Avg Tracking Error'!$A$2:$A$283,0),MATCH(ETF_IDX_stiched_with_TE!B$1,'Avg Tracking Error'!$A$2:$AW$2,0))</f>
        <v>16.891827906976758</v>
      </c>
      <c r="C21" s="31">
        <f>INDEX('Avg Tracking Error'!$A$2:$AW$283,MATCH(ETF_IDX_stiched_with_TE!$A21,'Avg Tracking Error'!$A$2:$A$283,0),MATCH(ETF_IDX_stiched_with_TE!C$1,'Avg Tracking Error'!$A$2:$AW$2,0))</f>
        <v>17.109864341085256</v>
      </c>
      <c r="D21" s="31">
        <f>INDEX('Avg Tracking Error'!$A$2:$AW$283,MATCH(ETF_IDX_stiched_with_TE!$A21,'Avg Tracking Error'!$A$2:$A$283,0),MATCH(ETF_IDX_stiched_with_TE!D$1,'Avg Tracking Error'!$A$2:$AW$2,0))</f>
        <v>31.108500775193818</v>
      </c>
      <c r="E21" s="31">
        <f>INDEX('Avg Tracking Error'!$A$2:$AW$283,MATCH(ETF_IDX_stiched_with_TE!$A21,'Avg Tracking Error'!$A$2:$A$283,0),MATCH(ETF_IDX_stiched_with_TE!E$1,'Avg Tracking Error'!$A$2:$AW$2,0))</f>
        <v>24.327658267716501</v>
      </c>
      <c r="F21" s="31">
        <f>INDEX('Avg Tracking Error'!$A$2:$AW$283,MATCH(ETF_IDX_stiched_with_TE!$A21,'Avg Tracking Error'!$A$2:$A$283,0),MATCH(ETF_IDX_stiched_with_TE!F$1,'Avg Tracking Error'!$A$2:$AW$2,0))</f>
        <v>11815.086325675673</v>
      </c>
      <c r="G21" s="31" t="e">
        <f>INDEX('Avg Tracking Error'!$A$2:$AW$283,MATCH(ETF_IDX_stiched_with_TE!$A21,'Avg Tracking Error'!$A$2:$A$283,0),MATCH(ETF_IDX_stiched_with_TE!G$1,'Avg Tracking Error'!$A$2:$AW$2,0))</f>
        <v>#N/A</v>
      </c>
      <c r="H21" s="31" t="e">
        <f>INDEX('Avg Tracking Error'!$A$2:$AW$283,MATCH(ETF_IDX_stiched_with_TE!$A21,'Avg Tracking Error'!$A$2:$A$283,0),MATCH(ETF_IDX_stiched_with_TE!H$1,'Avg Tracking Error'!$A$2:$AW$2,0))</f>
        <v>#N/A</v>
      </c>
      <c r="I21" s="31">
        <f>INDEX('Avg Tracking Error'!$A$2:$AW$283,MATCH(ETF_IDX_stiched_with_TE!$A21,'Avg Tracking Error'!$A$2:$A$283,0),MATCH(ETF_IDX_stiched_with_TE!I$1,'Avg Tracking Error'!$A$2:$AW$2,0))</f>
        <v>-1751.2438810606066</v>
      </c>
      <c r="J21" s="31">
        <f>INDEX('Avg Tracking Error'!$A$2:$AW$283,MATCH(ETF_IDX_stiched_with_TE!$A21,'Avg Tracking Error'!$A$2:$A$283,0),MATCH(ETF_IDX_stiched_with_TE!J$1,'Avg Tracking Error'!$A$2:$AW$2,0))</f>
        <v>2600.2378894736839</v>
      </c>
      <c r="K21" s="31" t="e">
        <f>INDEX('Avg Tracking Error'!$A$2:$AW$283,MATCH(ETF_IDX_stiched_with_TE!$A21,'Avg Tracking Error'!$A$2:$A$283,0),MATCH(ETF_IDX_stiched_with_TE!K$1,'Avg Tracking Error'!$A$2:$AW$2,0))</f>
        <v>#N/A</v>
      </c>
      <c r="L21" s="31" t="e">
        <f>INDEX('Avg Tracking Error'!$A$2:$AW$283,MATCH(ETF_IDX_stiched_with_TE!$A21,'Avg Tracking Error'!$A$2:$A$283,0),MATCH(ETF_IDX_stiched_with_TE!L$1,'Avg Tracking Error'!$A$2:$AW$2,0))</f>
        <v>#N/A</v>
      </c>
      <c r="M21" s="31">
        <f>INDEX('Avg Tracking Error'!$A$2:$AW$283,MATCH(ETF_IDX_stiched_with_TE!$A21,'Avg Tracking Error'!$A$2:$A$283,0),MATCH(ETF_IDX_stiched_with_TE!M$1,'Avg Tracking Error'!$A$2:$AW$2,0))</f>
        <v>68.382581578947395</v>
      </c>
      <c r="N21" s="31" t="e">
        <f>INDEX('Avg Tracking Error'!$A$2:$AW$283,MATCH(ETF_IDX_stiched_with_TE!$A21,'Avg Tracking Error'!$A$2:$A$283,0),MATCH(ETF_IDX_stiched_with_TE!N$1,'Avg Tracking Error'!$A$2:$AW$2,0))</f>
        <v>#N/A</v>
      </c>
    </row>
    <row r="22" spans="1:14" x14ac:dyDescent="0.2">
      <c r="A22" s="5">
        <v>37103</v>
      </c>
      <c r="B22" s="31">
        <f>INDEX('Avg Tracking Error'!$A$2:$AW$283,MATCH(ETF_IDX_stiched_with_TE!$A22,'Avg Tracking Error'!$A$2:$A$283,0),MATCH(ETF_IDX_stiched_with_TE!B$1,'Avg Tracking Error'!$A$2:$AW$2,0))</f>
        <v>18.531827906976758</v>
      </c>
      <c r="C22" s="31">
        <f>INDEX('Avg Tracking Error'!$A$2:$AW$283,MATCH(ETF_IDX_stiched_with_TE!$A22,'Avg Tracking Error'!$A$2:$A$283,0),MATCH(ETF_IDX_stiched_with_TE!C$1,'Avg Tracking Error'!$A$2:$AW$2,0))</f>
        <v>18.819864341085264</v>
      </c>
      <c r="D22" s="31">
        <f>INDEX('Avg Tracking Error'!$A$2:$AW$283,MATCH(ETF_IDX_stiched_with_TE!$A22,'Avg Tracking Error'!$A$2:$A$283,0),MATCH(ETF_IDX_stiched_with_TE!D$1,'Avg Tracking Error'!$A$2:$AW$2,0))</f>
        <v>32.808500775193821</v>
      </c>
      <c r="E22" s="31">
        <f>INDEX('Avg Tracking Error'!$A$2:$AW$283,MATCH(ETF_IDX_stiched_with_TE!$A22,'Avg Tracking Error'!$A$2:$A$283,0),MATCH(ETF_IDX_stiched_with_TE!E$1,'Avg Tracking Error'!$A$2:$AW$2,0))</f>
        <v>26.117658267716493</v>
      </c>
      <c r="F22" s="31">
        <f>INDEX('Avg Tracking Error'!$A$2:$AW$283,MATCH(ETF_IDX_stiched_with_TE!$A22,'Avg Tracking Error'!$A$2:$A$283,0),MATCH(ETF_IDX_stiched_with_TE!F$1,'Avg Tracking Error'!$A$2:$AW$2,0))</f>
        <v>11846.856325675673</v>
      </c>
      <c r="G22" s="31" t="e">
        <f>INDEX('Avg Tracking Error'!$A$2:$AW$283,MATCH(ETF_IDX_stiched_with_TE!$A22,'Avg Tracking Error'!$A$2:$A$283,0),MATCH(ETF_IDX_stiched_with_TE!G$1,'Avg Tracking Error'!$A$2:$AW$2,0))</f>
        <v>#N/A</v>
      </c>
      <c r="H22" s="31" t="e">
        <f>INDEX('Avg Tracking Error'!$A$2:$AW$283,MATCH(ETF_IDX_stiched_with_TE!$A22,'Avg Tracking Error'!$A$2:$A$283,0),MATCH(ETF_IDX_stiched_with_TE!H$1,'Avg Tracking Error'!$A$2:$AW$2,0))</f>
        <v>#N/A</v>
      </c>
      <c r="I22" s="31">
        <f>INDEX('Avg Tracking Error'!$A$2:$AW$283,MATCH(ETF_IDX_stiched_with_TE!$A22,'Avg Tracking Error'!$A$2:$A$283,0),MATCH(ETF_IDX_stiched_with_TE!I$1,'Avg Tracking Error'!$A$2:$AW$2,0))</f>
        <v>-1746.6528810606067</v>
      </c>
      <c r="J22" s="31">
        <f>INDEX('Avg Tracking Error'!$A$2:$AW$283,MATCH(ETF_IDX_stiched_with_TE!$A22,'Avg Tracking Error'!$A$2:$A$283,0),MATCH(ETF_IDX_stiched_with_TE!J$1,'Avg Tracking Error'!$A$2:$AW$2,0))</f>
        <v>2598.8764894736842</v>
      </c>
      <c r="K22" s="31" t="e">
        <f>INDEX('Avg Tracking Error'!$A$2:$AW$283,MATCH(ETF_IDX_stiched_with_TE!$A22,'Avg Tracking Error'!$A$2:$A$283,0),MATCH(ETF_IDX_stiched_with_TE!K$1,'Avg Tracking Error'!$A$2:$AW$2,0))</f>
        <v>#N/A</v>
      </c>
      <c r="L22" s="31" t="e">
        <f>INDEX('Avg Tracking Error'!$A$2:$AW$283,MATCH(ETF_IDX_stiched_with_TE!$A22,'Avg Tracking Error'!$A$2:$A$283,0),MATCH(ETF_IDX_stiched_with_TE!L$1,'Avg Tracking Error'!$A$2:$AW$2,0))</f>
        <v>#N/A</v>
      </c>
      <c r="M22" s="31">
        <f>INDEX('Avg Tracking Error'!$A$2:$AW$283,MATCH(ETF_IDX_stiched_with_TE!$A22,'Avg Tracking Error'!$A$2:$A$283,0),MATCH(ETF_IDX_stiched_with_TE!M$1,'Avg Tracking Error'!$A$2:$AW$2,0))</f>
        <v>68.792281578947382</v>
      </c>
      <c r="N22" s="31" t="e">
        <f>INDEX('Avg Tracking Error'!$A$2:$AW$283,MATCH(ETF_IDX_stiched_with_TE!$A22,'Avg Tracking Error'!$A$2:$A$283,0),MATCH(ETF_IDX_stiched_with_TE!N$1,'Avg Tracking Error'!$A$2:$AW$2,0))</f>
        <v>#N/A</v>
      </c>
    </row>
    <row r="23" spans="1:14" x14ac:dyDescent="0.2">
      <c r="A23" s="5">
        <v>37134</v>
      </c>
      <c r="B23" s="31">
        <f>INDEX('Avg Tracking Error'!$A$2:$AW$283,MATCH(ETF_IDX_stiched_with_TE!$A23,'Avg Tracking Error'!$A$2:$A$283,0),MATCH(ETF_IDX_stiched_with_TE!B$1,'Avg Tracking Error'!$A$2:$AW$2,0))</f>
        <v>19.601827906976766</v>
      </c>
      <c r="C23" s="31">
        <f>INDEX('Avg Tracking Error'!$A$2:$AW$283,MATCH(ETF_IDX_stiched_with_TE!$A23,'Avg Tracking Error'!$A$2:$A$283,0),MATCH(ETF_IDX_stiched_with_TE!C$1,'Avg Tracking Error'!$A$2:$AW$2,0))</f>
        <v>19.929864341085263</v>
      </c>
      <c r="D23" s="31">
        <f>INDEX('Avg Tracking Error'!$A$2:$AW$283,MATCH(ETF_IDX_stiched_with_TE!$A23,'Avg Tracking Error'!$A$2:$A$283,0),MATCH(ETF_IDX_stiched_with_TE!D$1,'Avg Tracking Error'!$A$2:$AW$2,0))</f>
        <v>33.988500775193828</v>
      </c>
      <c r="E23" s="31">
        <f>INDEX('Avg Tracking Error'!$A$2:$AW$283,MATCH(ETF_IDX_stiched_with_TE!$A23,'Avg Tracking Error'!$A$2:$A$283,0),MATCH(ETF_IDX_stiched_with_TE!E$1,'Avg Tracking Error'!$A$2:$AW$2,0))</f>
        <v>27.317658267716496</v>
      </c>
      <c r="F23" s="31">
        <f>INDEX('Avg Tracking Error'!$A$2:$AW$283,MATCH(ETF_IDX_stiched_with_TE!$A23,'Avg Tracking Error'!$A$2:$A$283,0),MATCH(ETF_IDX_stiched_with_TE!F$1,'Avg Tracking Error'!$A$2:$AW$2,0))</f>
        <v>11868.936325675673</v>
      </c>
      <c r="G23" s="31" t="e">
        <f>INDEX('Avg Tracking Error'!$A$2:$AW$283,MATCH(ETF_IDX_stiched_with_TE!$A23,'Avg Tracking Error'!$A$2:$A$283,0),MATCH(ETF_IDX_stiched_with_TE!G$1,'Avg Tracking Error'!$A$2:$AW$2,0))</f>
        <v>#N/A</v>
      </c>
      <c r="H23" s="31" t="e">
        <f>INDEX('Avg Tracking Error'!$A$2:$AW$283,MATCH(ETF_IDX_stiched_with_TE!$A23,'Avg Tracking Error'!$A$2:$A$283,0),MATCH(ETF_IDX_stiched_with_TE!H$1,'Avg Tracking Error'!$A$2:$AW$2,0))</f>
        <v>#N/A</v>
      </c>
      <c r="I23" s="31">
        <f>INDEX('Avg Tracking Error'!$A$2:$AW$283,MATCH(ETF_IDX_stiched_with_TE!$A23,'Avg Tracking Error'!$A$2:$A$283,0),MATCH(ETF_IDX_stiched_with_TE!I$1,'Avg Tracking Error'!$A$2:$AW$2,0))</f>
        <v>-1713.2948810606065</v>
      </c>
      <c r="J23" s="31">
        <f>INDEX('Avg Tracking Error'!$A$2:$AW$283,MATCH(ETF_IDX_stiched_with_TE!$A23,'Avg Tracking Error'!$A$2:$A$283,0),MATCH(ETF_IDX_stiched_with_TE!J$1,'Avg Tracking Error'!$A$2:$AW$2,0))</f>
        <v>2598.9420894736841</v>
      </c>
      <c r="K23" s="31" t="e">
        <f>INDEX('Avg Tracking Error'!$A$2:$AW$283,MATCH(ETF_IDX_stiched_with_TE!$A23,'Avg Tracking Error'!$A$2:$A$283,0),MATCH(ETF_IDX_stiched_with_TE!K$1,'Avg Tracking Error'!$A$2:$AW$2,0))</f>
        <v>#N/A</v>
      </c>
      <c r="L23" s="31" t="e">
        <f>INDEX('Avg Tracking Error'!$A$2:$AW$283,MATCH(ETF_IDX_stiched_with_TE!$A23,'Avg Tracking Error'!$A$2:$A$283,0),MATCH(ETF_IDX_stiched_with_TE!L$1,'Avg Tracking Error'!$A$2:$AW$2,0))</f>
        <v>#N/A</v>
      </c>
      <c r="M23" s="31">
        <f>INDEX('Avg Tracking Error'!$A$2:$AW$283,MATCH(ETF_IDX_stiched_with_TE!$A23,'Avg Tracking Error'!$A$2:$A$283,0),MATCH(ETF_IDX_stiched_with_TE!M$1,'Avg Tracking Error'!$A$2:$AW$2,0))</f>
        <v>69.346581578947394</v>
      </c>
      <c r="N23" s="31" t="e">
        <f>INDEX('Avg Tracking Error'!$A$2:$AW$283,MATCH(ETF_IDX_stiched_with_TE!$A23,'Avg Tracking Error'!$A$2:$A$283,0),MATCH(ETF_IDX_stiched_with_TE!N$1,'Avg Tracking Error'!$A$2:$AW$2,0))</f>
        <v>#N/A</v>
      </c>
    </row>
    <row r="24" spans="1:14" x14ac:dyDescent="0.2">
      <c r="A24" s="5">
        <v>37162</v>
      </c>
      <c r="B24" s="31">
        <f>INDEX('Avg Tracking Error'!$A$2:$AW$283,MATCH(ETF_IDX_stiched_with_TE!$A24,'Avg Tracking Error'!$A$2:$A$283,0),MATCH(ETF_IDX_stiched_with_TE!B$1,'Avg Tracking Error'!$A$2:$AW$2,0))</f>
        <v>20.381827906976767</v>
      </c>
      <c r="C24" s="31">
        <f>INDEX('Avg Tracking Error'!$A$2:$AW$283,MATCH(ETF_IDX_stiched_with_TE!$A24,'Avg Tracking Error'!$A$2:$A$283,0),MATCH(ETF_IDX_stiched_with_TE!C$1,'Avg Tracking Error'!$A$2:$AW$2,0))</f>
        <v>20.789864341085263</v>
      </c>
      <c r="D24" s="31">
        <f>INDEX('Avg Tracking Error'!$A$2:$AW$283,MATCH(ETF_IDX_stiched_with_TE!$A24,'Avg Tracking Error'!$A$2:$A$283,0),MATCH(ETF_IDX_stiched_with_TE!D$1,'Avg Tracking Error'!$A$2:$AW$2,0))</f>
        <v>34.878500775193828</v>
      </c>
      <c r="E24" s="31">
        <f>INDEX('Avg Tracking Error'!$A$2:$AW$283,MATCH(ETF_IDX_stiched_with_TE!$A24,'Avg Tracking Error'!$A$2:$A$283,0),MATCH(ETF_IDX_stiched_with_TE!E$1,'Avg Tracking Error'!$A$2:$AW$2,0))</f>
        <v>28.157658267716499</v>
      </c>
      <c r="F24" s="31">
        <f>INDEX('Avg Tracking Error'!$A$2:$AW$283,MATCH(ETF_IDX_stiched_with_TE!$A24,'Avg Tracking Error'!$A$2:$A$283,0),MATCH(ETF_IDX_stiched_with_TE!F$1,'Avg Tracking Error'!$A$2:$AW$2,0))</f>
        <v>11869.576325675673</v>
      </c>
      <c r="G24" s="31" t="e">
        <f>INDEX('Avg Tracking Error'!$A$2:$AW$283,MATCH(ETF_IDX_stiched_with_TE!$A24,'Avg Tracking Error'!$A$2:$A$283,0),MATCH(ETF_IDX_stiched_with_TE!G$1,'Avg Tracking Error'!$A$2:$AW$2,0))</f>
        <v>#N/A</v>
      </c>
      <c r="H24" s="31" t="e">
        <f>INDEX('Avg Tracking Error'!$A$2:$AW$283,MATCH(ETF_IDX_stiched_with_TE!$A24,'Avg Tracking Error'!$A$2:$A$283,0),MATCH(ETF_IDX_stiched_with_TE!H$1,'Avg Tracking Error'!$A$2:$AW$2,0))</f>
        <v>#N/A</v>
      </c>
      <c r="I24" s="31">
        <f>INDEX('Avg Tracking Error'!$A$2:$AW$283,MATCH(ETF_IDX_stiched_with_TE!$A24,'Avg Tracking Error'!$A$2:$A$283,0),MATCH(ETF_IDX_stiched_with_TE!I$1,'Avg Tracking Error'!$A$2:$AW$2,0))</f>
        <v>-1699.1668810606066</v>
      </c>
      <c r="J24" s="31">
        <f>INDEX('Avg Tracking Error'!$A$2:$AW$283,MATCH(ETF_IDX_stiched_with_TE!$A24,'Avg Tracking Error'!$A$2:$A$283,0),MATCH(ETF_IDX_stiched_with_TE!J$1,'Avg Tracking Error'!$A$2:$AW$2,0))</f>
        <v>2598.8475894736844</v>
      </c>
      <c r="K24" s="31" t="e">
        <f>INDEX('Avg Tracking Error'!$A$2:$AW$283,MATCH(ETF_IDX_stiched_with_TE!$A24,'Avg Tracking Error'!$A$2:$A$283,0),MATCH(ETF_IDX_stiched_with_TE!K$1,'Avg Tracking Error'!$A$2:$AW$2,0))</f>
        <v>#N/A</v>
      </c>
      <c r="L24" s="31" t="e">
        <f>INDEX('Avg Tracking Error'!$A$2:$AW$283,MATCH(ETF_IDX_stiched_with_TE!$A24,'Avg Tracking Error'!$A$2:$A$283,0),MATCH(ETF_IDX_stiched_with_TE!L$1,'Avg Tracking Error'!$A$2:$AW$2,0))</f>
        <v>#N/A</v>
      </c>
      <c r="M24" s="31">
        <f>INDEX('Avg Tracking Error'!$A$2:$AW$283,MATCH(ETF_IDX_stiched_with_TE!$A24,'Avg Tracking Error'!$A$2:$A$283,0),MATCH(ETF_IDX_stiched_with_TE!M$1,'Avg Tracking Error'!$A$2:$AW$2,0))</f>
        <v>70.385781578947388</v>
      </c>
      <c r="N24" s="31" t="e">
        <f>INDEX('Avg Tracking Error'!$A$2:$AW$283,MATCH(ETF_IDX_stiched_with_TE!$A24,'Avg Tracking Error'!$A$2:$A$283,0),MATCH(ETF_IDX_stiched_with_TE!N$1,'Avg Tracking Error'!$A$2:$AW$2,0))</f>
        <v>#N/A</v>
      </c>
    </row>
    <row r="25" spans="1:14" x14ac:dyDescent="0.2">
      <c r="A25" s="5">
        <v>37195</v>
      </c>
      <c r="B25" s="31">
        <f>INDEX('Avg Tracking Error'!$A$2:$AW$283,MATCH(ETF_IDX_stiched_with_TE!$A25,'Avg Tracking Error'!$A$2:$A$283,0),MATCH(ETF_IDX_stiched_with_TE!B$1,'Avg Tracking Error'!$A$2:$AW$2,0))</f>
        <v>23.291827906976764</v>
      </c>
      <c r="C25" s="31">
        <f>INDEX('Avg Tracking Error'!$A$2:$AW$283,MATCH(ETF_IDX_stiched_with_TE!$A25,'Avg Tracking Error'!$A$2:$A$283,0),MATCH(ETF_IDX_stiched_with_TE!C$1,'Avg Tracking Error'!$A$2:$AW$2,0))</f>
        <v>23.799864341085268</v>
      </c>
      <c r="D25" s="31">
        <f>INDEX('Avg Tracking Error'!$A$2:$AW$283,MATCH(ETF_IDX_stiched_with_TE!$A25,'Avg Tracking Error'!$A$2:$A$283,0),MATCH(ETF_IDX_stiched_with_TE!D$1,'Avg Tracking Error'!$A$2:$AW$2,0))</f>
        <v>37.858500775193818</v>
      </c>
      <c r="E25" s="31">
        <f>INDEX('Avg Tracking Error'!$A$2:$AW$283,MATCH(ETF_IDX_stiched_with_TE!$A25,'Avg Tracking Error'!$A$2:$A$283,0),MATCH(ETF_IDX_stiched_with_TE!E$1,'Avg Tracking Error'!$A$2:$AW$2,0))</f>
        <v>31.227658267716492</v>
      </c>
      <c r="F25" s="31">
        <f>INDEX('Avg Tracking Error'!$A$2:$AW$283,MATCH(ETF_IDX_stiched_with_TE!$A25,'Avg Tracking Error'!$A$2:$A$283,0),MATCH(ETF_IDX_stiched_with_TE!F$1,'Avg Tracking Error'!$A$2:$AW$2,0))</f>
        <v>11915.026325675673</v>
      </c>
      <c r="G25" s="31" t="e">
        <f>INDEX('Avg Tracking Error'!$A$2:$AW$283,MATCH(ETF_IDX_stiched_with_TE!$A25,'Avg Tracking Error'!$A$2:$A$283,0),MATCH(ETF_IDX_stiched_with_TE!G$1,'Avg Tracking Error'!$A$2:$AW$2,0))</f>
        <v>#N/A</v>
      </c>
      <c r="H25" s="31" t="e">
        <f>INDEX('Avg Tracking Error'!$A$2:$AW$283,MATCH(ETF_IDX_stiched_with_TE!$A25,'Avg Tracking Error'!$A$2:$A$283,0),MATCH(ETF_IDX_stiched_with_TE!H$1,'Avg Tracking Error'!$A$2:$AW$2,0))</f>
        <v>#N/A</v>
      </c>
      <c r="I25" s="31">
        <f>INDEX('Avg Tracking Error'!$A$2:$AW$283,MATCH(ETF_IDX_stiched_with_TE!$A25,'Avg Tracking Error'!$A$2:$A$283,0),MATCH(ETF_IDX_stiched_with_TE!I$1,'Avg Tracking Error'!$A$2:$AW$2,0))</f>
        <v>-1677.9768810606065</v>
      </c>
      <c r="J25" s="31">
        <f>INDEX('Avg Tracking Error'!$A$2:$AW$283,MATCH(ETF_IDX_stiched_with_TE!$A25,'Avg Tracking Error'!$A$2:$A$283,0),MATCH(ETF_IDX_stiched_with_TE!J$1,'Avg Tracking Error'!$A$2:$AW$2,0))</f>
        <v>2599.8050894736843</v>
      </c>
      <c r="K25" s="31" t="e">
        <f>INDEX('Avg Tracking Error'!$A$2:$AW$283,MATCH(ETF_IDX_stiched_with_TE!$A25,'Avg Tracking Error'!$A$2:$A$283,0),MATCH(ETF_IDX_stiched_with_TE!K$1,'Avg Tracking Error'!$A$2:$AW$2,0))</f>
        <v>#N/A</v>
      </c>
      <c r="L25" s="31" t="e">
        <f>INDEX('Avg Tracking Error'!$A$2:$AW$283,MATCH(ETF_IDX_stiched_with_TE!$A25,'Avg Tracking Error'!$A$2:$A$283,0),MATCH(ETF_IDX_stiched_with_TE!L$1,'Avg Tracking Error'!$A$2:$AW$2,0))</f>
        <v>#N/A</v>
      </c>
      <c r="M25" s="31">
        <f>INDEX('Avg Tracking Error'!$A$2:$AW$283,MATCH(ETF_IDX_stiched_with_TE!$A25,'Avg Tracking Error'!$A$2:$A$283,0),MATCH(ETF_IDX_stiched_with_TE!M$1,'Avg Tracking Error'!$A$2:$AW$2,0))</f>
        <v>73.340281578947383</v>
      </c>
      <c r="N25" s="31" t="e">
        <f>INDEX('Avg Tracking Error'!$A$2:$AW$283,MATCH(ETF_IDX_stiched_with_TE!$A25,'Avg Tracking Error'!$A$2:$A$283,0),MATCH(ETF_IDX_stiched_with_TE!N$1,'Avg Tracking Error'!$A$2:$AW$2,0))</f>
        <v>#N/A</v>
      </c>
    </row>
    <row r="26" spans="1:14" x14ac:dyDescent="0.2">
      <c r="A26" s="5">
        <v>37225</v>
      </c>
      <c r="B26" s="31">
        <f>INDEX('Avg Tracking Error'!$A$2:$AW$283,MATCH(ETF_IDX_stiched_with_TE!$A26,'Avg Tracking Error'!$A$2:$A$283,0),MATCH(ETF_IDX_stiched_with_TE!B$1,'Avg Tracking Error'!$A$2:$AW$2,0))</f>
        <v>22.591827906976761</v>
      </c>
      <c r="C26" s="31">
        <f>INDEX('Avg Tracking Error'!$A$2:$AW$283,MATCH(ETF_IDX_stiched_with_TE!$A26,'Avg Tracking Error'!$A$2:$A$283,0),MATCH(ETF_IDX_stiched_with_TE!C$1,'Avg Tracking Error'!$A$2:$AW$2,0))</f>
        <v>23.109864341085256</v>
      </c>
      <c r="D26" s="31">
        <f>INDEX('Avg Tracking Error'!$A$2:$AW$283,MATCH(ETF_IDX_stiched_with_TE!$A26,'Avg Tracking Error'!$A$2:$A$283,0),MATCH(ETF_IDX_stiched_with_TE!D$1,'Avg Tracking Error'!$A$2:$AW$2,0))</f>
        <v>37.258500775193824</v>
      </c>
      <c r="E26" s="31">
        <f>INDEX('Avg Tracking Error'!$A$2:$AW$283,MATCH(ETF_IDX_stiched_with_TE!$A26,'Avg Tracking Error'!$A$2:$A$283,0),MATCH(ETF_IDX_stiched_with_TE!E$1,'Avg Tracking Error'!$A$2:$AW$2,0))</f>
        <v>30.757658267716494</v>
      </c>
      <c r="F26" s="31">
        <f>INDEX('Avg Tracking Error'!$A$2:$AW$283,MATCH(ETF_IDX_stiched_with_TE!$A26,'Avg Tracking Error'!$A$2:$A$283,0),MATCH(ETF_IDX_stiched_with_TE!F$1,'Avg Tracking Error'!$A$2:$AW$2,0))</f>
        <v>11908.336325675673</v>
      </c>
      <c r="G26" s="31" t="e">
        <f>INDEX('Avg Tracking Error'!$A$2:$AW$283,MATCH(ETF_IDX_stiched_with_TE!$A26,'Avg Tracking Error'!$A$2:$A$283,0),MATCH(ETF_IDX_stiched_with_TE!G$1,'Avg Tracking Error'!$A$2:$AW$2,0))</f>
        <v>#N/A</v>
      </c>
      <c r="H26" s="31" t="e">
        <f>INDEX('Avg Tracking Error'!$A$2:$AW$283,MATCH(ETF_IDX_stiched_with_TE!$A26,'Avg Tracking Error'!$A$2:$A$283,0),MATCH(ETF_IDX_stiched_with_TE!H$1,'Avg Tracking Error'!$A$2:$AW$2,0))</f>
        <v>#N/A</v>
      </c>
      <c r="I26" s="31">
        <f>INDEX('Avg Tracking Error'!$A$2:$AW$283,MATCH(ETF_IDX_stiched_with_TE!$A26,'Avg Tracking Error'!$A$2:$A$283,0),MATCH(ETF_IDX_stiched_with_TE!I$1,'Avg Tracking Error'!$A$2:$AW$2,0))</f>
        <v>-1693.5588810606066</v>
      </c>
      <c r="J26" s="31">
        <f>INDEX('Avg Tracking Error'!$A$2:$AW$283,MATCH(ETF_IDX_stiched_with_TE!$A26,'Avg Tracking Error'!$A$2:$A$283,0),MATCH(ETF_IDX_stiched_with_TE!J$1,'Avg Tracking Error'!$A$2:$AW$2,0))</f>
        <v>2599.187089473684</v>
      </c>
      <c r="K26" s="31" t="e">
        <f>INDEX('Avg Tracking Error'!$A$2:$AW$283,MATCH(ETF_IDX_stiched_with_TE!$A26,'Avg Tracking Error'!$A$2:$A$283,0),MATCH(ETF_IDX_stiched_with_TE!K$1,'Avg Tracking Error'!$A$2:$AW$2,0))</f>
        <v>#N/A</v>
      </c>
      <c r="L26" s="31" t="e">
        <f>INDEX('Avg Tracking Error'!$A$2:$AW$283,MATCH(ETF_IDX_stiched_with_TE!$A26,'Avg Tracking Error'!$A$2:$A$283,0),MATCH(ETF_IDX_stiched_with_TE!L$1,'Avg Tracking Error'!$A$2:$AW$2,0))</f>
        <v>#N/A</v>
      </c>
      <c r="M26" s="31">
        <f>INDEX('Avg Tracking Error'!$A$2:$AW$283,MATCH(ETF_IDX_stiched_with_TE!$A26,'Avg Tracking Error'!$A$2:$A$283,0),MATCH(ETF_IDX_stiched_with_TE!M$1,'Avg Tracking Error'!$A$2:$AW$2,0))</f>
        <v>70.745781578947373</v>
      </c>
      <c r="N26" s="31" t="e">
        <f>INDEX('Avg Tracking Error'!$A$2:$AW$283,MATCH(ETF_IDX_stiched_with_TE!$A26,'Avg Tracking Error'!$A$2:$A$283,0),MATCH(ETF_IDX_stiched_with_TE!N$1,'Avg Tracking Error'!$A$2:$AW$2,0))</f>
        <v>#N/A</v>
      </c>
    </row>
    <row r="27" spans="1:14" x14ac:dyDescent="0.2">
      <c r="A27" s="5">
        <v>37256</v>
      </c>
      <c r="B27" s="31">
        <f>INDEX('Avg Tracking Error'!$A$2:$AW$283,MATCH(ETF_IDX_stiched_with_TE!$A27,'Avg Tracking Error'!$A$2:$A$283,0),MATCH(ETF_IDX_stiched_with_TE!B$1,'Avg Tracking Error'!$A$2:$AW$2,0))</f>
        <v>20.97182790697677</v>
      </c>
      <c r="C27" s="31">
        <f>INDEX('Avg Tracking Error'!$A$2:$AW$283,MATCH(ETF_IDX_stiched_with_TE!$A27,'Avg Tracking Error'!$A$2:$A$283,0),MATCH(ETF_IDX_stiched_with_TE!C$1,'Avg Tracking Error'!$A$2:$AW$2,0))</f>
        <v>21.429864341085263</v>
      </c>
      <c r="D27" s="31">
        <f>INDEX('Avg Tracking Error'!$A$2:$AW$283,MATCH(ETF_IDX_stiched_with_TE!$A27,'Avg Tracking Error'!$A$2:$A$283,0),MATCH(ETF_IDX_stiched_with_TE!D$1,'Avg Tracking Error'!$A$2:$AW$2,0))</f>
        <v>35.91850077519382</v>
      </c>
      <c r="E27" s="31">
        <f>INDEX('Avg Tracking Error'!$A$2:$AW$283,MATCH(ETF_IDX_stiched_with_TE!$A27,'Avg Tracking Error'!$A$2:$A$283,0),MATCH(ETF_IDX_stiched_with_TE!E$1,'Avg Tracking Error'!$A$2:$AW$2,0))</f>
        <v>29.407658267716499</v>
      </c>
      <c r="F27" s="31">
        <f>INDEX('Avg Tracking Error'!$A$2:$AW$283,MATCH(ETF_IDX_stiched_with_TE!$A27,'Avg Tracking Error'!$A$2:$A$283,0),MATCH(ETF_IDX_stiched_with_TE!F$1,'Avg Tracking Error'!$A$2:$AW$2,0))</f>
        <v>11876.866325675674</v>
      </c>
      <c r="G27" s="31" t="e">
        <f>INDEX('Avg Tracking Error'!$A$2:$AW$283,MATCH(ETF_IDX_stiched_with_TE!$A27,'Avg Tracking Error'!$A$2:$A$283,0),MATCH(ETF_IDX_stiched_with_TE!G$1,'Avg Tracking Error'!$A$2:$AW$2,0))</f>
        <v>#N/A</v>
      </c>
      <c r="H27" s="31" t="e">
        <f>INDEX('Avg Tracking Error'!$A$2:$AW$283,MATCH(ETF_IDX_stiched_with_TE!$A27,'Avg Tracking Error'!$A$2:$A$283,0),MATCH(ETF_IDX_stiched_with_TE!H$1,'Avg Tracking Error'!$A$2:$AW$2,0))</f>
        <v>#N/A</v>
      </c>
      <c r="I27" s="31">
        <f>INDEX('Avg Tracking Error'!$A$2:$AW$283,MATCH(ETF_IDX_stiched_with_TE!$A27,'Avg Tracking Error'!$A$2:$A$283,0),MATCH(ETF_IDX_stiched_with_TE!I$1,'Avg Tracking Error'!$A$2:$AW$2,0))</f>
        <v>-1706.5788810606066</v>
      </c>
      <c r="J27" s="31">
        <f>INDEX('Avg Tracking Error'!$A$2:$AW$283,MATCH(ETF_IDX_stiched_with_TE!$A27,'Avg Tracking Error'!$A$2:$A$283,0),MATCH(ETF_IDX_stiched_with_TE!J$1,'Avg Tracking Error'!$A$2:$AW$2,0))</f>
        <v>2599.5686894736841</v>
      </c>
      <c r="K27" s="31" t="e">
        <f>INDEX('Avg Tracking Error'!$A$2:$AW$283,MATCH(ETF_IDX_stiched_with_TE!$A27,'Avg Tracking Error'!$A$2:$A$283,0),MATCH(ETF_IDX_stiched_with_TE!K$1,'Avg Tracking Error'!$A$2:$AW$2,0))</f>
        <v>#N/A</v>
      </c>
      <c r="L27" s="31" t="e">
        <f>INDEX('Avg Tracking Error'!$A$2:$AW$283,MATCH(ETF_IDX_stiched_with_TE!$A27,'Avg Tracking Error'!$A$2:$A$283,0),MATCH(ETF_IDX_stiched_with_TE!L$1,'Avg Tracking Error'!$A$2:$AW$2,0))</f>
        <v>#N/A</v>
      </c>
      <c r="M27" s="31">
        <f>INDEX('Avg Tracking Error'!$A$2:$AW$283,MATCH(ETF_IDX_stiched_with_TE!$A27,'Avg Tracking Error'!$A$2:$A$283,0),MATCH(ETF_IDX_stiched_with_TE!M$1,'Avg Tracking Error'!$A$2:$AW$2,0))</f>
        <v>68.732981578947374</v>
      </c>
      <c r="N27" s="31" t="e">
        <f>INDEX('Avg Tracking Error'!$A$2:$AW$283,MATCH(ETF_IDX_stiched_with_TE!$A27,'Avg Tracking Error'!$A$2:$A$283,0),MATCH(ETF_IDX_stiched_with_TE!N$1,'Avg Tracking Error'!$A$2:$AW$2,0))</f>
        <v>#N/A</v>
      </c>
    </row>
    <row r="28" spans="1:14" x14ac:dyDescent="0.2">
      <c r="A28" s="5">
        <v>37287</v>
      </c>
      <c r="B28" s="31">
        <f>INDEX('Avg Tracking Error'!$A$2:$AW$283,MATCH(ETF_IDX_stiched_with_TE!$A28,'Avg Tracking Error'!$A$2:$A$283,0),MATCH(ETF_IDX_stiched_with_TE!B$1,'Avg Tracking Error'!$A$2:$AW$2,0))</f>
        <v>21.671827906976759</v>
      </c>
      <c r="C28" s="31">
        <f>INDEX('Avg Tracking Error'!$A$2:$AW$283,MATCH(ETF_IDX_stiched_with_TE!$A28,'Avg Tracking Error'!$A$2:$A$283,0),MATCH(ETF_IDX_stiched_with_TE!C$1,'Avg Tracking Error'!$A$2:$AW$2,0))</f>
        <v>22.069864341085264</v>
      </c>
      <c r="D28" s="31">
        <f>INDEX('Avg Tracking Error'!$A$2:$AW$283,MATCH(ETF_IDX_stiched_with_TE!$A28,'Avg Tracking Error'!$A$2:$A$283,0),MATCH(ETF_IDX_stiched_with_TE!D$1,'Avg Tracking Error'!$A$2:$AW$2,0))</f>
        <v>36.588500775193822</v>
      </c>
      <c r="E28" s="31">
        <f>INDEX('Avg Tracking Error'!$A$2:$AW$283,MATCH(ETF_IDX_stiched_with_TE!$A28,'Avg Tracking Error'!$A$2:$A$283,0),MATCH(ETF_IDX_stiched_with_TE!E$1,'Avg Tracking Error'!$A$2:$AW$2,0))</f>
        <v>30.097658267716497</v>
      </c>
      <c r="F28" s="31">
        <f>INDEX('Avg Tracking Error'!$A$2:$AW$283,MATCH(ETF_IDX_stiched_with_TE!$A28,'Avg Tracking Error'!$A$2:$A$283,0),MATCH(ETF_IDX_stiched_with_TE!F$1,'Avg Tracking Error'!$A$2:$AW$2,0))</f>
        <v>11898.686325675673</v>
      </c>
      <c r="G28" s="31" t="e">
        <f>INDEX('Avg Tracking Error'!$A$2:$AW$283,MATCH(ETF_IDX_stiched_with_TE!$A28,'Avg Tracking Error'!$A$2:$A$283,0),MATCH(ETF_IDX_stiched_with_TE!G$1,'Avg Tracking Error'!$A$2:$AW$2,0))</f>
        <v>#N/A</v>
      </c>
      <c r="H28" s="31" t="e">
        <f>INDEX('Avg Tracking Error'!$A$2:$AW$283,MATCH(ETF_IDX_stiched_with_TE!$A28,'Avg Tracking Error'!$A$2:$A$283,0),MATCH(ETF_IDX_stiched_with_TE!H$1,'Avg Tracking Error'!$A$2:$AW$2,0))</f>
        <v>#N/A</v>
      </c>
      <c r="I28" s="31">
        <f>INDEX('Avg Tracking Error'!$A$2:$AW$283,MATCH(ETF_IDX_stiched_with_TE!$A28,'Avg Tracking Error'!$A$2:$A$283,0),MATCH(ETF_IDX_stiched_with_TE!I$1,'Avg Tracking Error'!$A$2:$AW$2,0))</f>
        <v>-1706.4598810606067</v>
      </c>
      <c r="J28" s="31">
        <f>INDEX('Avg Tracking Error'!$A$2:$AW$283,MATCH(ETF_IDX_stiched_with_TE!$A28,'Avg Tracking Error'!$A$2:$A$283,0),MATCH(ETF_IDX_stiched_with_TE!J$1,'Avg Tracking Error'!$A$2:$AW$2,0))</f>
        <v>2597.6896894736842</v>
      </c>
      <c r="K28" s="31" t="e">
        <f>INDEX('Avg Tracking Error'!$A$2:$AW$283,MATCH(ETF_IDX_stiched_with_TE!$A28,'Avg Tracking Error'!$A$2:$A$283,0),MATCH(ETF_IDX_stiched_with_TE!K$1,'Avg Tracking Error'!$A$2:$AW$2,0))</f>
        <v>#N/A</v>
      </c>
      <c r="L28" s="31" t="e">
        <f>INDEX('Avg Tracking Error'!$A$2:$AW$283,MATCH(ETF_IDX_stiched_with_TE!$A28,'Avg Tracking Error'!$A$2:$A$283,0),MATCH(ETF_IDX_stiched_with_TE!L$1,'Avg Tracking Error'!$A$2:$AW$2,0))</f>
        <v>#N/A</v>
      </c>
      <c r="M28" s="31">
        <f>INDEX('Avg Tracking Error'!$A$2:$AW$283,MATCH(ETF_IDX_stiched_with_TE!$A28,'Avg Tracking Error'!$A$2:$A$283,0),MATCH(ETF_IDX_stiched_with_TE!M$1,'Avg Tracking Error'!$A$2:$AW$2,0))</f>
        <v>69.451981578947397</v>
      </c>
      <c r="N28" s="31" t="e">
        <f>INDEX('Avg Tracking Error'!$A$2:$AW$283,MATCH(ETF_IDX_stiched_with_TE!$A28,'Avg Tracking Error'!$A$2:$A$283,0),MATCH(ETF_IDX_stiched_with_TE!N$1,'Avg Tracking Error'!$A$2:$AW$2,0))</f>
        <v>#N/A</v>
      </c>
    </row>
    <row r="29" spans="1:14" x14ac:dyDescent="0.2">
      <c r="A29" s="5">
        <v>37315</v>
      </c>
      <c r="B29" s="31">
        <f>INDEX('Avg Tracking Error'!$A$2:$AW$283,MATCH(ETF_IDX_stiched_with_TE!$A29,'Avg Tracking Error'!$A$2:$A$283,0),MATCH(ETF_IDX_stiched_with_TE!B$1,'Avg Tracking Error'!$A$2:$AW$2,0))</f>
        <v>21.741827906976766</v>
      </c>
      <c r="C29" s="31">
        <f>INDEX('Avg Tracking Error'!$A$2:$AW$283,MATCH(ETF_IDX_stiched_with_TE!$A29,'Avg Tracking Error'!$A$2:$A$283,0),MATCH(ETF_IDX_stiched_with_TE!C$1,'Avg Tracking Error'!$A$2:$AW$2,0))</f>
        <v>22.21986434108527</v>
      </c>
      <c r="D29" s="31">
        <f>INDEX('Avg Tracking Error'!$A$2:$AW$283,MATCH(ETF_IDX_stiched_with_TE!$A29,'Avg Tracking Error'!$A$2:$A$283,0),MATCH(ETF_IDX_stiched_with_TE!D$1,'Avg Tracking Error'!$A$2:$AW$2,0))</f>
        <v>36.728500775193822</v>
      </c>
      <c r="E29" s="31">
        <f>INDEX('Avg Tracking Error'!$A$2:$AW$283,MATCH(ETF_IDX_stiched_with_TE!$A29,'Avg Tracking Error'!$A$2:$A$283,0),MATCH(ETF_IDX_stiched_with_TE!E$1,'Avg Tracking Error'!$A$2:$AW$2,0))</f>
        <v>30.197658267716491</v>
      </c>
      <c r="F29" s="31">
        <f>INDEX('Avg Tracking Error'!$A$2:$AW$283,MATCH(ETF_IDX_stiched_with_TE!$A29,'Avg Tracking Error'!$A$2:$A$283,0),MATCH(ETF_IDX_stiched_with_TE!F$1,'Avg Tracking Error'!$A$2:$AW$2,0))</f>
        <v>11893.536325675674</v>
      </c>
      <c r="G29" s="31" t="e">
        <f>INDEX('Avg Tracking Error'!$A$2:$AW$283,MATCH(ETF_IDX_stiched_with_TE!$A29,'Avg Tracking Error'!$A$2:$A$283,0),MATCH(ETF_IDX_stiched_with_TE!G$1,'Avg Tracking Error'!$A$2:$AW$2,0))</f>
        <v>#N/A</v>
      </c>
      <c r="H29" s="31" t="e">
        <f>INDEX('Avg Tracking Error'!$A$2:$AW$283,MATCH(ETF_IDX_stiched_with_TE!$A29,'Avg Tracking Error'!$A$2:$A$283,0),MATCH(ETF_IDX_stiched_with_TE!H$1,'Avg Tracking Error'!$A$2:$AW$2,0))</f>
        <v>#N/A</v>
      </c>
      <c r="I29" s="31">
        <f>INDEX('Avg Tracking Error'!$A$2:$AW$283,MATCH(ETF_IDX_stiched_with_TE!$A29,'Avg Tracking Error'!$A$2:$A$283,0),MATCH(ETF_IDX_stiched_with_TE!I$1,'Avg Tracking Error'!$A$2:$AW$2,0))</f>
        <v>-1698.9338810606066</v>
      </c>
      <c r="J29" s="31">
        <f>INDEX('Avg Tracking Error'!$A$2:$AW$283,MATCH(ETF_IDX_stiched_with_TE!$A29,'Avg Tracking Error'!$A$2:$A$283,0),MATCH(ETF_IDX_stiched_with_TE!J$1,'Avg Tracking Error'!$A$2:$AW$2,0))</f>
        <v>2598.2280894736841</v>
      </c>
      <c r="K29" s="31" t="e">
        <f>INDEX('Avg Tracking Error'!$A$2:$AW$283,MATCH(ETF_IDX_stiched_with_TE!$A29,'Avg Tracking Error'!$A$2:$A$283,0),MATCH(ETF_IDX_stiched_with_TE!K$1,'Avg Tracking Error'!$A$2:$AW$2,0))</f>
        <v>#N/A</v>
      </c>
      <c r="L29" s="31" t="e">
        <f>INDEX('Avg Tracking Error'!$A$2:$AW$283,MATCH(ETF_IDX_stiched_with_TE!$A29,'Avg Tracking Error'!$A$2:$A$283,0),MATCH(ETF_IDX_stiched_with_TE!L$1,'Avg Tracking Error'!$A$2:$AW$2,0))</f>
        <v>#N/A</v>
      </c>
      <c r="M29" s="31">
        <f>INDEX('Avg Tracking Error'!$A$2:$AW$283,MATCH(ETF_IDX_stiched_with_TE!$A29,'Avg Tracking Error'!$A$2:$A$283,0),MATCH(ETF_IDX_stiched_with_TE!M$1,'Avg Tracking Error'!$A$2:$AW$2,0))</f>
        <v>70.665081578947394</v>
      </c>
      <c r="N29" s="31" t="e">
        <f>INDEX('Avg Tracking Error'!$A$2:$AW$283,MATCH(ETF_IDX_stiched_with_TE!$A29,'Avg Tracking Error'!$A$2:$A$283,0),MATCH(ETF_IDX_stiched_with_TE!N$1,'Avg Tracking Error'!$A$2:$AW$2,0))</f>
        <v>#N/A</v>
      </c>
    </row>
    <row r="30" spans="1:14" x14ac:dyDescent="0.2">
      <c r="A30" s="5">
        <v>37344</v>
      </c>
      <c r="B30" s="31">
        <f>INDEX('Avg Tracking Error'!$A$2:$AW$283,MATCH(ETF_IDX_stiched_with_TE!$A30,'Avg Tracking Error'!$A$2:$A$283,0),MATCH(ETF_IDX_stiched_with_TE!B$1,'Avg Tracking Error'!$A$2:$AW$2,0))</f>
        <v>20.401827906976763</v>
      </c>
      <c r="C30" s="31">
        <f>INDEX('Avg Tracking Error'!$A$2:$AW$283,MATCH(ETF_IDX_stiched_with_TE!$A30,'Avg Tracking Error'!$A$2:$A$283,0),MATCH(ETF_IDX_stiched_with_TE!C$1,'Avg Tracking Error'!$A$2:$AW$2,0))</f>
        <v>20.979864341085261</v>
      </c>
      <c r="D30" s="31">
        <f>INDEX('Avg Tracking Error'!$A$2:$AW$283,MATCH(ETF_IDX_stiched_with_TE!$A30,'Avg Tracking Error'!$A$2:$A$283,0),MATCH(ETF_IDX_stiched_with_TE!D$1,'Avg Tracking Error'!$A$2:$AW$2,0))</f>
        <v>35.518500775193829</v>
      </c>
      <c r="E30" s="31">
        <f>INDEX('Avg Tracking Error'!$A$2:$AW$283,MATCH(ETF_IDX_stiched_with_TE!$A30,'Avg Tracking Error'!$A$2:$A$283,0),MATCH(ETF_IDX_stiched_with_TE!E$1,'Avg Tracking Error'!$A$2:$AW$2,0))</f>
        <v>29.127658267716498</v>
      </c>
      <c r="F30" s="31">
        <f>INDEX('Avg Tracking Error'!$A$2:$AW$283,MATCH(ETF_IDX_stiched_with_TE!$A30,'Avg Tracking Error'!$A$2:$A$283,0),MATCH(ETF_IDX_stiched_with_TE!F$1,'Avg Tracking Error'!$A$2:$AW$2,0))</f>
        <v>11867.586325675673</v>
      </c>
      <c r="G30" s="31" t="e">
        <f>INDEX('Avg Tracking Error'!$A$2:$AW$283,MATCH(ETF_IDX_stiched_with_TE!$A30,'Avg Tracking Error'!$A$2:$A$283,0),MATCH(ETF_IDX_stiched_with_TE!G$1,'Avg Tracking Error'!$A$2:$AW$2,0))</f>
        <v>#N/A</v>
      </c>
      <c r="H30" s="31" t="e">
        <f>INDEX('Avg Tracking Error'!$A$2:$AW$283,MATCH(ETF_IDX_stiched_with_TE!$A30,'Avg Tracking Error'!$A$2:$A$283,0),MATCH(ETF_IDX_stiched_with_TE!H$1,'Avg Tracking Error'!$A$2:$AW$2,0))</f>
        <v>#N/A</v>
      </c>
      <c r="I30" s="31">
        <f>INDEX('Avg Tracking Error'!$A$2:$AW$283,MATCH(ETF_IDX_stiched_with_TE!$A30,'Avg Tracking Error'!$A$2:$A$283,0),MATCH(ETF_IDX_stiched_with_TE!I$1,'Avg Tracking Error'!$A$2:$AW$2,0))</f>
        <v>-1711.2708810606066</v>
      </c>
      <c r="J30" s="31">
        <f>INDEX('Avg Tracking Error'!$A$2:$AW$283,MATCH(ETF_IDX_stiched_with_TE!$A30,'Avg Tracking Error'!$A$2:$A$283,0),MATCH(ETF_IDX_stiched_with_TE!J$1,'Avg Tracking Error'!$A$2:$AW$2,0))</f>
        <v>2600.2295894736844</v>
      </c>
      <c r="K30" s="31" t="e">
        <f>INDEX('Avg Tracking Error'!$A$2:$AW$283,MATCH(ETF_IDX_stiched_with_TE!$A30,'Avg Tracking Error'!$A$2:$A$283,0),MATCH(ETF_IDX_stiched_with_TE!K$1,'Avg Tracking Error'!$A$2:$AW$2,0))</f>
        <v>#N/A</v>
      </c>
      <c r="L30" s="31" t="e">
        <f>INDEX('Avg Tracking Error'!$A$2:$AW$283,MATCH(ETF_IDX_stiched_with_TE!$A30,'Avg Tracking Error'!$A$2:$A$283,0),MATCH(ETF_IDX_stiched_with_TE!L$1,'Avg Tracking Error'!$A$2:$AW$2,0))</f>
        <v>#N/A</v>
      </c>
      <c r="M30" s="31">
        <f>INDEX('Avg Tracking Error'!$A$2:$AW$283,MATCH(ETF_IDX_stiched_with_TE!$A30,'Avg Tracking Error'!$A$2:$A$283,0),MATCH(ETF_IDX_stiched_with_TE!M$1,'Avg Tracking Error'!$A$2:$AW$2,0))</f>
        <v>70.297781578947394</v>
      </c>
      <c r="N30" s="31" t="e">
        <f>INDEX('Avg Tracking Error'!$A$2:$AW$283,MATCH(ETF_IDX_stiched_with_TE!$A30,'Avg Tracking Error'!$A$2:$A$283,0),MATCH(ETF_IDX_stiched_with_TE!N$1,'Avg Tracking Error'!$A$2:$AW$2,0))</f>
        <v>#N/A</v>
      </c>
    </row>
    <row r="31" spans="1:14" x14ac:dyDescent="0.2">
      <c r="A31" s="5">
        <v>37376</v>
      </c>
      <c r="B31" s="31">
        <f>INDEX('Avg Tracking Error'!$A$2:$AW$283,MATCH(ETF_IDX_stiched_with_TE!$A31,'Avg Tracking Error'!$A$2:$A$283,0),MATCH(ETF_IDX_stiched_with_TE!B$1,'Avg Tracking Error'!$A$2:$AW$2,0))</f>
        <v>21.711827906976765</v>
      </c>
      <c r="C31" s="31">
        <f>INDEX('Avg Tracking Error'!$A$2:$AW$283,MATCH(ETF_IDX_stiched_with_TE!$A31,'Avg Tracking Error'!$A$2:$A$283,0),MATCH(ETF_IDX_stiched_with_TE!C$1,'Avg Tracking Error'!$A$2:$AW$2,0))</f>
        <v>22.249864341085257</v>
      </c>
      <c r="D31" s="31">
        <f>INDEX('Avg Tracking Error'!$A$2:$AW$283,MATCH(ETF_IDX_stiched_with_TE!$A31,'Avg Tracking Error'!$A$2:$A$283,0),MATCH(ETF_IDX_stiched_with_TE!D$1,'Avg Tracking Error'!$A$2:$AW$2,0))</f>
        <v>36.858500775193818</v>
      </c>
      <c r="E31" s="31">
        <f>INDEX('Avg Tracking Error'!$A$2:$AW$283,MATCH(ETF_IDX_stiched_with_TE!$A31,'Avg Tracking Error'!$A$2:$A$283,0),MATCH(ETF_IDX_stiched_with_TE!E$1,'Avg Tracking Error'!$A$2:$AW$2,0))</f>
        <v>30.407658267716499</v>
      </c>
      <c r="F31" s="31">
        <f>INDEX('Avg Tracking Error'!$A$2:$AW$283,MATCH(ETF_IDX_stiched_with_TE!$A31,'Avg Tracking Error'!$A$2:$A$283,0),MATCH(ETF_IDX_stiched_with_TE!F$1,'Avg Tracking Error'!$A$2:$AW$2,0))</f>
        <v>11883.556325675672</v>
      </c>
      <c r="G31" s="31" t="e">
        <f>INDEX('Avg Tracking Error'!$A$2:$AW$283,MATCH(ETF_IDX_stiched_with_TE!$A31,'Avg Tracking Error'!$A$2:$A$283,0),MATCH(ETF_IDX_stiched_with_TE!G$1,'Avg Tracking Error'!$A$2:$AW$2,0))</f>
        <v>#N/A</v>
      </c>
      <c r="H31" s="31" t="e">
        <f>INDEX('Avg Tracking Error'!$A$2:$AW$283,MATCH(ETF_IDX_stiched_with_TE!$A31,'Avg Tracking Error'!$A$2:$A$283,0),MATCH(ETF_IDX_stiched_with_TE!H$1,'Avg Tracking Error'!$A$2:$AW$2,0))</f>
        <v>#N/A</v>
      </c>
      <c r="I31" s="31">
        <f>INDEX('Avg Tracking Error'!$A$2:$AW$283,MATCH(ETF_IDX_stiched_with_TE!$A31,'Avg Tracking Error'!$A$2:$A$283,0),MATCH(ETF_IDX_stiched_with_TE!I$1,'Avg Tracking Error'!$A$2:$AW$2,0))</f>
        <v>-1692.5718810606065</v>
      </c>
      <c r="J31" s="31">
        <f>INDEX('Avg Tracking Error'!$A$2:$AW$283,MATCH(ETF_IDX_stiched_with_TE!$A31,'Avg Tracking Error'!$A$2:$A$283,0),MATCH(ETF_IDX_stiched_with_TE!J$1,'Avg Tracking Error'!$A$2:$AW$2,0))</f>
        <v>2600.9835894736843</v>
      </c>
      <c r="K31" s="31" t="e">
        <f>INDEX('Avg Tracking Error'!$A$2:$AW$283,MATCH(ETF_IDX_stiched_with_TE!$A31,'Avg Tracking Error'!$A$2:$A$283,0),MATCH(ETF_IDX_stiched_with_TE!K$1,'Avg Tracking Error'!$A$2:$AW$2,0))</f>
        <v>#N/A</v>
      </c>
      <c r="L31" s="31" t="e">
        <f>INDEX('Avg Tracking Error'!$A$2:$AW$283,MATCH(ETF_IDX_stiched_with_TE!$A31,'Avg Tracking Error'!$A$2:$A$283,0),MATCH(ETF_IDX_stiched_with_TE!L$1,'Avg Tracking Error'!$A$2:$AW$2,0))</f>
        <v>#N/A</v>
      </c>
      <c r="M31" s="31">
        <f>INDEX('Avg Tracking Error'!$A$2:$AW$283,MATCH(ETF_IDX_stiched_with_TE!$A31,'Avg Tracking Error'!$A$2:$A$283,0),MATCH(ETF_IDX_stiched_with_TE!M$1,'Avg Tracking Error'!$A$2:$AW$2,0))</f>
        <v>71.260581578947381</v>
      </c>
      <c r="N31" s="31" t="e">
        <f>INDEX('Avg Tracking Error'!$A$2:$AW$283,MATCH(ETF_IDX_stiched_with_TE!$A31,'Avg Tracking Error'!$A$2:$A$283,0),MATCH(ETF_IDX_stiched_with_TE!N$1,'Avg Tracking Error'!$A$2:$AW$2,0))</f>
        <v>#N/A</v>
      </c>
    </row>
    <row r="32" spans="1:14" x14ac:dyDescent="0.2">
      <c r="A32" s="5">
        <v>37407</v>
      </c>
      <c r="B32" s="31">
        <f>INDEX('Avg Tracking Error'!$A$2:$AW$283,MATCH(ETF_IDX_stiched_with_TE!$A32,'Avg Tracking Error'!$A$2:$A$283,0),MATCH(ETF_IDX_stiched_with_TE!B$1,'Avg Tracking Error'!$A$2:$AW$2,0))</f>
        <v>21.861827906976757</v>
      </c>
      <c r="C32" s="31">
        <f>INDEX('Avg Tracking Error'!$A$2:$AW$283,MATCH(ETF_IDX_stiched_with_TE!$A32,'Avg Tracking Error'!$A$2:$A$283,0),MATCH(ETF_IDX_stiched_with_TE!C$1,'Avg Tracking Error'!$A$2:$AW$2,0))</f>
        <v>22.389864341085257</v>
      </c>
      <c r="D32" s="31">
        <f>INDEX('Avg Tracking Error'!$A$2:$AW$283,MATCH(ETF_IDX_stiched_with_TE!$A32,'Avg Tracking Error'!$A$2:$A$283,0),MATCH(ETF_IDX_stiched_with_TE!D$1,'Avg Tracking Error'!$A$2:$AW$2,0))</f>
        <v>37.088500775193822</v>
      </c>
      <c r="E32" s="31">
        <f>INDEX('Avg Tracking Error'!$A$2:$AW$283,MATCH(ETF_IDX_stiched_with_TE!$A32,'Avg Tracking Error'!$A$2:$A$283,0),MATCH(ETF_IDX_stiched_with_TE!E$1,'Avg Tracking Error'!$A$2:$AW$2,0))</f>
        <v>30.66765826771649</v>
      </c>
      <c r="F32" s="31">
        <f>INDEX('Avg Tracking Error'!$A$2:$AW$283,MATCH(ETF_IDX_stiched_with_TE!$A32,'Avg Tracking Error'!$A$2:$A$283,0),MATCH(ETF_IDX_stiched_with_TE!F$1,'Avg Tracking Error'!$A$2:$AW$2,0))</f>
        <v>11883.536325675674</v>
      </c>
      <c r="G32" s="31" t="e">
        <f>INDEX('Avg Tracking Error'!$A$2:$AW$283,MATCH(ETF_IDX_stiched_with_TE!$A32,'Avg Tracking Error'!$A$2:$A$283,0),MATCH(ETF_IDX_stiched_with_TE!G$1,'Avg Tracking Error'!$A$2:$AW$2,0))</f>
        <v>#N/A</v>
      </c>
      <c r="H32" s="31" t="e">
        <f>INDEX('Avg Tracking Error'!$A$2:$AW$283,MATCH(ETF_IDX_stiched_with_TE!$A32,'Avg Tracking Error'!$A$2:$A$283,0),MATCH(ETF_IDX_stiched_with_TE!H$1,'Avg Tracking Error'!$A$2:$AW$2,0))</f>
        <v>#N/A</v>
      </c>
      <c r="I32" s="31">
        <f>INDEX('Avg Tracking Error'!$A$2:$AW$283,MATCH(ETF_IDX_stiched_with_TE!$A32,'Avg Tracking Error'!$A$2:$A$283,0),MATCH(ETF_IDX_stiched_with_TE!I$1,'Avg Tracking Error'!$A$2:$AW$2,0))</f>
        <v>-1695.9988810606067</v>
      </c>
      <c r="J32" s="31">
        <f>INDEX('Avg Tracking Error'!$A$2:$AW$283,MATCH(ETF_IDX_stiched_with_TE!$A32,'Avg Tracking Error'!$A$2:$A$283,0),MATCH(ETF_IDX_stiched_with_TE!J$1,'Avg Tracking Error'!$A$2:$AW$2,0))</f>
        <v>2601.3838894736841</v>
      </c>
      <c r="K32" s="31" t="e">
        <f>INDEX('Avg Tracking Error'!$A$2:$AW$283,MATCH(ETF_IDX_stiched_with_TE!$A32,'Avg Tracking Error'!$A$2:$A$283,0),MATCH(ETF_IDX_stiched_with_TE!K$1,'Avg Tracking Error'!$A$2:$AW$2,0))</f>
        <v>#N/A</v>
      </c>
      <c r="L32" s="31" t="e">
        <f>INDEX('Avg Tracking Error'!$A$2:$AW$283,MATCH(ETF_IDX_stiched_with_TE!$A32,'Avg Tracking Error'!$A$2:$A$283,0),MATCH(ETF_IDX_stiched_with_TE!L$1,'Avg Tracking Error'!$A$2:$AW$2,0))</f>
        <v>#N/A</v>
      </c>
      <c r="M32" s="31">
        <f>INDEX('Avg Tracking Error'!$A$2:$AW$283,MATCH(ETF_IDX_stiched_with_TE!$A32,'Avg Tracking Error'!$A$2:$A$283,0),MATCH(ETF_IDX_stiched_with_TE!M$1,'Avg Tracking Error'!$A$2:$AW$2,0))</f>
        <v>71.616581578947375</v>
      </c>
      <c r="N32" s="31" t="e">
        <f>INDEX('Avg Tracking Error'!$A$2:$AW$283,MATCH(ETF_IDX_stiched_with_TE!$A32,'Avg Tracking Error'!$A$2:$A$283,0),MATCH(ETF_IDX_stiched_with_TE!N$1,'Avg Tracking Error'!$A$2:$AW$2,0))</f>
        <v>#N/A</v>
      </c>
    </row>
    <row r="33" spans="1:14" x14ac:dyDescent="0.2">
      <c r="A33" s="5">
        <v>37435</v>
      </c>
      <c r="B33" s="31">
        <f>INDEX('Avg Tracking Error'!$A$2:$AW$283,MATCH(ETF_IDX_stiched_with_TE!$A33,'Avg Tracking Error'!$A$2:$A$283,0),MATCH(ETF_IDX_stiched_with_TE!B$1,'Avg Tracking Error'!$A$2:$AW$2,0))</f>
        <v>23.95182790697676</v>
      </c>
      <c r="C33" s="31">
        <f>INDEX('Avg Tracking Error'!$A$2:$AW$283,MATCH(ETF_IDX_stiched_with_TE!$A33,'Avg Tracking Error'!$A$2:$A$283,0),MATCH(ETF_IDX_stiched_with_TE!C$1,'Avg Tracking Error'!$A$2:$AW$2,0))</f>
        <v>24.489864341085266</v>
      </c>
      <c r="D33" s="31">
        <f>INDEX('Avg Tracking Error'!$A$2:$AW$283,MATCH(ETF_IDX_stiched_with_TE!$A33,'Avg Tracking Error'!$A$2:$A$283,0),MATCH(ETF_IDX_stiched_with_TE!D$1,'Avg Tracking Error'!$A$2:$AW$2,0))</f>
        <v>39.108500775193818</v>
      </c>
      <c r="E33" s="31">
        <f>INDEX('Avg Tracking Error'!$A$2:$AW$283,MATCH(ETF_IDX_stiched_with_TE!$A33,'Avg Tracking Error'!$A$2:$A$283,0),MATCH(ETF_IDX_stiched_with_TE!E$1,'Avg Tracking Error'!$A$2:$AW$2,0))</f>
        <v>32.717658267716502</v>
      </c>
      <c r="F33" s="31">
        <f>INDEX('Avg Tracking Error'!$A$2:$AW$283,MATCH(ETF_IDX_stiched_with_TE!$A33,'Avg Tracking Error'!$A$2:$A$283,0),MATCH(ETF_IDX_stiched_with_TE!F$1,'Avg Tracking Error'!$A$2:$AW$2,0))</f>
        <v>11917.116325675674</v>
      </c>
      <c r="G33" s="31" t="e">
        <f>INDEX('Avg Tracking Error'!$A$2:$AW$283,MATCH(ETF_IDX_stiched_with_TE!$A33,'Avg Tracking Error'!$A$2:$A$283,0),MATCH(ETF_IDX_stiched_with_TE!G$1,'Avg Tracking Error'!$A$2:$AW$2,0))</f>
        <v>#N/A</v>
      </c>
      <c r="H33" s="31" t="e">
        <f>INDEX('Avg Tracking Error'!$A$2:$AW$283,MATCH(ETF_IDX_stiched_with_TE!$A33,'Avg Tracking Error'!$A$2:$A$283,0),MATCH(ETF_IDX_stiched_with_TE!H$1,'Avg Tracking Error'!$A$2:$AW$2,0))</f>
        <v>#N/A</v>
      </c>
      <c r="I33" s="31">
        <f>INDEX('Avg Tracking Error'!$A$2:$AW$283,MATCH(ETF_IDX_stiched_with_TE!$A33,'Avg Tracking Error'!$A$2:$A$283,0),MATCH(ETF_IDX_stiched_with_TE!I$1,'Avg Tracking Error'!$A$2:$AW$2,0))</f>
        <v>-1679.2668810606065</v>
      </c>
      <c r="J33" s="31">
        <f>INDEX('Avg Tracking Error'!$A$2:$AW$283,MATCH(ETF_IDX_stiched_with_TE!$A33,'Avg Tracking Error'!$A$2:$A$283,0),MATCH(ETF_IDX_stiched_with_TE!J$1,'Avg Tracking Error'!$A$2:$AW$2,0))</f>
        <v>2602.7845894736843</v>
      </c>
      <c r="K33" s="31" t="e">
        <f>INDEX('Avg Tracking Error'!$A$2:$AW$283,MATCH(ETF_IDX_stiched_with_TE!$A33,'Avg Tracking Error'!$A$2:$A$283,0),MATCH(ETF_IDX_stiched_with_TE!K$1,'Avg Tracking Error'!$A$2:$AW$2,0))</f>
        <v>#N/A</v>
      </c>
      <c r="L33" s="31" t="e">
        <f>INDEX('Avg Tracking Error'!$A$2:$AW$283,MATCH(ETF_IDX_stiched_with_TE!$A33,'Avg Tracking Error'!$A$2:$A$283,0),MATCH(ETF_IDX_stiched_with_TE!L$1,'Avg Tracking Error'!$A$2:$AW$2,0))</f>
        <v>#N/A</v>
      </c>
      <c r="M33" s="31">
        <f>INDEX('Avg Tracking Error'!$A$2:$AW$283,MATCH(ETF_IDX_stiched_with_TE!$A33,'Avg Tracking Error'!$A$2:$A$283,0),MATCH(ETF_IDX_stiched_with_TE!M$1,'Avg Tracking Error'!$A$2:$AW$2,0))</f>
        <v>73.073781578947376</v>
      </c>
      <c r="N33" s="31" t="e">
        <f>INDEX('Avg Tracking Error'!$A$2:$AW$283,MATCH(ETF_IDX_stiched_with_TE!$A33,'Avg Tracking Error'!$A$2:$A$283,0),MATCH(ETF_IDX_stiched_with_TE!N$1,'Avg Tracking Error'!$A$2:$AW$2,0))</f>
        <v>#N/A</v>
      </c>
    </row>
    <row r="34" spans="1:14" x14ac:dyDescent="0.2">
      <c r="A34" s="5">
        <v>37468</v>
      </c>
      <c r="B34" s="31">
        <f>INDEX('Avg Tracking Error'!$A$2:$AW$283,MATCH(ETF_IDX_stiched_with_TE!$A34,'Avg Tracking Error'!$A$2:$A$283,0),MATCH(ETF_IDX_stiched_with_TE!B$1,'Avg Tracking Error'!$A$2:$AW$2,0))</f>
        <v>25.741827906976766</v>
      </c>
      <c r="C34" s="31">
        <f>INDEX('Avg Tracking Error'!$A$2:$AW$283,MATCH(ETF_IDX_stiched_with_TE!$A34,'Avg Tracking Error'!$A$2:$A$283,0),MATCH(ETF_IDX_stiched_with_TE!C$1,'Avg Tracking Error'!$A$2:$AW$2,0))</f>
        <v>26.279864341085258</v>
      </c>
      <c r="D34" s="31">
        <f>INDEX('Avg Tracking Error'!$A$2:$AW$283,MATCH(ETF_IDX_stiched_with_TE!$A34,'Avg Tracking Error'!$A$2:$A$283,0),MATCH(ETF_IDX_stiched_with_TE!D$1,'Avg Tracking Error'!$A$2:$AW$2,0))</f>
        <v>40.978500775193822</v>
      </c>
      <c r="E34" s="31">
        <f>INDEX('Avg Tracking Error'!$A$2:$AW$283,MATCH(ETF_IDX_stiched_with_TE!$A34,'Avg Tracking Error'!$A$2:$A$283,0),MATCH(ETF_IDX_stiched_with_TE!E$1,'Avg Tracking Error'!$A$2:$AW$2,0))</f>
        <v>34.427658267716495</v>
      </c>
      <c r="F34" s="31">
        <f>INDEX('Avg Tracking Error'!$A$2:$AW$283,MATCH(ETF_IDX_stiched_with_TE!$A34,'Avg Tracking Error'!$A$2:$A$283,0),MATCH(ETF_IDX_stiched_with_TE!F$1,'Avg Tracking Error'!$A$2:$AW$2,0))</f>
        <v>11938.466325675672</v>
      </c>
      <c r="G34" s="31" t="e">
        <f>INDEX('Avg Tracking Error'!$A$2:$AW$283,MATCH(ETF_IDX_stiched_with_TE!$A34,'Avg Tracking Error'!$A$2:$A$283,0),MATCH(ETF_IDX_stiched_with_TE!G$1,'Avg Tracking Error'!$A$2:$AW$2,0))</f>
        <v>#N/A</v>
      </c>
      <c r="H34" s="31" t="e">
        <f>INDEX('Avg Tracking Error'!$A$2:$AW$283,MATCH(ETF_IDX_stiched_with_TE!$A34,'Avg Tracking Error'!$A$2:$A$283,0),MATCH(ETF_IDX_stiched_with_TE!H$1,'Avg Tracking Error'!$A$2:$AW$2,0))</f>
        <v>#N/A</v>
      </c>
      <c r="I34" s="31">
        <f>INDEX('Avg Tracking Error'!$A$2:$AW$283,MATCH(ETF_IDX_stiched_with_TE!$A34,'Avg Tracking Error'!$A$2:$A$283,0),MATCH(ETF_IDX_stiched_with_TE!I$1,'Avg Tracking Error'!$A$2:$AW$2,0))</f>
        <v>-1665.3958810606066</v>
      </c>
      <c r="J34" s="31">
        <f>INDEX('Avg Tracking Error'!$A$2:$AW$283,MATCH(ETF_IDX_stiched_with_TE!$A34,'Avg Tracking Error'!$A$2:$A$283,0),MATCH(ETF_IDX_stiched_with_TE!J$1,'Avg Tracking Error'!$A$2:$AW$2,0))</f>
        <v>2602.9768894736844</v>
      </c>
      <c r="K34" s="31" t="e">
        <f>INDEX('Avg Tracking Error'!$A$2:$AW$283,MATCH(ETF_IDX_stiched_with_TE!$A34,'Avg Tracking Error'!$A$2:$A$283,0),MATCH(ETF_IDX_stiched_with_TE!K$1,'Avg Tracking Error'!$A$2:$AW$2,0))</f>
        <v>#N/A</v>
      </c>
      <c r="L34" s="31" t="e">
        <f>INDEX('Avg Tracking Error'!$A$2:$AW$283,MATCH(ETF_IDX_stiched_with_TE!$A34,'Avg Tracking Error'!$A$2:$A$283,0),MATCH(ETF_IDX_stiched_with_TE!L$1,'Avg Tracking Error'!$A$2:$AW$2,0))</f>
        <v>#N/A</v>
      </c>
      <c r="M34" s="31">
        <f>INDEX('Avg Tracking Error'!$A$2:$AW$283,MATCH(ETF_IDX_stiched_with_TE!$A34,'Avg Tracking Error'!$A$2:$A$283,0),MATCH(ETF_IDX_stiched_with_TE!M$1,'Avg Tracking Error'!$A$2:$AW$2,0))</f>
        <v>73.919681578947376</v>
      </c>
      <c r="N34" s="31" t="e">
        <f>INDEX('Avg Tracking Error'!$A$2:$AW$283,MATCH(ETF_IDX_stiched_with_TE!$A34,'Avg Tracking Error'!$A$2:$A$283,0),MATCH(ETF_IDX_stiched_with_TE!N$1,'Avg Tracking Error'!$A$2:$AW$2,0))</f>
        <v>#N/A</v>
      </c>
    </row>
    <row r="35" spans="1:14" x14ac:dyDescent="0.2">
      <c r="A35" s="5">
        <v>37498</v>
      </c>
      <c r="B35" s="31">
        <f>INDEX('Avg Tracking Error'!$A$2:$AW$283,MATCH(ETF_IDX_stiched_with_TE!$A35,'Avg Tracking Error'!$A$2:$A$283,0),MATCH(ETF_IDX_stiched_with_TE!B$1,'Avg Tracking Error'!$A$2:$AW$2,0))</f>
        <v>27.391827906976758</v>
      </c>
      <c r="C35" s="31">
        <f>INDEX('Avg Tracking Error'!$A$2:$AW$283,MATCH(ETF_IDX_stiched_with_TE!$A35,'Avg Tracking Error'!$A$2:$A$283,0),MATCH(ETF_IDX_stiched_with_TE!C$1,'Avg Tracking Error'!$A$2:$AW$2,0))</f>
        <v>27.999864341085257</v>
      </c>
      <c r="D35" s="31">
        <f>INDEX('Avg Tracking Error'!$A$2:$AW$283,MATCH(ETF_IDX_stiched_with_TE!$A35,'Avg Tracking Error'!$A$2:$A$283,0),MATCH(ETF_IDX_stiched_with_TE!D$1,'Avg Tracking Error'!$A$2:$AW$2,0))</f>
        <v>42.718500775193817</v>
      </c>
      <c r="E35" s="31">
        <f>INDEX('Avg Tracking Error'!$A$2:$AW$283,MATCH(ETF_IDX_stiched_with_TE!$A35,'Avg Tracking Error'!$A$2:$A$283,0),MATCH(ETF_IDX_stiched_with_TE!E$1,'Avg Tracking Error'!$A$2:$AW$2,0))</f>
        <v>36.107658267716502</v>
      </c>
      <c r="F35" s="31">
        <f>INDEX('Avg Tracking Error'!$A$2:$AW$283,MATCH(ETF_IDX_stiched_with_TE!$A35,'Avg Tracking Error'!$A$2:$A$283,0),MATCH(ETF_IDX_stiched_with_TE!F$1,'Avg Tracking Error'!$A$2:$AW$2,0))</f>
        <v>11974.346325675673</v>
      </c>
      <c r="G35" s="31" t="e">
        <f>INDEX('Avg Tracking Error'!$A$2:$AW$283,MATCH(ETF_IDX_stiched_with_TE!$A35,'Avg Tracking Error'!$A$2:$A$283,0),MATCH(ETF_IDX_stiched_with_TE!G$1,'Avg Tracking Error'!$A$2:$AW$2,0))</f>
        <v>#N/A</v>
      </c>
      <c r="H35" s="31" t="e">
        <f>INDEX('Avg Tracking Error'!$A$2:$AW$283,MATCH(ETF_IDX_stiched_with_TE!$A35,'Avg Tracking Error'!$A$2:$A$283,0),MATCH(ETF_IDX_stiched_with_TE!H$1,'Avg Tracking Error'!$A$2:$AW$2,0))</f>
        <v>#N/A</v>
      </c>
      <c r="I35" s="31">
        <f>INDEX('Avg Tracking Error'!$A$2:$AW$283,MATCH(ETF_IDX_stiched_with_TE!$A35,'Avg Tracking Error'!$A$2:$A$283,0),MATCH(ETF_IDX_stiched_with_TE!I$1,'Avg Tracking Error'!$A$2:$AW$2,0))</f>
        <v>-1650.9908810606066</v>
      </c>
      <c r="J35" s="31">
        <f>INDEX('Avg Tracking Error'!$A$2:$AW$283,MATCH(ETF_IDX_stiched_with_TE!$A35,'Avg Tracking Error'!$A$2:$A$283,0),MATCH(ETF_IDX_stiched_with_TE!J$1,'Avg Tracking Error'!$A$2:$AW$2,0))</f>
        <v>2605.3213894736841</v>
      </c>
      <c r="K35" s="31" t="e">
        <f>INDEX('Avg Tracking Error'!$A$2:$AW$283,MATCH(ETF_IDX_stiched_with_TE!$A35,'Avg Tracking Error'!$A$2:$A$283,0),MATCH(ETF_IDX_stiched_with_TE!K$1,'Avg Tracking Error'!$A$2:$AW$2,0))</f>
        <v>#N/A</v>
      </c>
      <c r="L35" s="31" t="e">
        <f>INDEX('Avg Tracking Error'!$A$2:$AW$283,MATCH(ETF_IDX_stiched_with_TE!$A35,'Avg Tracking Error'!$A$2:$A$283,0),MATCH(ETF_IDX_stiched_with_TE!L$1,'Avg Tracking Error'!$A$2:$AW$2,0))</f>
        <v>#N/A</v>
      </c>
      <c r="M35" s="31">
        <f>INDEX('Avg Tracking Error'!$A$2:$AW$283,MATCH(ETF_IDX_stiched_with_TE!$A35,'Avg Tracking Error'!$A$2:$A$283,0),MATCH(ETF_IDX_stiched_with_TE!M$1,'Avg Tracking Error'!$A$2:$AW$2,0))</f>
        <v>74.987381578947378</v>
      </c>
      <c r="N35" s="31" t="e">
        <f>INDEX('Avg Tracking Error'!$A$2:$AW$283,MATCH(ETF_IDX_stiched_with_TE!$A35,'Avg Tracking Error'!$A$2:$A$283,0),MATCH(ETF_IDX_stiched_with_TE!N$1,'Avg Tracking Error'!$A$2:$AW$2,0))</f>
        <v>#N/A</v>
      </c>
    </row>
    <row r="36" spans="1:14" x14ac:dyDescent="0.2">
      <c r="A36" s="5">
        <v>37529</v>
      </c>
      <c r="B36" s="31">
        <f>INDEX('Avg Tracking Error'!$A$2:$AW$283,MATCH(ETF_IDX_stiched_with_TE!$A36,'Avg Tracking Error'!$A$2:$A$283,0),MATCH(ETF_IDX_stiched_with_TE!B$1,'Avg Tracking Error'!$A$2:$AW$2,0))</f>
        <v>29.801827906976769</v>
      </c>
      <c r="C36" s="31">
        <f>INDEX('Avg Tracking Error'!$A$2:$AW$283,MATCH(ETF_IDX_stiched_with_TE!$A36,'Avg Tracking Error'!$A$2:$A$283,0),MATCH(ETF_IDX_stiched_with_TE!C$1,'Avg Tracking Error'!$A$2:$AW$2,0))</f>
        <v>30.429864341085249</v>
      </c>
      <c r="D36" s="31">
        <f>INDEX('Avg Tracking Error'!$A$2:$AW$283,MATCH(ETF_IDX_stiched_with_TE!$A36,'Avg Tracking Error'!$A$2:$A$283,0),MATCH(ETF_IDX_stiched_with_TE!D$1,'Avg Tracking Error'!$A$2:$AW$2,0))</f>
        <v>45.258500775193809</v>
      </c>
      <c r="E36" s="31">
        <f>INDEX('Avg Tracking Error'!$A$2:$AW$283,MATCH(ETF_IDX_stiched_with_TE!$A36,'Avg Tracking Error'!$A$2:$A$283,0),MATCH(ETF_IDX_stiched_with_TE!E$1,'Avg Tracking Error'!$A$2:$AW$2,0))</f>
        <v>38.267658267716499</v>
      </c>
      <c r="F36" s="31">
        <f>INDEX('Avg Tracking Error'!$A$2:$AW$283,MATCH(ETF_IDX_stiched_with_TE!$A36,'Avg Tracking Error'!$A$2:$A$283,0),MATCH(ETF_IDX_stiched_with_TE!F$1,'Avg Tracking Error'!$A$2:$AW$2,0))</f>
        <v>12003.556325675672</v>
      </c>
      <c r="G36" s="31" t="e">
        <f>INDEX('Avg Tracking Error'!$A$2:$AW$283,MATCH(ETF_IDX_stiched_with_TE!$A36,'Avg Tracking Error'!$A$2:$A$283,0),MATCH(ETF_IDX_stiched_with_TE!G$1,'Avg Tracking Error'!$A$2:$AW$2,0))</f>
        <v>#N/A</v>
      </c>
      <c r="H36" s="31" t="e">
        <f>INDEX('Avg Tracking Error'!$A$2:$AW$283,MATCH(ETF_IDX_stiched_with_TE!$A36,'Avg Tracking Error'!$A$2:$A$283,0),MATCH(ETF_IDX_stiched_with_TE!H$1,'Avg Tracking Error'!$A$2:$AW$2,0))</f>
        <v>#N/A</v>
      </c>
      <c r="I36" s="31">
        <f>INDEX('Avg Tracking Error'!$A$2:$AW$283,MATCH(ETF_IDX_stiched_with_TE!$A36,'Avg Tracking Error'!$A$2:$A$283,0),MATCH(ETF_IDX_stiched_with_TE!I$1,'Avg Tracking Error'!$A$2:$AW$2,0))</f>
        <v>-1627.0108810606066</v>
      </c>
      <c r="J36" s="31">
        <f>INDEX('Avg Tracking Error'!$A$2:$AW$283,MATCH(ETF_IDX_stiched_with_TE!$A36,'Avg Tracking Error'!$A$2:$A$283,0),MATCH(ETF_IDX_stiched_with_TE!J$1,'Avg Tracking Error'!$A$2:$AW$2,0))</f>
        <v>2605.1503894736843</v>
      </c>
      <c r="K36" s="31" t="e">
        <f>INDEX('Avg Tracking Error'!$A$2:$AW$283,MATCH(ETF_IDX_stiched_with_TE!$A36,'Avg Tracking Error'!$A$2:$A$283,0),MATCH(ETF_IDX_stiched_with_TE!K$1,'Avg Tracking Error'!$A$2:$AW$2,0))</f>
        <v>#N/A</v>
      </c>
      <c r="L36" s="31" t="e">
        <f>INDEX('Avg Tracking Error'!$A$2:$AW$283,MATCH(ETF_IDX_stiched_with_TE!$A36,'Avg Tracking Error'!$A$2:$A$283,0),MATCH(ETF_IDX_stiched_with_TE!L$1,'Avg Tracking Error'!$A$2:$AW$2,0))</f>
        <v>#N/A</v>
      </c>
      <c r="M36" s="31">
        <f>INDEX('Avg Tracking Error'!$A$2:$AW$283,MATCH(ETF_IDX_stiched_with_TE!$A36,'Avg Tracking Error'!$A$2:$A$283,0),MATCH(ETF_IDX_stiched_with_TE!M$1,'Avg Tracking Error'!$A$2:$AW$2,0))</f>
        <v>75.983381578947387</v>
      </c>
      <c r="N36" s="31" t="e">
        <f>INDEX('Avg Tracking Error'!$A$2:$AW$283,MATCH(ETF_IDX_stiched_with_TE!$A36,'Avg Tracking Error'!$A$2:$A$283,0),MATCH(ETF_IDX_stiched_with_TE!N$1,'Avg Tracking Error'!$A$2:$AW$2,0))</f>
        <v>#N/A</v>
      </c>
    </row>
    <row r="37" spans="1:14" x14ac:dyDescent="0.2">
      <c r="A37" s="5">
        <v>37560</v>
      </c>
      <c r="B37" s="31">
        <f>INDEX('Avg Tracking Error'!$A$2:$AW$283,MATCH(ETF_IDX_stiched_with_TE!$A37,'Avg Tracking Error'!$A$2:$A$283,0),MATCH(ETF_IDX_stiched_with_TE!B$1,'Avg Tracking Error'!$A$2:$AW$2,0))</f>
        <v>28.981827906976761</v>
      </c>
      <c r="C37" s="31">
        <f>INDEX('Avg Tracking Error'!$A$2:$AW$283,MATCH(ETF_IDX_stiched_with_TE!$A37,'Avg Tracking Error'!$A$2:$A$283,0),MATCH(ETF_IDX_stiched_with_TE!C$1,'Avg Tracking Error'!$A$2:$AW$2,0))</f>
        <v>29.709864341085265</v>
      </c>
      <c r="D37" s="31">
        <f>INDEX('Avg Tracking Error'!$A$2:$AW$283,MATCH(ETF_IDX_stiched_with_TE!$A37,'Avg Tracking Error'!$A$2:$A$283,0),MATCH(ETF_IDX_stiched_with_TE!D$1,'Avg Tracking Error'!$A$2:$AW$2,0))</f>
        <v>44.618500775193823</v>
      </c>
      <c r="E37" s="31">
        <f>INDEX('Avg Tracking Error'!$A$2:$AW$283,MATCH(ETF_IDX_stiched_with_TE!$A37,'Avg Tracking Error'!$A$2:$A$283,0),MATCH(ETF_IDX_stiched_with_TE!E$1,'Avg Tracking Error'!$A$2:$AW$2,0))</f>
        <v>37.657658267716485</v>
      </c>
      <c r="F37" s="31">
        <f>INDEX('Avg Tracking Error'!$A$2:$AW$283,MATCH(ETF_IDX_stiched_with_TE!$A37,'Avg Tracking Error'!$A$2:$A$283,0),MATCH(ETF_IDX_stiched_with_TE!F$1,'Avg Tracking Error'!$A$2:$AW$2,0))</f>
        <v>11990.066325675672</v>
      </c>
      <c r="G37" s="31" t="e">
        <f>INDEX('Avg Tracking Error'!$A$2:$AW$283,MATCH(ETF_IDX_stiched_with_TE!$A37,'Avg Tracking Error'!$A$2:$A$283,0),MATCH(ETF_IDX_stiched_with_TE!G$1,'Avg Tracking Error'!$A$2:$AW$2,0))</f>
        <v>#N/A</v>
      </c>
      <c r="H37" s="31" t="e">
        <f>INDEX('Avg Tracking Error'!$A$2:$AW$283,MATCH(ETF_IDX_stiched_with_TE!$A37,'Avg Tracking Error'!$A$2:$A$283,0),MATCH(ETF_IDX_stiched_with_TE!H$1,'Avg Tracking Error'!$A$2:$AW$2,0))</f>
        <v>#N/A</v>
      </c>
      <c r="I37" s="31">
        <f>INDEX('Avg Tracking Error'!$A$2:$AW$283,MATCH(ETF_IDX_stiched_with_TE!$A37,'Avg Tracking Error'!$A$2:$A$283,0),MATCH(ETF_IDX_stiched_with_TE!I$1,'Avg Tracking Error'!$A$2:$AW$2,0))</f>
        <v>-1625.5018810606066</v>
      </c>
      <c r="J37" s="31">
        <f>INDEX('Avg Tracking Error'!$A$2:$AW$283,MATCH(ETF_IDX_stiched_with_TE!$A37,'Avg Tracking Error'!$A$2:$A$283,0),MATCH(ETF_IDX_stiched_with_TE!J$1,'Avg Tracking Error'!$A$2:$AW$2,0))</f>
        <v>2607.2256894736843</v>
      </c>
      <c r="K37" s="31" t="e">
        <f>INDEX('Avg Tracking Error'!$A$2:$AW$283,MATCH(ETF_IDX_stiched_with_TE!$A37,'Avg Tracking Error'!$A$2:$A$283,0),MATCH(ETF_IDX_stiched_with_TE!K$1,'Avg Tracking Error'!$A$2:$AW$2,0))</f>
        <v>#N/A</v>
      </c>
      <c r="L37" s="31" t="e">
        <f>INDEX('Avg Tracking Error'!$A$2:$AW$283,MATCH(ETF_IDX_stiched_with_TE!$A37,'Avg Tracking Error'!$A$2:$A$283,0),MATCH(ETF_IDX_stiched_with_TE!L$1,'Avg Tracking Error'!$A$2:$AW$2,0))</f>
        <v>#N/A</v>
      </c>
      <c r="M37" s="31">
        <f>INDEX('Avg Tracking Error'!$A$2:$AW$283,MATCH(ETF_IDX_stiched_with_TE!$A37,'Avg Tracking Error'!$A$2:$A$283,0),MATCH(ETF_IDX_stiched_with_TE!M$1,'Avg Tracking Error'!$A$2:$AW$2,0))</f>
        <v>77.624481578947382</v>
      </c>
      <c r="N37" s="31" t="e">
        <f>INDEX('Avg Tracking Error'!$A$2:$AW$283,MATCH(ETF_IDX_stiched_with_TE!$A37,'Avg Tracking Error'!$A$2:$A$283,0),MATCH(ETF_IDX_stiched_with_TE!N$1,'Avg Tracking Error'!$A$2:$AW$2,0))</f>
        <v>#N/A</v>
      </c>
    </row>
    <row r="38" spans="1:14" x14ac:dyDescent="0.2">
      <c r="A38" s="5">
        <v>37589</v>
      </c>
      <c r="B38" s="31">
        <f>INDEX('Avg Tracking Error'!$A$2:$AW$283,MATCH(ETF_IDX_stiched_with_TE!$A38,'Avg Tracking Error'!$A$2:$A$283,0),MATCH(ETF_IDX_stiched_with_TE!B$1,'Avg Tracking Error'!$A$2:$AW$2,0))</f>
        <v>29.501827906976757</v>
      </c>
      <c r="C38" s="31">
        <f>INDEX('Avg Tracking Error'!$A$2:$AW$283,MATCH(ETF_IDX_stiched_with_TE!$A38,'Avg Tracking Error'!$A$2:$A$283,0),MATCH(ETF_IDX_stiched_with_TE!C$1,'Avg Tracking Error'!$A$2:$AW$2,0))</f>
        <v>30.299864341085254</v>
      </c>
      <c r="D38" s="31">
        <f>INDEX('Avg Tracking Error'!$A$2:$AW$283,MATCH(ETF_IDX_stiched_with_TE!$A38,'Avg Tracking Error'!$A$2:$A$283,0),MATCH(ETF_IDX_stiched_with_TE!D$1,'Avg Tracking Error'!$A$2:$AW$2,0))</f>
        <v>45.408500775193815</v>
      </c>
      <c r="E38" s="31">
        <f>INDEX('Avg Tracking Error'!$A$2:$AW$283,MATCH(ETF_IDX_stiched_with_TE!$A38,'Avg Tracking Error'!$A$2:$A$283,0),MATCH(ETF_IDX_stiched_with_TE!E$1,'Avg Tracking Error'!$A$2:$AW$2,0))</f>
        <v>38.417658267716504</v>
      </c>
      <c r="F38" s="31">
        <f>INDEX('Avg Tracking Error'!$A$2:$AW$283,MATCH(ETF_IDX_stiched_with_TE!$A38,'Avg Tracking Error'!$A$2:$A$283,0),MATCH(ETF_IDX_stiched_with_TE!F$1,'Avg Tracking Error'!$A$2:$AW$2,0))</f>
        <v>11979.226325675672</v>
      </c>
      <c r="G38" s="31" t="e">
        <f>INDEX('Avg Tracking Error'!$A$2:$AW$283,MATCH(ETF_IDX_stiched_with_TE!$A38,'Avg Tracking Error'!$A$2:$A$283,0),MATCH(ETF_IDX_stiched_with_TE!G$1,'Avg Tracking Error'!$A$2:$AW$2,0))</f>
        <v>#N/A</v>
      </c>
      <c r="H38" s="31" t="e">
        <f>INDEX('Avg Tracking Error'!$A$2:$AW$283,MATCH(ETF_IDX_stiched_with_TE!$A38,'Avg Tracking Error'!$A$2:$A$283,0),MATCH(ETF_IDX_stiched_with_TE!H$1,'Avg Tracking Error'!$A$2:$AW$2,0))</f>
        <v>#N/A</v>
      </c>
      <c r="I38" s="31">
        <f>INDEX('Avg Tracking Error'!$A$2:$AW$283,MATCH(ETF_IDX_stiched_with_TE!$A38,'Avg Tracking Error'!$A$2:$A$283,0),MATCH(ETF_IDX_stiched_with_TE!I$1,'Avg Tracking Error'!$A$2:$AW$2,0))</f>
        <v>-1625.6758810606066</v>
      </c>
      <c r="J38" s="31">
        <f>INDEX('Avg Tracking Error'!$A$2:$AW$283,MATCH(ETF_IDX_stiched_with_TE!$A38,'Avg Tracking Error'!$A$2:$A$283,0),MATCH(ETF_IDX_stiched_with_TE!J$1,'Avg Tracking Error'!$A$2:$AW$2,0))</f>
        <v>2607.2966894736842</v>
      </c>
      <c r="K38" s="31" t="e">
        <f>INDEX('Avg Tracking Error'!$A$2:$AW$283,MATCH(ETF_IDX_stiched_with_TE!$A38,'Avg Tracking Error'!$A$2:$A$283,0),MATCH(ETF_IDX_stiched_with_TE!K$1,'Avg Tracking Error'!$A$2:$AW$2,0))</f>
        <v>#N/A</v>
      </c>
      <c r="L38" s="31" t="e">
        <f>INDEX('Avg Tracking Error'!$A$2:$AW$283,MATCH(ETF_IDX_stiched_with_TE!$A38,'Avg Tracking Error'!$A$2:$A$283,0),MATCH(ETF_IDX_stiched_with_TE!L$1,'Avg Tracking Error'!$A$2:$AW$2,0))</f>
        <v>#N/A</v>
      </c>
      <c r="M38" s="31">
        <f>INDEX('Avg Tracking Error'!$A$2:$AW$283,MATCH(ETF_IDX_stiched_with_TE!$A38,'Avg Tracking Error'!$A$2:$A$283,0),MATCH(ETF_IDX_stiched_with_TE!M$1,'Avg Tracking Error'!$A$2:$AW$2,0))</f>
        <v>78.293981578947381</v>
      </c>
      <c r="N38" s="31" t="e">
        <f>INDEX('Avg Tracking Error'!$A$2:$AW$283,MATCH(ETF_IDX_stiched_with_TE!$A38,'Avg Tracking Error'!$A$2:$A$283,0),MATCH(ETF_IDX_stiched_with_TE!N$1,'Avg Tracking Error'!$A$2:$AW$2,0))</f>
        <v>#N/A</v>
      </c>
    </row>
    <row r="39" spans="1:14" x14ac:dyDescent="0.2">
      <c r="A39" s="5">
        <v>37621</v>
      </c>
      <c r="B39" s="31">
        <f>INDEX('Avg Tracking Error'!$A$2:$AW$283,MATCH(ETF_IDX_stiched_with_TE!$A39,'Avg Tracking Error'!$A$2:$A$283,0),MATCH(ETF_IDX_stiched_with_TE!B$1,'Avg Tracking Error'!$A$2:$AW$2,0))</f>
        <v>32.011827906976762</v>
      </c>
      <c r="C39" s="31">
        <f>INDEX('Avg Tracking Error'!$A$2:$AW$283,MATCH(ETF_IDX_stiched_with_TE!$A39,'Avg Tracking Error'!$A$2:$A$283,0),MATCH(ETF_IDX_stiched_with_TE!C$1,'Avg Tracking Error'!$A$2:$AW$2,0))</f>
        <v>32.879864341085266</v>
      </c>
      <c r="D39" s="31">
        <f>INDEX('Avg Tracking Error'!$A$2:$AW$283,MATCH(ETF_IDX_stiched_with_TE!$A39,'Avg Tracking Error'!$A$2:$A$283,0),MATCH(ETF_IDX_stiched_with_TE!D$1,'Avg Tracking Error'!$A$2:$AW$2,0))</f>
        <v>48.04850077519383</v>
      </c>
      <c r="E39" s="31">
        <f>INDEX('Avg Tracking Error'!$A$2:$AW$283,MATCH(ETF_IDX_stiched_with_TE!$A39,'Avg Tracking Error'!$A$2:$A$283,0),MATCH(ETF_IDX_stiched_with_TE!E$1,'Avg Tracking Error'!$A$2:$AW$2,0))</f>
        <v>40.907658267716485</v>
      </c>
      <c r="F39" s="31">
        <f>INDEX('Avg Tracking Error'!$A$2:$AW$283,MATCH(ETF_IDX_stiched_with_TE!$A39,'Avg Tracking Error'!$A$2:$A$283,0),MATCH(ETF_IDX_stiched_with_TE!F$1,'Avg Tracking Error'!$A$2:$AW$2,0))</f>
        <v>12016.366325675674</v>
      </c>
      <c r="G39" s="31" t="e">
        <f>INDEX('Avg Tracking Error'!$A$2:$AW$283,MATCH(ETF_IDX_stiched_with_TE!$A39,'Avg Tracking Error'!$A$2:$A$283,0),MATCH(ETF_IDX_stiched_with_TE!G$1,'Avg Tracking Error'!$A$2:$AW$2,0))</f>
        <v>#N/A</v>
      </c>
      <c r="H39" s="31" t="e">
        <f>INDEX('Avg Tracking Error'!$A$2:$AW$283,MATCH(ETF_IDX_stiched_with_TE!$A39,'Avg Tracking Error'!$A$2:$A$283,0),MATCH(ETF_IDX_stiched_with_TE!H$1,'Avg Tracking Error'!$A$2:$AW$2,0))</f>
        <v>#N/A</v>
      </c>
      <c r="I39" s="31">
        <f>INDEX('Avg Tracking Error'!$A$2:$AW$283,MATCH(ETF_IDX_stiched_with_TE!$A39,'Avg Tracking Error'!$A$2:$A$283,0),MATCH(ETF_IDX_stiched_with_TE!I$1,'Avg Tracking Error'!$A$2:$AW$2,0))</f>
        <v>-1593.4138810606066</v>
      </c>
      <c r="J39" s="31">
        <f>INDEX('Avg Tracking Error'!$A$2:$AW$283,MATCH(ETF_IDX_stiched_with_TE!$A39,'Avg Tracking Error'!$A$2:$A$283,0),MATCH(ETF_IDX_stiched_with_TE!J$1,'Avg Tracking Error'!$A$2:$AW$2,0))</f>
        <v>2608.058089473684</v>
      </c>
      <c r="K39" s="31" t="e">
        <f>INDEX('Avg Tracking Error'!$A$2:$AW$283,MATCH(ETF_IDX_stiched_with_TE!$A39,'Avg Tracking Error'!$A$2:$A$283,0),MATCH(ETF_IDX_stiched_with_TE!K$1,'Avg Tracking Error'!$A$2:$AW$2,0))</f>
        <v>#N/A</v>
      </c>
      <c r="L39" s="31" t="e">
        <f>INDEX('Avg Tracking Error'!$A$2:$AW$283,MATCH(ETF_IDX_stiched_with_TE!$A39,'Avg Tracking Error'!$A$2:$A$283,0),MATCH(ETF_IDX_stiched_with_TE!L$1,'Avg Tracking Error'!$A$2:$AW$2,0))</f>
        <v>#N/A</v>
      </c>
      <c r="M39" s="31">
        <f>INDEX('Avg Tracking Error'!$A$2:$AW$283,MATCH(ETF_IDX_stiched_with_TE!$A39,'Avg Tracking Error'!$A$2:$A$283,0),MATCH(ETF_IDX_stiched_with_TE!M$1,'Avg Tracking Error'!$A$2:$AW$2,0))</f>
        <v>80.102481578947391</v>
      </c>
      <c r="N39" s="31" t="e">
        <f>INDEX('Avg Tracking Error'!$A$2:$AW$283,MATCH(ETF_IDX_stiched_with_TE!$A39,'Avg Tracking Error'!$A$2:$A$283,0),MATCH(ETF_IDX_stiched_with_TE!N$1,'Avg Tracking Error'!$A$2:$AW$2,0))</f>
        <v>#N/A</v>
      </c>
    </row>
    <row r="40" spans="1:14" x14ac:dyDescent="0.2">
      <c r="A40" s="5">
        <v>37652</v>
      </c>
      <c r="B40" s="31">
        <f>INDEX('Avg Tracking Error'!$A$2:$AW$283,MATCH(ETF_IDX_stiched_with_TE!$A40,'Avg Tracking Error'!$A$2:$A$283,0),MATCH(ETF_IDX_stiched_with_TE!B$1,'Avg Tracking Error'!$A$2:$AW$2,0))</f>
        <v>33.47182790697677</v>
      </c>
      <c r="C40" s="31">
        <f>INDEX('Avg Tracking Error'!$A$2:$AW$283,MATCH(ETF_IDX_stiched_with_TE!$A40,'Avg Tracking Error'!$A$2:$A$283,0),MATCH(ETF_IDX_stiched_with_TE!C$1,'Avg Tracking Error'!$A$2:$AW$2,0))</f>
        <v>34.369864341085275</v>
      </c>
      <c r="D40" s="31">
        <f>INDEX('Avg Tracking Error'!$A$2:$AW$283,MATCH(ETF_IDX_stiched_with_TE!$A40,'Avg Tracking Error'!$A$2:$A$283,0),MATCH(ETF_IDX_stiched_with_TE!D$1,'Avg Tracking Error'!$A$2:$AW$2,0))</f>
        <v>49.628500775193814</v>
      </c>
      <c r="E40" s="31">
        <f>INDEX('Avg Tracking Error'!$A$2:$AW$283,MATCH(ETF_IDX_stiched_with_TE!$A40,'Avg Tracking Error'!$A$2:$A$283,0),MATCH(ETF_IDX_stiched_with_TE!E$1,'Avg Tracking Error'!$A$2:$AW$2,0))</f>
        <v>42.337658267716492</v>
      </c>
      <c r="F40" s="31">
        <f>INDEX('Avg Tracking Error'!$A$2:$AW$283,MATCH(ETF_IDX_stiched_with_TE!$A40,'Avg Tracking Error'!$A$2:$A$283,0),MATCH(ETF_IDX_stiched_with_TE!F$1,'Avg Tracking Error'!$A$2:$AW$2,0))</f>
        <v>12034.806325675672</v>
      </c>
      <c r="G40" s="31" t="e">
        <f>INDEX('Avg Tracking Error'!$A$2:$AW$283,MATCH(ETF_IDX_stiched_with_TE!$A40,'Avg Tracking Error'!$A$2:$A$283,0),MATCH(ETF_IDX_stiched_with_TE!G$1,'Avg Tracking Error'!$A$2:$AW$2,0))</f>
        <v>#N/A</v>
      </c>
      <c r="H40" s="31" t="e">
        <f>INDEX('Avg Tracking Error'!$A$2:$AW$283,MATCH(ETF_IDX_stiched_with_TE!$A40,'Avg Tracking Error'!$A$2:$A$283,0),MATCH(ETF_IDX_stiched_with_TE!H$1,'Avg Tracking Error'!$A$2:$AW$2,0))</f>
        <v>#N/A</v>
      </c>
      <c r="I40" s="31">
        <f>INDEX('Avg Tracking Error'!$A$2:$AW$283,MATCH(ETF_IDX_stiched_with_TE!$A40,'Avg Tracking Error'!$A$2:$A$283,0),MATCH(ETF_IDX_stiched_with_TE!I$1,'Avg Tracking Error'!$A$2:$AW$2,0))</f>
        <v>-1588.7378810606065</v>
      </c>
      <c r="J40" s="31">
        <f>INDEX('Avg Tracking Error'!$A$2:$AW$283,MATCH(ETF_IDX_stiched_with_TE!$A40,'Avg Tracking Error'!$A$2:$A$283,0),MATCH(ETF_IDX_stiched_with_TE!J$1,'Avg Tracking Error'!$A$2:$AW$2,0))</f>
        <v>2609.4511894736843</v>
      </c>
      <c r="K40" s="31" t="e">
        <f>INDEX('Avg Tracking Error'!$A$2:$AW$283,MATCH(ETF_IDX_stiched_with_TE!$A40,'Avg Tracking Error'!$A$2:$A$283,0),MATCH(ETF_IDX_stiched_with_TE!K$1,'Avg Tracking Error'!$A$2:$AW$2,0))</f>
        <v>#N/A</v>
      </c>
      <c r="L40" s="31" t="e">
        <f>INDEX('Avg Tracking Error'!$A$2:$AW$283,MATCH(ETF_IDX_stiched_with_TE!$A40,'Avg Tracking Error'!$A$2:$A$283,0),MATCH(ETF_IDX_stiched_with_TE!L$1,'Avg Tracking Error'!$A$2:$AW$2,0))</f>
        <v>#N/A</v>
      </c>
      <c r="M40" s="31">
        <f>INDEX('Avg Tracking Error'!$A$2:$AW$283,MATCH(ETF_IDX_stiched_with_TE!$A40,'Avg Tracking Error'!$A$2:$A$283,0),MATCH(ETF_IDX_stiched_with_TE!M$1,'Avg Tracking Error'!$A$2:$AW$2,0))</f>
        <v>80.879681578947384</v>
      </c>
      <c r="N40" s="31" t="e">
        <f>INDEX('Avg Tracking Error'!$A$2:$AW$283,MATCH(ETF_IDX_stiched_with_TE!$A40,'Avg Tracking Error'!$A$2:$A$283,0),MATCH(ETF_IDX_stiched_with_TE!N$1,'Avg Tracking Error'!$A$2:$AW$2,0))</f>
        <v>#N/A</v>
      </c>
    </row>
    <row r="41" spans="1:14" x14ac:dyDescent="0.2">
      <c r="A41" s="5">
        <v>37680</v>
      </c>
      <c r="B41" s="31">
        <f>INDEX('Avg Tracking Error'!$A$2:$AW$283,MATCH(ETF_IDX_stiched_with_TE!$A41,'Avg Tracking Error'!$A$2:$A$283,0),MATCH(ETF_IDX_stiched_with_TE!B$1,'Avg Tracking Error'!$A$2:$AW$2,0))</f>
        <v>34.811827906976774</v>
      </c>
      <c r="C41" s="31">
        <f>INDEX('Avg Tracking Error'!$A$2:$AW$283,MATCH(ETF_IDX_stiched_with_TE!$A41,'Avg Tracking Error'!$A$2:$A$283,0),MATCH(ETF_IDX_stiched_with_TE!C$1,'Avg Tracking Error'!$A$2:$AW$2,0))</f>
        <v>35.759864341085262</v>
      </c>
      <c r="D41" s="31">
        <f>INDEX('Avg Tracking Error'!$A$2:$AW$283,MATCH(ETF_IDX_stiched_with_TE!$A41,'Avg Tracking Error'!$A$2:$A$283,0),MATCH(ETF_IDX_stiched_with_TE!D$1,'Avg Tracking Error'!$A$2:$AW$2,0))</f>
        <v>51.178500775193825</v>
      </c>
      <c r="E41" s="31">
        <f>INDEX('Avg Tracking Error'!$A$2:$AW$283,MATCH(ETF_IDX_stiched_with_TE!$A41,'Avg Tracking Error'!$A$2:$A$283,0),MATCH(ETF_IDX_stiched_with_TE!E$1,'Avg Tracking Error'!$A$2:$AW$2,0))</f>
        <v>43.677658267716495</v>
      </c>
      <c r="F41" s="31">
        <f>INDEX('Avg Tracking Error'!$A$2:$AW$283,MATCH(ETF_IDX_stiched_with_TE!$A41,'Avg Tracking Error'!$A$2:$A$283,0),MATCH(ETF_IDX_stiched_with_TE!F$1,'Avg Tracking Error'!$A$2:$AW$2,0))</f>
        <v>12046.186325675673</v>
      </c>
      <c r="G41" s="31" t="e">
        <f>INDEX('Avg Tracking Error'!$A$2:$AW$283,MATCH(ETF_IDX_stiched_with_TE!$A41,'Avg Tracking Error'!$A$2:$A$283,0),MATCH(ETF_IDX_stiched_with_TE!G$1,'Avg Tracking Error'!$A$2:$AW$2,0))</f>
        <v>#N/A</v>
      </c>
      <c r="H41" s="31" t="e">
        <f>INDEX('Avg Tracking Error'!$A$2:$AW$283,MATCH(ETF_IDX_stiched_with_TE!$A41,'Avg Tracking Error'!$A$2:$A$283,0),MATCH(ETF_IDX_stiched_with_TE!H$1,'Avg Tracking Error'!$A$2:$AW$2,0))</f>
        <v>#N/A</v>
      </c>
      <c r="I41" s="31">
        <f>INDEX('Avg Tracking Error'!$A$2:$AW$283,MATCH(ETF_IDX_stiched_with_TE!$A41,'Avg Tracking Error'!$A$2:$A$283,0),MATCH(ETF_IDX_stiched_with_TE!I$1,'Avg Tracking Error'!$A$2:$AW$2,0))</f>
        <v>-1575.1058810606066</v>
      </c>
      <c r="J41" s="31">
        <f>INDEX('Avg Tracking Error'!$A$2:$AW$283,MATCH(ETF_IDX_stiched_with_TE!$A41,'Avg Tracking Error'!$A$2:$A$283,0),MATCH(ETF_IDX_stiched_with_TE!J$1,'Avg Tracking Error'!$A$2:$AW$2,0))</f>
        <v>2609.8771894736842</v>
      </c>
      <c r="K41" s="31" t="e">
        <f>INDEX('Avg Tracking Error'!$A$2:$AW$283,MATCH(ETF_IDX_stiched_with_TE!$A41,'Avg Tracking Error'!$A$2:$A$283,0),MATCH(ETF_IDX_stiched_with_TE!K$1,'Avg Tracking Error'!$A$2:$AW$2,0))</f>
        <v>#N/A</v>
      </c>
      <c r="L41" s="31" t="e">
        <f>INDEX('Avg Tracking Error'!$A$2:$AW$283,MATCH(ETF_IDX_stiched_with_TE!$A41,'Avg Tracking Error'!$A$2:$A$283,0),MATCH(ETF_IDX_stiched_with_TE!L$1,'Avg Tracking Error'!$A$2:$AW$2,0))</f>
        <v>#N/A</v>
      </c>
      <c r="M41" s="31">
        <f>INDEX('Avg Tracking Error'!$A$2:$AW$283,MATCH(ETF_IDX_stiched_with_TE!$A41,'Avg Tracking Error'!$A$2:$A$283,0),MATCH(ETF_IDX_stiched_with_TE!M$1,'Avg Tracking Error'!$A$2:$AW$2,0))</f>
        <v>81.975581578947384</v>
      </c>
      <c r="N41" s="31" t="e">
        <f>INDEX('Avg Tracking Error'!$A$2:$AW$283,MATCH(ETF_IDX_stiched_with_TE!$A41,'Avg Tracking Error'!$A$2:$A$283,0),MATCH(ETF_IDX_stiched_with_TE!N$1,'Avg Tracking Error'!$A$2:$AW$2,0))</f>
        <v>#N/A</v>
      </c>
    </row>
    <row r="42" spans="1:14" x14ac:dyDescent="0.2">
      <c r="A42" s="5">
        <v>37711</v>
      </c>
      <c r="B42" s="31">
        <f>INDEX('Avg Tracking Error'!$A$2:$AW$283,MATCH(ETF_IDX_stiched_with_TE!$A42,'Avg Tracking Error'!$A$2:$A$283,0),MATCH(ETF_IDX_stiched_with_TE!B$1,'Avg Tracking Error'!$A$2:$AW$2,0))</f>
        <v>34.341827906976775</v>
      </c>
      <c r="C42" s="31">
        <f>INDEX('Avg Tracking Error'!$A$2:$AW$283,MATCH(ETF_IDX_stiched_with_TE!$A42,'Avg Tracking Error'!$A$2:$A$283,0),MATCH(ETF_IDX_stiched_with_TE!C$1,'Avg Tracking Error'!$A$2:$AW$2,0))</f>
        <v>35.329864341085255</v>
      </c>
      <c r="D42" s="31">
        <f>INDEX('Avg Tracking Error'!$A$2:$AW$283,MATCH(ETF_IDX_stiched_with_TE!$A42,'Avg Tracking Error'!$A$2:$A$283,0),MATCH(ETF_IDX_stiched_with_TE!D$1,'Avg Tracking Error'!$A$2:$AW$2,0))</f>
        <v>50.768500775193829</v>
      </c>
      <c r="E42" s="31">
        <f>INDEX('Avg Tracking Error'!$A$2:$AW$283,MATCH(ETF_IDX_stiched_with_TE!$A42,'Avg Tracking Error'!$A$2:$A$283,0),MATCH(ETF_IDX_stiched_with_TE!E$1,'Avg Tracking Error'!$A$2:$AW$2,0))</f>
        <v>43.337658267716492</v>
      </c>
      <c r="F42" s="31">
        <f>INDEX('Avg Tracking Error'!$A$2:$AW$283,MATCH(ETF_IDX_stiched_with_TE!$A42,'Avg Tracking Error'!$A$2:$A$283,0),MATCH(ETF_IDX_stiched_with_TE!F$1,'Avg Tracking Error'!$A$2:$AW$2,0))</f>
        <v>12036.326325675673</v>
      </c>
      <c r="G42" s="31" t="e">
        <f>INDEX('Avg Tracking Error'!$A$2:$AW$283,MATCH(ETF_IDX_stiched_with_TE!$A42,'Avg Tracking Error'!$A$2:$A$283,0),MATCH(ETF_IDX_stiched_with_TE!G$1,'Avg Tracking Error'!$A$2:$AW$2,0))</f>
        <v>#N/A</v>
      </c>
      <c r="H42" s="31" t="e">
        <f>INDEX('Avg Tracking Error'!$A$2:$AW$283,MATCH(ETF_IDX_stiched_with_TE!$A42,'Avg Tracking Error'!$A$2:$A$283,0),MATCH(ETF_IDX_stiched_with_TE!H$1,'Avg Tracking Error'!$A$2:$AW$2,0))</f>
        <v>#N/A</v>
      </c>
      <c r="I42" s="31">
        <f>INDEX('Avg Tracking Error'!$A$2:$AW$283,MATCH(ETF_IDX_stiched_with_TE!$A42,'Avg Tracking Error'!$A$2:$A$283,0),MATCH(ETF_IDX_stiched_with_TE!I$1,'Avg Tracking Error'!$A$2:$AW$2,0))</f>
        <v>-1582.7768810606067</v>
      </c>
      <c r="J42" s="31">
        <f>INDEX('Avg Tracking Error'!$A$2:$AW$283,MATCH(ETF_IDX_stiched_with_TE!$A42,'Avg Tracking Error'!$A$2:$A$283,0),MATCH(ETF_IDX_stiched_with_TE!J$1,'Avg Tracking Error'!$A$2:$AW$2,0))</f>
        <v>2611.0255894736842</v>
      </c>
      <c r="K42" s="31" t="e">
        <f>INDEX('Avg Tracking Error'!$A$2:$AW$283,MATCH(ETF_IDX_stiched_with_TE!$A42,'Avg Tracking Error'!$A$2:$A$283,0),MATCH(ETF_IDX_stiched_with_TE!K$1,'Avg Tracking Error'!$A$2:$AW$2,0))</f>
        <v>#N/A</v>
      </c>
      <c r="L42" s="31" t="e">
        <f>INDEX('Avg Tracking Error'!$A$2:$AW$283,MATCH(ETF_IDX_stiched_with_TE!$A42,'Avg Tracking Error'!$A$2:$A$283,0),MATCH(ETF_IDX_stiched_with_TE!L$1,'Avg Tracking Error'!$A$2:$AW$2,0))</f>
        <v>#N/A</v>
      </c>
      <c r="M42" s="31">
        <f>INDEX('Avg Tracking Error'!$A$2:$AW$283,MATCH(ETF_IDX_stiched_with_TE!$A42,'Avg Tracking Error'!$A$2:$A$283,0),MATCH(ETF_IDX_stiched_with_TE!M$1,'Avg Tracking Error'!$A$2:$AW$2,0))</f>
        <v>82.849681578947383</v>
      </c>
      <c r="N42" s="31" t="e">
        <f>INDEX('Avg Tracking Error'!$A$2:$AW$283,MATCH(ETF_IDX_stiched_with_TE!$A42,'Avg Tracking Error'!$A$2:$A$283,0),MATCH(ETF_IDX_stiched_with_TE!N$1,'Avg Tracking Error'!$A$2:$AW$2,0))</f>
        <v>#N/A</v>
      </c>
    </row>
    <row r="43" spans="1:14" x14ac:dyDescent="0.2">
      <c r="A43" s="5">
        <v>37741</v>
      </c>
      <c r="B43" s="31">
        <f>INDEX('Avg Tracking Error'!$A$2:$AW$283,MATCH(ETF_IDX_stiched_with_TE!$A43,'Avg Tracking Error'!$A$2:$A$283,0),MATCH(ETF_IDX_stiched_with_TE!B$1,'Avg Tracking Error'!$A$2:$AW$2,0))</f>
        <v>34.371827906976776</v>
      </c>
      <c r="C43" s="31">
        <f>INDEX('Avg Tracking Error'!$A$2:$AW$283,MATCH(ETF_IDX_stiched_with_TE!$A43,'Avg Tracking Error'!$A$2:$A$283,0),MATCH(ETF_IDX_stiched_with_TE!C$1,'Avg Tracking Error'!$A$2:$AW$2,0))</f>
        <v>35.429864341085249</v>
      </c>
      <c r="D43" s="31">
        <f>INDEX('Avg Tracking Error'!$A$2:$AW$283,MATCH(ETF_IDX_stiched_with_TE!$A43,'Avg Tracking Error'!$A$2:$A$283,0),MATCH(ETF_IDX_stiched_with_TE!D$1,'Avg Tracking Error'!$A$2:$AW$2,0))</f>
        <v>50.908500775193815</v>
      </c>
      <c r="E43" s="31">
        <f>INDEX('Avg Tracking Error'!$A$2:$AW$283,MATCH(ETF_IDX_stiched_with_TE!$A43,'Avg Tracking Error'!$A$2:$A$283,0),MATCH(ETF_IDX_stiched_with_TE!E$1,'Avg Tracking Error'!$A$2:$AW$2,0))</f>
        <v>43.5476582677165</v>
      </c>
      <c r="F43" s="31">
        <f>INDEX('Avg Tracking Error'!$A$2:$AW$283,MATCH(ETF_IDX_stiched_with_TE!$A43,'Avg Tracking Error'!$A$2:$A$283,0),MATCH(ETF_IDX_stiched_with_TE!F$1,'Avg Tracking Error'!$A$2:$AW$2,0))</f>
        <v>12035.316325675672</v>
      </c>
      <c r="G43" s="31" t="e">
        <f>INDEX('Avg Tracking Error'!$A$2:$AW$283,MATCH(ETF_IDX_stiched_with_TE!$A43,'Avg Tracking Error'!$A$2:$A$283,0),MATCH(ETF_IDX_stiched_with_TE!G$1,'Avg Tracking Error'!$A$2:$AW$2,0))</f>
        <v>#N/A</v>
      </c>
      <c r="H43" s="31" t="e">
        <f>INDEX('Avg Tracking Error'!$A$2:$AW$283,MATCH(ETF_IDX_stiched_with_TE!$A43,'Avg Tracking Error'!$A$2:$A$283,0),MATCH(ETF_IDX_stiched_with_TE!H$1,'Avg Tracking Error'!$A$2:$AW$2,0))</f>
        <v>#N/A</v>
      </c>
      <c r="I43" s="31">
        <f>INDEX('Avg Tracking Error'!$A$2:$AW$283,MATCH(ETF_IDX_stiched_with_TE!$A43,'Avg Tracking Error'!$A$2:$A$283,0),MATCH(ETF_IDX_stiched_with_TE!I$1,'Avg Tracking Error'!$A$2:$AW$2,0))</f>
        <v>-1575.6998810606067</v>
      </c>
      <c r="J43" s="31">
        <f>INDEX('Avg Tracking Error'!$A$2:$AW$283,MATCH(ETF_IDX_stiched_with_TE!$A43,'Avg Tracking Error'!$A$2:$A$283,0),MATCH(ETF_IDX_stiched_with_TE!J$1,'Avg Tracking Error'!$A$2:$AW$2,0))</f>
        <v>2612.2944894736843</v>
      </c>
      <c r="K43" s="31" t="e">
        <f>INDEX('Avg Tracking Error'!$A$2:$AW$283,MATCH(ETF_IDX_stiched_with_TE!$A43,'Avg Tracking Error'!$A$2:$A$283,0),MATCH(ETF_IDX_stiched_with_TE!K$1,'Avg Tracking Error'!$A$2:$AW$2,0))</f>
        <v>#N/A</v>
      </c>
      <c r="L43" s="31" t="e">
        <f>INDEX('Avg Tracking Error'!$A$2:$AW$283,MATCH(ETF_IDX_stiched_with_TE!$A43,'Avg Tracking Error'!$A$2:$A$283,0),MATCH(ETF_IDX_stiched_with_TE!L$1,'Avg Tracking Error'!$A$2:$AW$2,0))</f>
        <v>#N/A</v>
      </c>
      <c r="M43" s="31">
        <f>INDEX('Avg Tracking Error'!$A$2:$AW$283,MATCH(ETF_IDX_stiched_with_TE!$A43,'Avg Tracking Error'!$A$2:$A$283,0),MATCH(ETF_IDX_stiched_with_TE!M$1,'Avg Tracking Error'!$A$2:$AW$2,0))</f>
        <v>82.710581578947398</v>
      </c>
      <c r="N43" s="31" t="e">
        <f>INDEX('Avg Tracking Error'!$A$2:$AW$283,MATCH(ETF_IDX_stiched_with_TE!$A43,'Avg Tracking Error'!$A$2:$A$283,0),MATCH(ETF_IDX_stiched_with_TE!N$1,'Avg Tracking Error'!$A$2:$AW$2,0))</f>
        <v>#N/A</v>
      </c>
    </row>
    <row r="44" spans="1:14" x14ac:dyDescent="0.2">
      <c r="A44" s="5">
        <v>37771</v>
      </c>
      <c r="B44" s="31">
        <f>INDEX('Avg Tracking Error'!$A$2:$AW$283,MATCH(ETF_IDX_stiched_with_TE!$A44,'Avg Tracking Error'!$A$2:$A$283,0),MATCH(ETF_IDX_stiched_with_TE!B$1,'Avg Tracking Error'!$A$2:$AW$2,0))</f>
        <v>37.381827906976767</v>
      </c>
      <c r="C44" s="31">
        <f>INDEX('Avg Tracking Error'!$A$2:$AW$283,MATCH(ETF_IDX_stiched_with_TE!$A44,'Avg Tracking Error'!$A$2:$A$283,0),MATCH(ETF_IDX_stiched_with_TE!C$1,'Avg Tracking Error'!$A$2:$AW$2,0))</f>
        <v>38.45986434108525</v>
      </c>
      <c r="D44" s="31">
        <f>INDEX('Avg Tracking Error'!$A$2:$AW$283,MATCH(ETF_IDX_stiched_with_TE!$A44,'Avg Tracking Error'!$A$2:$A$283,0),MATCH(ETF_IDX_stiched_with_TE!D$1,'Avg Tracking Error'!$A$2:$AW$2,0))</f>
        <v>53.998500775193818</v>
      </c>
      <c r="E44" s="31">
        <f>INDEX('Avg Tracking Error'!$A$2:$AW$283,MATCH(ETF_IDX_stiched_with_TE!$A44,'Avg Tracking Error'!$A$2:$A$283,0),MATCH(ETF_IDX_stiched_with_TE!E$1,'Avg Tracking Error'!$A$2:$AW$2,0))</f>
        <v>46.597658267716483</v>
      </c>
      <c r="F44" s="31">
        <f>INDEX('Avg Tracking Error'!$A$2:$AW$283,MATCH(ETF_IDX_stiched_with_TE!$A44,'Avg Tracking Error'!$A$2:$A$283,0),MATCH(ETF_IDX_stiched_with_TE!F$1,'Avg Tracking Error'!$A$2:$AW$2,0))</f>
        <v>12070.456325675674</v>
      </c>
      <c r="G44" s="31" t="e">
        <f>INDEX('Avg Tracking Error'!$A$2:$AW$283,MATCH(ETF_IDX_stiched_with_TE!$A44,'Avg Tracking Error'!$A$2:$A$283,0),MATCH(ETF_IDX_stiched_with_TE!G$1,'Avg Tracking Error'!$A$2:$AW$2,0))</f>
        <v>#N/A</v>
      </c>
      <c r="H44" s="31" t="e">
        <f>INDEX('Avg Tracking Error'!$A$2:$AW$283,MATCH(ETF_IDX_stiched_with_TE!$A44,'Avg Tracking Error'!$A$2:$A$283,0),MATCH(ETF_IDX_stiched_with_TE!H$1,'Avg Tracking Error'!$A$2:$AW$2,0))</f>
        <v>#N/A</v>
      </c>
      <c r="I44" s="31">
        <f>INDEX('Avg Tracking Error'!$A$2:$AW$283,MATCH(ETF_IDX_stiched_with_TE!$A44,'Avg Tracking Error'!$A$2:$A$283,0),MATCH(ETF_IDX_stiched_with_TE!I$1,'Avg Tracking Error'!$A$2:$AW$2,0))</f>
        <v>-1551.5498810606066</v>
      </c>
      <c r="J44" s="31">
        <f>INDEX('Avg Tracking Error'!$A$2:$AW$283,MATCH(ETF_IDX_stiched_with_TE!$A44,'Avg Tracking Error'!$A$2:$A$283,0),MATCH(ETF_IDX_stiched_with_TE!J$1,'Avg Tracking Error'!$A$2:$AW$2,0))</f>
        <v>2613.2905894736841</v>
      </c>
      <c r="K44" s="31" t="e">
        <f>INDEX('Avg Tracking Error'!$A$2:$AW$283,MATCH(ETF_IDX_stiched_with_TE!$A44,'Avg Tracking Error'!$A$2:$A$283,0),MATCH(ETF_IDX_stiched_with_TE!K$1,'Avg Tracking Error'!$A$2:$AW$2,0))</f>
        <v>#N/A</v>
      </c>
      <c r="L44" s="31" t="e">
        <f>INDEX('Avg Tracking Error'!$A$2:$AW$283,MATCH(ETF_IDX_stiched_with_TE!$A44,'Avg Tracking Error'!$A$2:$A$283,0),MATCH(ETF_IDX_stiched_with_TE!L$1,'Avg Tracking Error'!$A$2:$AW$2,0))</f>
        <v>#N/A</v>
      </c>
      <c r="M44" s="31">
        <f>INDEX('Avg Tracking Error'!$A$2:$AW$283,MATCH(ETF_IDX_stiched_with_TE!$A44,'Avg Tracking Error'!$A$2:$A$283,0),MATCH(ETF_IDX_stiched_with_TE!M$1,'Avg Tracking Error'!$A$2:$AW$2,0))</f>
        <v>83.976581578947389</v>
      </c>
      <c r="N44" s="31" t="e">
        <f>INDEX('Avg Tracking Error'!$A$2:$AW$283,MATCH(ETF_IDX_stiched_with_TE!$A44,'Avg Tracking Error'!$A$2:$A$283,0),MATCH(ETF_IDX_stiched_with_TE!N$1,'Avg Tracking Error'!$A$2:$AW$2,0))</f>
        <v>#N/A</v>
      </c>
    </row>
    <row r="45" spans="1:14" x14ac:dyDescent="0.2">
      <c r="A45" s="5">
        <v>37802</v>
      </c>
      <c r="B45" s="31">
        <f>INDEX('Avg Tracking Error'!$A$2:$AW$283,MATCH(ETF_IDX_stiched_with_TE!$A45,'Avg Tracking Error'!$A$2:$A$283,0),MATCH(ETF_IDX_stiched_with_TE!B$1,'Avg Tracking Error'!$A$2:$AW$2,0))</f>
        <v>37.161827906976768</v>
      </c>
      <c r="C45" s="31">
        <f>INDEX('Avg Tracking Error'!$A$2:$AW$283,MATCH(ETF_IDX_stiched_with_TE!$A45,'Avg Tracking Error'!$A$2:$A$283,0),MATCH(ETF_IDX_stiched_with_TE!C$1,'Avg Tracking Error'!$A$2:$AW$2,0))</f>
        <v>38.339864341085274</v>
      </c>
      <c r="D45" s="31">
        <f>INDEX('Avg Tracking Error'!$A$2:$AW$283,MATCH(ETF_IDX_stiched_with_TE!$A45,'Avg Tracking Error'!$A$2:$A$283,0),MATCH(ETF_IDX_stiched_with_TE!D$1,'Avg Tracking Error'!$A$2:$AW$2,0))</f>
        <v>53.838500775193822</v>
      </c>
      <c r="E45" s="31">
        <f>INDEX('Avg Tracking Error'!$A$2:$AW$283,MATCH(ETF_IDX_stiched_with_TE!$A45,'Avg Tracking Error'!$A$2:$A$283,0),MATCH(ETF_IDX_stiched_with_TE!E$1,'Avg Tracking Error'!$A$2:$AW$2,0))</f>
        <v>46.537658267716509</v>
      </c>
      <c r="F45" s="31">
        <f>INDEX('Avg Tracking Error'!$A$2:$AW$283,MATCH(ETF_IDX_stiched_with_TE!$A45,'Avg Tracking Error'!$A$2:$A$283,0),MATCH(ETF_IDX_stiched_with_TE!F$1,'Avg Tracking Error'!$A$2:$AW$2,0))</f>
        <v>12059.906325675673</v>
      </c>
      <c r="G45" s="31" t="e">
        <f>INDEX('Avg Tracking Error'!$A$2:$AW$283,MATCH(ETF_IDX_stiched_with_TE!$A45,'Avg Tracking Error'!$A$2:$A$283,0),MATCH(ETF_IDX_stiched_with_TE!G$1,'Avg Tracking Error'!$A$2:$AW$2,0))</f>
        <v>#N/A</v>
      </c>
      <c r="H45" s="31" t="e">
        <f>INDEX('Avg Tracking Error'!$A$2:$AW$283,MATCH(ETF_IDX_stiched_with_TE!$A45,'Avg Tracking Error'!$A$2:$A$283,0),MATCH(ETF_IDX_stiched_with_TE!H$1,'Avg Tracking Error'!$A$2:$AW$2,0))</f>
        <v>#N/A</v>
      </c>
      <c r="I45" s="31">
        <f>INDEX('Avg Tracking Error'!$A$2:$AW$283,MATCH(ETF_IDX_stiched_with_TE!$A45,'Avg Tracking Error'!$A$2:$A$283,0),MATCH(ETF_IDX_stiched_with_TE!I$1,'Avg Tracking Error'!$A$2:$AW$2,0))</f>
        <v>-1552.9648810606066</v>
      </c>
      <c r="J45" s="31">
        <f>INDEX('Avg Tracking Error'!$A$2:$AW$283,MATCH(ETF_IDX_stiched_with_TE!$A45,'Avg Tracking Error'!$A$2:$A$283,0),MATCH(ETF_IDX_stiched_with_TE!J$1,'Avg Tracking Error'!$A$2:$AW$2,0))</f>
        <v>2609.9066894736843</v>
      </c>
      <c r="K45" s="31" t="e">
        <f>INDEX('Avg Tracking Error'!$A$2:$AW$283,MATCH(ETF_IDX_stiched_with_TE!$A45,'Avg Tracking Error'!$A$2:$A$283,0),MATCH(ETF_IDX_stiched_with_TE!K$1,'Avg Tracking Error'!$A$2:$AW$2,0))</f>
        <v>#N/A</v>
      </c>
      <c r="L45" s="31" t="e">
        <f>INDEX('Avg Tracking Error'!$A$2:$AW$283,MATCH(ETF_IDX_stiched_with_TE!$A45,'Avg Tracking Error'!$A$2:$A$283,0),MATCH(ETF_IDX_stiched_with_TE!L$1,'Avg Tracking Error'!$A$2:$AW$2,0))</f>
        <v>#N/A</v>
      </c>
      <c r="M45" s="31">
        <f>INDEX('Avg Tracking Error'!$A$2:$AW$283,MATCH(ETF_IDX_stiched_with_TE!$A45,'Avg Tracking Error'!$A$2:$A$283,0),MATCH(ETF_IDX_stiched_with_TE!M$1,'Avg Tracking Error'!$A$2:$AW$2,0))</f>
        <v>83.204281578947388</v>
      </c>
      <c r="N45" s="31" t="e">
        <f>INDEX('Avg Tracking Error'!$A$2:$AW$283,MATCH(ETF_IDX_stiched_with_TE!$A45,'Avg Tracking Error'!$A$2:$A$283,0),MATCH(ETF_IDX_stiched_with_TE!N$1,'Avg Tracking Error'!$A$2:$AW$2,0))</f>
        <v>#N/A</v>
      </c>
    </row>
    <row r="46" spans="1:14" x14ac:dyDescent="0.2">
      <c r="A46" s="5">
        <v>37833</v>
      </c>
      <c r="B46" s="31">
        <f>INDEX('Avg Tracking Error'!$A$2:$AW$283,MATCH(ETF_IDX_stiched_with_TE!$A46,'Avg Tracking Error'!$A$2:$A$283,0),MATCH(ETF_IDX_stiched_with_TE!B$1,'Avg Tracking Error'!$A$2:$AW$2,0))</f>
        <v>35.141827906976758</v>
      </c>
      <c r="C46" s="31">
        <f>INDEX('Avg Tracking Error'!$A$2:$AW$283,MATCH(ETF_IDX_stiched_with_TE!$A46,'Avg Tracking Error'!$A$2:$A$283,0),MATCH(ETF_IDX_stiched_with_TE!C$1,'Avg Tracking Error'!$A$2:$AW$2,0))</f>
        <v>36.249864341085271</v>
      </c>
      <c r="D46" s="31">
        <f>INDEX('Avg Tracking Error'!$A$2:$AW$283,MATCH(ETF_IDX_stiched_with_TE!$A46,'Avg Tracking Error'!$A$2:$A$283,0),MATCH(ETF_IDX_stiched_with_TE!D$1,'Avg Tracking Error'!$A$2:$AW$2,0))</f>
        <v>51.648500775193824</v>
      </c>
      <c r="E46" s="31">
        <f>INDEX('Avg Tracking Error'!$A$2:$AW$283,MATCH(ETF_IDX_stiched_with_TE!$A46,'Avg Tracking Error'!$A$2:$A$283,0),MATCH(ETF_IDX_stiched_with_TE!E$1,'Avg Tracking Error'!$A$2:$AW$2,0))</f>
        <v>44.237658267716498</v>
      </c>
      <c r="F46" s="31">
        <f>INDEX('Avg Tracking Error'!$A$2:$AW$283,MATCH(ETF_IDX_stiched_with_TE!$A46,'Avg Tracking Error'!$A$2:$A$283,0),MATCH(ETF_IDX_stiched_with_TE!F$1,'Avg Tracking Error'!$A$2:$AW$2,0))</f>
        <v>12030.466325675672</v>
      </c>
      <c r="G46" s="31" t="e">
        <f>INDEX('Avg Tracking Error'!$A$2:$AW$283,MATCH(ETF_IDX_stiched_with_TE!$A46,'Avg Tracking Error'!$A$2:$A$283,0),MATCH(ETF_IDX_stiched_with_TE!G$1,'Avg Tracking Error'!$A$2:$AW$2,0))</f>
        <v>#N/A</v>
      </c>
      <c r="H46" s="31" t="e">
        <f>INDEX('Avg Tracking Error'!$A$2:$AW$283,MATCH(ETF_IDX_stiched_with_TE!$A46,'Avg Tracking Error'!$A$2:$A$283,0),MATCH(ETF_IDX_stiched_with_TE!H$1,'Avg Tracking Error'!$A$2:$AW$2,0))</f>
        <v>#N/A</v>
      </c>
      <c r="I46" s="31">
        <f>INDEX('Avg Tracking Error'!$A$2:$AW$283,MATCH(ETF_IDX_stiched_with_TE!$A46,'Avg Tracking Error'!$A$2:$A$283,0),MATCH(ETF_IDX_stiched_with_TE!I$1,'Avg Tracking Error'!$A$2:$AW$2,0))</f>
        <v>-1567.8848810606066</v>
      </c>
      <c r="J46" s="31">
        <f>INDEX('Avg Tracking Error'!$A$2:$AW$283,MATCH(ETF_IDX_stiched_with_TE!$A46,'Avg Tracking Error'!$A$2:$A$283,0),MATCH(ETF_IDX_stiched_with_TE!J$1,'Avg Tracking Error'!$A$2:$AW$2,0))</f>
        <v>2609.296389473684</v>
      </c>
      <c r="K46" s="31" t="e">
        <f>INDEX('Avg Tracking Error'!$A$2:$AW$283,MATCH(ETF_IDX_stiched_with_TE!$A46,'Avg Tracking Error'!$A$2:$A$283,0),MATCH(ETF_IDX_stiched_with_TE!K$1,'Avg Tracking Error'!$A$2:$AW$2,0))</f>
        <v>#N/A</v>
      </c>
      <c r="L46" s="31" t="e">
        <f>INDEX('Avg Tracking Error'!$A$2:$AW$283,MATCH(ETF_IDX_stiched_with_TE!$A46,'Avg Tracking Error'!$A$2:$A$283,0),MATCH(ETF_IDX_stiched_with_TE!L$1,'Avg Tracking Error'!$A$2:$AW$2,0))</f>
        <v>#N/A</v>
      </c>
      <c r="M46" s="31">
        <f>INDEX('Avg Tracking Error'!$A$2:$AW$283,MATCH(ETF_IDX_stiched_with_TE!$A46,'Avg Tracking Error'!$A$2:$A$283,0),MATCH(ETF_IDX_stiched_with_TE!M$1,'Avg Tracking Error'!$A$2:$AW$2,0))</f>
        <v>79.626781578947373</v>
      </c>
      <c r="N46" s="31" t="e">
        <f>INDEX('Avg Tracking Error'!$A$2:$AW$283,MATCH(ETF_IDX_stiched_with_TE!$A46,'Avg Tracking Error'!$A$2:$A$283,0),MATCH(ETF_IDX_stiched_with_TE!N$1,'Avg Tracking Error'!$A$2:$AW$2,0))</f>
        <v>#N/A</v>
      </c>
    </row>
    <row r="47" spans="1:14" x14ac:dyDescent="0.2">
      <c r="A47" s="5">
        <v>37862</v>
      </c>
      <c r="B47" s="31">
        <f>INDEX('Avg Tracking Error'!$A$2:$AW$283,MATCH(ETF_IDX_stiched_with_TE!$A47,'Avg Tracking Error'!$A$2:$A$283,0),MATCH(ETF_IDX_stiched_with_TE!B$1,'Avg Tracking Error'!$A$2:$AW$2,0))</f>
        <v>35.47182790697677</v>
      </c>
      <c r="C47" s="31">
        <f>INDEX('Avg Tracking Error'!$A$2:$AW$283,MATCH(ETF_IDX_stiched_with_TE!$A47,'Avg Tracking Error'!$A$2:$A$283,0),MATCH(ETF_IDX_stiched_with_TE!C$1,'Avg Tracking Error'!$A$2:$AW$2,0))</f>
        <v>36.559864341085273</v>
      </c>
      <c r="D47" s="31">
        <f>INDEX('Avg Tracking Error'!$A$2:$AW$283,MATCH(ETF_IDX_stiched_with_TE!$A47,'Avg Tracking Error'!$A$2:$A$283,0),MATCH(ETF_IDX_stiched_with_TE!D$1,'Avg Tracking Error'!$A$2:$AW$2,0))</f>
        <v>52.02850077519382</v>
      </c>
      <c r="E47" s="31">
        <f>INDEX('Avg Tracking Error'!$A$2:$AW$283,MATCH(ETF_IDX_stiched_with_TE!$A47,'Avg Tracking Error'!$A$2:$A$283,0),MATCH(ETF_IDX_stiched_with_TE!E$1,'Avg Tracking Error'!$A$2:$AW$2,0))</f>
        <v>44.657658267716485</v>
      </c>
      <c r="F47" s="31">
        <f>INDEX('Avg Tracking Error'!$A$2:$AW$283,MATCH(ETF_IDX_stiched_with_TE!$A47,'Avg Tracking Error'!$A$2:$A$283,0),MATCH(ETF_IDX_stiched_with_TE!F$1,'Avg Tracking Error'!$A$2:$AW$2,0))</f>
        <v>12033.116325675674</v>
      </c>
      <c r="G47" s="31" t="e">
        <f>INDEX('Avg Tracking Error'!$A$2:$AW$283,MATCH(ETF_IDX_stiched_with_TE!$A47,'Avg Tracking Error'!$A$2:$A$283,0),MATCH(ETF_IDX_stiched_with_TE!G$1,'Avg Tracking Error'!$A$2:$AW$2,0))</f>
        <v>#N/A</v>
      </c>
      <c r="H47" s="31" t="e">
        <f>INDEX('Avg Tracking Error'!$A$2:$AW$283,MATCH(ETF_IDX_stiched_with_TE!$A47,'Avg Tracking Error'!$A$2:$A$283,0),MATCH(ETF_IDX_stiched_with_TE!H$1,'Avg Tracking Error'!$A$2:$AW$2,0))</f>
        <v>#N/A</v>
      </c>
      <c r="I47" s="31">
        <f>INDEX('Avg Tracking Error'!$A$2:$AW$283,MATCH(ETF_IDX_stiched_with_TE!$A47,'Avg Tracking Error'!$A$2:$A$283,0),MATCH(ETF_IDX_stiched_with_TE!I$1,'Avg Tracking Error'!$A$2:$AW$2,0))</f>
        <v>-1568.4168810606066</v>
      </c>
      <c r="J47" s="31">
        <f>INDEX('Avg Tracking Error'!$A$2:$AW$283,MATCH(ETF_IDX_stiched_with_TE!$A47,'Avg Tracking Error'!$A$2:$A$283,0),MATCH(ETF_IDX_stiched_with_TE!J$1,'Avg Tracking Error'!$A$2:$AW$2,0))</f>
        <v>2603.4482894736843</v>
      </c>
      <c r="K47" s="31" t="e">
        <f>INDEX('Avg Tracking Error'!$A$2:$AW$283,MATCH(ETF_IDX_stiched_with_TE!$A47,'Avg Tracking Error'!$A$2:$A$283,0),MATCH(ETF_IDX_stiched_with_TE!K$1,'Avg Tracking Error'!$A$2:$AW$2,0))</f>
        <v>#N/A</v>
      </c>
      <c r="L47" s="31" t="e">
        <f>INDEX('Avg Tracking Error'!$A$2:$AW$283,MATCH(ETF_IDX_stiched_with_TE!$A47,'Avg Tracking Error'!$A$2:$A$283,0),MATCH(ETF_IDX_stiched_with_TE!L$1,'Avg Tracking Error'!$A$2:$AW$2,0))</f>
        <v>#N/A</v>
      </c>
      <c r="M47" s="31">
        <f>INDEX('Avg Tracking Error'!$A$2:$AW$283,MATCH(ETF_IDX_stiched_with_TE!$A47,'Avg Tracking Error'!$A$2:$A$283,0),MATCH(ETF_IDX_stiched_with_TE!M$1,'Avg Tracking Error'!$A$2:$AW$2,0))</f>
        <v>76.669381578947394</v>
      </c>
      <c r="N47" s="31" t="e">
        <f>INDEX('Avg Tracking Error'!$A$2:$AW$283,MATCH(ETF_IDX_stiched_with_TE!$A47,'Avg Tracking Error'!$A$2:$A$283,0),MATCH(ETF_IDX_stiched_with_TE!N$1,'Avg Tracking Error'!$A$2:$AW$2,0))</f>
        <v>#N/A</v>
      </c>
    </row>
    <row r="48" spans="1:14" x14ac:dyDescent="0.2">
      <c r="A48" s="5">
        <v>37894</v>
      </c>
      <c r="B48" s="31">
        <f>INDEX('Avg Tracking Error'!$A$2:$AW$283,MATCH(ETF_IDX_stiched_with_TE!$A48,'Avg Tracking Error'!$A$2:$A$283,0),MATCH(ETF_IDX_stiched_with_TE!B$1,'Avg Tracking Error'!$A$2:$AW$2,0))</f>
        <v>37.491827906976752</v>
      </c>
      <c r="C48" s="31">
        <f>INDEX('Avg Tracking Error'!$A$2:$AW$283,MATCH(ETF_IDX_stiched_with_TE!$A48,'Avg Tracking Error'!$A$2:$A$283,0),MATCH(ETF_IDX_stiched_with_TE!C$1,'Avg Tracking Error'!$A$2:$AW$2,0))</f>
        <v>38.659864341085267</v>
      </c>
      <c r="D48" s="31">
        <f>INDEX('Avg Tracking Error'!$A$2:$AW$283,MATCH(ETF_IDX_stiched_with_TE!$A48,'Avg Tracking Error'!$A$2:$A$283,0),MATCH(ETF_IDX_stiched_with_TE!D$1,'Avg Tracking Error'!$A$2:$AW$2,0))</f>
        <v>54.148500775193824</v>
      </c>
      <c r="E48" s="31">
        <f>INDEX('Avg Tracking Error'!$A$2:$AW$283,MATCH(ETF_IDX_stiched_with_TE!$A48,'Avg Tracking Error'!$A$2:$A$283,0),MATCH(ETF_IDX_stiched_with_TE!E$1,'Avg Tracking Error'!$A$2:$AW$2,0))</f>
        <v>46.617658267716493</v>
      </c>
      <c r="F48" s="31">
        <f>INDEX('Avg Tracking Error'!$A$2:$AW$283,MATCH(ETF_IDX_stiched_with_TE!$A48,'Avg Tracking Error'!$A$2:$A$283,0),MATCH(ETF_IDX_stiched_with_TE!F$1,'Avg Tracking Error'!$A$2:$AW$2,0))</f>
        <v>12047.306325675672</v>
      </c>
      <c r="G48" s="31" t="e">
        <f>INDEX('Avg Tracking Error'!$A$2:$AW$283,MATCH(ETF_IDX_stiched_with_TE!$A48,'Avg Tracking Error'!$A$2:$A$283,0),MATCH(ETF_IDX_stiched_with_TE!G$1,'Avg Tracking Error'!$A$2:$AW$2,0))</f>
        <v>#N/A</v>
      </c>
      <c r="H48" s="31" t="e">
        <f>INDEX('Avg Tracking Error'!$A$2:$AW$283,MATCH(ETF_IDX_stiched_with_TE!$A48,'Avg Tracking Error'!$A$2:$A$283,0),MATCH(ETF_IDX_stiched_with_TE!H$1,'Avg Tracking Error'!$A$2:$AW$2,0))</f>
        <v>#N/A</v>
      </c>
      <c r="I48" s="31">
        <f>INDEX('Avg Tracking Error'!$A$2:$AW$283,MATCH(ETF_IDX_stiched_with_TE!$A48,'Avg Tracking Error'!$A$2:$A$283,0),MATCH(ETF_IDX_stiched_with_TE!I$1,'Avg Tracking Error'!$A$2:$AW$2,0))</f>
        <v>-1558.4398810606065</v>
      </c>
      <c r="J48" s="31">
        <f>INDEX('Avg Tracking Error'!$A$2:$AW$283,MATCH(ETF_IDX_stiched_with_TE!$A48,'Avg Tracking Error'!$A$2:$A$283,0),MATCH(ETF_IDX_stiched_with_TE!J$1,'Avg Tracking Error'!$A$2:$AW$2,0))</f>
        <v>2604.2153894736844</v>
      </c>
      <c r="K48" s="31" t="e">
        <f>INDEX('Avg Tracking Error'!$A$2:$AW$283,MATCH(ETF_IDX_stiched_with_TE!$A48,'Avg Tracking Error'!$A$2:$A$283,0),MATCH(ETF_IDX_stiched_with_TE!K$1,'Avg Tracking Error'!$A$2:$AW$2,0))</f>
        <v>#N/A</v>
      </c>
      <c r="L48" s="31" t="e">
        <f>INDEX('Avg Tracking Error'!$A$2:$AW$283,MATCH(ETF_IDX_stiched_with_TE!$A48,'Avg Tracking Error'!$A$2:$A$283,0),MATCH(ETF_IDX_stiched_with_TE!L$1,'Avg Tracking Error'!$A$2:$AW$2,0))</f>
        <v>#N/A</v>
      </c>
      <c r="M48" s="31">
        <f>INDEX('Avg Tracking Error'!$A$2:$AW$283,MATCH(ETF_IDX_stiched_with_TE!$A48,'Avg Tracking Error'!$A$2:$A$283,0),MATCH(ETF_IDX_stiched_with_TE!M$1,'Avg Tracking Error'!$A$2:$AW$2,0))</f>
        <v>78.543881578947378</v>
      </c>
      <c r="N48" s="31" t="e">
        <f>INDEX('Avg Tracking Error'!$A$2:$AW$283,MATCH(ETF_IDX_stiched_with_TE!$A48,'Avg Tracking Error'!$A$2:$A$283,0),MATCH(ETF_IDX_stiched_with_TE!N$1,'Avg Tracking Error'!$A$2:$AW$2,0))</f>
        <v>#N/A</v>
      </c>
    </row>
    <row r="49" spans="1:14" x14ac:dyDescent="0.2">
      <c r="A49" s="5">
        <v>37925</v>
      </c>
      <c r="B49" s="31">
        <f>INDEX('Avg Tracking Error'!$A$2:$AW$283,MATCH(ETF_IDX_stiched_with_TE!$A49,'Avg Tracking Error'!$A$2:$A$283,0),MATCH(ETF_IDX_stiched_with_TE!B$1,'Avg Tracking Error'!$A$2:$AW$2,0))</f>
        <v>35.711827906976751</v>
      </c>
      <c r="C49" s="31">
        <f>INDEX('Avg Tracking Error'!$A$2:$AW$283,MATCH(ETF_IDX_stiched_with_TE!$A49,'Avg Tracking Error'!$A$2:$A$283,0),MATCH(ETF_IDX_stiched_with_TE!C$1,'Avg Tracking Error'!$A$2:$AW$2,0))</f>
        <v>36.849864341085265</v>
      </c>
      <c r="D49" s="31">
        <f>INDEX('Avg Tracking Error'!$A$2:$AW$283,MATCH(ETF_IDX_stiched_with_TE!$A49,'Avg Tracking Error'!$A$2:$A$283,0),MATCH(ETF_IDX_stiched_with_TE!D$1,'Avg Tracking Error'!$A$2:$AW$2,0))</f>
        <v>52.29850077519383</v>
      </c>
      <c r="E49" s="31">
        <f>INDEX('Avg Tracking Error'!$A$2:$AW$283,MATCH(ETF_IDX_stiched_with_TE!$A49,'Avg Tracking Error'!$A$2:$A$283,0),MATCH(ETF_IDX_stiched_with_TE!E$1,'Avg Tracking Error'!$A$2:$AW$2,0))</f>
        <v>44.957658267716496</v>
      </c>
      <c r="F49" s="31">
        <f>INDEX('Avg Tracking Error'!$A$2:$AW$283,MATCH(ETF_IDX_stiched_with_TE!$A49,'Avg Tracking Error'!$A$2:$A$283,0),MATCH(ETF_IDX_stiched_with_TE!F$1,'Avg Tracking Error'!$A$2:$AW$2,0))</f>
        <v>12011.346325675673</v>
      </c>
      <c r="G49" s="31" t="e">
        <f>INDEX('Avg Tracking Error'!$A$2:$AW$283,MATCH(ETF_IDX_stiched_with_TE!$A49,'Avg Tracking Error'!$A$2:$A$283,0),MATCH(ETF_IDX_stiched_with_TE!G$1,'Avg Tracking Error'!$A$2:$AW$2,0))</f>
        <v>#N/A</v>
      </c>
      <c r="H49" s="31" t="e">
        <f>INDEX('Avg Tracking Error'!$A$2:$AW$283,MATCH(ETF_IDX_stiched_with_TE!$A49,'Avg Tracking Error'!$A$2:$A$283,0),MATCH(ETF_IDX_stiched_with_TE!H$1,'Avg Tracking Error'!$A$2:$AW$2,0))</f>
        <v>#N/A</v>
      </c>
      <c r="I49" s="31">
        <f>INDEX('Avg Tracking Error'!$A$2:$AW$283,MATCH(ETF_IDX_stiched_with_TE!$A49,'Avg Tracking Error'!$A$2:$A$283,0),MATCH(ETF_IDX_stiched_with_TE!I$1,'Avg Tracking Error'!$A$2:$AW$2,0))</f>
        <v>-1575.2958810606067</v>
      </c>
      <c r="J49" s="31">
        <f>INDEX('Avg Tracking Error'!$A$2:$AW$283,MATCH(ETF_IDX_stiched_with_TE!$A49,'Avg Tracking Error'!$A$2:$A$283,0),MATCH(ETF_IDX_stiched_with_TE!J$1,'Avg Tracking Error'!$A$2:$AW$2,0))</f>
        <v>2604.165089473684</v>
      </c>
      <c r="K49" s="31" t="e">
        <f>INDEX('Avg Tracking Error'!$A$2:$AW$283,MATCH(ETF_IDX_stiched_with_TE!$A49,'Avg Tracking Error'!$A$2:$A$283,0),MATCH(ETF_IDX_stiched_with_TE!K$1,'Avg Tracking Error'!$A$2:$AW$2,0))</f>
        <v>#N/A</v>
      </c>
      <c r="L49" s="31" t="e">
        <f>INDEX('Avg Tracking Error'!$A$2:$AW$283,MATCH(ETF_IDX_stiched_with_TE!$A49,'Avg Tracking Error'!$A$2:$A$283,0),MATCH(ETF_IDX_stiched_with_TE!L$1,'Avg Tracking Error'!$A$2:$AW$2,0))</f>
        <v>#N/A</v>
      </c>
      <c r="M49" s="31">
        <f>INDEX('Avg Tracking Error'!$A$2:$AW$283,MATCH(ETF_IDX_stiched_with_TE!$A49,'Avg Tracking Error'!$A$2:$A$283,0),MATCH(ETF_IDX_stiched_with_TE!M$1,'Avg Tracking Error'!$A$2:$AW$2,0))</f>
        <v>76.624481578947382</v>
      </c>
      <c r="N49" s="31" t="e">
        <f>INDEX('Avg Tracking Error'!$A$2:$AW$283,MATCH(ETF_IDX_stiched_with_TE!$A49,'Avg Tracking Error'!$A$2:$A$283,0),MATCH(ETF_IDX_stiched_with_TE!N$1,'Avg Tracking Error'!$A$2:$AW$2,0))</f>
        <v>#N/A</v>
      </c>
    </row>
    <row r="50" spans="1:14" x14ac:dyDescent="0.2">
      <c r="A50" s="5">
        <v>37953</v>
      </c>
      <c r="B50" s="31">
        <f>INDEX('Avg Tracking Error'!$A$2:$AW$283,MATCH(ETF_IDX_stiched_with_TE!$A50,'Avg Tracking Error'!$A$2:$A$283,0),MATCH(ETF_IDX_stiched_with_TE!B$1,'Avg Tracking Error'!$A$2:$AW$2,0))</f>
        <v>35.311827906976774</v>
      </c>
      <c r="C50" s="31">
        <f>INDEX('Avg Tracking Error'!$A$2:$AW$283,MATCH(ETF_IDX_stiched_with_TE!$A50,'Avg Tracking Error'!$A$2:$A$283,0),MATCH(ETF_IDX_stiched_with_TE!C$1,'Avg Tracking Error'!$A$2:$AW$2,0))</f>
        <v>36.46986434108527</v>
      </c>
      <c r="D50" s="31">
        <f>INDEX('Avg Tracking Error'!$A$2:$AW$283,MATCH(ETF_IDX_stiched_with_TE!$A50,'Avg Tracking Error'!$A$2:$A$283,0),MATCH(ETF_IDX_stiched_with_TE!D$1,'Avg Tracking Error'!$A$2:$AW$2,0))</f>
        <v>51.858500775193832</v>
      </c>
      <c r="E50" s="31">
        <f>INDEX('Avg Tracking Error'!$A$2:$AW$283,MATCH(ETF_IDX_stiched_with_TE!$A50,'Avg Tracking Error'!$A$2:$A$283,0),MATCH(ETF_IDX_stiched_with_TE!E$1,'Avg Tracking Error'!$A$2:$AW$2,0))</f>
        <v>44.5476582677165</v>
      </c>
      <c r="F50" s="31">
        <f>INDEX('Avg Tracking Error'!$A$2:$AW$283,MATCH(ETF_IDX_stiched_with_TE!$A50,'Avg Tracking Error'!$A$2:$A$283,0),MATCH(ETF_IDX_stiched_with_TE!F$1,'Avg Tracking Error'!$A$2:$AW$2,0))</f>
        <v>12015.136325675674</v>
      </c>
      <c r="G50" s="31">
        <f>INDEX('Avg Tracking Error'!$A$2:$AW$283,MATCH(ETF_IDX_stiched_with_TE!$A50,'Avg Tracking Error'!$A$2:$A$283,0),MATCH(ETF_IDX_stiched_with_TE!G$1,'Avg Tracking Error'!$A$2:$AW$2,0))</f>
        <v>97.675000000000011</v>
      </c>
      <c r="H50" s="31" t="e">
        <f>INDEX('Avg Tracking Error'!$A$2:$AW$283,MATCH(ETF_IDX_stiched_with_TE!$A50,'Avg Tracking Error'!$A$2:$A$283,0),MATCH(ETF_IDX_stiched_with_TE!H$1,'Avg Tracking Error'!$A$2:$AW$2,0))</f>
        <v>#N/A</v>
      </c>
      <c r="I50" s="31">
        <f>INDEX('Avg Tracking Error'!$A$2:$AW$283,MATCH(ETF_IDX_stiched_with_TE!$A50,'Avg Tracking Error'!$A$2:$A$283,0),MATCH(ETF_IDX_stiched_with_TE!I$1,'Avg Tracking Error'!$A$2:$AW$2,0))</f>
        <v>-1582.2838810606065</v>
      </c>
      <c r="J50" s="31">
        <f>INDEX('Avg Tracking Error'!$A$2:$AW$283,MATCH(ETF_IDX_stiched_with_TE!$A50,'Avg Tracking Error'!$A$2:$A$283,0),MATCH(ETF_IDX_stiched_with_TE!J$1,'Avg Tracking Error'!$A$2:$AW$2,0))</f>
        <v>2606.146889473684</v>
      </c>
      <c r="K50" s="31" t="e">
        <f>INDEX('Avg Tracking Error'!$A$2:$AW$283,MATCH(ETF_IDX_stiched_with_TE!$A50,'Avg Tracking Error'!$A$2:$A$283,0),MATCH(ETF_IDX_stiched_with_TE!K$1,'Avg Tracking Error'!$A$2:$AW$2,0))</f>
        <v>#N/A</v>
      </c>
      <c r="L50" s="31" t="e">
        <f>INDEX('Avg Tracking Error'!$A$2:$AW$283,MATCH(ETF_IDX_stiched_with_TE!$A50,'Avg Tracking Error'!$A$2:$A$283,0),MATCH(ETF_IDX_stiched_with_TE!L$1,'Avg Tracking Error'!$A$2:$AW$2,0))</f>
        <v>#N/A</v>
      </c>
      <c r="M50" s="31">
        <f>INDEX('Avg Tracking Error'!$A$2:$AW$283,MATCH(ETF_IDX_stiched_with_TE!$A50,'Avg Tracking Error'!$A$2:$A$283,0),MATCH(ETF_IDX_stiched_with_TE!M$1,'Avg Tracking Error'!$A$2:$AW$2,0))</f>
        <v>76.7859815789474</v>
      </c>
      <c r="N50" s="31" t="e">
        <f>INDEX('Avg Tracking Error'!$A$2:$AW$283,MATCH(ETF_IDX_stiched_with_TE!$A50,'Avg Tracking Error'!$A$2:$A$283,0),MATCH(ETF_IDX_stiched_with_TE!N$1,'Avg Tracking Error'!$A$2:$AW$2,0))</f>
        <v>#N/A</v>
      </c>
    </row>
    <row r="51" spans="1:14" x14ac:dyDescent="0.2">
      <c r="A51" s="5">
        <v>37986</v>
      </c>
      <c r="B51" s="31">
        <f>INDEX('Avg Tracking Error'!$A$2:$AW$283,MATCH(ETF_IDX_stiched_with_TE!$A51,'Avg Tracking Error'!$A$2:$A$283,0),MATCH(ETF_IDX_stiched_with_TE!B$1,'Avg Tracking Error'!$A$2:$AW$2,0))</f>
        <v>37.041827906976764</v>
      </c>
      <c r="C51" s="31">
        <f>INDEX('Avg Tracking Error'!$A$2:$AW$283,MATCH(ETF_IDX_stiched_with_TE!$A51,'Avg Tracking Error'!$A$2:$A$283,0),MATCH(ETF_IDX_stiched_with_TE!C$1,'Avg Tracking Error'!$A$2:$AW$2,0))</f>
        <v>38.20986434108525</v>
      </c>
      <c r="D51" s="31">
        <f>INDEX('Avg Tracking Error'!$A$2:$AW$283,MATCH(ETF_IDX_stiched_with_TE!$A51,'Avg Tracking Error'!$A$2:$A$283,0),MATCH(ETF_IDX_stiched_with_TE!D$1,'Avg Tracking Error'!$A$2:$AW$2,0))</f>
        <v>53.588500775193822</v>
      </c>
      <c r="E51" s="31">
        <f>INDEX('Avg Tracking Error'!$A$2:$AW$283,MATCH(ETF_IDX_stiched_with_TE!$A51,'Avg Tracking Error'!$A$2:$A$283,0),MATCH(ETF_IDX_stiched_with_TE!E$1,'Avg Tracking Error'!$A$2:$AW$2,0))</f>
        <v>46.147658267716494</v>
      </c>
      <c r="F51" s="31">
        <f>INDEX('Avg Tracking Error'!$A$2:$AW$283,MATCH(ETF_IDX_stiched_with_TE!$A51,'Avg Tracking Error'!$A$2:$A$283,0),MATCH(ETF_IDX_stiched_with_TE!F$1,'Avg Tracking Error'!$A$2:$AW$2,0))</f>
        <v>12050.946325675674</v>
      </c>
      <c r="G51" s="31">
        <f>INDEX('Avg Tracking Error'!$A$2:$AW$283,MATCH(ETF_IDX_stiched_with_TE!$A51,'Avg Tracking Error'!$A$2:$A$283,0),MATCH(ETF_IDX_stiched_with_TE!G$1,'Avg Tracking Error'!$A$2:$AW$2,0))</f>
        <v>99.039999999999992</v>
      </c>
      <c r="H51" s="31" t="e">
        <f>INDEX('Avg Tracking Error'!$A$2:$AW$283,MATCH(ETF_IDX_stiched_with_TE!$A51,'Avg Tracking Error'!$A$2:$A$283,0),MATCH(ETF_IDX_stiched_with_TE!H$1,'Avg Tracking Error'!$A$2:$AW$2,0))</f>
        <v>#N/A</v>
      </c>
      <c r="I51" s="31">
        <f>INDEX('Avg Tracking Error'!$A$2:$AW$283,MATCH(ETF_IDX_stiched_with_TE!$A51,'Avg Tracking Error'!$A$2:$A$283,0),MATCH(ETF_IDX_stiched_with_TE!I$1,'Avg Tracking Error'!$A$2:$AW$2,0))</f>
        <v>-1556.6308810606065</v>
      </c>
      <c r="J51" s="31">
        <f>INDEX('Avg Tracking Error'!$A$2:$AW$283,MATCH(ETF_IDX_stiched_with_TE!$A51,'Avg Tracking Error'!$A$2:$A$283,0),MATCH(ETF_IDX_stiched_with_TE!J$1,'Avg Tracking Error'!$A$2:$AW$2,0))</f>
        <v>2606.0332894736844</v>
      </c>
      <c r="K51" s="31" t="e">
        <f>INDEX('Avg Tracking Error'!$A$2:$AW$283,MATCH(ETF_IDX_stiched_with_TE!$A51,'Avg Tracking Error'!$A$2:$A$283,0),MATCH(ETF_IDX_stiched_with_TE!K$1,'Avg Tracking Error'!$A$2:$AW$2,0))</f>
        <v>#N/A</v>
      </c>
      <c r="L51" s="31" t="e">
        <f>INDEX('Avg Tracking Error'!$A$2:$AW$283,MATCH(ETF_IDX_stiched_with_TE!$A51,'Avg Tracking Error'!$A$2:$A$283,0),MATCH(ETF_IDX_stiched_with_TE!L$1,'Avg Tracking Error'!$A$2:$AW$2,0))</f>
        <v>#N/A</v>
      </c>
      <c r="M51" s="31">
        <f>INDEX('Avg Tracking Error'!$A$2:$AW$283,MATCH(ETF_IDX_stiched_with_TE!$A51,'Avg Tracking Error'!$A$2:$A$283,0),MATCH(ETF_IDX_stiched_with_TE!M$1,'Avg Tracking Error'!$A$2:$AW$2,0))</f>
        <v>78.675481578947398</v>
      </c>
      <c r="N51" s="31" t="e">
        <f>INDEX('Avg Tracking Error'!$A$2:$AW$283,MATCH(ETF_IDX_stiched_with_TE!$A51,'Avg Tracking Error'!$A$2:$A$283,0),MATCH(ETF_IDX_stiched_with_TE!N$1,'Avg Tracking Error'!$A$2:$AW$2,0))</f>
        <v>#N/A</v>
      </c>
    </row>
    <row r="52" spans="1:14" x14ac:dyDescent="0.2">
      <c r="A52" s="5">
        <v>38016</v>
      </c>
      <c r="B52" s="31">
        <f>INDEX('Avg Tracking Error'!$A$2:$AW$283,MATCH(ETF_IDX_stiched_with_TE!$A52,'Avg Tracking Error'!$A$2:$A$283,0),MATCH(ETF_IDX_stiched_with_TE!B$1,'Avg Tracking Error'!$A$2:$AW$2,0))</f>
        <v>37.881827906976767</v>
      </c>
      <c r="C52" s="31">
        <f>INDEX('Avg Tracking Error'!$A$2:$AW$283,MATCH(ETF_IDX_stiched_with_TE!$A52,'Avg Tracking Error'!$A$2:$A$283,0),MATCH(ETF_IDX_stiched_with_TE!C$1,'Avg Tracking Error'!$A$2:$AW$2,0))</f>
        <v>38.989864341085251</v>
      </c>
      <c r="D52" s="31">
        <f>INDEX('Avg Tracking Error'!$A$2:$AW$283,MATCH(ETF_IDX_stiched_with_TE!$A52,'Avg Tracking Error'!$A$2:$A$283,0),MATCH(ETF_IDX_stiched_with_TE!D$1,'Avg Tracking Error'!$A$2:$AW$2,0))</f>
        <v>54.448500775193835</v>
      </c>
      <c r="E52" s="31">
        <f>INDEX('Avg Tracking Error'!$A$2:$AW$283,MATCH(ETF_IDX_stiched_with_TE!$A52,'Avg Tracking Error'!$A$2:$A$283,0),MATCH(ETF_IDX_stiched_with_TE!E$1,'Avg Tracking Error'!$A$2:$AW$2,0))</f>
        <v>46.977658267716507</v>
      </c>
      <c r="F52" s="31">
        <f>INDEX('Avg Tracking Error'!$A$2:$AW$283,MATCH(ETF_IDX_stiched_with_TE!$A52,'Avg Tracking Error'!$A$2:$A$283,0),MATCH(ETF_IDX_stiched_with_TE!F$1,'Avg Tracking Error'!$A$2:$AW$2,0))</f>
        <v>12047.886325675674</v>
      </c>
      <c r="G52" s="31">
        <f>INDEX('Avg Tracking Error'!$A$2:$AW$283,MATCH(ETF_IDX_stiched_with_TE!$A52,'Avg Tracking Error'!$A$2:$A$283,0),MATCH(ETF_IDX_stiched_with_TE!G$1,'Avg Tracking Error'!$A$2:$AW$2,0))</f>
        <v>99.245000000000005</v>
      </c>
      <c r="H52" s="31" t="e">
        <f>INDEX('Avg Tracking Error'!$A$2:$AW$283,MATCH(ETF_IDX_stiched_with_TE!$A52,'Avg Tracking Error'!$A$2:$A$283,0),MATCH(ETF_IDX_stiched_with_TE!H$1,'Avg Tracking Error'!$A$2:$AW$2,0))</f>
        <v>#N/A</v>
      </c>
      <c r="I52" s="31">
        <f>INDEX('Avg Tracking Error'!$A$2:$AW$283,MATCH(ETF_IDX_stiched_with_TE!$A52,'Avg Tracking Error'!$A$2:$A$283,0),MATCH(ETF_IDX_stiched_with_TE!I$1,'Avg Tracking Error'!$A$2:$AW$2,0))</f>
        <v>-1560.9618810606066</v>
      </c>
      <c r="J52" s="31">
        <f>INDEX('Avg Tracking Error'!$A$2:$AW$283,MATCH(ETF_IDX_stiched_with_TE!$A52,'Avg Tracking Error'!$A$2:$A$283,0),MATCH(ETF_IDX_stiched_with_TE!J$1,'Avg Tracking Error'!$A$2:$AW$2,0))</f>
        <v>2607.1131894736841</v>
      </c>
      <c r="K52" s="31" t="e">
        <f>INDEX('Avg Tracking Error'!$A$2:$AW$283,MATCH(ETF_IDX_stiched_with_TE!$A52,'Avg Tracking Error'!$A$2:$A$283,0),MATCH(ETF_IDX_stiched_with_TE!K$1,'Avg Tracking Error'!$A$2:$AW$2,0))</f>
        <v>#N/A</v>
      </c>
      <c r="L52" s="31" t="e">
        <f>INDEX('Avg Tracking Error'!$A$2:$AW$283,MATCH(ETF_IDX_stiched_with_TE!$A52,'Avg Tracking Error'!$A$2:$A$283,0),MATCH(ETF_IDX_stiched_with_TE!L$1,'Avg Tracking Error'!$A$2:$AW$2,0))</f>
        <v>#N/A</v>
      </c>
      <c r="M52" s="31">
        <f>INDEX('Avg Tracking Error'!$A$2:$AW$283,MATCH(ETF_IDX_stiched_with_TE!$A52,'Avg Tracking Error'!$A$2:$A$283,0),MATCH(ETF_IDX_stiched_with_TE!M$1,'Avg Tracking Error'!$A$2:$AW$2,0))</f>
        <v>80.376281578947385</v>
      </c>
      <c r="N52" s="31" t="e">
        <f>INDEX('Avg Tracking Error'!$A$2:$AW$283,MATCH(ETF_IDX_stiched_with_TE!$A52,'Avg Tracking Error'!$A$2:$A$283,0),MATCH(ETF_IDX_stiched_with_TE!N$1,'Avg Tracking Error'!$A$2:$AW$2,0))</f>
        <v>#N/A</v>
      </c>
    </row>
    <row r="53" spans="1:14" x14ac:dyDescent="0.2">
      <c r="A53" s="5">
        <v>38044</v>
      </c>
      <c r="B53" s="31">
        <f>INDEX('Avg Tracking Error'!$A$2:$AW$283,MATCH(ETF_IDX_stiched_with_TE!$A53,'Avg Tracking Error'!$A$2:$A$283,0),MATCH(ETF_IDX_stiched_with_TE!B$1,'Avg Tracking Error'!$A$2:$AW$2,0))</f>
        <v>39.711827906976751</v>
      </c>
      <c r="C53" s="31">
        <f>INDEX('Avg Tracking Error'!$A$2:$AW$283,MATCH(ETF_IDX_stiched_with_TE!$A53,'Avg Tracking Error'!$A$2:$A$283,0),MATCH(ETF_IDX_stiched_with_TE!C$1,'Avg Tracking Error'!$A$2:$AW$2,0))</f>
        <v>40.869864341085275</v>
      </c>
      <c r="D53" s="31">
        <f>INDEX('Avg Tracking Error'!$A$2:$AW$283,MATCH(ETF_IDX_stiched_with_TE!$A53,'Avg Tracking Error'!$A$2:$A$283,0),MATCH(ETF_IDX_stiched_with_TE!D$1,'Avg Tracking Error'!$A$2:$AW$2,0))</f>
        <v>56.358500775193832</v>
      </c>
      <c r="E53" s="31">
        <f>INDEX('Avg Tracking Error'!$A$2:$AW$283,MATCH(ETF_IDX_stiched_with_TE!$A53,'Avg Tracking Error'!$A$2:$A$283,0),MATCH(ETF_IDX_stiched_with_TE!E$1,'Avg Tracking Error'!$A$2:$AW$2,0))</f>
        <v>48.817658267716482</v>
      </c>
      <c r="F53" s="31">
        <f>INDEX('Avg Tracking Error'!$A$2:$AW$283,MATCH(ETF_IDX_stiched_with_TE!$A53,'Avg Tracking Error'!$A$2:$A$283,0),MATCH(ETF_IDX_stiched_with_TE!F$1,'Avg Tracking Error'!$A$2:$AW$2,0))</f>
        <v>12064.496325675673</v>
      </c>
      <c r="G53" s="31">
        <f>INDEX('Avg Tracking Error'!$A$2:$AW$283,MATCH(ETF_IDX_stiched_with_TE!$A53,'Avg Tracking Error'!$A$2:$A$283,0),MATCH(ETF_IDX_stiched_with_TE!G$1,'Avg Tracking Error'!$A$2:$AW$2,0))</f>
        <v>100.34</v>
      </c>
      <c r="H53" s="31" t="e">
        <f>INDEX('Avg Tracking Error'!$A$2:$AW$283,MATCH(ETF_IDX_stiched_with_TE!$A53,'Avg Tracking Error'!$A$2:$A$283,0),MATCH(ETF_IDX_stiched_with_TE!H$1,'Avg Tracking Error'!$A$2:$AW$2,0))</f>
        <v>#N/A</v>
      </c>
      <c r="I53" s="31">
        <f>INDEX('Avg Tracking Error'!$A$2:$AW$283,MATCH(ETF_IDX_stiched_with_TE!$A53,'Avg Tracking Error'!$A$2:$A$283,0),MATCH(ETF_IDX_stiched_with_TE!I$1,'Avg Tracking Error'!$A$2:$AW$2,0))</f>
        <v>-1541.7728810606066</v>
      </c>
      <c r="J53" s="31">
        <f>INDEX('Avg Tracking Error'!$A$2:$AW$283,MATCH(ETF_IDX_stiched_with_TE!$A53,'Avg Tracking Error'!$A$2:$A$283,0),MATCH(ETF_IDX_stiched_with_TE!J$1,'Avg Tracking Error'!$A$2:$AW$2,0))</f>
        <v>2608.1828894736841</v>
      </c>
      <c r="K53" s="31" t="e">
        <f>INDEX('Avg Tracking Error'!$A$2:$AW$283,MATCH(ETF_IDX_stiched_with_TE!$A53,'Avg Tracking Error'!$A$2:$A$283,0),MATCH(ETF_IDX_stiched_with_TE!K$1,'Avg Tracking Error'!$A$2:$AW$2,0))</f>
        <v>#N/A</v>
      </c>
      <c r="L53" s="31" t="e">
        <f>INDEX('Avg Tracking Error'!$A$2:$AW$283,MATCH(ETF_IDX_stiched_with_TE!$A53,'Avg Tracking Error'!$A$2:$A$283,0),MATCH(ETF_IDX_stiched_with_TE!L$1,'Avg Tracking Error'!$A$2:$AW$2,0))</f>
        <v>#N/A</v>
      </c>
      <c r="M53" s="31">
        <f>INDEX('Avg Tracking Error'!$A$2:$AW$283,MATCH(ETF_IDX_stiched_with_TE!$A53,'Avg Tracking Error'!$A$2:$A$283,0),MATCH(ETF_IDX_stiched_with_TE!M$1,'Avg Tracking Error'!$A$2:$AW$2,0))</f>
        <v>80.981281578947375</v>
      </c>
      <c r="N53" s="31" t="e">
        <f>INDEX('Avg Tracking Error'!$A$2:$AW$283,MATCH(ETF_IDX_stiched_with_TE!$A53,'Avg Tracking Error'!$A$2:$A$283,0),MATCH(ETF_IDX_stiched_with_TE!N$1,'Avg Tracking Error'!$A$2:$AW$2,0))</f>
        <v>#N/A</v>
      </c>
    </row>
    <row r="54" spans="1:14" x14ac:dyDescent="0.2">
      <c r="A54" s="5">
        <v>38077</v>
      </c>
      <c r="B54" s="31">
        <f>INDEX('Avg Tracking Error'!$A$2:$AW$283,MATCH(ETF_IDX_stiched_with_TE!$A54,'Avg Tracking Error'!$A$2:$A$283,0),MATCH(ETF_IDX_stiched_with_TE!B$1,'Avg Tracking Error'!$A$2:$AW$2,0))</f>
        <v>41.061827906976774</v>
      </c>
      <c r="C54" s="31">
        <f>INDEX('Avg Tracking Error'!$A$2:$AW$283,MATCH(ETF_IDX_stiched_with_TE!$A54,'Avg Tracking Error'!$A$2:$A$283,0),MATCH(ETF_IDX_stiched_with_TE!C$1,'Avg Tracking Error'!$A$2:$AW$2,0))</f>
        <v>42.20986434108525</v>
      </c>
      <c r="D54" s="31">
        <f>INDEX('Avg Tracking Error'!$A$2:$AW$283,MATCH(ETF_IDX_stiched_with_TE!$A54,'Avg Tracking Error'!$A$2:$A$283,0),MATCH(ETF_IDX_stiched_with_TE!D$1,'Avg Tracking Error'!$A$2:$AW$2,0))</f>
        <v>57.728500775193808</v>
      </c>
      <c r="E54" s="31">
        <f>INDEX('Avg Tracking Error'!$A$2:$AW$283,MATCH(ETF_IDX_stiched_with_TE!$A54,'Avg Tracking Error'!$A$2:$A$283,0),MATCH(ETF_IDX_stiched_with_TE!E$1,'Avg Tracking Error'!$A$2:$AW$2,0))</f>
        <v>50.167658267716504</v>
      </c>
      <c r="F54" s="31">
        <f>INDEX('Avg Tracking Error'!$A$2:$AW$283,MATCH(ETF_IDX_stiched_with_TE!$A54,'Avg Tracking Error'!$A$2:$A$283,0),MATCH(ETF_IDX_stiched_with_TE!F$1,'Avg Tracking Error'!$A$2:$AW$2,0))</f>
        <v>12074.786325675674</v>
      </c>
      <c r="G54" s="31">
        <f>INDEX('Avg Tracking Error'!$A$2:$AW$283,MATCH(ETF_IDX_stiched_with_TE!$A54,'Avg Tracking Error'!$A$2:$A$283,0),MATCH(ETF_IDX_stiched_with_TE!G$1,'Avg Tracking Error'!$A$2:$AW$2,0))</f>
        <v>100.78</v>
      </c>
      <c r="H54" s="31" t="e">
        <f>INDEX('Avg Tracking Error'!$A$2:$AW$283,MATCH(ETF_IDX_stiched_with_TE!$A54,'Avg Tracking Error'!$A$2:$A$283,0),MATCH(ETF_IDX_stiched_with_TE!H$1,'Avg Tracking Error'!$A$2:$AW$2,0))</f>
        <v>#N/A</v>
      </c>
      <c r="I54" s="31">
        <f>INDEX('Avg Tracking Error'!$A$2:$AW$283,MATCH(ETF_IDX_stiched_with_TE!$A54,'Avg Tracking Error'!$A$2:$A$283,0),MATCH(ETF_IDX_stiched_with_TE!I$1,'Avg Tracking Error'!$A$2:$AW$2,0))</f>
        <v>-1529.3788810606065</v>
      </c>
      <c r="J54" s="31">
        <f>INDEX('Avg Tracking Error'!$A$2:$AW$283,MATCH(ETF_IDX_stiched_with_TE!$A54,'Avg Tracking Error'!$A$2:$A$283,0),MATCH(ETF_IDX_stiched_with_TE!J$1,'Avg Tracking Error'!$A$2:$AW$2,0))</f>
        <v>2606.1772894736841</v>
      </c>
      <c r="K54" s="31" t="e">
        <f>INDEX('Avg Tracking Error'!$A$2:$AW$283,MATCH(ETF_IDX_stiched_with_TE!$A54,'Avg Tracking Error'!$A$2:$A$283,0),MATCH(ETF_IDX_stiched_with_TE!K$1,'Avg Tracking Error'!$A$2:$AW$2,0))</f>
        <v>#N/A</v>
      </c>
      <c r="L54" s="31" t="e">
        <f>INDEX('Avg Tracking Error'!$A$2:$AW$283,MATCH(ETF_IDX_stiched_with_TE!$A54,'Avg Tracking Error'!$A$2:$A$283,0),MATCH(ETF_IDX_stiched_with_TE!L$1,'Avg Tracking Error'!$A$2:$AW$2,0))</f>
        <v>#N/A</v>
      </c>
      <c r="M54" s="31">
        <f>INDEX('Avg Tracking Error'!$A$2:$AW$283,MATCH(ETF_IDX_stiched_with_TE!$A54,'Avg Tracking Error'!$A$2:$A$283,0),MATCH(ETF_IDX_stiched_with_TE!M$1,'Avg Tracking Error'!$A$2:$AW$2,0))</f>
        <v>82.449981578947387</v>
      </c>
      <c r="N54" s="31" t="e">
        <f>INDEX('Avg Tracking Error'!$A$2:$AW$283,MATCH(ETF_IDX_stiched_with_TE!$A54,'Avg Tracking Error'!$A$2:$A$283,0),MATCH(ETF_IDX_stiched_with_TE!N$1,'Avg Tracking Error'!$A$2:$AW$2,0))</f>
        <v>#N/A</v>
      </c>
    </row>
    <row r="55" spans="1:14" x14ac:dyDescent="0.2">
      <c r="A55" s="5">
        <v>38107</v>
      </c>
      <c r="B55" s="31">
        <f>INDEX('Avg Tracking Error'!$A$2:$AW$283,MATCH(ETF_IDX_stiched_with_TE!$A55,'Avg Tracking Error'!$A$2:$A$283,0),MATCH(ETF_IDX_stiched_with_TE!B$1,'Avg Tracking Error'!$A$2:$AW$2,0))</f>
        <v>39.571827906976765</v>
      </c>
      <c r="C55" s="31">
        <f>INDEX('Avg Tracking Error'!$A$2:$AW$283,MATCH(ETF_IDX_stiched_with_TE!$A55,'Avg Tracking Error'!$A$2:$A$283,0),MATCH(ETF_IDX_stiched_with_TE!C$1,'Avg Tracking Error'!$A$2:$AW$2,0))</f>
        <v>40.749864341085271</v>
      </c>
      <c r="D55" s="31">
        <f>INDEX('Avg Tracking Error'!$A$2:$AW$283,MATCH(ETF_IDX_stiched_with_TE!$A55,'Avg Tracking Error'!$A$2:$A$283,0),MATCH(ETF_IDX_stiched_with_TE!D$1,'Avg Tracking Error'!$A$2:$AW$2,0))</f>
        <v>56.198500775193835</v>
      </c>
      <c r="E55" s="31">
        <f>INDEX('Avg Tracking Error'!$A$2:$AW$283,MATCH(ETF_IDX_stiched_with_TE!$A55,'Avg Tracking Error'!$A$2:$A$283,0),MATCH(ETF_IDX_stiched_with_TE!E$1,'Avg Tracking Error'!$A$2:$AW$2,0))</f>
        <v>48.717658267716487</v>
      </c>
      <c r="F55" s="31">
        <f>INDEX('Avg Tracking Error'!$A$2:$AW$283,MATCH(ETF_IDX_stiched_with_TE!$A55,'Avg Tracking Error'!$A$2:$A$283,0),MATCH(ETF_IDX_stiched_with_TE!F$1,'Avg Tracking Error'!$A$2:$AW$2,0))</f>
        <v>12056.166325675673</v>
      </c>
      <c r="G55" s="31">
        <f>INDEX('Avg Tracking Error'!$A$2:$AW$283,MATCH(ETF_IDX_stiched_with_TE!$A55,'Avg Tracking Error'!$A$2:$A$283,0),MATCH(ETF_IDX_stiched_with_TE!G$1,'Avg Tracking Error'!$A$2:$AW$2,0))</f>
        <v>99.344999999999999</v>
      </c>
      <c r="H55" s="31" t="e">
        <f>INDEX('Avg Tracking Error'!$A$2:$AW$283,MATCH(ETF_IDX_stiched_with_TE!$A55,'Avg Tracking Error'!$A$2:$A$283,0),MATCH(ETF_IDX_stiched_with_TE!H$1,'Avg Tracking Error'!$A$2:$AW$2,0))</f>
        <v>#N/A</v>
      </c>
      <c r="I55" s="31">
        <f>INDEX('Avg Tracking Error'!$A$2:$AW$283,MATCH(ETF_IDX_stiched_with_TE!$A55,'Avg Tracking Error'!$A$2:$A$283,0),MATCH(ETF_IDX_stiched_with_TE!I$1,'Avg Tracking Error'!$A$2:$AW$2,0))</f>
        <v>-1544.6138810606067</v>
      </c>
      <c r="J55" s="31">
        <f>INDEX('Avg Tracking Error'!$A$2:$AW$283,MATCH(ETF_IDX_stiched_with_TE!$A55,'Avg Tracking Error'!$A$2:$A$283,0),MATCH(ETF_IDX_stiched_with_TE!J$1,'Avg Tracking Error'!$A$2:$AW$2,0))</f>
        <v>2605.312789473684</v>
      </c>
      <c r="K55" s="31" t="e">
        <f>INDEX('Avg Tracking Error'!$A$2:$AW$283,MATCH(ETF_IDX_stiched_with_TE!$A55,'Avg Tracking Error'!$A$2:$A$283,0),MATCH(ETF_IDX_stiched_with_TE!K$1,'Avg Tracking Error'!$A$2:$AW$2,0))</f>
        <v>#N/A</v>
      </c>
      <c r="L55" s="31" t="e">
        <f>INDEX('Avg Tracking Error'!$A$2:$AW$283,MATCH(ETF_IDX_stiched_with_TE!$A55,'Avg Tracking Error'!$A$2:$A$283,0),MATCH(ETF_IDX_stiched_with_TE!L$1,'Avg Tracking Error'!$A$2:$AW$2,0))</f>
        <v>#N/A</v>
      </c>
      <c r="M55" s="31">
        <f>INDEX('Avg Tracking Error'!$A$2:$AW$283,MATCH(ETF_IDX_stiched_with_TE!$A55,'Avg Tracking Error'!$A$2:$A$283,0),MATCH(ETF_IDX_stiched_with_TE!M$1,'Avg Tracking Error'!$A$2:$AW$2,0))</f>
        <v>81.823681578947372</v>
      </c>
      <c r="N55" s="31" t="e">
        <f>INDEX('Avg Tracking Error'!$A$2:$AW$283,MATCH(ETF_IDX_stiched_with_TE!$A55,'Avg Tracking Error'!$A$2:$A$283,0),MATCH(ETF_IDX_stiched_with_TE!N$1,'Avg Tracking Error'!$A$2:$AW$2,0))</f>
        <v>#N/A</v>
      </c>
    </row>
    <row r="56" spans="1:14" x14ac:dyDescent="0.2">
      <c r="A56" s="5">
        <v>38138</v>
      </c>
      <c r="B56" s="31">
        <f>INDEX('Avg Tracking Error'!$A$2:$AW$283,MATCH(ETF_IDX_stiched_with_TE!$A56,'Avg Tracking Error'!$A$2:$A$283,0),MATCH(ETF_IDX_stiched_with_TE!B$1,'Avg Tracking Error'!$A$2:$AW$2,0))</f>
        <v>39.20182790697676</v>
      </c>
      <c r="C56" s="31">
        <f>INDEX('Avg Tracking Error'!$A$2:$AW$283,MATCH(ETF_IDX_stiched_with_TE!$A56,'Avg Tracking Error'!$A$2:$A$283,0),MATCH(ETF_IDX_stiched_with_TE!C$1,'Avg Tracking Error'!$A$2:$AW$2,0))</f>
        <v>40.379864341085266</v>
      </c>
      <c r="D56" s="31">
        <f>INDEX('Avg Tracking Error'!$A$2:$AW$283,MATCH(ETF_IDX_stiched_with_TE!$A56,'Avg Tracking Error'!$A$2:$A$283,0),MATCH(ETF_IDX_stiched_with_TE!D$1,'Avg Tracking Error'!$A$2:$AW$2,0))</f>
        <v>55.78850077519381</v>
      </c>
      <c r="E56" s="31">
        <f>INDEX('Avg Tracking Error'!$A$2:$AW$283,MATCH(ETF_IDX_stiched_with_TE!$A56,'Avg Tracking Error'!$A$2:$A$283,0),MATCH(ETF_IDX_stiched_with_TE!E$1,'Avg Tracking Error'!$A$2:$AW$2,0))</f>
        <v>48.27765826771649</v>
      </c>
      <c r="F56" s="31">
        <f>INDEX('Avg Tracking Error'!$A$2:$AW$283,MATCH(ETF_IDX_stiched_with_TE!$A56,'Avg Tracking Error'!$A$2:$A$283,0),MATCH(ETF_IDX_stiched_with_TE!F$1,'Avg Tracking Error'!$A$2:$AW$2,0))</f>
        <v>12045.526325675673</v>
      </c>
      <c r="G56" s="31">
        <f>INDEX('Avg Tracking Error'!$A$2:$AW$283,MATCH(ETF_IDX_stiched_with_TE!$A56,'Avg Tracking Error'!$A$2:$A$283,0),MATCH(ETF_IDX_stiched_with_TE!G$1,'Avg Tracking Error'!$A$2:$AW$2,0))</f>
        <v>98.935000000000002</v>
      </c>
      <c r="H56" s="31" t="e">
        <f>INDEX('Avg Tracking Error'!$A$2:$AW$283,MATCH(ETF_IDX_stiched_with_TE!$A56,'Avg Tracking Error'!$A$2:$A$283,0),MATCH(ETF_IDX_stiched_with_TE!H$1,'Avg Tracking Error'!$A$2:$AW$2,0))</f>
        <v>#N/A</v>
      </c>
      <c r="I56" s="31">
        <f>INDEX('Avg Tracking Error'!$A$2:$AW$283,MATCH(ETF_IDX_stiched_with_TE!$A56,'Avg Tracking Error'!$A$2:$A$283,0),MATCH(ETF_IDX_stiched_with_TE!I$1,'Avg Tracking Error'!$A$2:$AW$2,0))</f>
        <v>-1531.7928810606065</v>
      </c>
      <c r="J56" s="31">
        <f>INDEX('Avg Tracking Error'!$A$2:$AW$283,MATCH(ETF_IDX_stiched_with_TE!$A56,'Avg Tracking Error'!$A$2:$A$283,0),MATCH(ETF_IDX_stiched_with_TE!J$1,'Avg Tracking Error'!$A$2:$AW$2,0))</f>
        <v>2605.8184894736842</v>
      </c>
      <c r="K56" s="31" t="e">
        <f>INDEX('Avg Tracking Error'!$A$2:$AW$283,MATCH(ETF_IDX_stiched_with_TE!$A56,'Avg Tracking Error'!$A$2:$A$283,0),MATCH(ETF_IDX_stiched_with_TE!K$1,'Avg Tracking Error'!$A$2:$AW$2,0))</f>
        <v>#N/A</v>
      </c>
      <c r="L56" s="31" t="e">
        <f>INDEX('Avg Tracking Error'!$A$2:$AW$283,MATCH(ETF_IDX_stiched_with_TE!$A56,'Avg Tracking Error'!$A$2:$A$283,0),MATCH(ETF_IDX_stiched_with_TE!L$1,'Avg Tracking Error'!$A$2:$AW$2,0))</f>
        <v>#N/A</v>
      </c>
      <c r="M56" s="31">
        <f>INDEX('Avg Tracking Error'!$A$2:$AW$283,MATCH(ETF_IDX_stiched_with_TE!$A56,'Avg Tracking Error'!$A$2:$A$283,0),MATCH(ETF_IDX_stiched_with_TE!M$1,'Avg Tracking Error'!$A$2:$AW$2,0))</f>
        <v>81.585281578947388</v>
      </c>
      <c r="N56" s="31" t="e">
        <f>INDEX('Avg Tracking Error'!$A$2:$AW$283,MATCH(ETF_IDX_stiched_with_TE!$A56,'Avg Tracking Error'!$A$2:$A$283,0),MATCH(ETF_IDX_stiched_with_TE!N$1,'Avg Tracking Error'!$A$2:$AW$2,0))</f>
        <v>#N/A</v>
      </c>
    </row>
    <row r="57" spans="1:14" x14ac:dyDescent="0.2">
      <c r="A57" s="5">
        <v>38168</v>
      </c>
      <c r="B57" s="31">
        <f>INDEX('Avg Tracking Error'!$A$2:$AW$283,MATCH(ETF_IDX_stiched_with_TE!$A57,'Avg Tracking Error'!$A$2:$A$283,0),MATCH(ETF_IDX_stiched_with_TE!B$1,'Avg Tracking Error'!$A$2:$AW$2,0))</f>
        <v>39.591827906976775</v>
      </c>
      <c r="C57" s="31">
        <f>INDEX('Avg Tracking Error'!$A$2:$AW$283,MATCH(ETF_IDX_stiched_with_TE!$A57,'Avg Tracking Error'!$A$2:$A$283,0),MATCH(ETF_IDX_stiched_with_TE!C$1,'Avg Tracking Error'!$A$2:$AW$2,0))</f>
        <v>40.769864341085253</v>
      </c>
      <c r="D57" s="31">
        <f>INDEX('Avg Tracking Error'!$A$2:$AW$283,MATCH(ETF_IDX_stiched_with_TE!$A57,'Avg Tracking Error'!$A$2:$A$283,0),MATCH(ETF_IDX_stiched_with_TE!D$1,'Avg Tracking Error'!$A$2:$AW$2,0))</f>
        <v>56.188500775193816</v>
      </c>
      <c r="E57" s="31">
        <f>INDEX('Avg Tracking Error'!$A$2:$AW$283,MATCH(ETF_IDX_stiched_with_TE!$A57,'Avg Tracking Error'!$A$2:$A$283,0),MATCH(ETF_IDX_stiched_with_TE!E$1,'Avg Tracking Error'!$A$2:$AW$2,0))</f>
        <v>48.837658267716492</v>
      </c>
      <c r="F57" s="31">
        <f>INDEX('Avg Tracking Error'!$A$2:$AW$283,MATCH(ETF_IDX_stiched_with_TE!$A57,'Avg Tracking Error'!$A$2:$A$283,0),MATCH(ETF_IDX_stiched_with_TE!F$1,'Avg Tracking Error'!$A$2:$AW$2,0))</f>
        <v>12060.436325675673</v>
      </c>
      <c r="G57" s="31">
        <f>INDEX('Avg Tracking Error'!$A$2:$AW$283,MATCH(ETF_IDX_stiched_with_TE!$A57,'Avg Tracking Error'!$A$2:$A$283,0),MATCH(ETF_IDX_stiched_with_TE!G$1,'Avg Tracking Error'!$A$2:$AW$2,0))</f>
        <v>97.900650000000013</v>
      </c>
      <c r="H57" s="31" t="e">
        <f>INDEX('Avg Tracking Error'!$A$2:$AW$283,MATCH(ETF_IDX_stiched_with_TE!$A57,'Avg Tracking Error'!$A$2:$A$283,0),MATCH(ETF_IDX_stiched_with_TE!H$1,'Avg Tracking Error'!$A$2:$AW$2,0))</f>
        <v>#N/A</v>
      </c>
      <c r="I57" s="31">
        <f>INDEX('Avg Tracking Error'!$A$2:$AW$283,MATCH(ETF_IDX_stiched_with_TE!$A57,'Avg Tracking Error'!$A$2:$A$283,0),MATCH(ETF_IDX_stiched_with_TE!I$1,'Avg Tracking Error'!$A$2:$AW$2,0))</f>
        <v>-1526.5538810606065</v>
      </c>
      <c r="J57" s="31">
        <f>INDEX('Avg Tracking Error'!$A$2:$AW$283,MATCH(ETF_IDX_stiched_with_TE!$A57,'Avg Tracking Error'!$A$2:$A$283,0),MATCH(ETF_IDX_stiched_with_TE!J$1,'Avg Tracking Error'!$A$2:$AW$2,0))</f>
        <v>2603.5650894736841</v>
      </c>
      <c r="K57" s="31" t="e">
        <f>INDEX('Avg Tracking Error'!$A$2:$AW$283,MATCH(ETF_IDX_stiched_with_TE!$A57,'Avg Tracking Error'!$A$2:$A$283,0),MATCH(ETF_IDX_stiched_with_TE!K$1,'Avg Tracking Error'!$A$2:$AW$2,0))</f>
        <v>#N/A</v>
      </c>
      <c r="L57" s="31" t="e">
        <f>INDEX('Avg Tracking Error'!$A$2:$AW$283,MATCH(ETF_IDX_stiched_with_TE!$A57,'Avg Tracking Error'!$A$2:$A$283,0),MATCH(ETF_IDX_stiched_with_TE!L$1,'Avg Tracking Error'!$A$2:$AW$2,0))</f>
        <v>#N/A</v>
      </c>
      <c r="M57" s="31">
        <f>INDEX('Avg Tracking Error'!$A$2:$AW$283,MATCH(ETF_IDX_stiched_with_TE!$A57,'Avg Tracking Error'!$A$2:$A$283,0),MATCH(ETF_IDX_stiched_with_TE!M$1,'Avg Tracking Error'!$A$2:$AW$2,0))</f>
        <v>81.134881578947386</v>
      </c>
      <c r="N57" s="31" t="e">
        <f>INDEX('Avg Tracking Error'!$A$2:$AW$283,MATCH(ETF_IDX_stiched_with_TE!$A57,'Avg Tracking Error'!$A$2:$A$283,0),MATCH(ETF_IDX_stiched_with_TE!N$1,'Avg Tracking Error'!$A$2:$AW$2,0))</f>
        <v>#N/A</v>
      </c>
    </row>
    <row r="58" spans="1:14" x14ac:dyDescent="0.2">
      <c r="A58" s="5">
        <v>38198</v>
      </c>
      <c r="B58" s="31">
        <f>INDEX('Avg Tracking Error'!$A$2:$AW$283,MATCH(ETF_IDX_stiched_with_TE!$A58,'Avg Tracking Error'!$A$2:$A$283,0),MATCH(ETF_IDX_stiched_with_TE!B$1,'Avg Tracking Error'!$A$2:$AW$2,0))</f>
        <v>40.851827906976766</v>
      </c>
      <c r="C58" s="31">
        <f>INDEX('Avg Tracking Error'!$A$2:$AW$283,MATCH(ETF_IDX_stiched_with_TE!$A58,'Avg Tracking Error'!$A$2:$A$283,0),MATCH(ETF_IDX_stiched_with_TE!C$1,'Avg Tracking Error'!$A$2:$AW$2,0))</f>
        <v>42.059864341085273</v>
      </c>
      <c r="D58" s="31">
        <f>INDEX('Avg Tracking Error'!$A$2:$AW$283,MATCH(ETF_IDX_stiched_with_TE!$A58,'Avg Tracking Error'!$A$2:$A$283,0),MATCH(ETF_IDX_stiched_with_TE!D$1,'Avg Tracking Error'!$A$2:$AW$2,0))</f>
        <v>57.478500775193808</v>
      </c>
      <c r="E58" s="31">
        <f>INDEX('Avg Tracking Error'!$A$2:$AW$283,MATCH(ETF_IDX_stiched_with_TE!$A58,'Avg Tracking Error'!$A$2:$A$283,0),MATCH(ETF_IDX_stiched_with_TE!E$1,'Avg Tracking Error'!$A$2:$AW$2,0))</f>
        <v>50.217658267716487</v>
      </c>
      <c r="F58" s="31">
        <f>INDEX('Avg Tracking Error'!$A$2:$AW$283,MATCH(ETF_IDX_stiched_with_TE!$A58,'Avg Tracking Error'!$A$2:$A$283,0),MATCH(ETF_IDX_stiched_with_TE!F$1,'Avg Tracking Error'!$A$2:$AW$2,0))</f>
        <v>12068.666325675673</v>
      </c>
      <c r="G58" s="31">
        <f>INDEX('Avg Tracking Error'!$A$2:$AW$283,MATCH(ETF_IDX_stiched_with_TE!$A58,'Avg Tracking Error'!$A$2:$A$283,0),MATCH(ETF_IDX_stiched_with_TE!G$1,'Avg Tracking Error'!$A$2:$AW$2,0))</f>
        <v>98.730150000000009</v>
      </c>
      <c r="H58" s="31" t="e">
        <f>INDEX('Avg Tracking Error'!$A$2:$AW$283,MATCH(ETF_IDX_stiched_with_TE!$A58,'Avg Tracking Error'!$A$2:$A$283,0),MATCH(ETF_IDX_stiched_with_TE!H$1,'Avg Tracking Error'!$A$2:$AW$2,0))</f>
        <v>#N/A</v>
      </c>
      <c r="I58" s="31">
        <f>INDEX('Avg Tracking Error'!$A$2:$AW$283,MATCH(ETF_IDX_stiched_with_TE!$A58,'Avg Tracking Error'!$A$2:$A$283,0),MATCH(ETF_IDX_stiched_with_TE!I$1,'Avg Tracking Error'!$A$2:$AW$2,0))</f>
        <v>-1520.3588810606066</v>
      </c>
      <c r="J58" s="31">
        <f>INDEX('Avg Tracking Error'!$A$2:$AW$283,MATCH(ETF_IDX_stiched_with_TE!$A58,'Avg Tracking Error'!$A$2:$A$283,0),MATCH(ETF_IDX_stiched_with_TE!J$1,'Avg Tracking Error'!$A$2:$AW$2,0))</f>
        <v>2602.863389473684</v>
      </c>
      <c r="K58" s="31" t="e">
        <f>INDEX('Avg Tracking Error'!$A$2:$AW$283,MATCH(ETF_IDX_stiched_with_TE!$A58,'Avg Tracking Error'!$A$2:$A$283,0),MATCH(ETF_IDX_stiched_with_TE!K$1,'Avg Tracking Error'!$A$2:$AW$2,0))</f>
        <v>#N/A</v>
      </c>
      <c r="L58" s="31" t="e">
        <f>INDEX('Avg Tracking Error'!$A$2:$AW$283,MATCH(ETF_IDX_stiched_with_TE!$A58,'Avg Tracking Error'!$A$2:$A$283,0),MATCH(ETF_IDX_stiched_with_TE!L$1,'Avg Tracking Error'!$A$2:$AW$2,0))</f>
        <v>#N/A</v>
      </c>
      <c r="M58" s="31">
        <f>INDEX('Avg Tracking Error'!$A$2:$AW$283,MATCH(ETF_IDX_stiched_with_TE!$A58,'Avg Tracking Error'!$A$2:$A$283,0),MATCH(ETF_IDX_stiched_with_TE!M$1,'Avg Tracking Error'!$A$2:$AW$2,0))</f>
        <v>81.816981578947377</v>
      </c>
      <c r="N58" s="31" t="e">
        <f>INDEX('Avg Tracking Error'!$A$2:$AW$283,MATCH(ETF_IDX_stiched_with_TE!$A58,'Avg Tracking Error'!$A$2:$A$283,0),MATCH(ETF_IDX_stiched_with_TE!N$1,'Avg Tracking Error'!$A$2:$AW$2,0))</f>
        <v>#N/A</v>
      </c>
    </row>
    <row r="59" spans="1:14" x14ac:dyDescent="0.2">
      <c r="A59" s="5">
        <v>38230</v>
      </c>
      <c r="B59" s="31">
        <f>INDEX('Avg Tracking Error'!$A$2:$AW$283,MATCH(ETF_IDX_stiched_with_TE!$A59,'Avg Tracking Error'!$A$2:$A$283,0),MATCH(ETF_IDX_stiched_with_TE!B$1,'Avg Tracking Error'!$A$2:$AW$2,0))</f>
        <v>42.661827906976768</v>
      </c>
      <c r="C59" s="31">
        <f>INDEX('Avg Tracking Error'!$A$2:$AW$283,MATCH(ETF_IDX_stiched_with_TE!$A59,'Avg Tracking Error'!$A$2:$A$283,0),MATCH(ETF_IDX_stiched_with_TE!C$1,'Avg Tracking Error'!$A$2:$AW$2,0))</f>
        <v>43.919864341085258</v>
      </c>
      <c r="D59" s="31">
        <f>INDEX('Avg Tracking Error'!$A$2:$AW$283,MATCH(ETF_IDX_stiched_with_TE!$A59,'Avg Tracking Error'!$A$2:$A$283,0),MATCH(ETF_IDX_stiched_with_TE!D$1,'Avg Tracking Error'!$A$2:$AW$2,0))</f>
        <v>59.448500775193835</v>
      </c>
      <c r="E59" s="31">
        <f>INDEX('Avg Tracking Error'!$A$2:$AW$283,MATCH(ETF_IDX_stiched_with_TE!$A59,'Avg Tracking Error'!$A$2:$A$283,0),MATCH(ETF_IDX_stiched_with_TE!E$1,'Avg Tracking Error'!$A$2:$AW$2,0))</f>
        <v>52.157658267716485</v>
      </c>
      <c r="F59" s="31">
        <f>INDEX('Avg Tracking Error'!$A$2:$AW$283,MATCH(ETF_IDX_stiched_with_TE!$A59,'Avg Tracking Error'!$A$2:$A$283,0),MATCH(ETF_IDX_stiched_with_TE!F$1,'Avg Tracking Error'!$A$2:$AW$2,0))</f>
        <v>12095.426325675673</v>
      </c>
      <c r="G59" s="31">
        <f>INDEX('Avg Tracking Error'!$A$2:$AW$283,MATCH(ETF_IDX_stiched_with_TE!$A59,'Avg Tracking Error'!$A$2:$A$283,0),MATCH(ETF_IDX_stiched_with_TE!G$1,'Avg Tracking Error'!$A$2:$AW$2,0))</f>
        <v>100.0461</v>
      </c>
      <c r="H59" s="31" t="e">
        <f>INDEX('Avg Tracking Error'!$A$2:$AW$283,MATCH(ETF_IDX_stiched_with_TE!$A59,'Avg Tracking Error'!$A$2:$A$283,0),MATCH(ETF_IDX_stiched_with_TE!H$1,'Avg Tracking Error'!$A$2:$AW$2,0))</f>
        <v>#N/A</v>
      </c>
      <c r="I59" s="31">
        <f>INDEX('Avg Tracking Error'!$A$2:$AW$283,MATCH(ETF_IDX_stiched_with_TE!$A59,'Avg Tracking Error'!$A$2:$A$283,0),MATCH(ETF_IDX_stiched_with_TE!I$1,'Avg Tracking Error'!$A$2:$AW$2,0))</f>
        <v>-1498.9358810606066</v>
      </c>
      <c r="J59" s="31">
        <f>INDEX('Avg Tracking Error'!$A$2:$AW$283,MATCH(ETF_IDX_stiched_with_TE!$A59,'Avg Tracking Error'!$A$2:$A$283,0),MATCH(ETF_IDX_stiched_with_TE!J$1,'Avg Tracking Error'!$A$2:$AW$2,0))</f>
        <v>2606.4947894736842</v>
      </c>
      <c r="K59" s="31" t="e">
        <f>INDEX('Avg Tracking Error'!$A$2:$AW$283,MATCH(ETF_IDX_stiched_with_TE!$A59,'Avg Tracking Error'!$A$2:$A$283,0),MATCH(ETF_IDX_stiched_with_TE!K$1,'Avg Tracking Error'!$A$2:$AW$2,0))</f>
        <v>#N/A</v>
      </c>
      <c r="L59" s="31" t="e">
        <f>INDEX('Avg Tracking Error'!$A$2:$AW$283,MATCH(ETF_IDX_stiched_with_TE!$A59,'Avg Tracking Error'!$A$2:$A$283,0),MATCH(ETF_IDX_stiched_with_TE!L$1,'Avg Tracking Error'!$A$2:$AW$2,0))</f>
        <v>#N/A</v>
      </c>
      <c r="M59" s="31">
        <f>INDEX('Avg Tracking Error'!$A$2:$AW$283,MATCH(ETF_IDX_stiched_with_TE!$A59,'Avg Tracking Error'!$A$2:$A$283,0),MATCH(ETF_IDX_stiched_with_TE!M$1,'Avg Tracking Error'!$A$2:$AW$2,0))</f>
        <v>82.416081578947399</v>
      </c>
      <c r="N59" s="31" t="e">
        <f>INDEX('Avg Tracking Error'!$A$2:$AW$283,MATCH(ETF_IDX_stiched_with_TE!$A59,'Avg Tracking Error'!$A$2:$A$283,0),MATCH(ETF_IDX_stiched_with_TE!N$1,'Avg Tracking Error'!$A$2:$AW$2,0))</f>
        <v>#N/A</v>
      </c>
    </row>
    <row r="60" spans="1:14" x14ac:dyDescent="0.2">
      <c r="A60" s="5">
        <v>38260</v>
      </c>
      <c r="B60" s="31">
        <f>INDEX('Avg Tracking Error'!$A$2:$AW$283,MATCH(ETF_IDX_stiched_with_TE!$A60,'Avg Tracking Error'!$A$2:$A$283,0),MATCH(ETF_IDX_stiched_with_TE!B$1,'Avg Tracking Error'!$A$2:$AW$2,0))</f>
        <v>43.22182790697677</v>
      </c>
      <c r="C60" s="31">
        <f>INDEX('Avg Tracking Error'!$A$2:$AW$283,MATCH(ETF_IDX_stiched_with_TE!$A60,'Avg Tracking Error'!$A$2:$A$283,0),MATCH(ETF_IDX_stiched_with_TE!C$1,'Avg Tracking Error'!$A$2:$AW$2,0))</f>
        <v>44.499864341085271</v>
      </c>
      <c r="D60" s="31">
        <f>INDEX('Avg Tracking Error'!$A$2:$AW$283,MATCH(ETF_IDX_stiched_with_TE!$A60,'Avg Tracking Error'!$A$2:$A$283,0),MATCH(ETF_IDX_stiched_with_TE!D$1,'Avg Tracking Error'!$A$2:$AW$2,0))</f>
        <v>60.02850077519382</v>
      </c>
      <c r="E60" s="31">
        <f>INDEX('Avg Tracking Error'!$A$2:$AW$283,MATCH(ETF_IDX_stiched_with_TE!$A60,'Avg Tracking Error'!$A$2:$A$283,0),MATCH(ETF_IDX_stiched_with_TE!E$1,'Avg Tracking Error'!$A$2:$AW$2,0))</f>
        <v>52.877658267716484</v>
      </c>
      <c r="F60" s="31">
        <f>INDEX('Avg Tracking Error'!$A$2:$AW$283,MATCH(ETF_IDX_stiched_with_TE!$A60,'Avg Tracking Error'!$A$2:$A$283,0),MATCH(ETF_IDX_stiched_with_TE!F$1,'Avg Tracking Error'!$A$2:$AW$2,0))</f>
        <v>12110.306325675672</v>
      </c>
      <c r="G60" s="31">
        <f>INDEX('Avg Tracking Error'!$A$2:$AW$283,MATCH(ETF_IDX_stiched_with_TE!$A60,'Avg Tracking Error'!$A$2:$A$283,0),MATCH(ETF_IDX_stiched_with_TE!G$1,'Avg Tracking Error'!$A$2:$AW$2,0))</f>
        <v>100.71244999999999</v>
      </c>
      <c r="H60" s="31" t="e">
        <f>INDEX('Avg Tracking Error'!$A$2:$AW$283,MATCH(ETF_IDX_stiched_with_TE!$A60,'Avg Tracking Error'!$A$2:$A$283,0),MATCH(ETF_IDX_stiched_with_TE!H$1,'Avg Tracking Error'!$A$2:$AW$2,0))</f>
        <v>#N/A</v>
      </c>
      <c r="I60" s="31">
        <f>INDEX('Avg Tracking Error'!$A$2:$AW$283,MATCH(ETF_IDX_stiched_with_TE!$A60,'Avg Tracking Error'!$A$2:$A$283,0),MATCH(ETF_IDX_stiched_with_TE!I$1,'Avg Tracking Error'!$A$2:$AW$2,0))</f>
        <v>-1487.8788810606065</v>
      </c>
      <c r="J60" s="31">
        <f>INDEX('Avg Tracking Error'!$A$2:$AW$283,MATCH(ETF_IDX_stiched_with_TE!$A60,'Avg Tracking Error'!$A$2:$A$283,0),MATCH(ETF_IDX_stiched_with_TE!J$1,'Avg Tracking Error'!$A$2:$AW$2,0))</f>
        <v>2608.1020894736844</v>
      </c>
      <c r="K60" s="31" t="e">
        <f>INDEX('Avg Tracking Error'!$A$2:$AW$283,MATCH(ETF_IDX_stiched_with_TE!$A60,'Avg Tracking Error'!$A$2:$A$283,0),MATCH(ETF_IDX_stiched_with_TE!K$1,'Avg Tracking Error'!$A$2:$AW$2,0))</f>
        <v>#N/A</v>
      </c>
      <c r="L60" s="31" t="e">
        <f>INDEX('Avg Tracking Error'!$A$2:$AW$283,MATCH(ETF_IDX_stiched_with_TE!$A60,'Avg Tracking Error'!$A$2:$A$283,0),MATCH(ETF_IDX_stiched_with_TE!L$1,'Avg Tracking Error'!$A$2:$AW$2,0))</f>
        <v>#N/A</v>
      </c>
      <c r="M60" s="31">
        <f>INDEX('Avg Tracking Error'!$A$2:$AW$283,MATCH(ETF_IDX_stiched_with_TE!$A60,'Avg Tracking Error'!$A$2:$A$283,0),MATCH(ETF_IDX_stiched_with_TE!M$1,'Avg Tracking Error'!$A$2:$AW$2,0))</f>
        <v>82.742281578947399</v>
      </c>
      <c r="N60" s="31" t="e">
        <f>INDEX('Avg Tracking Error'!$A$2:$AW$283,MATCH(ETF_IDX_stiched_with_TE!$A60,'Avg Tracking Error'!$A$2:$A$283,0),MATCH(ETF_IDX_stiched_with_TE!N$1,'Avg Tracking Error'!$A$2:$AW$2,0))</f>
        <v>#N/A</v>
      </c>
    </row>
    <row r="61" spans="1:14" x14ac:dyDescent="0.2">
      <c r="A61" s="5">
        <v>38289</v>
      </c>
      <c r="B61" s="31">
        <f>INDEX('Avg Tracking Error'!$A$2:$AW$283,MATCH(ETF_IDX_stiched_with_TE!$A61,'Avg Tracking Error'!$A$2:$A$283,0),MATCH(ETF_IDX_stiched_with_TE!B$1,'Avg Tracking Error'!$A$2:$AW$2,0))</f>
        <v>44.511827906976762</v>
      </c>
      <c r="C61" s="31">
        <f>INDEX('Avg Tracking Error'!$A$2:$AW$283,MATCH(ETF_IDX_stiched_with_TE!$A61,'Avg Tracking Error'!$A$2:$A$283,0),MATCH(ETF_IDX_stiched_with_TE!C$1,'Avg Tracking Error'!$A$2:$AW$2,0))</f>
        <v>45.799864341085254</v>
      </c>
      <c r="D61" s="31">
        <f>INDEX('Avg Tracking Error'!$A$2:$AW$283,MATCH(ETF_IDX_stiched_with_TE!$A61,'Avg Tracking Error'!$A$2:$A$283,0),MATCH(ETF_IDX_stiched_with_TE!D$1,'Avg Tracking Error'!$A$2:$AW$2,0))</f>
        <v>61.408500775193815</v>
      </c>
      <c r="E61" s="31">
        <f>INDEX('Avg Tracking Error'!$A$2:$AW$283,MATCH(ETF_IDX_stiched_with_TE!$A61,'Avg Tracking Error'!$A$2:$A$283,0),MATCH(ETF_IDX_stiched_with_TE!E$1,'Avg Tracking Error'!$A$2:$AW$2,0))</f>
        <v>54.337658267716492</v>
      </c>
      <c r="F61" s="31">
        <f>INDEX('Avg Tracking Error'!$A$2:$AW$283,MATCH(ETF_IDX_stiched_with_TE!$A61,'Avg Tracking Error'!$A$2:$A$283,0),MATCH(ETF_IDX_stiched_with_TE!F$1,'Avg Tracking Error'!$A$2:$AW$2,0))</f>
        <v>12127.326325675673</v>
      </c>
      <c r="G61" s="31">
        <f>INDEX('Avg Tracking Error'!$A$2:$AW$283,MATCH(ETF_IDX_stiched_with_TE!$A61,'Avg Tracking Error'!$A$2:$A$283,0),MATCH(ETF_IDX_stiched_with_TE!G$1,'Avg Tracking Error'!$A$2:$AW$2,0))</f>
        <v>102.06195</v>
      </c>
      <c r="H61" s="31" t="e">
        <f>INDEX('Avg Tracking Error'!$A$2:$AW$283,MATCH(ETF_IDX_stiched_with_TE!$A61,'Avg Tracking Error'!$A$2:$A$283,0),MATCH(ETF_IDX_stiched_with_TE!H$1,'Avg Tracking Error'!$A$2:$AW$2,0))</f>
        <v>#N/A</v>
      </c>
      <c r="I61" s="31">
        <f>INDEX('Avg Tracking Error'!$A$2:$AW$283,MATCH(ETF_IDX_stiched_with_TE!$A61,'Avg Tracking Error'!$A$2:$A$283,0),MATCH(ETF_IDX_stiched_with_TE!I$1,'Avg Tracking Error'!$A$2:$AW$2,0))</f>
        <v>-1477.1668810606066</v>
      </c>
      <c r="J61" s="31">
        <f>INDEX('Avg Tracking Error'!$A$2:$AW$283,MATCH(ETF_IDX_stiched_with_TE!$A61,'Avg Tracking Error'!$A$2:$A$283,0),MATCH(ETF_IDX_stiched_with_TE!J$1,'Avg Tracking Error'!$A$2:$AW$2,0))</f>
        <v>2608.092689473684</v>
      </c>
      <c r="K61" s="31" t="e">
        <f>INDEX('Avg Tracking Error'!$A$2:$AW$283,MATCH(ETF_IDX_stiched_with_TE!$A61,'Avg Tracking Error'!$A$2:$A$283,0),MATCH(ETF_IDX_stiched_with_TE!K$1,'Avg Tracking Error'!$A$2:$AW$2,0))</f>
        <v>#N/A</v>
      </c>
      <c r="L61" s="31" t="e">
        <f>INDEX('Avg Tracking Error'!$A$2:$AW$283,MATCH(ETF_IDX_stiched_with_TE!$A61,'Avg Tracking Error'!$A$2:$A$283,0),MATCH(ETF_IDX_stiched_with_TE!L$1,'Avg Tracking Error'!$A$2:$AW$2,0))</f>
        <v>#N/A</v>
      </c>
      <c r="M61" s="31">
        <f>INDEX('Avg Tracking Error'!$A$2:$AW$283,MATCH(ETF_IDX_stiched_with_TE!$A61,'Avg Tracking Error'!$A$2:$A$283,0),MATCH(ETF_IDX_stiched_with_TE!M$1,'Avg Tracking Error'!$A$2:$AW$2,0))</f>
        <v>83.926781578947384</v>
      </c>
      <c r="N61" s="31" t="e">
        <f>INDEX('Avg Tracking Error'!$A$2:$AW$283,MATCH(ETF_IDX_stiched_with_TE!$A61,'Avg Tracking Error'!$A$2:$A$283,0),MATCH(ETF_IDX_stiched_with_TE!N$1,'Avg Tracking Error'!$A$2:$AW$2,0))</f>
        <v>#N/A</v>
      </c>
    </row>
    <row r="62" spans="1:14" x14ac:dyDescent="0.2">
      <c r="A62" s="5">
        <v>38321</v>
      </c>
      <c r="B62" s="31">
        <f>INDEX('Avg Tracking Error'!$A$2:$AW$283,MATCH(ETF_IDX_stiched_with_TE!$A62,'Avg Tracking Error'!$A$2:$A$283,0),MATCH(ETF_IDX_stiched_with_TE!B$1,'Avg Tracking Error'!$A$2:$AW$2,0))</f>
        <v>46.001827906976771</v>
      </c>
      <c r="C62" s="31">
        <f>INDEX('Avg Tracking Error'!$A$2:$AW$283,MATCH(ETF_IDX_stiched_with_TE!$A62,'Avg Tracking Error'!$A$2:$A$283,0),MATCH(ETF_IDX_stiched_with_TE!C$1,'Avg Tracking Error'!$A$2:$AW$2,0))</f>
        <v>47.389864341085257</v>
      </c>
      <c r="D62" s="31">
        <f>INDEX('Avg Tracking Error'!$A$2:$AW$283,MATCH(ETF_IDX_stiched_with_TE!$A62,'Avg Tracking Error'!$A$2:$A$283,0),MATCH(ETF_IDX_stiched_with_TE!D$1,'Avg Tracking Error'!$A$2:$AW$2,0))</f>
        <v>62.998500775193818</v>
      </c>
      <c r="E62" s="31">
        <f>INDEX('Avg Tracking Error'!$A$2:$AW$283,MATCH(ETF_IDX_stiched_with_TE!$A62,'Avg Tracking Error'!$A$2:$A$283,0),MATCH(ETF_IDX_stiched_with_TE!E$1,'Avg Tracking Error'!$A$2:$AW$2,0))</f>
        <v>56.257658267716508</v>
      </c>
      <c r="F62" s="31">
        <f>INDEX('Avg Tracking Error'!$A$2:$AW$283,MATCH(ETF_IDX_stiched_with_TE!$A62,'Avg Tracking Error'!$A$2:$A$283,0),MATCH(ETF_IDX_stiched_with_TE!F$1,'Avg Tracking Error'!$A$2:$AW$2,0))</f>
        <v>12149.336325675673</v>
      </c>
      <c r="G62" s="31">
        <f>INDEX('Avg Tracking Error'!$A$2:$AW$283,MATCH(ETF_IDX_stiched_with_TE!$A62,'Avg Tracking Error'!$A$2:$A$283,0),MATCH(ETF_IDX_stiched_with_TE!G$1,'Avg Tracking Error'!$A$2:$AW$2,0))</f>
        <v>103.41105</v>
      </c>
      <c r="H62" s="31" t="e">
        <f>INDEX('Avg Tracking Error'!$A$2:$AW$283,MATCH(ETF_IDX_stiched_with_TE!$A62,'Avg Tracking Error'!$A$2:$A$283,0),MATCH(ETF_IDX_stiched_with_TE!H$1,'Avg Tracking Error'!$A$2:$AW$2,0))</f>
        <v>#N/A</v>
      </c>
      <c r="I62" s="31">
        <f>INDEX('Avg Tracking Error'!$A$2:$AW$283,MATCH(ETF_IDX_stiched_with_TE!$A62,'Avg Tracking Error'!$A$2:$A$283,0),MATCH(ETF_IDX_stiched_with_TE!I$1,'Avg Tracking Error'!$A$2:$AW$2,0))</f>
        <v>-1460.9718810606066</v>
      </c>
      <c r="J62" s="31">
        <f>INDEX('Avg Tracking Error'!$A$2:$AW$283,MATCH(ETF_IDX_stiched_with_TE!$A62,'Avg Tracking Error'!$A$2:$A$283,0),MATCH(ETF_IDX_stiched_with_TE!J$1,'Avg Tracking Error'!$A$2:$AW$2,0))</f>
        <v>2608.8493894736844</v>
      </c>
      <c r="K62" s="31" t="e">
        <f>INDEX('Avg Tracking Error'!$A$2:$AW$283,MATCH(ETF_IDX_stiched_with_TE!$A62,'Avg Tracking Error'!$A$2:$A$283,0),MATCH(ETF_IDX_stiched_with_TE!K$1,'Avg Tracking Error'!$A$2:$AW$2,0))</f>
        <v>#N/A</v>
      </c>
      <c r="L62" s="31" t="e">
        <f>INDEX('Avg Tracking Error'!$A$2:$AW$283,MATCH(ETF_IDX_stiched_with_TE!$A62,'Avg Tracking Error'!$A$2:$A$283,0),MATCH(ETF_IDX_stiched_with_TE!L$1,'Avg Tracking Error'!$A$2:$AW$2,0))</f>
        <v>#N/A</v>
      </c>
      <c r="M62" s="31">
        <f>INDEX('Avg Tracking Error'!$A$2:$AW$283,MATCH(ETF_IDX_stiched_with_TE!$A62,'Avg Tracking Error'!$A$2:$A$283,0),MATCH(ETF_IDX_stiched_with_TE!M$1,'Avg Tracking Error'!$A$2:$AW$2,0))</f>
        <v>85.055281578947387</v>
      </c>
      <c r="N62" s="31" t="e">
        <f>INDEX('Avg Tracking Error'!$A$2:$AW$283,MATCH(ETF_IDX_stiched_with_TE!$A62,'Avg Tracking Error'!$A$2:$A$283,0),MATCH(ETF_IDX_stiched_with_TE!N$1,'Avg Tracking Error'!$A$2:$AW$2,0))</f>
        <v>#N/A</v>
      </c>
    </row>
    <row r="63" spans="1:14" x14ac:dyDescent="0.2">
      <c r="A63" s="5">
        <v>38352</v>
      </c>
      <c r="B63" s="31">
        <f>INDEX('Avg Tracking Error'!$A$2:$AW$283,MATCH(ETF_IDX_stiched_with_TE!$A63,'Avg Tracking Error'!$A$2:$A$283,0),MATCH(ETF_IDX_stiched_with_TE!B$1,'Avg Tracking Error'!$A$2:$AW$2,0))</f>
        <v>46.921827906976759</v>
      </c>
      <c r="C63" s="31">
        <f>INDEX('Avg Tracking Error'!$A$2:$AW$283,MATCH(ETF_IDX_stiched_with_TE!$A63,'Avg Tracking Error'!$A$2:$A$283,0),MATCH(ETF_IDX_stiched_with_TE!C$1,'Avg Tracking Error'!$A$2:$AW$2,0))</f>
        <v>48.349864341085265</v>
      </c>
      <c r="D63" s="31">
        <f>INDEX('Avg Tracking Error'!$A$2:$AW$283,MATCH(ETF_IDX_stiched_with_TE!$A63,'Avg Tracking Error'!$A$2:$A$283,0),MATCH(ETF_IDX_stiched_with_TE!D$1,'Avg Tracking Error'!$A$2:$AW$2,0))</f>
        <v>63.898500775193824</v>
      </c>
      <c r="E63" s="31">
        <f>INDEX('Avg Tracking Error'!$A$2:$AW$283,MATCH(ETF_IDX_stiched_with_TE!$A63,'Avg Tracking Error'!$A$2:$A$283,0),MATCH(ETF_IDX_stiched_with_TE!E$1,'Avg Tracking Error'!$A$2:$AW$2,0))</f>
        <v>57.52765826771649</v>
      </c>
      <c r="F63" s="31">
        <f>INDEX('Avg Tracking Error'!$A$2:$AW$283,MATCH(ETF_IDX_stiched_with_TE!$A63,'Avg Tracking Error'!$A$2:$A$283,0),MATCH(ETF_IDX_stiched_with_TE!F$1,'Avg Tracking Error'!$A$2:$AW$2,0))</f>
        <v>12162.026325675673</v>
      </c>
      <c r="G63" s="31">
        <f>INDEX('Avg Tracking Error'!$A$2:$AW$283,MATCH(ETF_IDX_stiched_with_TE!$A63,'Avg Tracking Error'!$A$2:$A$283,0),MATCH(ETF_IDX_stiched_with_TE!G$1,'Avg Tracking Error'!$A$2:$AW$2,0))</f>
        <v>103.97325000000001</v>
      </c>
      <c r="H63" s="31" t="e">
        <f>INDEX('Avg Tracking Error'!$A$2:$AW$283,MATCH(ETF_IDX_stiched_with_TE!$A63,'Avg Tracking Error'!$A$2:$A$283,0),MATCH(ETF_IDX_stiched_with_TE!H$1,'Avg Tracking Error'!$A$2:$AW$2,0))</f>
        <v>#N/A</v>
      </c>
      <c r="I63" s="31">
        <f>INDEX('Avg Tracking Error'!$A$2:$AW$283,MATCH(ETF_IDX_stiched_with_TE!$A63,'Avg Tracking Error'!$A$2:$A$283,0),MATCH(ETF_IDX_stiched_with_TE!I$1,'Avg Tracking Error'!$A$2:$AW$2,0))</f>
        <v>-1461.5608810606066</v>
      </c>
      <c r="J63" s="31">
        <f>INDEX('Avg Tracking Error'!$A$2:$AW$283,MATCH(ETF_IDX_stiched_with_TE!$A63,'Avg Tracking Error'!$A$2:$A$283,0),MATCH(ETF_IDX_stiched_with_TE!J$1,'Avg Tracking Error'!$A$2:$AW$2,0))</f>
        <v>2609.4846894736843</v>
      </c>
      <c r="K63" s="31" t="e">
        <f>INDEX('Avg Tracking Error'!$A$2:$AW$283,MATCH(ETF_IDX_stiched_with_TE!$A63,'Avg Tracking Error'!$A$2:$A$283,0),MATCH(ETF_IDX_stiched_with_TE!K$1,'Avg Tracking Error'!$A$2:$AW$2,0))</f>
        <v>#N/A</v>
      </c>
      <c r="L63" s="31" t="e">
        <f>INDEX('Avg Tracking Error'!$A$2:$AW$283,MATCH(ETF_IDX_stiched_with_TE!$A63,'Avg Tracking Error'!$A$2:$A$283,0),MATCH(ETF_IDX_stiched_with_TE!L$1,'Avg Tracking Error'!$A$2:$AW$2,0))</f>
        <v>#N/A</v>
      </c>
      <c r="M63" s="31">
        <f>INDEX('Avg Tracking Error'!$A$2:$AW$283,MATCH(ETF_IDX_stiched_with_TE!$A63,'Avg Tracking Error'!$A$2:$A$283,0),MATCH(ETF_IDX_stiched_with_TE!M$1,'Avg Tracking Error'!$A$2:$AW$2,0))</f>
        <v>86.645981578947385</v>
      </c>
      <c r="N63" s="31" t="e">
        <f>INDEX('Avg Tracking Error'!$A$2:$AW$283,MATCH(ETF_IDX_stiched_with_TE!$A63,'Avg Tracking Error'!$A$2:$A$283,0),MATCH(ETF_IDX_stiched_with_TE!N$1,'Avg Tracking Error'!$A$2:$AW$2,0))</f>
        <v>#N/A</v>
      </c>
    </row>
    <row r="64" spans="1:14" x14ac:dyDescent="0.2">
      <c r="A64" s="5">
        <v>38383</v>
      </c>
      <c r="B64" s="31">
        <f>INDEX('Avg Tracking Error'!$A$2:$AW$283,MATCH(ETF_IDX_stiched_with_TE!$A64,'Avg Tracking Error'!$A$2:$A$283,0),MATCH(ETF_IDX_stiched_with_TE!B$1,'Avg Tracking Error'!$A$2:$AW$2,0))</f>
        <v>48.72182790697677</v>
      </c>
      <c r="C64" s="31">
        <f>INDEX('Avg Tracking Error'!$A$2:$AW$283,MATCH(ETF_IDX_stiched_with_TE!$A64,'Avg Tracking Error'!$A$2:$A$283,0),MATCH(ETF_IDX_stiched_with_TE!C$1,'Avg Tracking Error'!$A$2:$AW$2,0))</f>
        <v>50.129864341085266</v>
      </c>
      <c r="D64" s="31">
        <f>INDEX('Avg Tracking Error'!$A$2:$AW$283,MATCH(ETF_IDX_stiched_with_TE!$A64,'Avg Tracking Error'!$A$2:$A$283,0),MATCH(ETF_IDX_stiched_with_TE!D$1,'Avg Tracking Error'!$A$2:$AW$2,0))</f>
        <v>65.77850077519382</v>
      </c>
      <c r="E64" s="31">
        <f>INDEX('Avg Tracking Error'!$A$2:$AW$283,MATCH(ETF_IDX_stiched_with_TE!$A64,'Avg Tracking Error'!$A$2:$A$283,0),MATCH(ETF_IDX_stiched_with_TE!E$1,'Avg Tracking Error'!$A$2:$AW$2,0))</f>
        <v>59.957658267716496</v>
      </c>
      <c r="F64" s="31">
        <f>INDEX('Avg Tracking Error'!$A$2:$AW$283,MATCH(ETF_IDX_stiched_with_TE!$A64,'Avg Tracking Error'!$A$2:$A$283,0),MATCH(ETF_IDX_stiched_with_TE!F$1,'Avg Tracking Error'!$A$2:$AW$2,0))</f>
        <v>12158.566325675672</v>
      </c>
      <c r="G64" s="31">
        <f>INDEX('Avg Tracking Error'!$A$2:$AW$283,MATCH(ETF_IDX_stiched_with_TE!$A64,'Avg Tracking Error'!$A$2:$A$283,0),MATCH(ETF_IDX_stiched_with_TE!G$1,'Avg Tracking Error'!$A$2:$AW$2,0))</f>
        <v>105.27535</v>
      </c>
      <c r="H64" s="31" t="e">
        <f>INDEX('Avg Tracking Error'!$A$2:$AW$283,MATCH(ETF_IDX_stiched_with_TE!$A64,'Avg Tracking Error'!$A$2:$A$283,0),MATCH(ETF_IDX_stiched_with_TE!H$1,'Avg Tracking Error'!$A$2:$AW$2,0))</f>
        <v>#N/A</v>
      </c>
      <c r="I64" s="31">
        <f>INDEX('Avg Tracking Error'!$A$2:$AW$283,MATCH(ETF_IDX_stiched_with_TE!$A64,'Avg Tracking Error'!$A$2:$A$283,0),MATCH(ETF_IDX_stiched_with_TE!I$1,'Avg Tracking Error'!$A$2:$AW$2,0))</f>
        <v>-1461.3608810606065</v>
      </c>
      <c r="J64" s="31">
        <f>INDEX('Avg Tracking Error'!$A$2:$AW$283,MATCH(ETF_IDX_stiched_with_TE!$A64,'Avg Tracking Error'!$A$2:$A$283,0),MATCH(ETF_IDX_stiched_with_TE!J$1,'Avg Tracking Error'!$A$2:$AW$2,0))</f>
        <v>2611.0116894736843</v>
      </c>
      <c r="K64" s="31" t="e">
        <f>INDEX('Avg Tracking Error'!$A$2:$AW$283,MATCH(ETF_IDX_stiched_with_TE!$A64,'Avg Tracking Error'!$A$2:$A$283,0),MATCH(ETF_IDX_stiched_with_TE!K$1,'Avg Tracking Error'!$A$2:$AW$2,0))</f>
        <v>#N/A</v>
      </c>
      <c r="L64" s="31" t="e">
        <f>INDEX('Avg Tracking Error'!$A$2:$AW$283,MATCH(ETF_IDX_stiched_with_TE!$A64,'Avg Tracking Error'!$A$2:$A$283,0),MATCH(ETF_IDX_stiched_with_TE!L$1,'Avg Tracking Error'!$A$2:$AW$2,0))</f>
        <v>#N/A</v>
      </c>
      <c r="M64" s="31">
        <f>INDEX('Avg Tracking Error'!$A$2:$AW$283,MATCH(ETF_IDX_stiched_with_TE!$A64,'Avg Tracking Error'!$A$2:$A$283,0),MATCH(ETF_IDX_stiched_with_TE!M$1,'Avg Tracking Error'!$A$2:$AW$2,0))</f>
        <v>85.529181578947373</v>
      </c>
      <c r="N64" s="31" t="e">
        <f>INDEX('Avg Tracking Error'!$A$2:$AW$283,MATCH(ETF_IDX_stiched_with_TE!$A64,'Avg Tracking Error'!$A$2:$A$283,0),MATCH(ETF_IDX_stiched_with_TE!N$1,'Avg Tracking Error'!$A$2:$AW$2,0))</f>
        <v>#N/A</v>
      </c>
    </row>
    <row r="65" spans="1:14" x14ac:dyDescent="0.2">
      <c r="A65" s="5">
        <v>38411</v>
      </c>
      <c r="B65" s="31">
        <f>INDEX('Avg Tracking Error'!$A$2:$AW$283,MATCH(ETF_IDX_stiched_with_TE!$A65,'Avg Tracking Error'!$A$2:$A$283,0),MATCH(ETF_IDX_stiched_with_TE!B$1,'Avg Tracking Error'!$A$2:$AW$2,0))</f>
        <v>47.881827906976767</v>
      </c>
      <c r="C65" s="31">
        <f>INDEX('Avg Tracking Error'!$A$2:$AW$283,MATCH(ETF_IDX_stiched_with_TE!$A65,'Avg Tracking Error'!$A$2:$A$283,0),MATCH(ETF_IDX_stiched_with_TE!C$1,'Avg Tracking Error'!$A$2:$AW$2,0))</f>
        <v>49.289864341085263</v>
      </c>
      <c r="D65" s="31">
        <f>INDEX('Avg Tracking Error'!$A$2:$AW$283,MATCH(ETF_IDX_stiched_with_TE!$A65,'Avg Tracking Error'!$A$2:$A$283,0),MATCH(ETF_IDX_stiched_with_TE!D$1,'Avg Tracking Error'!$A$2:$AW$2,0))</f>
        <v>64.838500775193822</v>
      </c>
      <c r="E65" s="31">
        <f>INDEX('Avg Tracking Error'!$A$2:$AW$283,MATCH(ETF_IDX_stiched_with_TE!$A65,'Avg Tracking Error'!$A$2:$A$283,0),MATCH(ETF_IDX_stiched_with_TE!E$1,'Avg Tracking Error'!$A$2:$AW$2,0))</f>
        <v>58.887658267716503</v>
      </c>
      <c r="F65" s="31">
        <f>INDEX('Avg Tracking Error'!$A$2:$AW$283,MATCH(ETF_IDX_stiched_with_TE!$A65,'Avg Tracking Error'!$A$2:$A$283,0),MATCH(ETF_IDX_stiched_with_TE!F$1,'Avg Tracking Error'!$A$2:$AW$2,0))</f>
        <v>12153.566325675672</v>
      </c>
      <c r="G65" s="31">
        <f>INDEX('Avg Tracking Error'!$A$2:$AW$283,MATCH(ETF_IDX_stiched_with_TE!$A65,'Avg Tracking Error'!$A$2:$A$283,0),MATCH(ETF_IDX_stiched_with_TE!G$1,'Avg Tracking Error'!$A$2:$AW$2,0))</f>
        <v>104.51105</v>
      </c>
      <c r="H65" s="31" t="e">
        <f>INDEX('Avg Tracking Error'!$A$2:$AW$283,MATCH(ETF_IDX_stiched_with_TE!$A65,'Avg Tracking Error'!$A$2:$A$283,0),MATCH(ETF_IDX_stiched_with_TE!H$1,'Avg Tracking Error'!$A$2:$AW$2,0))</f>
        <v>#N/A</v>
      </c>
      <c r="I65" s="31">
        <f>INDEX('Avg Tracking Error'!$A$2:$AW$283,MATCH(ETF_IDX_stiched_with_TE!$A65,'Avg Tracking Error'!$A$2:$A$283,0),MATCH(ETF_IDX_stiched_with_TE!I$1,'Avg Tracking Error'!$A$2:$AW$2,0))</f>
        <v>-1466.4878810606065</v>
      </c>
      <c r="J65" s="31">
        <f>INDEX('Avg Tracking Error'!$A$2:$AW$283,MATCH(ETF_IDX_stiched_with_TE!$A65,'Avg Tracking Error'!$A$2:$A$283,0),MATCH(ETF_IDX_stiched_with_TE!J$1,'Avg Tracking Error'!$A$2:$AW$2,0))</f>
        <v>2609.5246894736842</v>
      </c>
      <c r="K65" s="31" t="e">
        <f>INDEX('Avg Tracking Error'!$A$2:$AW$283,MATCH(ETF_IDX_stiched_with_TE!$A65,'Avg Tracking Error'!$A$2:$A$283,0),MATCH(ETF_IDX_stiched_with_TE!K$1,'Avg Tracking Error'!$A$2:$AW$2,0))</f>
        <v>#N/A</v>
      </c>
      <c r="L65" s="31" t="e">
        <f>INDEX('Avg Tracking Error'!$A$2:$AW$283,MATCH(ETF_IDX_stiched_with_TE!$A65,'Avg Tracking Error'!$A$2:$A$283,0),MATCH(ETF_IDX_stiched_with_TE!L$1,'Avg Tracking Error'!$A$2:$AW$2,0))</f>
        <v>#N/A</v>
      </c>
      <c r="M65" s="31">
        <f>INDEX('Avg Tracking Error'!$A$2:$AW$283,MATCH(ETF_IDX_stiched_with_TE!$A65,'Avg Tracking Error'!$A$2:$A$283,0),MATCH(ETF_IDX_stiched_with_TE!M$1,'Avg Tracking Error'!$A$2:$AW$2,0))</f>
        <v>84.462081578947391</v>
      </c>
      <c r="N65" s="31" t="e">
        <f>INDEX('Avg Tracking Error'!$A$2:$AW$283,MATCH(ETF_IDX_stiched_with_TE!$A65,'Avg Tracking Error'!$A$2:$A$283,0),MATCH(ETF_IDX_stiched_with_TE!N$1,'Avg Tracking Error'!$A$2:$AW$2,0))</f>
        <v>#N/A</v>
      </c>
    </row>
    <row r="66" spans="1:14" x14ac:dyDescent="0.2">
      <c r="A66" s="5">
        <v>38442</v>
      </c>
      <c r="B66" s="31">
        <f>INDEX('Avg Tracking Error'!$A$2:$AW$283,MATCH(ETF_IDX_stiched_with_TE!$A66,'Avg Tracking Error'!$A$2:$A$283,0),MATCH(ETF_IDX_stiched_with_TE!B$1,'Avg Tracking Error'!$A$2:$AW$2,0))</f>
        <v>48.781827906976773</v>
      </c>
      <c r="C66" s="31">
        <f>INDEX('Avg Tracking Error'!$A$2:$AW$283,MATCH(ETF_IDX_stiched_with_TE!$A66,'Avg Tracking Error'!$A$2:$A$283,0),MATCH(ETF_IDX_stiched_with_TE!C$1,'Avg Tracking Error'!$A$2:$AW$2,0))</f>
        <v>50.179864341085249</v>
      </c>
      <c r="D66" s="31">
        <f>INDEX('Avg Tracking Error'!$A$2:$AW$283,MATCH(ETF_IDX_stiched_with_TE!$A66,'Avg Tracking Error'!$A$2:$A$283,0),MATCH(ETF_IDX_stiched_with_TE!D$1,'Avg Tracking Error'!$A$2:$AW$2,0))</f>
        <v>65.78850077519381</v>
      </c>
      <c r="E66" s="31">
        <f>INDEX('Avg Tracking Error'!$A$2:$AW$283,MATCH(ETF_IDX_stiched_with_TE!$A66,'Avg Tracking Error'!$A$2:$A$283,0),MATCH(ETF_IDX_stiched_with_TE!E$1,'Avg Tracking Error'!$A$2:$AW$2,0))</f>
        <v>59.727658267716507</v>
      </c>
      <c r="F66" s="31">
        <f>INDEX('Avg Tracking Error'!$A$2:$AW$283,MATCH(ETF_IDX_stiched_with_TE!$A66,'Avg Tracking Error'!$A$2:$A$283,0),MATCH(ETF_IDX_stiched_with_TE!F$1,'Avg Tracking Error'!$A$2:$AW$2,0))</f>
        <v>12160.606325675673</v>
      </c>
      <c r="G66" s="31">
        <f>INDEX('Avg Tracking Error'!$A$2:$AW$283,MATCH(ETF_IDX_stiched_with_TE!$A66,'Avg Tracking Error'!$A$2:$A$283,0),MATCH(ETF_IDX_stiched_with_TE!G$1,'Avg Tracking Error'!$A$2:$AW$2,0))</f>
        <v>105.1943</v>
      </c>
      <c r="H66" s="31" t="e">
        <f>INDEX('Avg Tracking Error'!$A$2:$AW$283,MATCH(ETF_IDX_stiched_with_TE!$A66,'Avg Tracking Error'!$A$2:$A$283,0),MATCH(ETF_IDX_stiched_with_TE!H$1,'Avg Tracking Error'!$A$2:$AW$2,0))</f>
        <v>#N/A</v>
      </c>
      <c r="I66" s="31">
        <f>INDEX('Avg Tracking Error'!$A$2:$AW$283,MATCH(ETF_IDX_stiched_with_TE!$A66,'Avg Tracking Error'!$A$2:$A$283,0),MATCH(ETF_IDX_stiched_with_TE!I$1,'Avg Tracking Error'!$A$2:$AW$2,0))</f>
        <v>-1464.9478810606065</v>
      </c>
      <c r="J66" s="31">
        <f>INDEX('Avg Tracking Error'!$A$2:$AW$283,MATCH(ETF_IDX_stiched_with_TE!$A66,'Avg Tracking Error'!$A$2:$A$283,0),MATCH(ETF_IDX_stiched_with_TE!J$1,'Avg Tracking Error'!$A$2:$AW$2,0))</f>
        <v>2611.7036894736843</v>
      </c>
      <c r="K66" s="31" t="e">
        <f>INDEX('Avg Tracking Error'!$A$2:$AW$283,MATCH(ETF_IDX_stiched_with_TE!$A66,'Avg Tracking Error'!$A$2:$A$283,0),MATCH(ETF_IDX_stiched_with_TE!K$1,'Avg Tracking Error'!$A$2:$AW$2,0))</f>
        <v>#N/A</v>
      </c>
      <c r="L66" s="31" t="e">
        <f>INDEX('Avg Tracking Error'!$A$2:$AW$283,MATCH(ETF_IDX_stiched_with_TE!$A66,'Avg Tracking Error'!$A$2:$A$283,0),MATCH(ETF_IDX_stiched_with_TE!L$1,'Avg Tracking Error'!$A$2:$AW$2,0))</f>
        <v>#N/A</v>
      </c>
      <c r="M66" s="31">
        <f>INDEX('Avg Tracking Error'!$A$2:$AW$283,MATCH(ETF_IDX_stiched_with_TE!$A66,'Avg Tracking Error'!$A$2:$A$283,0),MATCH(ETF_IDX_stiched_with_TE!M$1,'Avg Tracking Error'!$A$2:$AW$2,0))</f>
        <v>84.147981578947395</v>
      </c>
      <c r="N66" s="31" t="e">
        <f>INDEX('Avg Tracking Error'!$A$2:$AW$283,MATCH(ETF_IDX_stiched_with_TE!$A66,'Avg Tracking Error'!$A$2:$A$283,0),MATCH(ETF_IDX_stiched_with_TE!N$1,'Avg Tracking Error'!$A$2:$AW$2,0))</f>
        <v>#N/A</v>
      </c>
    </row>
    <row r="67" spans="1:14" x14ac:dyDescent="0.2">
      <c r="A67" s="5">
        <v>38471</v>
      </c>
      <c r="B67" s="31">
        <f>INDEX('Avg Tracking Error'!$A$2:$AW$283,MATCH(ETF_IDX_stiched_with_TE!$A67,'Avg Tracking Error'!$A$2:$A$283,0),MATCH(ETF_IDX_stiched_with_TE!B$1,'Avg Tracking Error'!$A$2:$AW$2,0))</f>
        <v>50.97182790697677</v>
      </c>
      <c r="C67" s="31">
        <f>INDEX('Avg Tracking Error'!$A$2:$AW$283,MATCH(ETF_IDX_stiched_with_TE!$A67,'Avg Tracking Error'!$A$2:$A$283,0),MATCH(ETF_IDX_stiched_with_TE!C$1,'Avg Tracking Error'!$A$2:$AW$2,0))</f>
        <v>52.359864341085256</v>
      </c>
      <c r="D67" s="31">
        <f>INDEX('Avg Tracking Error'!$A$2:$AW$283,MATCH(ETF_IDX_stiched_with_TE!$A67,'Avg Tracking Error'!$A$2:$A$283,0),MATCH(ETF_IDX_stiched_with_TE!D$1,'Avg Tracking Error'!$A$2:$AW$2,0))</f>
        <v>68.108500775193832</v>
      </c>
      <c r="E67" s="31">
        <f>INDEX('Avg Tracking Error'!$A$2:$AW$283,MATCH(ETF_IDX_stiched_with_TE!$A67,'Avg Tracking Error'!$A$2:$A$283,0),MATCH(ETF_IDX_stiched_with_TE!E$1,'Avg Tracking Error'!$A$2:$AW$2,0))</f>
        <v>61.827658267716501</v>
      </c>
      <c r="F67" s="31">
        <f>INDEX('Avg Tracking Error'!$A$2:$AW$283,MATCH(ETF_IDX_stiched_with_TE!$A67,'Avg Tracking Error'!$A$2:$A$283,0),MATCH(ETF_IDX_stiched_with_TE!F$1,'Avg Tracking Error'!$A$2:$AW$2,0))</f>
        <v>12187.776325675673</v>
      </c>
      <c r="G67" s="31">
        <f>INDEX('Avg Tracking Error'!$A$2:$AW$283,MATCH(ETF_IDX_stiched_with_TE!$A67,'Avg Tracking Error'!$A$2:$A$283,0),MATCH(ETF_IDX_stiched_with_TE!G$1,'Avg Tracking Error'!$A$2:$AW$2,0))</f>
        <v>107.04349999999999</v>
      </c>
      <c r="H67" s="31" t="e">
        <f>INDEX('Avg Tracking Error'!$A$2:$AW$283,MATCH(ETF_IDX_stiched_with_TE!$A67,'Avg Tracking Error'!$A$2:$A$283,0),MATCH(ETF_IDX_stiched_with_TE!H$1,'Avg Tracking Error'!$A$2:$AW$2,0))</f>
        <v>#N/A</v>
      </c>
      <c r="I67" s="31">
        <f>INDEX('Avg Tracking Error'!$A$2:$AW$283,MATCH(ETF_IDX_stiched_with_TE!$A67,'Avg Tracking Error'!$A$2:$A$283,0),MATCH(ETF_IDX_stiched_with_TE!I$1,'Avg Tracking Error'!$A$2:$AW$2,0))</f>
        <v>-1439.9858810606065</v>
      </c>
      <c r="J67" s="31">
        <f>INDEX('Avg Tracking Error'!$A$2:$AW$283,MATCH(ETF_IDX_stiched_with_TE!$A67,'Avg Tracking Error'!$A$2:$A$283,0),MATCH(ETF_IDX_stiched_with_TE!J$1,'Avg Tracking Error'!$A$2:$AW$2,0))</f>
        <v>2613.077389473684</v>
      </c>
      <c r="K67" s="31" t="e">
        <f>INDEX('Avg Tracking Error'!$A$2:$AW$283,MATCH(ETF_IDX_stiched_with_TE!$A67,'Avg Tracking Error'!$A$2:$A$283,0),MATCH(ETF_IDX_stiched_with_TE!K$1,'Avg Tracking Error'!$A$2:$AW$2,0))</f>
        <v>#N/A</v>
      </c>
      <c r="L67" s="31" t="e">
        <f>INDEX('Avg Tracking Error'!$A$2:$AW$283,MATCH(ETF_IDX_stiched_with_TE!$A67,'Avg Tracking Error'!$A$2:$A$283,0),MATCH(ETF_IDX_stiched_with_TE!L$1,'Avg Tracking Error'!$A$2:$AW$2,0))</f>
        <v>#N/A</v>
      </c>
      <c r="M67" s="31">
        <f>INDEX('Avg Tracking Error'!$A$2:$AW$283,MATCH(ETF_IDX_stiched_with_TE!$A67,'Avg Tracking Error'!$A$2:$A$283,0),MATCH(ETF_IDX_stiched_with_TE!M$1,'Avg Tracking Error'!$A$2:$AW$2,0))</f>
        <v>85.727981578947407</v>
      </c>
      <c r="N67" s="31" t="e">
        <f>INDEX('Avg Tracking Error'!$A$2:$AW$283,MATCH(ETF_IDX_stiched_with_TE!$A67,'Avg Tracking Error'!$A$2:$A$283,0),MATCH(ETF_IDX_stiched_with_TE!N$1,'Avg Tracking Error'!$A$2:$AW$2,0))</f>
        <v>#N/A</v>
      </c>
    </row>
    <row r="68" spans="1:14" x14ac:dyDescent="0.2">
      <c r="A68" s="5">
        <v>38503</v>
      </c>
      <c r="B68" s="31">
        <f>INDEX('Avg Tracking Error'!$A$2:$AW$283,MATCH(ETF_IDX_stiched_with_TE!$A68,'Avg Tracking Error'!$A$2:$A$283,0),MATCH(ETF_IDX_stiched_with_TE!B$1,'Avg Tracking Error'!$A$2:$AW$2,0))</f>
        <v>52.651827906976777</v>
      </c>
      <c r="C68" s="31">
        <f>INDEX('Avg Tracking Error'!$A$2:$AW$283,MATCH(ETF_IDX_stiched_with_TE!$A68,'Avg Tracking Error'!$A$2:$A$283,0),MATCH(ETF_IDX_stiched_with_TE!C$1,'Avg Tracking Error'!$A$2:$AW$2,0))</f>
        <v>54.039864341085263</v>
      </c>
      <c r="D68" s="31">
        <f>INDEX('Avg Tracking Error'!$A$2:$AW$283,MATCH(ETF_IDX_stiched_with_TE!$A68,'Avg Tracking Error'!$A$2:$A$283,0),MATCH(ETF_IDX_stiched_with_TE!D$1,'Avg Tracking Error'!$A$2:$AW$2,0))</f>
        <v>69.888500775193833</v>
      </c>
      <c r="E68" s="31">
        <f>INDEX('Avg Tracking Error'!$A$2:$AW$283,MATCH(ETF_IDX_stiched_with_TE!$A68,'Avg Tracking Error'!$A$2:$A$283,0),MATCH(ETF_IDX_stiched_with_TE!E$1,'Avg Tracking Error'!$A$2:$AW$2,0))</f>
        <v>63.557658267716491</v>
      </c>
      <c r="F68" s="31">
        <f>INDEX('Avg Tracking Error'!$A$2:$AW$283,MATCH(ETF_IDX_stiched_with_TE!$A68,'Avg Tracking Error'!$A$2:$A$283,0),MATCH(ETF_IDX_stiched_with_TE!F$1,'Avg Tracking Error'!$A$2:$AW$2,0))</f>
        <v>12217.716325675672</v>
      </c>
      <c r="G68" s="31">
        <f>INDEX('Avg Tracking Error'!$A$2:$AW$283,MATCH(ETF_IDX_stiched_with_TE!$A68,'Avg Tracking Error'!$A$2:$A$283,0),MATCH(ETF_IDX_stiched_with_TE!G$1,'Avg Tracking Error'!$A$2:$AW$2,0))</f>
        <v>107.78694999999999</v>
      </c>
      <c r="H68" s="31" t="e">
        <f>INDEX('Avg Tracking Error'!$A$2:$AW$283,MATCH(ETF_IDX_stiched_with_TE!$A68,'Avg Tracking Error'!$A$2:$A$283,0),MATCH(ETF_IDX_stiched_with_TE!H$1,'Avg Tracking Error'!$A$2:$AW$2,0))</f>
        <v>#N/A</v>
      </c>
      <c r="I68" s="31">
        <f>INDEX('Avg Tracking Error'!$A$2:$AW$283,MATCH(ETF_IDX_stiched_with_TE!$A68,'Avg Tracking Error'!$A$2:$A$283,0),MATCH(ETF_IDX_stiched_with_TE!I$1,'Avg Tracking Error'!$A$2:$AW$2,0))</f>
        <v>-1423.1068810606066</v>
      </c>
      <c r="J68" s="31">
        <f>INDEX('Avg Tracking Error'!$A$2:$AW$283,MATCH(ETF_IDX_stiched_with_TE!$A68,'Avg Tracking Error'!$A$2:$A$283,0),MATCH(ETF_IDX_stiched_with_TE!J$1,'Avg Tracking Error'!$A$2:$AW$2,0))</f>
        <v>2613.189789473684</v>
      </c>
      <c r="K68" s="31" t="e">
        <f>INDEX('Avg Tracking Error'!$A$2:$AW$283,MATCH(ETF_IDX_stiched_with_TE!$A68,'Avg Tracking Error'!$A$2:$A$283,0),MATCH(ETF_IDX_stiched_with_TE!K$1,'Avg Tracking Error'!$A$2:$AW$2,0))</f>
        <v>#N/A</v>
      </c>
      <c r="L68" s="31" t="e">
        <f>INDEX('Avg Tracking Error'!$A$2:$AW$283,MATCH(ETF_IDX_stiched_with_TE!$A68,'Avg Tracking Error'!$A$2:$A$283,0),MATCH(ETF_IDX_stiched_with_TE!L$1,'Avg Tracking Error'!$A$2:$AW$2,0))</f>
        <v>#N/A</v>
      </c>
      <c r="M68" s="31">
        <f>INDEX('Avg Tracking Error'!$A$2:$AW$283,MATCH(ETF_IDX_stiched_with_TE!$A68,'Avg Tracking Error'!$A$2:$A$283,0),MATCH(ETF_IDX_stiched_with_TE!M$1,'Avg Tracking Error'!$A$2:$AW$2,0))</f>
        <v>87.132081578947407</v>
      </c>
      <c r="N68" s="31" t="e">
        <f>INDEX('Avg Tracking Error'!$A$2:$AW$283,MATCH(ETF_IDX_stiched_with_TE!$A68,'Avg Tracking Error'!$A$2:$A$283,0),MATCH(ETF_IDX_stiched_with_TE!N$1,'Avg Tracking Error'!$A$2:$AW$2,0))</f>
        <v>#N/A</v>
      </c>
    </row>
    <row r="69" spans="1:14" x14ac:dyDescent="0.2">
      <c r="A69" s="5">
        <v>38533</v>
      </c>
      <c r="B69" s="31">
        <f>INDEX('Avg Tracking Error'!$A$2:$AW$283,MATCH(ETF_IDX_stiched_with_TE!$A69,'Avg Tracking Error'!$A$2:$A$283,0),MATCH(ETF_IDX_stiched_with_TE!B$1,'Avg Tracking Error'!$A$2:$AW$2,0))</f>
        <v>54.321827906976765</v>
      </c>
      <c r="C69" s="31">
        <f>INDEX('Avg Tracking Error'!$A$2:$AW$283,MATCH(ETF_IDX_stiched_with_TE!$A69,'Avg Tracking Error'!$A$2:$A$283,0),MATCH(ETF_IDX_stiched_with_TE!C$1,'Avg Tracking Error'!$A$2:$AW$2,0))</f>
        <v>55.809864341085273</v>
      </c>
      <c r="D69" s="31">
        <f>INDEX('Avg Tracking Error'!$A$2:$AW$283,MATCH(ETF_IDX_stiched_with_TE!$A69,'Avg Tracking Error'!$A$2:$A$283,0),MATCH(ETF_IDX_stiched_with_TE!D$1,'Avg Tracking Error'!$A$2:$AW$2,0))</f>
        <v>71.678500775193825</v>
      </c>
      <c r="E69" s="31">
        <f>INDEX('Avg Tracking Error'!$A$2:$AW$283,MATCH(ETF_IDX_stiched_with_TE!$A69,'Avg Tracking Error'!$A$2:$A$283,0),MATCH(ETF_IDX_stiched_with_TE!E$1,'Avg Tracking Error'!$A$2:$AW$2,0))</f>
        <v>65.267658267716499</v>
      </c>
      <c r="F69" s="31">
        <f>INDEX('Avg Tracking Error'!$A$2:$AW$283,MATCH(ETF_IDX_stiched_with_TE!$A69,'Avg Tracking Error'!$A$2:$A$283,0),MATCH(ETF_IDX_stiched_with_TE!F$1,'Avg Tracking Error'!$A$2:$AW$2,0))</f>
        <v>12244.006325675673</v>
      </c>
      <c r="G69" s="31">
        <f>INDEX('Avg Tracking Error'!$A$2:$AW$283,MATCH(ETF_IDX_stiched_with_TE!$A69,'Avg Tracking Error'!$A$2:$A$283,0),MATCH(ETF_IDX_stiched_with_TE!G$1,'Avg Tracking Error'!$A$2:$AW$2,0))</f>
        <v>107.87260000000001</v>
      </c>
      <c r="H69" s="31" t="e">
        <f>INDEX('Avg Tracking Error'!$A$2:$AW$283,MATCH(ETF_IDX_stiched_with_TE!$A69,'Avg Tracking Error'!$A$2:$A$283,0),MATCH(ETF_IDX_stiched_with_TE!H$1,'Avg Tracking Error'!$A$2:$AW$2,0))</f>
        <v>#N/A</v>
      </c>
      <c r="I69" s="31">
        <f>INDEX('Avg Tracking Error'!$A$2:$AW$283,MATCH(ETF_IDX_stiched_with_TE!$A69,'Avg Tracking Error'!$A$2:$A$283,0),MATCH(ETF_IDX_stiched_with_TE!I$1,'Avg Tracking Error'!$A$2:$AW$2,0))</f>
        <v>-1414.0388810606066</v>
      </c>
      <c r="J69" s="31">
        <f>INDEX('Avg Tracking Error'!$A$2:$AW$283,MATCH(ETF_IDX_stiched_with_TE!$A69,'Avg Tracking Error'!$A$2:$A$283,0),MATCH(ETF_IDX_stiched_with_TE!J$1,'Avg Tracking Error'!$A$2:$AW$2,0))</f>
        <v>2614.565489473684</v>
      </c>
      <c r="K69" s="31" t="e">
        <f>INDEX('Avg Tracking Error'!$A$2:$AW$283,MATCH(ETF_IDX_stiched_with_TE!$A69,'Avg Tracking Error'!$A$2:$A$283,0),MATCH(ETF_IDX_stiched_with_TE!K$1,'Avg Tracking Error'!$A$2:$AW$2,0))</f>
        <v>#N/A</v>
      </c>
      <c r="L69" s="31" t="e">
        <f>INDEX('Avg Tracking Error'!$A$2:$AW$283,MATCH(ETF_IDX_stiched_with_TE!$A69,'Avg Tracking Error'!$A$2:$A$283,0),MATCH(ETF_IDX_stiched_with_TE!L$1,'Avg Tracking Error'!$A$2:$AW$2,0))</f>
        <v>#N/A</v>
      </c>
      <c r="M69" s="31">
        <f>INDEX('Avg Tracking Error'!$A$2:$AW$283,MATCH(ETF_IDX_stiched_with_TE!$A69,'Avg Tracking Error'!$A$2:$A$283,0),MATCH(ETF_IDX_stiched_with_TE!M$1,'Avg Tracking Error'!$A$2:$AW$2,0))</f>
        <v>87.5967815789474</v>
      </c>
      <c r="N69" s="31" t="e">
        <f>INDEX('Avg Tracking Error'!$A$2:$AW$283,MATCH(ETF_IDX_stiched_with_TE!$A69,'Avg Tracking Error'!$A$2:$A$283,0),MATCH(ETF_IDX_stiched_with_TE!N$1,'Avg Tracking Error'!$A$2:$AW$2,0))</f>
        <v>#N/A</v>
      </c>
    </row>
    <row r="70" spans="1:14" x14ac:dyDescent="0.2">
      <c r="A70" s="5">
        <v>38562</v>
      </c>
      <c r="B70" s="31">
        <f>INDEX('Avg Tracking Error'!$A$2:$AW$283,MATCH(ETF_IDX_stiched_with_TE!$A70,'Avg Tracking Error'!$A$2:$A$283,0),MATCH(ETF_IDX_stiched_with_TE!B$1,'Avg Tracking Error'!$A$2:$AW$2,0))</f>
        <v>53.571827906976765</v>
      </c>
      <c r="C70" s="31">
        <f>INDEX('Avg Tracking Error'!$A$2:$AW$283,MATCH(ETF_IDX_stiched_with_TE!$A70,'Avg Tracking Error'!$A$2:$A$283,0),MATCH(ETF_IDX_stiched_with_TE!C$1,'Avg Tracking Error'!$A$2:$AW$2,0))</f>
        <v>55.039864341085263</v>
      </c>
      <c r="D70" s="31">
        <f>INDEX('Avg Tracking Error'!$A$2:$AW$283,MATCH(ETF_IDX_stiched_with_TE!$A70,'Avg Tracking Error'!$A$2:$A$283,0),MATCH(ETF_IDX_stiched_with_TE!D$1,'Avg Tracking Error'!$A$2:$AW$2,0))</f>
        <v>70.908500775193815</v>
      </c>
      <c r="E70" s="31">
        <f>INDEX('Avg Tracking Error'!$A$2:$AW$283,MATCH(ETF_IDX_stiched_with_TE!$A70,'Avg Tracking Error'!$A$2:$A$283,0),MATCH(ETF_IDX_stiched_with_TE!E$1,'Avg Tracking Error'!$A$2:$AW$2,0))</f>
        <v>64.587658267716492</v>
      </c>
      <c r="F70" s="31">
        <f>INDEX('Avg Tracking Error'!$A$2:$AW$283,MATCH(ETF_IDX_stiched_with_TE!$A70,'Avg Tracking Error'!$A$2:$A$283,0),MATCH(ETF_IDX_stiched_with_TE!F$1,'Avg Tracking Error'!$A$2:$AW$2,0))</f>
        <v>12232.836325675673</v>
      </c>
      <c r="G70" s="31">
        <f>INDEX('Avg Tracking Error'!$A$2:$AW$283,MATCH(ETF_IDX_stiched_with_TE!$A70,'Avg Tracking Error'!$A$2:$A$283,0),MATCH(ETF_IDX_stiched_with_TE!G$1,'Avg Tracking Error'!$A$2:$AW$2,0))</f>
        <v>108.60885</v>
      </c>
      <c r="H70" s="31" t="e">
        <f>INDEX('Avg Tracking Error'!$A$2:$AW$283,MATCH(ETF_IDX_stiched_with_TE!$A70,'Avg Tracking Error'!$A$2:$A$283,0),MATCH(ETF_IDX_stiched_with_TE!H$1,'Avg Tracking Error'!$A$2:$AW$2,0))</f>
        <v>#N/A</v>
      </c>
      <c r="I70" s="31">
        <f>INDEX('Avg Tracking Error'!$A$2:$AW$283,MATCH(ETF_IDX_stiched_with_TE!$A70,'Avg Tracking Error'!$A$2:$A$283,0),MATCH(ETF_IDX_stiched_with_TE!I$1,'Avg Tracking Error'!$A$2:$AW$2,0))</f>
        <v>-1408.0288810606066</v>
      </c>
      <c r="J70" s="31">
        <f>INDEX('Avg Tracking Error'!$A$2:$AW$283,MATCH(ETF_IDX_stiched_with_TE!$A70,'Avg Tracking Error'!$A$2:$A$283,0),MATCH(ETF_IDX_stiched_with_TE!J$1,'Avg Tracking Error'!$A$2:$AW$2,0))</f>
        <v>2612.8272894736842</v>
      </c>
      <c r="K70" s="31" t="e">
        <f>INDEX('Avg Tracking Error'!$A$2:$AW$283,MATCH(ETF_IDX_stiched_with_TE!$A70,'Avg Tracking Error'!$A$2:$A$283,0),MATCH(ETF_IDX_stiched_with_TE!K$1,'Avg Tracking Error'!$A$2:$AW$2,0))</f>
        <v>#N/A</v>
      </c>
      <c r="L70" s="31" t="e">
        <f>INDEX('Avg Tracking Error'!$A$2:$AW$283,MATCH(ETF_IDX_stiched_with_TE!$A70,'Avg Tracking Error'!$A$2:$A$283,0),MATCH(ETF_IDX_stiched_with_TE!L$1,'Avg Tracking Error'!$A$2:$AW$2,0))</f>
        <v>#N/A</v>
      </c>
      <c r="M70" s="31">
        <f>INDEX('Avg Tracking Error'!$A$2:$AW$283,MATCH(ETF_IDX_stiched_with_TE!$A70,'Avg Tracking Error'!$A$2:$A$283,0),MATCH(ETF_IDX_stiched_with_TE!M$1,'Avg Tracking Error'!$A$2:$AW$2,0))</f>
        <v>87.867081578947392</v>
      </c>
      <c r="N70" s="31" t="e">
        <f>INDEX('Avg Tracking Error'!$A$2:$AW$283,MATCH(ETF_IDX_stiched_with_TE!$A70,'Avg Tracking Error'!$A$2:$A$283,0),MATCH(ETF_IDX_stiched_with_TE!N$1,'Avg Tracking Error'!$A$2:$AW$2,0))</f>
        <v>#N/A</v>
      </c>
    </row>
    <row r="71" spans="1:14" x14ac:dyDescent="0.2">
      <c r="A71" s="5">
        <v>38595</v>
      </c>
      <c r="B71" s="31">
        <f>INDEX('Avg Tracking Error'!$A$2:$AW$283,MATCH(ETF_IDX_stiched_with_TE!$A71,'Avg Tracking Error'!$A$2:$A$283,0),MATCH(ETF_IDX_stiched_with_TE!B$1,'Avg Tracking Error'!$A$2:$AW$2,0))</f>
        <v>55.061827906976774</v>
      </c>
      <c r="C71" s="31">
        <f>INDEX('Avg Tracking Error'!$A$2:$AW$283,MATCH(ETF_IDX_stiched_with_TE!$A71,'Avg Tracking Error'!$A$2:$A$283,0),MATCH(ETF_IDX_stiched_with_TE!C$1,'Avg Tracking Error'!$A$2:$AW$2,0))</f>
        <v>56.599864341085265</v>
      </c>
      <c r="D71" s="31">
        <f>INDEX('Avg Tracking Error'!$A$2:$AW$283,MATCH(ETF_IDX_stiched_with_TE!$A71,'Avg Tracking Error'!$A$2:$A$283,0),MATCH(ETF_IDX_stiched_with_TE!D$1,'Avg Tracking Error'!$A$2:$AW$2,0))</f>
        <v>72.498500775193818</v>
      </c>
      <c r="E71" s="31">
        <f>INDEX('Avg Tracking Error'!$A$2:$AW$283,MATCH(ETF_IDX_stiched_with_TE!$A71,'Avg Tracking Error'!$A$2:$A$283,0),MATCH(ETF_IDX_stiched_with_TE!E$1,'Avg Tracking Error'!$A$2:$AW$2,0))</f>
        <v>66.327658267716501</v>
      </c>
      <c r="F71" s="31">
        <f>INDEX('Avg Tracking Error'!$A$2:$AW$283,MATCH(ETF_IDX_stiched_with_TE!$A71,'Avg Tracking Error'!$A$2:$A$283,0),MATCH(ETF_IDX_stiched_with_TE!F$1,'Avg Tracking Error'!$A$2:$AW$2,0))</f>
        <v>12258.276325675673</v>
      </c>
      <c r="G71" s="31">
        <f>INDEX('Avg Tracking Error'!$A$2:$AW$283,MATCH(ETF_IDX_stiched_with_TE!$A71,'Avg Tracking Error'!$A$2:$A$283,0),MATCH(ETF_IDX_stiched_with_TE!G$1,'Avg Tracking Error'!$A$2:$AW$2,0))</f>
        <v>108.7908</v>
      </c>
      <c r="H71" s="31" t="e">
        <f>INDEX('Avg Tracking Error'!$A$2:$AW$283,MATCH(ETF_IDX_stiched_with_TE!$A71,'Avg Tracking Error'!$A$2:$A$283,0),MATCH(ETF_IDX_stiched_with_TE!H$1,'Avg Tracking Error'!$A$2:$AW$2,0))</f>
        <v>#N/A</v>
      </c>
      <c r="I71" s="31">
        <f>INDEX('Avg Tracking Error'!$A$2:$AW$283,MATCH(ETF_IDX_stiched_with_TE!$A71,'Avg Tracking Error'!$A$2:$A$283,0),MATCH(ETF_IDX_stiched_with_TE!I$1,'Avg Tracking Error'!$A$2:$AW$2,0))</f>
        <v>-1395.2868810606067</v>
      </c>
      <c r="J71" s="31">
        <f>INDEX('Avg Tracking Error'!$A$2:$AW$283,MATCH(ETF_IDX_stiched_with_TE!$A71,'Avg Tracking Error'!$A$2:$A$283,0),MATCH(ETF_IDX_stiched_with_TE!J$1,'Avg Tracking Error'!$A$2:$AW$2,0))</f>
        <v>2612.4872894736841</v>
      </c>
      <c r="K71" s="31" t="e">
        <f>INDEX('Avg Tracking Error'!$A$2:$AW$283,MATCH(ETF_IDX_stiched_with_TE!$A71,'Avg Tracking Error'!$A$2:$A$283,0),MATCH(ETF_IDX_stiched_with_TE!K$1,'Avg Tracking Error'!$A$2:$AW$2,0))</f>
        <v>#N/A</v>
      </c>
      <c r="L71" s="31" t="e">
        <f>INDEX('Avg Tracking Error'!$A$2:$AW$283,MATCH(ETF_IDX_stiched_with_TE!$A71,'Avg Tracking Error'!$A$2:$A$283,0),MATCH(ETF_IDX_stiched_with_TE!L$1,'Avg Tracking Error'!$A$2:$AW$2,0))</f>
        <v>#N/A</v>
      </c>
      <c r="M71" s="31">
        <f>INDEX('Avg Tracking Error'!$A$2:$AW$283,MATCH(ETF_IDX_stiched_with_TE!$A71,'Avg Tracking Error'!$A$2:$A$283,0),MATCH(ETF_IDX_stiched_with_TE!M$1,'Avg Tracking Error'!$A$2:$AW$2,0))</f>
        <v>87.115481578947396</v>
      </c>
      <c r="N71" s="31" t="e">
        <f>INDEX('Avg Tracking Error'!$A$2:$AW$283,MATCH(ETF_IDX_stiched_with_TE!$A71,'Avg Tracking Error'!$A$2:$A$283,0),MATCH(ETF_IDX_stiched_with_TE!N$1,'Avg Tracking Error'!$A$2:$AW$2,0))</f>
        <v>#N/A</v>
      </c>
    </row>
    <row r="72" spans="1:14" x14ac:dyDescent="0.2">
      <c r="A72" s="5">
        <v>38625</v>
      </c>
      <c r="B72" s="31">
        <f>INDEX('Avg Tracking Error'!$A$2:$AW$283,MATCH(ETF_IDX_stiched_with_TE!$A72,'Avg Tracking Error'!$A$2:$A$283,0),MATCH(ETF_IDX_stiched_with_TE!B$1,'Avg Tracking Error'!$A$2:$AW$2,0))</f>
        <v>54.861827906976757</v>
      </c>
      <c r="C72" s="31">
        <f>INDEX('Avg Tracking Error'!$A$2:$AW$283,MATCH(ETF_IDX_stiched_with_TE!$A72,'Avg Tracking Error'!$A$2:$A$283,0),MATCH(ETF_IDX_stiched_with_TE!C$1,'Avg Tracking Error'!$A$2:$AW$2,0))</f>
        <v>56.449864341085259</v>
      </c>
      <c r="D72" s="31">
        <f>INDEX('Avg Tracking Error'!$A$2:$AW$283,MATCH(ETF_IDX_stiched_with_TE!$A72,'Avg Tracking Error'!$A$2:$A$283,0),MATCH(ETF_IDX_stiched_with_TE!D$1,'Avg Tracking Error'!$A$2:$AW$2,0))</f>
        <v>72.348500775193813</v>
      </c>
      <c r="E72" s="31">
        <f>INDEX('Avg Tracking Error'!$A$2:$AW$283,MATCH(ETF_IDX_stiched_with_TE!$A72,'Avg Tracking Error'!$A$2:$A$283,0),MATCH(ETF_IDX_stiched_with_TE!E$1,'Avg Tracking Error'!$A$2:$AW$2,0))</f>
        <v>66.377658267716484</v>
      </c>
      <c r="F72" s="31">
        <f>INDEX('Avg Tracking Error'!$A$2:$AW$283,MATCH(ETF_IDX_stiched_with_TE!$A72,'Avg Tracking Error'!$A$2:$A$283,0),MATCH(ETF_IDX_stiched_with_TE!F$1,'Avg Tracking Error'!$A$2:$AW$2,0))</f>
        <v>12252.406325675673</v>
      </c>
      <c r="G72" s="31">
        <f>INDEX('Avg Tracking Error'!$A$2:$AW$283,MATCH(ETF_IDX_stiched_with_TE!$A72,'Avg Tracking Error'!$A$2:$A$283,0),MATCH(ETF_IDX_stiched_with_TE!G$1,'Avg Tracking Error'!$A$2:$AW$2,0))</f>
        <v>109.04295</v>
      </c>
      <c r="H72" s="31" t="e">
        <f>INDEX('Avg Tracking Error'!$A$2:$AW$283,MATCH(ETF_IDX_stiched_with_TE!$A72,'Avg Tracking Error'!$A$2:$A$283,0),MATCH(ETF_IDX_stiched_with_TE!H$1,'Avg Tracking Error'!$A$2:$AW$2,0))</f>
        <v>#N/A</v>
      </c>
      <c r="I72" s="31">
        <f>INDEX('Avg Tracking Error'!$A$2:$AW$283,MATCH(ETF_IDX_stiched_with_TE!$A72,'Avg Tracking Error'!$A$2:$A$283,0),MATCH(ETF_IDX_stiched_with_TE!I$1,'Avg Tracking Error'!$A$2:$AW$2,0))</f>
        <v>-1407.4888810606067</v>
      </c>
      <c r="J72" s="31">
        <f>INDEX('Avg Tracking Error'!$A$2:$AW$283,MATCH(ETF_IDX_stiched_with_TE!$A72,'Avg Tracking Error'!$A$2:$A$283,0),MATCH(ETF_IDX_stiched_with_TE!J$1,'Avg Tracking Error'!$A$2:$AW$2,0))</f>
        <v>2610.8666894736843</v>
      </c>
      <c r="K72" s="31" t="e">
        <f>INDEX('Avg Tracking Error'!$A$2:$AW$283,MATCH(ETF_IDX_stiched_with_TE!$A72,'Avg Tracking Error'!$A$2:$A$283,0),MATCH(ETF_IDX_stiched_with_TE!K$1,'Avg Tracking Error'!$A$2:$AW$2,0))</f>
        <v>#N/A</v>
      </c>
      <c r="L72" s="31" t="e">
        <f>INDEX('Avg Tracking Error'!$A$2:$AW$283,MATCH(ETF_IDX_stiched_with_TE!$A72,'Avg Tracking Error'!$A$2:$A$283,0),MATCH(ETF_IDX_stiched_with_TE!L$1,'Avg Tracking Error'!$A$2:$AW$2,0))</f>
        <v>#N/A</v>
      </c>
      <c r="M72" s="31">
        <f>INDEX('Avg Tracking Error'!$A$2:$AW$283,MATCH(ETF_IDX_stiched_with_TE!$A72,'Avg Tracking Error'!$A$2:$A$283,0),MATCH(ETF_IDX_stiched_with_TE!M$1,'Avg Tracking Error'!$A$2:$AW$2,0))</f>
        <v>86.777481578947402</v>
      </c>
      <c r="N72" s="31" t="e">
        <f>INDEX('Avg Tracking Error'!$A$2:$AW$283,MATCH(ETF_IDX_stiched_with_TE!$A72,'Avg Tracking Error'!$A$2:$A$283,0),MATCH(ETF_IDX_stiched_with_TE!N$1,'Avg Tracking Error'!$A$2:$AW$2,0))</f>
        <v>#N/A</v>
      </c>
    </row>
    <row r="73" spans="1:14" x14ac:dyDescent="0.2">
      <c r="A73" s="5">
        <v>38656</v>
      </c>
      <c r="B73" s="31">
        <f>INDEX('Avg Tracking Error'!$A$2:$AW$283,MATCH(ETF_IDX_stiched_with_TE!$A73,'Avg Tracking Error'!$A$2:$A$283,0),MATCH(ETF_IDX_stiched_with_TE!B$1,'Avg Tracking Error'!$A$2:$AW$2,0))</f>
        <v>53.231827906976761</v>
      </c>
      <c r="C73" s="31">
        <f>INDEX('Avg Tracking Error'!$A$2:$AW$283,MATCH(ETF_IDX_stiched_with_TE!$A73,'Avg Tracking Error'!$A$2:$A$283,0),MATCH(ETF_IDX_stiched_with_TE!C$1,'Avg Tracking Error'!$A$2:$AW$2,0))</f>
        <v>54.819864341085264</v>
      </c>
      <c r="D73" s="31">
        <f>INDEX('Avg Tracking Error'!$A$2:$AW$283,MATCH(ETF_IDX_stiched_with_TE!$A73,'Avg Tracking Error'!$A$2:$A$283,0),MATCH(ETF_IDX_stiched_with_TE!D$1,'Avg Tracking Error'!$A$2:$AW$2,0))</f>
        <v>70.738500775193828</v>
      </c>
      <c r="E73" s="31">
        <f>INDEX('Avg Tracking Error'!$A$2:$AW$283,MATCH(ETF_IDX_stiched_with_TE!$A73,'Avg Tracking Error'!$A$2:$A$283,0),MATCH(ETF_IDX_stiched_with_TE!E$1,'Avg Tracking Error'!$A$2:$AW$2,0))</f>
        <v>64.537658267716509</v>
      </c>
      <c r="F73" s="31">
        <f>INDEX('Avg Tracking Error'!$A$2:$AW$283,MATCH(ETF_IDX_stiched_with_TE!$A73,'Avg Tracking Error'!$A$2:$A$283,0),MATCH(ETF_IDX_stiched_with_TE!F$1,'Avg Tracking Error'!$A$2:$AW$2,0))</f>
        <v>12254.396325675672</v>
      </c>
      <c r="G73" s="31">
        <f>INDEX('Avg Tracking Error'!$A$2:$AW$283,MATCH(ETF_IDX_stiched_with_TE!$A73,'Avg Tracking Error'!$A$2:$A$283,0),MATCH(ETF_IDX_stiched_with_TE!G$1,'Avg Tracking Error'!$A$2:$AW$2,0))</f>
        <v>107.45699999999999</v>
      </c>
      <c r="H73" s="31" t="e">
        <f>INDEX('Avg Tracking Error'!$A$2:$AW$283,MATCH(ETF_IDX_stiched_with_TE!$A73,'Avg Tracking Error'!$A$2:$A$283,0),MATCH(ETF_IDX_stiched_with_TE!H$1,'Avg Tracking Error'!$A$2:$AW$2,0))</f>
        <v>#N/A</v>
      </c>
      <c r="I73" s="31">
        <f>INDEX('Avg Tracking Error'!$A$2:$AW$283,MATCH(ETF_IDX_stiched_with_TE!$A73,'Avg Tracking Error'!$A$2:$A$283,0),MATCH(ETF_IDX_stiched_with_TE!I$1,'Avg Tracking Error'!$A$2:$AW$2,0))</f>
        <v>-1406.0238810606065</v>
      </c>
      <c r="J73" s="31">
        <f>INDEX('Avg Tracking Error'!$A$2:$AW$283,MATCH(ETF_IDX_stiched_with_TE!$A73,'Avg Tracking Error'!$A$2:$A$283,0),MATCH(ETF_IDX_stiched_with_TE!J$1,'Avg Tracking Error'!$A$2:$AW$2,0))</f>
        <v>2610.0803894736841</v>
      </c>
      <c r="K73" s="31" t="e">
        <f>INDEX('Avg Tracking Error'!$A$2:$AW$283,MATCH(ETF_IDX_stiched_with_TE!$A73,'Avg Tracking Error'!$A$2:$A$283,0),MATCH(ETF_IDX_stiched_with_TE!K$1,'Avg Tracking Error'!$A$2:$AW$2,0))</f>
        <v>#N/A</v>
      </c>
      <c r="L73" s="31" t="e">
        <f>INDEX('Avg Tracking Error'!$A$2:$AW$283,MATCH(ETF_IDX_stiched_with_TE!$A73,'Avg Tracking Error'!$A$2:$A$283,0),MATCH(ETF_IDX_stiched_with_TE!L$1,'Avg Tracking Error'!$A$2:$AW$2,0))</f>
        <v>#N/A</v>
      </c>
      <c r="M73" s="31">
        <f>INDEX('Avg Tracking Error'!$A$2:$AW$283,MATCH(ETF_IDX_stiched_with_TE!$A73,'Avg Tracking Error'!$A$2:$A$283,0),MATCH(ETF_IDX_stiched_with_TE!M$1,'Avg Tracking Error'!$A$2:$AW$2,0))</f>
        <v>85.948781578947404</v>
      </c>
      <c r="N73" s="31" t="e">
        <f>INDEX('Avg Tracking Error'!$A$2:$AW$283,MATCH(ETF_IDX_stiched_with_TE!$A73,'Avg Tracking Error'!$A$2:$A$283,0),MATCH(ETF_IDX_stiched_with_TE!N$1,'Avg Tracking Error'!$A$2:$AW$2,0))</f>
        <v>#N/A</v>
      </c>
    </row>
    <row r="74" spans="1:14" x14ac:dyDescent="0.2">
      <c r="A74" s="5">
        <v>38686</v>
      </c>
      <c r="B74" s="31">
        <f>INDEX('Avg Tracking Error'!$A$2:$AW$283,MATCH(ETF_IDX_stiched_with_TE!$A74,'Avg Tracking Error'!$A$2:$A$283,0),MATCH(ETF_IDX_stiched_with_TE!B$1,'Avg Tracking Error'!$A$2:$AW$2,0))</f>
        <v>53.171827906976759</v>
      </c>
      <c r="C74" s="31">
        <f>INDEX('Avg Tracking Error'!$A$2:$AW$283,MATCH(ETF_IDX_stiched_with_TE!$A74,'Avg Tracking Error'!$A$2:$A$283,0),MATCH(ETF_IDX_stiched_with_TE!C$1,'Avg Tracking Error'!$A$2:$AW$2,0))</f>
        <v>54.739864341085251</v>
      </c>
      <c r="D74" s="31">
        <f>INDEX('Avg Tracking Error'!$A$2:$AW$283,MATCH(ETF_IDX_stiched_with_TE!$A74,'Avg Tracking Error'!$A$2:$A$283,0),MATCH(ETF_IDX_stiched_with_TE!D$1,'Avg Tracking Error'!$A$2:$AW$2,0))</f>
        <v>70.648500775193824</v>
      </c>
      <c r="E74" s="31">
        <f>INDEX('Avg Tracking Error'!$A$2:$AW$283,MATCH(ETF_IDX_stiched_with_TE!$A74,'Avg Tracking Error'!$A$2:$A$283,0),MATCH(ETF_IDX_stiched_with_TE!E$1,'Avg Tracking Error'!$A$2:$AW$2,0))</f>
        <v>64.397658267716494</v>
      </c>
      <c r="F74" s="31">
        <f>INDEX('Avg Tracking Error'!$A$2:$AW$283,MATCH(ETF_IDX_stiched_with_TE!$A74,'Avg Tracking Error'!$A$2:$A$283,0),MATCH(ETF_IDX_stiched_with_TE!F$1,'Avg Tracking Error'!$A$2:$AW$2,0))</f>
        <v>12277.546325675674</v>
      </c>
      <c r="G74" s="31">
        <f>INDEX('Avg Tracking Error'!$A$2:$AW$283,MATCH(ETF_IDX_stiched_with_TE!$A74,'Avg Tracking Error'!$A$2:$A$283,0),MATCH(ETF_IDX_stiched_with_TE!G$1,'Avg Tracking Error'!$A$2:$AW$2,0))</f>
        <v>106.9268</v>
      </c>
      <c r="H74" s="31" t="e">
        <f>INDEX('Avg Tracking Error'!$A$2:$AW$283,MATCH(ETF_IDX_stiched_with_TE!$A74,'Avg Tracking Error'!$A$2:$A$283,0),MATCH(ETF_IDX_stiched_with_TE!H$1,'Avg Tracking Error'!$A$2:$AW$2,0))</f>
        <v>#N/A</v>
      </c>
      <c r="I74" s="31">
        <f>INDEX('Avg Tracking Error'!$A$2:$AW$283,MATCH(ETF_IDX_stiched_with_TE!$A74,'Avg Tracking Error'!$A$2:$A$283,0),MATCH(ETF_IDX_stiched_with_TE!I$1,'Avg Tracking Error'!$A$2:$AW$2,0))</f>
        <v>-1394.0498810606066</v>
      </c>
      <c r="J74" s="31">
        <f>INDEX('Avg Tracking Error'!$A$2:$AW$283,MATCH(ETF_IDX_stiched_with_TE!$A74,'Avg Tracking Error'!$A$2:$A$283,0),MATCH(ETF_IDX_stiched_with_TE!J$1,'Avg Tracking Error'!$A$2:$AW$2,0))</f>
        <v>2611.768489473684</v>
      </c>
      <c r="K74" s="31" t="e">
        <f>INDEX('Avg Tracking Error'!$A$2:$AW$283,MATCH(ETF_IDX_stiched_with_TE!$A74,'Avg Tracking Error'!$A$2:$A$283,0),MATCH(ETF_IDX_stiched_with_TE!K$1,'Avg Tracking Error'!$A$2:$AW$2,0))</f>
        <v>#N/A</v>
      </c>
      <c r="L74" s="31" t="e">
        <f>INDEX('Avg Tracking Error'!$A$2:$AW$283,MATCH(ETF_IDX_stiched_with_TE!$A74,'Avg Tracking Error'!$A$2:$A$283,0),MATCH(ETF_IDX_stiched_with_TE!L$1,'Avg Tracking Error'!$A$2:$AW$2,0))</f>
        <v>#N/A</v>
      </c>
      <c r="M74" s="31">
        <f>INDEX('Avg Tracking Error'!$A$2:$AW$283,MATCH(ETF_IDX_stiched_with_TE!$A74,'Avg Tracking Error'!$A$2:$A$283,0),MATCH(ETF_IDX_stiched_with_TE!M$1,'Avg Tracking Error'!$A$2:$AW$2,0))</f>
        <v>85.081181578947394</v>
      </c>
      <c r="N74" s="31" t="e">
        <f>INDEX('Avg Tracking Error'!$A$2:$AW$283,MATCH(ETF_IDX_stiched_with_TE!$A74,'Avg Tracking Error'!$A$2:$A$283,0),MATCH(ETF_IDX_stiched_with_TE!N$1,'Avg Tracking Error'!$A$2:$AW$2,0))</f>
        <v>#N/A</v>
      </c>
    </row>
    <row r="75" spans="1:14" x14ac:dyDescent="0.2">
      <c r="A75" s="5">
        <v>38716</v>
      </c>
      <c r="B75" s="31">
        <f>INDEX('Avg Tracking Error'!$A$2:$AW$283,MATCH(ETF_IDX_stiched_with_TE!$A75,'Avg Tracking Error'!$A$2:$A$283,0),MATCH(ETF_IDX_stiched_with_TE!B$1,'Avg Tracking Error'!$A$2:$AW$2,0))</f>
        <v>54.591827906976775</v>
      </c>
      <c r="C75" s="31">
        <f>INDEX('Avg Tracking Error'!$A$2:$AW$283,MATCH(ETF_IDX_stiched_with_TE!$A75,'Avg Tracking Error'!$A$2:$A$283,0),MATCH(ETF_IDX_stiched_with_TE!C$1,'Avg Tracking Error'!$A$2:$AW$2,0))</f>
        <v>56.279864341085272</v>
      </c>
      <c r="D75" s="31">
        <f>INDEX('Avg Tracking Error'!$A$2:$AW$283,MATCH(ETF_IDX_stiched_with_TE!$A75,'Avg Tracking Error'!$A$2:$A$283,0),MATCH(ETF_IDX_stiched_with_TE!D$1,'Avg Tracking Error'!$A$2:$AW$2,0))</f>
        <v>72.178500775193825</v>
      </c>
      <c r="E75" s="31">
        <f>INDEX('Avg Tracking Error'!$A$2:$AW$283,MATCH(ETF_IDX_stiched_with_TE!$A75,'Avg Tracking Error'!$A$2:$A$283,0),MATCH(ETF_IDX_stiched_with_TE!E$1,'Avg Tracking Error'!$A$2:$AW$2,0))</f>
        <v>66.177658267716495</v>
      </c>
      <c r="F75" s="31">
        <f>INDEX('Avg Tracking Error'!$A$2:$AW$283,MATCH(ETF_IDX_stiched_with_TE!$A75,'Avg Tracking Error'!$A$2:$A$283,0),MATCH(ETF_IDX_stiched_with_TE!F$1,'Avg Tracking Error'!$A$2:$AW$2,0))</f>
        <v>12304.186325675673</v>
      </c>
      <c r="G75" s="31">
        <f>INDEX('Avg Tracking Error'!$A$2:$AW$283,MATCH(ETF_IDX_stiched_with_TE!$A75,'Avg Tracking Error'!$A$2:$A$283,0),MATCH(ETF_IDX_stiched_with_TE!G$1,'Avg Tracking Error'!$A$2:$AW$2,0))</f>
        <v>108.69925000000001</v>
      </c>
      <c r="H75" s="31" t="e">
        <f>INDEX('Avg Tracking Error'!$A$2:$AW$283,MATCH(ETF_IDX_stiched_with_TE!$A75,'Avg Tracking Error'!$A$2:$A$283,0),MATCH(ETF_IDX_stiched_with_TE!H$1,'Avg Tracking Error'!$A$2:$AW$2,0))</f>
        <v>#N/A</v>
      </c>
      <c r="I75" s="31">
        <f>INDEX('Avg Tracking Error'!$A$2:$AW$283,MATCH(ETF_IDX_stiched_with_TE!$A75,'Avg Tracking Error'!$A$2:$A$283,0),MATCH(ETF_IDX_stiched_with_TE!I$1,'Avg Tracking Error'!$A$2:$AW$2,0))</f>
        <v>-1378.8008810606066</v>
      </c>
      <c r="J75" s="31">
        <f>INDEX('Avg Tracking Error'!$A$2:$AW$283,MATCH(ETF_IDX_stiched_with_TE!$A75,'Avg Tracking Error'!$A$2:$A$283,0),MATCH(ETF_IDX_stiched_with_TE!J$1,'Avg Tracking Error'!$A$2:$AW$2,0))</f>
        <v>2611.4759894736844</v>
      </c>
      <c r="K75" s="31">
        <f>INDEX('Avg Tracking Error'!$A$2:$AW$283,MATCH(ETF_IDX_stiched_with_TE!$A75,'Avg Tracking Error'!$A$2:$A$283,0),MATCH(ETF_IDX_stiched_with_TE!K$1,'Avg Tracking Error'!$A$2:$AW$2,0))</f>
        <v>-11.178379104477614</v>
      </c>
      <c r="L75" s="31" t="e">
        <f>INDEX('Avg Tracking Error'!$A$2:$AW$283,MATCH(ETF_IDX_stiched_with_TE!$A75,'Avg Tracking Error'!$A$2:$A$283,0),MATCH(ETF_IDX_stiched_with_TE!L$1,'Avg Tracking Error'!$A$2:$AW$2,0))</f>
        <v>#N/A</v>
      </c>
      <c r="M75" s="31">
        <f>INDEX('Avg Tracking Error'!$A$2:$AW$283,MATCH(ETF_IDX_stiched_with_TE!$A75,'Avg Tracking Error'!$A$2:$A$283,0),MATCH(ETF_IDX_stiched_with_TE!M$1,'Avg Tracking Error'!$A$2:$AW$2,0))</f>
        <v>85.559281578947378</v>
      </c>
      <c r="N75" s="31" t="e">
        <f>INDEX('Avg Tracking Error'!$A$2:$AW$283,MATCH(ETF_IDX_stiched_with_TE!$A75,'Avg Tracking Error'!$A$2:$A$283,0),MATCH(ETF_IDX_stiched_with_TE!N$1,'Avg Tracking Error'!$A$2:$AW$2,0))</f>
        <v>#N/A</v>
      </c>
    </row>
    <row r="76" spans="1:14" x14ac:dyDescent="0.2">
      <c r="A76" s="5">
        <v>38748</v>
      </c>
      <c r="B76" s="31">
        <f>INDEX('Avg Tracking Error'!$A$2:$AW$283,MATCH(ETF_IDX_stiched_with_TE!$A76,'Avg Tracking Error'!$A$2:$A$283,0),MATCH(ETF_IDX_stiched_with_TE!B$1,'Avg Tracking Error'!$A$2:$AW$2,0))</f>
        <v>53.591827906976775</v>
      </c>
      <c r="C76" s="31">
        <f>INDEX('Avg Tracking Error'!$A$2:$AW$283,MATCH(ETF_IDX_stiched_with_TE!$A76,'Avg Tracking Error'!$A$2:$A$283,0),MATCH(ETF_IDX_stiched_with_TE!C$1,'Avg Tracking Error'!$A$2:$AW$2,0))</f>
        <v>55.21986434108527</v>
      </c>
      <c r="D76" s="31">
        <f>INDEX('Avg Tracking Error'!$A$2:$AW$283,MATCH(ETF_IDX_stiched_with_TE!$A76,'Avg Tracking Error'!$A$2:$A$283,0),MATCH(ETF_IDX_stiched_with_TE!D$1,'Avg Tracking Error'!$A$2:$AW$2,0))</f>
        <v>71.068500775193812</v>
      </c>
      <c r="E76" s="31">
        <f>INDEX('Avg Tracking Error'!$A$2:$AW$283,MATCH(ETF_IDX_stiched_with_TE!$A76,'Avg Tracking Error'!$A$2:$A$283,0),MATCH(ETF_IDX_stiched_with_TE!E$1,'Avg Tracking Error'!$A$2:$AW$2,0))</f>
        <v>64.787658267716509</v>
      </c>
      <c r="F76" s="31">
        <f>INDEX('Avg Tracking Error'!$A$2:$AW$283,MATCH(ETF_IDX_stiched_with_TE!$A76,'Avg Tracking Error'!$A$2:$A$283,0),MATCH(ETF_IDX_stiched_with_TE!F$1,'Avg Tracking Error'!$A$2:$AW$2,0))</f>
        <v>12317.776325675673</v>
      </c>
      <c r="G76" s="31">
        <f>INDEX('Avg Tracking Error'!$A$2:$AW$283,MATCH(ETF_IDX_stiched_with_TE!$A76,'Avg Tracking Error'!$A$2:$A$283,0),MATCH(ETF_IDX_stiched_with_TE!G$1,'Avg Tracking Error'!$A$2:$AW$2,0))</f>
        <v>107.47880000000001</v>
      </c>
      <c r="H76" s="31" t="e">
        <f>INDEX('Avg Tracking Error'!$A$2:$AW$283,MATCH(ETF_IDX_stiched_with_TE!$A76,'Avg Tracking Error'!$A$2:$A$283,0),MATCH(ETF_IDX_stiched_with_TE!H$1,'Avg Tracking Error'!$A$2:$AW$2,0))</f>
        <v>#N/A</v>
      </c>
      <c r="I76" s="31">
        <f>INDEX('Avg Tracking Error'!$A$2:$AW$283,MATCH(ETF_IDX_stiched_with_TE!$A76,'Avg Tracking Error'!$A$2:$A$283,0),MATCH(ETF_IDX_stiched_with_TE!I$1,'Avg Tracking Error'!$A$2:$AW$2,0))</f>
        <v>-1377.9858810606065</v>
      </c>
      <c r="J76" s="31">
        <f>INDEX('Avg Tracking Error'!$A$2:$AW$283,MATCH(ETF_IDX_stiched_with_TE!$A76,'Avg Tracking Error'!$A$2:$A$283,0),MATCH(ETF_IDX_stiched_with_TE!J$1,'Avg Tracking Error'!$A$2:$AW$2,0))</f>
        <v>2610.7024894736842</v>
      </c>
      <c r="K76" s="31">
        <f>INDEX('Avg Tracking Error'!$A$2:$AW$283,MATCH(ETF_IDX_stiched_with_TE!$A76,'Avg Tracking Error'!$A$2:$A$283,0),MATCH(ETF_IDX_stiched_with_TE!K$1,'Avg Tracking Error'!$A$2:$AW$2,0))</f>
        <v>-11.378379104477617</v>
      </c>
      <c r="L76" s="31" t="e">
        <f>INDEX('Avg Tracking Error'!$A$2:$AW$283,MATCH(ETF_IDX_stiched_with_TE!$A76,'Avg Tracking Error'!$A$2:$A$283,0),MATCH(ETF_IDX_stiched_with_TE!L$1,'Avg Tracking Error'!$A$2:$AW$2,0))</f>
        <v>#N/A</v>
      </c>
      <c r="M76" s="31">
        <f>INDEX('Avg Tracking Error'!$A$2:$AW$283,MATCH(ETF_IDX_stiched_with_TE!$A76,'Avg Tracking Error'!$A$2:$A$283,0),MATCH(ETF_IDX_stiched_with_TE!M$1,'Avg Tracking Error'!$A$2:$AW$2,0))</f>
        <v>85.204981578947383</v>
      </c>
      <c r="N76" s="31" t="e">
        <f>INDEX('Avg Tracking Error'!$A$2:$AW$283,MATCH(ETF_IDX_stiched_with_TE!$A76,'Avg Tracking Error'!$A$2:$A$283,0),MATCH(ETF_IDX_stiched_with_TE!N$1,'Avg Tracking Error'!$A$2:$AW$2,0))</f>
        <v>#N/A</v>
      </c>
    </row>
    <row r="77" spans="1:14" x14ac:dyDescent="0.2">
      <c r="A77" s="5">
        <v>38776</v>
      </c>
      <c r="B77" s="31">
        <f>INDEX('Avg Tracking Error'!$A$2:$AW$283,MATCH(ETF_IDX_stiched_with_TE!$A77,'Avg Tracking Error'!$A$2:$A$283,0),MATCH(ETF_IDX_stiched_with_TE!B$1,'Avg Tracking Error'!$A$2:$AW$2,0))</f>
        <v>53.841827906976775</v>
      </c>
      <c r="C77" s="31">
        <f>INDEX('Avg Tracking Error'!$A$2:$AW$283,MATCH(ETF_IDX_stiched_with_TE!$A77,'Avg Tracking Error'!$A$2:$A$283,0),MATCH(ETF_IDX_stiched_with_TE!C$1,'Avg Tracking Error'!$A$2:$AW$2,0))</f>
        <v>55.449864341085259</v>
      </c>
      <c r="D77" s="31">
        <f>INDEX('Avg Tracking Error'!$A$2:$AW$283,MATCH(ETF_IDX_stiched_with_TE!$A77,'Avg Tracking Error'!$A$2:$A$283,0),MATCH(ETF_IDX_stiched_with_TE!D$1,'Avg Tracking Error'!$A$2:$AW$2,0))</f>
        <v>71.248500775193818</v>
      </c>
      <c r="E77" s="31">
        <f>INDEX('Avg Tracking Error'!$A$2:$AW$283,MATCH(ETF_IDX_stiched_with_TE!$A77,'Avg Tracking Error'!$A$2:$A$283,0),MATCH(ETF_IDX_stiched_with_TE!E$1,'Avg Tracking Error'!$A$2:$AW$2,0))</f>
        <v>65.097658267716483</v>
      </c>
      <c r="F77" s="31">
        <f>INDEX('Avg Tracking Error'!$A$2:$AW$283,MATCH(ETF_IDX_stiched_with_TE!$A77,'Avg Tracking Error'!$A$2:$A$283,0),MATCH(ETF_IDX_stiched_with_TE!F$1,'Avg Tracking Error'!$A$2:$AW$2,0))</f>
        <v>12320.216325675672</v>
      </c>
      <c r="G77" s="31">
        <f>INDEX('Avg Tracking Error'!$A$2:$AW$283,MATCH(ETF_IDX_stiched_with_TE!$A77,'Avg Tracking Error'!$A$2:$A$283,0),MATCH(ETF_IDX_stiched_with_TE!G$1,'Avg Tracking Error'!$A$2:$AW$2,0))</f>
        <v>107.55135</v>
      </c>
      <c r="H77" s="31" t="e">
        <f>INDEX('Avg Tracking Error'!$A$2:$AW$283,MATCH(ETF_IDX_stiched_with_TE!$A77,'Avg Tracking Error'!$A$2:$A$283,0),MATCH(ETF_IDX_stiched_with_TE!H$1,'Avg Tracking Error'!$A$2:$AW$2,0))</f>
        <v>#N/A</v>
      </c>
      <c r="I77" s="31">
        <f>INDEX('Avg Tracking Error'!$A$2:$AW$283,MATCH(ETF_IDX_stiched_with_TE!$A77,'Avg Tracking Error'!$A$2:$A$283,0),MATCH(ETF_IDX_stiched_with_TE!I$1,'Avg Tracking Error'!$A$2:$AW$2,0))</f>
        <v>-1369.0098810606066</v>
      </c>
      <c r="J77" s="31">
        <f>INDEX('Avg Tracking Error'!$A$2:$AW$283,MATCH(ETF_IDX_stiched_with_TE!$A77,'Avg Tracking Error'!$A$2:$A$283,0),MATCH(ETF_IDX_stiched_with_TE!J$1,'Avg Tracking Error'!$A$2:$AW$2,0))</f>
        <v>2609.7838894736842</v>
      </c>
      <c r="K77" s="31">
        <f>INDEX('Avg Tracking Error'!$A$2:$AW$283,MATCH(ETF_IDX_stiched_with_TE!$A77,'Avg Tracking Error'!$A$2:$A$283,0),MATCH(ETF_IDX_stiched_with_TE!K$1,'Avg Tracking Error'!$A$2:$AW$2,0))</f>
        <v>-11.268379104477617</v>
      </c>
      <c r="L77" s="31" t="e">
        <f>INDEX('Avg Tracking Error'!$A$2:$AW$283,MATCH(ETF_IDX_stiched_with_TE!$A77,'Avg Tracking Error'!$A$2:$A$283,0),MATCH(ETF_IDX_stiched_with_TE!L$1,'Avg Tracking Error'!$A$2:$AW$2,0))</f>
        <v>#N/A</v>
      </c>
      <c r="M77" s="31">
        <f>INDEX('Avg Tracking Error'!$A$2:$AW$283,MATCH(ETF_IDX_stiched_with_TE!$A77,'Avg Tracking Error'!$A$2:$A$283,0),MATCH(ETF_IDX_stiched_with_TE!M$1,'Avg Tracking Error'!$A$2:$AW$2,0))</f>
        <v>84.991581578947375</v>
      </c>
      <c r="N77" s="31" t="e">
        <f>INDEX('Avg Tracking Error'!$A$2:$AW$283,MATCH(ETF_IDX_stiched_with_TE!$A77,'Avg Tracking Error'!$A$2:$A$283,0),MATCH(ETF_IDX_stiched_with_TE!N$1,'Avg Tracking Error'!$A$2:$AW$2,0))</f>
        <v>#N/A</v>
      </c>
    </row>
    <row r="78" spans="1:14" x14ac:dyDescent="0.2">
      <c r="A78" s="5">
        <v>38807</v>
      </c>
      <c r="B78" s="31">
        <f>INDEX('Avg Tracking Error'!$A$2:$AW$283,MATCH(ETF_IDX_stiched_with_TE!$A78,'Avg Tracking Error'!$A$2:$A$283,0),MATCH(ETF_IDX_stiched_with_TE!B$1,'Avg Tracking Error'!$A$2:$AW$2,0))</f>
        <v>51.791827906976764</v>
      </c>
      <c r="C78" s="31">
        <f>INDEX('Avg Tracking Error'!$A$2:$AW$283,MATCH(ETF_IDX_stiched_with_TE!$A78,'Avg Tracking Error'!$A$2:$A$283,0),MATCH(ETF_IDX_stiched_with_TE!C$1,'Avg Tracking Error'!$A$2:$AW$2,0))</f>
        <v>53.309864341085273</v>
      </c>
      <c r="D78" s="31">
        <f>INDEX('Avg Tracking Error'!$A$2:$AW$283,MATCH(ETF_IDX_stiched_with_TE!$A78,'Avg Tracking Error'!$A$2:$A$283,0),MATCH(ETF_IDX_stiched_with_TE!D$1,'Avg Tracking Error'!$A$2:$AW$2,0))</f>
        <v>69.118500775193823</v>
      </c>
      <c r="E78" s="31">
        <f>INDEX('Avg Tracking Error'!$A$2:$AW$283,MATCH(ETF_IDX_stiched_with_TE!$A78,'Avg Tracking Error'!$A$2:$A$283,0),MATCH(ETF_IDX_stiched_with_TE!E$1,'Avg Tracking Error'!$A$2:$AW$2,0))</f>
        <v>62.5476582677165</v>
      </c>
      <c r="F78" s="31">
        <f>INDEX('Avg Tracking Error'!$A$2:$AW$283,MATCH(ETF_IDX_stiched_with_TE!$A78,'Avg Tracking Error'!$A$2:$A$283,0),MATCH(ETF_IDX_stiched_with_TE!F$1,'Avg Tracking Error'!$A$2:$AW$2,0))</f>
        <v>12292.466325675672</v>
      </c>
      <c r="G78" s="31">
        <f>INDEX('Avg Tracking Error'!$A$2:$AW$283,MATCH(ETF_IDX_stiched_with_TE!$A78,'Avg Tracking Error'!$A$2:$A$283,0),MATCH(ETF_IDX_stiched_with_TE!G$1,'Avg Tracking Error'!$A$2:$AW$2,0))</f>
        <v>105.38185</v>
      </c>
      <c r="H78" s="31" t="e">
        <f>INDEX('Avg Tracking Error'!$A$2:$AW$283,MATCH(ETF_IDX_stiched_with_TE!$A78,'Avg Tracking Error'!$A$2:$A$283,0),MATCH(ETF_IDX_stiched_with_TE!H$1,'Avg Tracking Error'!$A$2:$AW$2,0))</f>
        <v>#N/A</v>
      </c>
      <c r="I78" s="31">
        <f>INDEX('Avg Tracking Error'!$A$2:$AW$283,MATCH(ETF_IDX_stiched_with_TE!$A78,'Avg Tracking Error'!$A$2:$A$283,0),MATCH(ETF_IDX_stiched_with_TE!I$1,'Avg Tracking Error'!$A$2:$AW$2,0))</f>
        <v>-1368.4048810606066</v>
      </c>
      <c r="J78" s="31">
        <f>INDEX('Avg Tracking Error'!$A$2:$AW$283,MATCH(ETF_IDX_stiched_with_TE!$A78,'Avg Tracking Error'!$A$2:$A$283,0),MATCH(ETF_IDX_stiched_with_TE!J$1,'Avg Tracking Error'!$A$2:$AW$2,0))</f>
        <v>2607.8769894736843</v>
      </c>
      <c r="K78" s="31">
        <f>INDEX('Avg Tracking Error'!$A$2:$AW$283,MATCH(ETF_IDX_stiched_with_TE!$A78,'Avg Tracking Error'!$A$2:$A$283,0),MATCH(ETF_IDX_stiched_with_TE!K$1,'Avg Tracking Error'!$A$2:$AW$2,0))</f>
        <v>-11.988379104477616</v>
      </c>
      <c r="L78" s="31" t="e">
        <f>INDEX('Avg Tracking Error'!$A$2:$AW$283,MATCH(ETF_IDX_stiched_with_TE!$A78,'Avg Tracking Error'!$A$2:$A$283,0),MATCH(ETF_IDX_stiched_with_TE!L$1,'Avg Tracking Error'!$A$2:$AW$2,0))</f>
        <v>#N/A</v>
      </c>
      <c r="M78" s="31">
        <f>INDEX('Avg Tracking Error'!$A$2:$AW$283,MATCH(ETF_IDX_stiched_with_TE!$A78,'Avg Tracking Error'!$A$2:$A$283,0),MATCH(ETF_IDX_stiched_with_TE!M$1,'Avg Tracking Error'!$A$2:$AW$2,0))</f>
        <v>84.770381578947394</v>
      </c>
      <c r="N78" s="31" t="e">
        <f>INDEX('Avg Tracking Error'!$A$2:$AW$283,MATCH(ETF_IDX_stiched_with_TE!$A78,'Avg Tracking Error'!$A$2:$A$283,0),MATCH(ETF_IDX_stiched_with_TE!N$1,'Avg Tracking Error'!$A$2:$AW$2,0))</f>
        <v>#N/A</v>
      </c>
    </row>
    <row r="79" spans="1:14" x14ac:dyDescent="0.2">
      <c r="A79" s="5">
        <v>38835</v>
      </c>
      <c r="B79" s="31">
        <f>INDEX('Avg Tracking Error'!$A$2:$AW$283,MATCH(ETF_IDX_stiched_with_TE!$A79,'Avg Tracking Error'!$A$2:$A$283,0),MATCH(ETF_IDX_stiched_with_TE!B$1,'Avg Tracking Error'!$A$2:$AW$2,0))</f>
        <v>50.661827906976768</v>
      </c>
      <c r="C79" s="31">
        <f>INDEX('Avg Tracking Error'!$A$2:$AW$283,MATCH(ETF_IDX_stiched_with_TE!$A79,'Avg Tracking Error'!$A$2:$A$283,0),MATCH(ETF_IDX_stiched_with_TE!C$1,'Avg Tracking Error'!$A$2:$AW$2,0))</f>
        <v>52.139864341085257</v>
      </c>
      <c r="D79" s="31">
        <f>INDEX('Avg Tracking Error'!$A$2:$AW$283,MATCH(ETF_IDX_stiched_with_TE!$A79,'Avg Tracking Error'!$A$2:$A$283,0),MATCH(ETF_IDX_stiched_with_TE!D$1,'Avg Tracking Error'!$A$2:$AW$2,0))</f>
        <v>67.998500775193818</v>
      </c>
      <c r="E79" s="31">
        <f>INDEX('Avg Tracking Error'!$A$2:$AW$283,MATCH(ETF_IDX_stiched_with_TE!$A79,'Avg Tracking Error'!$A$2:$A$283,0),MATCH(ETF_IDX_stiched_with_TE!E$1,'Avg Tracking Error'!$A$2:$AW$2,0))</f>
        <v>60.907658267716485</v>
      </c>
      <c r="F79" s="31">
        <f>INDEX('Avg Tracking Error'!$A$2:$AW$283,MATCH(ETF_IDX_stiched_with_TE!$A79,'Avg Tracking Error'!$A$2:$A$283,0),MATCH(ETF_IDX_stiched_with_TE!F$1,'Avg Tracking Error'!$A$2:$AW$2,0))</f>
        <v>12267.706325675674</v>
      </c>
      <c r="G79" s="31">
        <f>INDEX('Avg Tracking Error'!$A$2:$AW$283,MATCH(ETF_IDX_stiched_with_TE!$A79,'Avg Tracking Error'!$A$2:$A$283,0),MATCH(ETF_IDX_stiched_with_TE!G$1,'Avg Tracking Error'!$A$2:$AW$2,0))</f>
        <v>103.80539999999999</v>
      </c>
      <c r="H79" s="31" t="e">
        <f>INDEX('Avg Tracking Error'!$A$2:$AW$283,MATCH(ETF_IDX_stiched_with_TE!$A79,'Avg Tracking Error'!$A$2:$A$283,0),MATCH(ETF_IDX_stiched_with_TE!H$1,'Avg Tracking Error'!$A$2:$AW$2,0))</f>
        <v>#N/A</v>
      </c>
      <c r="I79" s="31">
        <f>INDEX('Avg Tracking Error'!$A$2:$AW$283,MATCH(ETF_IDX_stiched_with_TE!$A79,'Avg Tracking Error'!$A$2:$A$283,0),MATCH(ETF_IDX_stiched_with_TE!I$1,'Avg Tracking Error'!$A$2:$AW$2,0))</f>
        <v>-1378.8058810606067</v>
      </c>
      <c r="J79" s="31">
        <f>INDEX('Avg Tracking Error'!$A$2:$AW$283,MATCH(ETF_IDX_stiched_with_TE!$A79,'Avg Tracking Error'!$A$2:$A$283,0),MATCH(ETF_IDX_stiched_with_TE!J$1,'Avg Tracking Error'!$A$2:$AW$2,0))</f>
        <v>2606.3850894736843</v>
      </c>
      <c r="K79" s="31">
        <f>INDEX('Avg Tracking Error'!$A$2:$AW$283,MATCH(ETF_IDX_stiched_with_TE!$A79,'Avg Tracking Error'!$A$2:$A$283,0),MATCH(ETF_IDX_stiched_with_TE!K$1,'Avg Tracking Error'!$A$2:$AW$2,0))</f>
        <v>-12.278379104477608</v>
      </c>
      <c r="L79" s="31" t="e">
        <f>INDEX('Avg Tracking Error'!$A$2:$AW$283,MATCH(ETF_IDX_stiched_with_TE!$A79,'Avg Tracking Error'!$A$2:$A$283,0),MATCH(ETF_IDX_stiched_with_TE!L$1,'Avg Tracking Error'!$A$2:$AW$2,0))</f>
        <v>#N/A</v>
      </c>
      <c r="M79" s="31">
        <f>INDEX('Avg Tracking Error'!$A$2:$AW$283,MATCH(ETF_IDX_stiched_with_TE!$A79,'Avg Tracking Error'!$A$2:$A$283,0),MATCH(ETF_IDX_stiched_with_TE!M$1,'Avg Tracking Error'!$A$2:$AW$2,0))</f>
        <v>85.70748157894738</v>
      </c>
      <c r="N79" s="31" t="e">
        <f>INDEX('Avg Tracking Error'!$A$2:$AW$283,MATCH(ETF_IDX_stiched_with_TE!$A79,'Avg Tracking Error'!$A$2:$A$283,0),MATCH(ETF_IDX_stiched_with_TE!N$1,'Avg Tracking Error'!$A$2:$AW$2,0))</f>
        <v>#N/A</v>
      </c>
    </row>
    <row r="80" spans="1:14" x14ac:dyDescent="0.2">
      <c r="A80" s="5">
        <v>38868</v>
      </c>
      <c r="B80" s="31">
        <f>INDEX('Avg Tracking Error'!$A$2:$AW$283,MATCH(ETF_IDX_stiched_with_TE!$A80,'Avg Tracking Error'!$A$2:$A$283,0),MATCH(ETF_IDX_stiched_with_TE!B$1,'Avg Tracking Error'!$A$2:$AW$2,0))</f>
        <v>51.141827906976758</v>
      </c>
      <c r="C80" s="31">
        <f>INDEX('Avg Tracking Error'!$A$2:$AW$283,MATCH(ETF_IDX_stiched_with_TE!$A80,'Avg Tracking Error'!$A$2:$A$283,0),MATCH(ETF_IDX_stiched_with_TE!C$1,'Avg Tracking Error'!$A$2:$AW$2,0))</f>
        <v>52.609864341085256</v>
      </c>
      <c r="D80" s="31">
        <f>INDEX('Avg Tracking Error'!$A$2:$AW$283,MATCH(ETF_IDX_stiched_with_TE!$A80,'Avg Tracking Error'!$A$2:$A$283,0),MATCH(ETF_IDX_stiched_with_TE!D$1,'Avg Tracking Error'!$A$2:$AW$2,0))</f>
        <v>68.458500775193826</v>
      </c>
      <c r="E80" s="31">
        <f>INDEX('Avg Tracking Error'!$A$2:$AW$283,MATCH(ETF_IDX_stiched_with_TE!$A80,'Avg Tracking Error'!$A$2:$A$283,0),MATCH(ETF_IDX_stiched_with_TE!E$1,'Avg Tracking Error'!$A$2:$AW$2,0))</f>
        <v>61.167658267716504</v>
      </c>
      <c r="F80" s="31">
        <f>INDEX('Avg Tracking Error'!$A$2:$AW$283,MATCH(ETF_IDX_stiched_with_TE!$A80,'Avg Tracking Error'!$A$2:$A$283,0),MATCH(ETF_IDX_stiched_with_TE!F$1,'Avg Tracking Error'!$A$2:$AW$2,0))</f>
        <v>12280.656325675673</v>
      </c>
      <c r="G80" s="31">
        <f>INDEX('Avg Tracking Error'!$A$2:$AW$283,MATCH(ETF_IDX_stiched_with_TE!$A80,'Avg Tracking Error'!$A$2:$A$283,0),MATCH(ETF_IDX_stiched_with_TE!G$1,'Avg Tracking Error'!$A$2:$AW$2,0))</f>
        <v>104.07060000000001</v>
      </c>
      <c r="H80" s="31" t="e">
        <f>INDEX('Avg Tracking Error'!$A$2:$AW$283,MATCH(ETF_IDX_stiched_with_TE!$A80,'Avg Tracking Error'!$A$2:$A$283,0),MATCH(ETF_IDX_stiched_with_TE!H$1,'Avg Tracking Error'!$A$2:$AW$2,0))</f>
        <v>#N/A</v>
      </c>
      <c r="I80" s="31">
        <f>INDEX('Avg Tracking Error'!$A$2:$AW$283,MATCH(ETF_IDX_stiched_with_TE!$A80,'Avg Tracking Error'!$A$2:$A$283,0),MATCH(ETF_IDX_stiched_with_TE!I$1,'Avg Tracking Error'!$A$2:$AW$2,0))</f>
        <v>-1372.8688810606066</v>
      </c>
      <c r="J80" s="31">
        <f>INDEX('Avg Tracking Error'!$A$2:$AW$283,MATCH(ETF_IDX_stiched_with_TE!$A80,'Avg Tracking Error'!$A$2:$A$283,0),MATCH(ETF_IDX_stiched_with_TE!J$1,'Avg Tracking Error'!$A$2:$AW$2,0))</f>
        <v>2607.3900894736844</v>
      </c>
      <c r="K80" s="31">
        <f>INDEX('Avg Tracking Error'!$A$2:$AW$283,MATCH(ETF_IDX_stiched_with_TE!$A80,'Avg Tracking Error'!$A$2:$A$283,0),MATCH(ETF_IDX_stiched_with_TE!K$1,'Avg Tracking Error'!$A$2:$AW$2,0))</f>
        <v>-12.248379104477607</v>
      </c>
      <c r="L80" s="31" t="e">
        <f>INDEX('Avg Tracking Error'!$A$2:$AW$283,MATCH(ETF_IDX_stiched_with_TE!$A80,'Avg Tracking Error'!$A$2:$A$283,0),MATCH(ETF_IDX_stiched_with_TE!L$1,'Avg Tracking Error'!$A$2:$AW$2,0))</f>
        <v>#N/A</v>
      </c>
      <c r="M80" s="31">
        <f>INDEX('Avg Tracking Error'!$A$2:$AW$283,MATCH(ETF_IDX_stiched_with_TE!$A80,'Avg Tracking Error'!$A$2:$A$283,0),MATCH(ETF_IDX_stiched_with_TE!M$1,'Avg Tracking Error'!$A$2:$AW$2,0))</f>
        <v>86.698681578947401</v>
      </c>
      <c r="N80" s="31" t="e">
        <f>INDEX('Avg Tracking Error'!$A$2:$AW$283,MATCH(ETF_IDX_stiched_with_TE!$A80,'Avg Tracking Error'!$A$2:$A$283,0),MATCH(ETF_IDX_stiched_with_TE!N$1,'Avg Tracking Error'!$A$2:$AW$2,0))</f>
        <v>#N/A</v>
      </c>
    </row>
    <row r="81" spans="1:14" x14ac:dyDescent="0.2">
      <c r="A81" s="5">
        <v>38898</v>
      </c>
      <c r="B81" s="31">
        <f>INDEX('Avg Tracking Error'!$A$2:$AW$283,MATCH(ETF_IDX_stiched_with_TE!$A81,'Avg Tracking Error'!$A$2:$A$283,0),MATCH(ETF_IDX_stiched_with_TE!B$1,'Avg Tracking Error'!$A$2:$AW$2,0))</f>
        <v>50.671827906976759</v>
      </c>
      <c r="C81" s="31">
        <f>INDEX('Avg Tracking Error'!$A$2:$AW$283,MATCH(ETF_IDX_stiched_with_TE!$A81,'Avg Tracking Error'!$A$2:$A$283,0),MATCH(ETF_IDX_stiched_with_TE!C$1,'Avg Tracking Error'!$A$2:$AW$2,0))</f>
        <v>52.089864341085274</v>
      </c>
      <c r="D81" s="31">
        <f>INDEX('Avg Tracking Error'!$A$2:$AW$283,MATCH(ETF_IDX_stiched_with_TE!$A81,'Avg Tracking Error'!$A$2:$A$283,0),MATCH(ETF_IDX_stiched_with_TE!D$1,'Avg Tracking Error'!$A$2:$AW$2,0))</f>
        <v>67.958500775193826</v>
      </c>
      <c r="E81" s="31">
        <f>INDEX('Avg Tracking Error'!$A$2:$AW$283,MATCH(ETF_IDX_stiched_with_TE!$A81,'Avg Tracking Error'!$A$2:$A$283,0),MATCH(ETF_IDX_stiched_with_TE!E$1,'Avg Tracking Error'!$A$2:$AW$2,0))</f>
        <v>60.807658267716491</v>
      </c>
      <c r="F81" s="31">
        <f>INDEX('Avg Tracking Error'!$A$2:$AW$283,MATCH(ETF_IDX_stiched_with_TE!$A81,'Avg Tracking Error'!$A$2:$A$283,0),MATCH(ETF_IDX_stiched_with_TE!F$1,'Avg Tracking Error'!$A$2:$AW$2,0))</f>
        <v>12270.686325675673</v>
      </c>
      <c r="G81" s="31">
        <f>INDEX('Avg Tracking Error'!$A$2:$AW$283,MATCH(ETF_IDX_stiched_with_TE!$A81,'Avg Tracking Error'!$A$2:$A$283,0),MATCH(ETF_IDX_stiched_with_TE!G$1,'Avg Tracking Error'!$A$2:$AW$2,0))</f>
        <v>103.69485</v>
      </c>
      <c r="H81" s="31" t="e">
        <f>INDEX('Avg Tracking Error'!$A$2:$AW$283,MATCH(ETF_IDX_stiched_with_TE!$A81,'Avg Tracking Error'!$A$2:$A$283,0),MATCH(ETF_IDX_stiched_with_TE!H$1,'Avg Tracking Error'!$A$2:$AW$2,0))</f>
        <v>#N/A</v>
      </c>
      <c r="I81" s="31">
        <f>INDEX('Avg Tracking Error'!$A$2:$AW$283,MATCH(ETF_IDX_stiched_with_TE!$A81,'Avg Tracking Error'!$A$2:$A$283,0),MATCH(ETF_IDX_stiched_with_TE!I$1,'Avg Tracking Error'!$A$2:$AW$2,0))</f>
        <v>-1370.3728810606067</v>
      </c>
      <c r="J81" s="31">
        <f>INDEX('Avg Tracking Error'!$A$2:$AW$283,MATCH(ETF_IDX_stiched_with_TE!$A81,'Avg Tracking Error'!$A$2:$A$283,0),MATCH(ETF_IDX_stiched_with_TE!J$1,'Avg Tracking Error'!$A$2:$AW$2,0))</f>
        <v>2606.5963894736842</v>
      </c>
      <c r="K81" s="31">
        <f>INDEX('Avg Tracking Error'!$A$2:$AW$283,MATCH(ETF_IDX_stiched_with_TE!$A81,'Avg Tracking Error'!$A$2:$A$283,0),MATCH(ETF_IDX_stiched_with_TE!K$1,'Avg Tracking Error'!$A$2:$AW$2,0))</f>
        <v>-12.048379104477618</v>
      </c>
      <c r="L81" s="31" t="e">
        <f>INDEX('Avg Tracking Error'!$A$2:$AW$283,MATCH(ETF_IDX_stiched_with_TE!$A81,'Avg Tracking Error'!$A$2:$A$283,0),MATCH(ETF_IDX_stiched_with_TE!L$1,'Avg Tracking Error'!$A$2:$AW$2,0))</f>
        <v>#N/A</v>
      </c>
      <c r="M81" s="31">
        <f>INDEX('Avg Tracking Error'!$A$2:$AW$283,MATCH(ETF_IDX_stiched_with_TE!$A81,'Avg Tracking Error'!$A$2:$A$283,0),MATCH(ETF_IDX_stiched_with_TE!M$1,'Avg Tracking Error'!$A$2:$AW$2,0))</f>
        <v>86.05108157894739</v>
      </c>
      <c r="N81" s="31" t="e">
        <f>INDEX('Avg Tracking Error'!$A$2:$AW$283,MATCH(ETF_IDX_stiched_with_TE!$A81,'Avg Tracking Error'!$A$2:$A$283,0),MATCH(ETF_IDX_stiched_with_TE!N$1,'Avg Tracking Error'!$A$2:$AW$2,0))</f>
        <v>#N/A</v>
      </c>
    </row>
    <row r="82" spans="1:14" x14ac:dyDescent="0.2">
      <c r="A82" s="5">
        <v>38929</v>
      </c>
      <c r="B82" s="31">
        <f>INDEX('Avg Tracking Error'!$A$2:$AW$283,MATCH(ETF_IDX_stiched_with_TE!$A82,'Avg Tracking Error'!$A$2:$A$283,0),MATCH(ETF_IDX_stiched_with_TE!B$1,'Avg Tracking Error'!$A$2:$AW$2,0))</f>
        <v>52.22182790697677</v>
      </c>
      <c r="C82" s="31">
        <f>INDEX('Avg Tracking Error'!$A$2:$AW$283,MATCH(ETF_IDX_stiched_with_TE!$A82,'Avg Tracking Error'!$A$2:$A$283,0),MATCH(ETF_IDX_stiched_with_TE!C$1,'Avg Tracking Error'!$A$2:$AW$2,0))</f>
        <v>53.769864341085253</v>
      </c>
      <c r="D82" s="31">
        <f>INDEX('Avg Tracking Error'!$A$2:$AW$283,MATCH(ETF_IDX_stiched_with_TE!$A82,'Avg Tracking Error'!$A$2:$A$283,0),MATCH(ETF_IDX_stiched_with_TE!D$1,'Avg Tracking Error'!$A$2:$AW$2,0))</f>
        <v>69.558500775193821</v>
      </c>
      <c r="E82" s="31">
        <f>INDEX('Avg Tracking Error'!$A$2:$AW$283,MATCH(ETF_IDX_stiched_with_TE!$A82,'Avg Tracking Error'!$A$2:$A$283,0),MATCH(ETF_IDX_stiched_with_TE!E$1,'Avg Tracking Error'!$A$2:$AW$2,0))</f>
        <v>62.667658267716504</v>
      </c>
      <c r="F82" s="31">
        <f>INDEX('Avg Tracking Error'!$A$2:$AW$283,MATCH(ETF_IDX_stiched_with_TE!$A82,'Avg Tracking Error'!$A$2:$A$283,0),MATCH(ETF_IDX_stiched_with_TE!F$1,'Avg Tracking Error'!$A$2:$AW$2,0))</f>
        <v>12294.746325675673</v>
      </c>
      <c r="G82" s="31">
        <f>INDEX('Avg Tracking Error'!$A$2:$AW$283,MATCH(ETF_IDX_stiched_with_TE!$A82,'Avg Tracking Error'!$A$2:$A$283,0),MATCH(ETF_IDX_stiched_with_TE!G$1,'Avg Tracking Error'!$A$2:$AW$2,0))</f>
        <v>104.57759999999999</v>
      </c>
      <c r="H82" s="31" t="e">
        <f>INDEX('Avg Tracking Error'!$A$2:$AW$283,MATCH(ETF_IDX_stiched_with_TE!$A82,'Avg Tracking Error'!$A$2:$A$283,0),MATCH(ETF_IDX_stiched_with_TE!H$1,'Avg Tracking Error'!$A$2:$AW$2,0))</f>
        <v>#N/A</v>
      </c>
      <c r="I82" s="31">
        <f>INDEX('Avg Tracking Error'!$A$2:$AW$283,MATCH(ETF_IDX_stiched_with_TE!$A82,'Avg Tracking Error'!$A$2:$A$283,0),MATCH(ETF_IDX_stiched_with_TE!I$1,'Avg Tracking Error'!$A$2:$AW$2,0))</f>
        <v>-1369.2878810606067</v>
      </c>
      <c r="J82" s="31">
        <f>INDEX('Avg Tracking Error'!$A$2:$AW$283,MATCH(ETF_IDX_stiched_with_TE!$A82,'Avg Tracking Error'!$A$2:$A$283,0),MATCH(ETF_IDX_stiched_with_TE!J$1,'Avg Tracking Error'!$A$2:$AW$2,0))</f>
        <v>2606.8290894736842</v>
      </c>
      <c r="K82" s="31">
        <f>INDEX('Avg Tracking Error'!$A$2:$AW$283,MATCH(ETF_IDX_stiched_with_TE!$A82,'Avg Tracking Error'!$A$2:$A$283,0),MATCH(ETF_IDX_stiched_with_TE!K$1,'Avg Tracking Error'!$A$2:$AW$2,0))</f>
        <v>-11.238379104477616</v>
      </c>
      <c r="L82" s="31" t="e">
        <f>INDEX('Avg Tracking Error'!$A$2:$AW$283,MATCH(ETF_IDX_stiched_with_TE!$A82,'Avg Tracking Error'!$A$2:$A$283,0),MATCH(ETF_IDX_stiched_with_TE!L$1,'Avg Tracking Error'!$A$2:$AW$2,0))</f>
        <v>#N/A</v>
      </c>
      <c r="M82" s="31">
        <f>INDEX('Avg Tracking Error'!$A$2:$AW$283,MATCH(ETF_IDX_stiched_with_TE!$A82,'Avg Tracking Error'!$A$2:$A$283,0),MATCH(ETF_IDX_stiched_with_TE!M$1,'Avg Tracking Error'!$A$2:$AW$2,0))</f>
        <v>86.836481578947399</v>
      </c>
      <c r="N82" s="31" t="e">
        <f>INDEX('Avg Tracking Error'!$A$2:$AW$283,MATCH(ETF_IDX_stiched_with_TE!$A82,'Avg Tracking Error'!$A$2:$A$283,0),MATCH(ETF_IDX_stiched_with_TE!N$1,'Avg Tracking Error'!$A$2:$AW$2,0))</f>
        <v>#N/A</v>
      </c>
    </row>
    <row r="83" spans="1:14" x14ac:dyDescent="0.2">
      <c r="A83" s="5">
        <v>38960</v>
      </c>
      <c r="B83" s="31">
        <f>INDEX('Avg Tracking Error'!$A$2:$AW$283,MATCH(ETF_IDX_stiched_with_TE!$A83,'Avg Tracking Error'!$A$2:$A$283,0),MATCH(ETF_IDX_stiched_with_TE!B$1,'Avg Tracking Error'!$A$2:$AW$2,0))</f>
        <v>53.901827906976777</v>
      </c>
      <c r="C83" s="31">
        <f>INDEX('Avg Tracking Error'!$A$2:$AW$283,MATCH(ETF_IDX_stiched_with_TE!$A83,'Avg Tracking Error'!$A$2:$A$283,0),MATCH(ETF_IDX_stiched_with_TE!C$1,'Avg Tracking Error'!$A$2:$AW$2,0))</f>
        <v>55.559864341085273</v>
      </c>
      <c r="D83" s="31">
        <f>INDEX('Avg Tracking Error'!$A$2:$AW$283,MATCH(ETF_IDX_stiched_with_TE!$A83,'Avg Tracking Error'!$A$2:$A$283,0),MATCH(ETF_IDX_stiched_with_TE!D$1,'Avg Tracking Error'!$A$2:$AW$2,0))</f>
        <v>71.27850077519382</v>
      </c>
      <c r="E83" s="31">
        <f>INDEX('Avg Tracking Error'!$A$2:$AW$283,MATCH(ETF_IDX_stiched_with_TE!$A83,'Avg Tracking Error'!$A$2:$A$283,0),MATCH(ETF_IDX_stiched_with_TE!E$1,'Avg Tracking Error'!$A$2:$AW$2,0))</f>
        <v>64.827658267716501</v>
      </c>
      <c r="F83" s="31">
        <f>INDEX('Avg Tracking Error'!$A$2:$AW$283,MATCH(ETF_IDX_stiched_with_TE!$A83,'Avg Tracking Error'!$A$2:$A$283,0),MATCH(ETF_IDX_stiched_with_TE!F$1,'Avg Tracking Error'!$A$2:$AW$2,0))</f>
        <v>12313.926325675673</v>
      </c>
      <c r="G83" s="31">
        <f>INDEX('Avg Tracking Error'!$A$2:$AW$283,MATCH(ETF_IDX_stiched_with_TE!$A83,'Avg Tracking Error'!$A$2:$A$283,0),MATCH(ETF_IDX_stiched_with_TE!G$1,'Avg Tracking Error'!$A$2:$AW$2,0))</f>
        <v>106.08715000000001</v>
      </c>
      <c r="H83" s="31" t="e">
        <f>INDEX('Avg Tracking Error'!$A$2:$AW$283,MATCH(ETF_IDX_stiched_with_TE!$A83,'Avg Tracking Error'!$A$2:$A$283,0),MATCH(ETF_IDX_stiched_with_TE!H$1,'Avg Tracking Error'!$A$2:$AW$2,0))</f>
        <v>#N/A</v>
      </c>
      <c r="I83" s="31">
        <f>INDEX('Avg Tracking Error'!$A$2:$AW$283,MATCH(ETF_IDX_stiched_with_TE!$A83,'Avg Tracking Error'!$A$2:$A$283,0),MATCH(ETF_IDX_stiched_with_TE!I$1,'Avg Tracking Error'!$A$2:$AW$2,0))</f>
        <v>-1352.0988810606066</v>
      </c>
      <c r="J83" s="31">
        <f>INDEX('Avg Tracking Error'!$A$2:$AW$283,MATCH(ETF_IDX_stiched_with_TE!$A83,'Avg Tracking Error'!$A$2:$A$283,0),MATCH(ETF_IDX_stiched_with_TE!J$1,'Avg Tracking Error'!$A$2:$AW$2,0))</f>
        <v>2611.430589473684</v>
      </c>
      <c r="K83" s="31">
        <f>INDEX('Avg Tracking Error'!$A$2:$AW$283,MATCH(ETF_IDX_stiched_with_TE!$A83,'Avg Tracking Error'!$A$2:$A$283,0),MATCH(ETF_IDX_stiched_with_TE!K$1,'Avg Tracking Error'!$A$2:$AW$2,0))</f>
        <v>-10.248379104477607</v>
      </c>
      <c r="L83" s="31" t="e">
        <f>INDEX('Avg Tracking Error'!$A$2:$AW$283,MATCH(ETF_IDX_stiched_with_TE!$A83,'Avg Tracking Error'!$A$2:$A$283,0),MATCH(ETF_IDX_stiched_with_TE!L$1,'Avg Tracking Error'!$A$2:$AW$2,0))</f>
        <v>#N/A</v>
      </c>
      <c r="M83" s="31">
        <f>INDEX('Avg Tracking Error'!$A$2:$AW$283,MATCH(ETF_IDX_stiched_with_TE!$A83,'Avg Tracking Error'!$A$2:$A$283,0),MATCH(ETF_IDX_stiched_with_TE!M$1,'Avg Tracking Error'!$A$2:$AW$2,0))</f>
        <v>87.428081578947399</v>
      </c>
      <c r="N83" s="31" t="e">
        <f>INDEX('Avg Tracking Error'!$A$2:$AW$283,MATCH(ETF_IDX_stiched_with_TE!$A83,'Avg Tracking Error'!$A$2:$A$283,0),MATCH(ETF_IDX_stiched_with_TE!N$1,'Avg Tracking Error'!$A$2:$AW$2,0))</f>
        <v>#N/A</v>
      </c>
    </row>
    <row r="84" spans="1:14" x14ac:dyDescent="0.2">
      <c r="A84" s="5">
        <v>38989</v>
      </c>
      <c r="B84" s="31">
        <f>INDEX('Avg Tracking Error'!$A$2:$AW$283,MATCH(ETF_IDX_stiched_with_TE!$A84,'Avg Tracking Error'!$A$2:$A$283,0),MATCH(ETF_IDX_stiched_with_TE!B$1,'Avg Tracking Error'!$A$2:$AW$2,0))</f>
        <v>54.751827906976771</v>
      </c>
      <c r="C84" s="31">
        <f>INDEX('Avg Tracking Error'!$A$2:$AW$283,MATCH(ETF_IDX_stiched_with_TE!$A84,'Avg Tracking Error'!$A$2:$A$283,0),MATCH(ETF_IDX_stiched_with_TE!C$1,'Avg Tracking Error'!$A$2:$AW$2,0))</f>
        <v>56.449864341085259</v>
      </c>
      <c r="D84" s="31">
        <f>INDEX('Avg Tracking Error'!$A$2:$AW$283,MATCH(ETF_IDX_stiched_with_TE!$A84,'Avg Tracking Error'!$A$2:$A$283,0),MATCH(ETF_IDX_stiched_with_TE!D$1,'Avg Tracking Error'!$A$2:$AW$2,0))</f>
        <v>72.138500775193833</v>
      </c>
      <c r="E84" s="31">
        <f>INDEX('Avg Tracking Error'!$A$2:$AW$283,MATCH(ETF_IDX_stiched_with_TE!$A84,'Avg Tracking Error'!$A$2:$A$283,0),MATCH(ETF_IDX_stiched_with_TE!E$1,'Avg Tracking Error'!$A$2:$AW$2,0))</f>
        <v>65.957658267716496</v>
      </c>
      <c r="F84" s="31">
        <f>INDEX('Avg Tracking Error'!$A$2:$AW$283,MATCH(ETF_IDX_stiched_with_TE!$A84,'Avg Tracking Error'!$A$2:$A$283,0),MATCH(ETF_IDX_stiched_with_TE!F$1,'Avg Tracking Error'!$A$2:$AW$2,0))</f>
        <v>12322.526325675673</v>
      </c>
      <c r="G84" s="31">
        <f>INDEX('Avg Tracking Error'!$A$2:$AW$283,MATCH(ETF_IDX_stiched_with_TE!$A84,'Avg Tracking Error'!$A$2:$A$283,0),MATCH(ETF_IDX_stiched_with_TE!G$1,'Avg Tracking Error'!$A$2:$AW$2,0))</f>
        <v>107.3802</v>
      </c>
      <c r="H84" s="31" t="e">
        <f>INDEX('Avg Tracking Error'!$A$2:$AW$283,MATCH(ETF_IDX_stiched_with_TE!$A84,'Avg Tracking Error'!$A$2:$A$283,0),MATCH(ETF_IDX_stiched_with_TE!H$1,'Avg Tracking Error'!$A$2:$AW$2,0))</f>
        <v>#N/A</v>
      </c>
      <c r="I84" s="31">
        <f>INDEX('Avg Tracking Error'!$A$2:$AW$283,MATCH(ETF_IDX_stiched_with_TE!$A84,'Avg Tracking Error'!$A$2:$A$283,0),MATCH(ETF_IDX_stiched_with_TE!I$1,'Avg Tracking Error'!$A$2:$AW$2,0))</f>
        <v>-1338.0748810606067</v>
      </c>
      <c r="J84" s="31">
        <f>INDEX('Avg Tracking Error'!$A$2:$AW$283,MATCH(ETF_IDX_stiched_with_TE!$A84,'Avg Tracking Error'!$A$2:$A$283,0),MATCH(ETF_IDX_stiched_with_TE!J$1,'Avg Tracking Error'!$A$2:$AW$2,0))</f>
        <v>2611.490389473684</v>
      </c>
      <c r="K84" s="31">
        <f>INDEX('Avg Tracking Error'!$A$2:$AW$283,MATCH(ETF_IDX_stiched_with_TE!$A84,'Avg Tracking Error'!$A$2:$A$283,0),MATCH(ETF_IDX_stiched_with_TE!K$1,'Avg Tracking Error'!$A$2:$AW$2,0))</f>
        <v>-9.6283791044776166</v>
      </c>
      <c r="L84" s="31" t="e">
        <f>INDEX('Avg Tracking Error'!$A$2:$AW$283,MATCH(ETF_IDX_stiched_with_TE!$A84,'Avg Tracking Error'!$A$2:$A$283,0),MATCH(ETF_IDX_stiched_with_TE!L$1,'Avg Tracking Error'!$A$2:$AW$2,0))</f>
        <v>#N/A</v>
      </c>
      <c r="M84" s="31">
        <f>INDEX('Avg Tracking Error'!$A$2:$AW$283,MATCH(ETF_IDX_stiched_with_TE!$A84,'Avg Tracking Error'!$A$2:$A$283,0),MATCH(ETF_IDX_stiched_with_TE!M$1,'Avg Tracking Error'!$A$2:$AW$2,0))</f>
        <v>88.81278157894738</v>
      </c>
      <c r="N84" s="31" t="e">
        <f>INDEX('Avg Tracking Error'!$A$2:$AW$283,MATCH(ETF_IDX_stiched_with_TE!$A84,'Avg Tracking Error'!$A$2:$A$283,0),MATCH(ETF_IDX_stiched_with_TE!N$1,'Avg Tracking Error'!$A$2:$AW$2,0))</f>
        <v>#N/A</v>
      </c>
    </row>
    <row r="85" spans="1:14" x14ac:dyDescent="0.2">
      <c r="A85" s="5">
        <v>39021</v>
      </c>
      <c r="B85" s="31">
        <f>INDEX('Avg Tracking Error'!$A$2:$AW$283,MATCH(ETF_IDX_stiched_with_TE!$A85,'Avg Tracking Error'!$A$2:$A$283,0),MATCH(ETF_IDX_stiched_with_TE!B$1,'Avg Tracking Error'!$A$2:$AW$2,0))</f>
        <v>55.131827906976767</v>
      </c>
      <c r="C85" s="31">
        <f>INDEX('Avg Tracking Error'!$A$2:$AW$283,MATCH(ETF_IDX_stiched_with_TE!$A85,'Avg Tracking Error'!$A$2:$A$283,0),MATCH(ETF_IDX_stiched_with_TE!C$1,'Avg Tracking Error'!$A$2:$AW$2,0))</f>
        <v>56.829864341085255</v>
      </c>
      <c r="D85" s="31">
        <f>INDEX('Avg Tracking Error'!$A$2:$AW$283,MATCH(ETF_IDX_stiched_with_TE!$A85,'Avg Tracking Error'!$A$2:$A$283,0),MATCH(ETF_IDX_stiched_with_TE!D$1,'Avg Tracking Error'!$A$2:$AW$2,0))</f>
        <v>72.518500775193829</v>
      </c>
      <c r="E85" s="31">
        <f>INDEX('Avg Tracking Error'!$A$2:$AW$283,MATCH(ETF_IDX_stiched_with_TE!$A85,'Avg Tracking Error'!$A$2:$A$283,0),MATCH(ETF_IDX_stiched_with_TE!E$1,'Avg Tracking Error'!$A$2:$AW$2,0))</f>
        <v>66.647658267716494</v>
      </c>
      <c r="F85" s="31">
        <f>INDEX('Avg Tracking Error'!$A$2:$AW$283,MATCH(ETF_IDX_stiched_with_TE!$A85,'Avg Tracking Error'!$A$2:$A$283,0),MATCH(ETF_IDX_stiched_with_TE!F$1,'Avg Tracking Error'!$A$2:$AW$2,0))</f>
        <v>12338.626325675672</v>
      </c>
      <c r="G85" s="31">
        <f>INDEX('Avg Tracking Error'!$A$2:$AW$283,MATCH(ETF_IDX_stiched_with_TE!$A85,'Avg Tracking Error'!$A$2:$A$283,0),MATCH(ETF_IDX_stiched_with_TE!G$1,'Avg Tracking Error'!$A$2:$AW$2,0))</f>
        <v>107.05005</v>
      </c>
      <c r="H85" s="31" t="e">
        <f>INDEX('Avg Tracking Error'!$A$2:$AW$283,MATCH(ETF_IDX_stiched_with_TE!$A85,'Avg Tracking Error'!$A$2:$A$283,0),MATCH(ETF_IDX_stiched_with_TE!H$1,'Avg Tracking Error'!$A$2:$AW$2,0))</f>
        <v>#N/A</v>
      </c>
      <c r="I85" s="31">
        <f>INDEX('Avg Tracking Error'!$A$2:$AW$283,MATCH(ETF_IDX_stiched_with_TE!$A85,'Avg Tracking Error'!$A$2:$A$283,0),MATCH(ETF_IDX_stiched_with_TE!I$1,'Avg Tracking Error'!$A$2:$AW$2,0))</f>
        <v>-1342.0528810606065</v>
      </c>
      <c r="J85" s="31">
        <f>INDEX('Avg Tracking Error'!$A$2:$AW$283,MATCH(ETF_IDX_stiched_with_TE!$A85,'Avg Tracking Error'!$A$2:$A$283,0),MATCH(ETF_IDX_stiched_with_TE!J$1,'Avg Tracking Error'!$A$2:$AW$2,0))</f>
        <v>2611.1156894736841</v>
      </c>
      <c r="K85" s="31">
        <f>INDEX('Avg Tracking Error'!$A$2:$AW$283,MATCH(ETF_IDX_stiched_with_TE!$A85,'Avg Tracking Error'!$A$2:$A$283,0),MATCH(ETF_IDX_stiched_with_TE!K$1,'Avg Tracking Error'!$A$2:$AW$2,0))</f>
        <v>-9.2783791044776081</v>
      </c>
      <c r="L85" s="31" t="e">
        <f>INDEX('Avg Tracking Error'!$A$2:$AW$283,MATCH(ETF_IDX_stiched_with_TE!$A85,'Avg Tracking Error'!$A$2:$A$283,0),MATCH(ETF_IDX_stiched_with_TE!L$1,'Avg Tracking Error'!$A$2:$AW$2,0))</f>
        <v>#N/A</v>
      </c>
      <c r="M85" s="31">
        <f>INDEX('Avg Tracking Error'!$A$2:$AW$283,MATCH(ETF_IDX_stiched_with_TE!$A85,'Avg Tracking Error'!$A$2:$A$283,0),MATCH(ETF_IDX_stiched_with_TE!M$1,'Avg Tracking Error'!$A$2:$AW$2,0))</f>
        <v>89.085281578947388</v>
      </c>
      <c r="N85" s="31" t="e">
        <f>INDEX('Avg Tracking Error'!$A$2:$AW$283,MATCH(ETF_IDX_stiched_with_TE!$A85,'Avg Tracking Error'!$A$2:$A$283,0),MATCH(ETF_IDX_stiched_with_TE!N$1,'Avg Tracking Error'!$A$2:$AW$2,0))</f>
        <v>#N/A</v>
      </c>
    </row>
    <row r="86" spans="1:14" x14ac:dyDescent="0.2">
      <c r="A86" s="5">
        <v>39051</v>
      </c>
      <c r="B86" s="31">
        <f>INDEX('Avg Tracking Error'!$A$2:$AW$283,MATCH(ETF_IDX_stiched_with_TE!$A86,'Avg Tracking Error'!$A$2:$A$283,0),MATCH(ETF_IDX_stiched_with_TE!B$1,'Avg Tracking Error'!$A$2:$AW$2,0))</f>
        <v>55.861827906976757</v>
      </c>
      <c r="C86" s="31">
        <f>INDEX('Avg Tracking Error'!$A$2:$AW$283,MATCH(ETF_IDX_stiched_with_TE!$A86,'Avg Tracking Error'!$A$2:$A$283,0),MATCH(ETF_IDX_stiched_with_TE!C$1,'Avg Tracking Error'!$A$2:$AW$2,0))</f>
        <v>57.599864341085265</v>
      </c>
      <c r="D86" s="31">
        <f>INDEX('Avg Tracking Error'!$A$2:$AW$283,MATCH(ETF_IDX_stiched_with_TE!$A86,'Avg Tracking Error'!$A$2:$A$283,0),MATCH(ETF_IDX_stiched_with_TE!D$1,'Avg Tracking Error'!$A$2:$AW$2,0))</f>
        <v>73.308500775193821</v>
      </c>
      <c r="E86" s="31">
        <f>INDEX('Avg Tracking Error'!$A$2:$AW$283,MATCH(ETF_IDX_stiched_with_TE!$A86,'Avg Tracking Error'!$A$2:$A$283,0),MATCH(ETF_IDX_stiched_with_TE!E$1,'Avg Tracking Error'!$A$2:$AW$2,0))</f>
        <v>67.577658267716501</v>
      </c>
      <c r="F86" s="31">
        <f>INDEX('Avg Tracking Error'!$A$2:$AW$283,MATCH(ETF_IDX_stiched_with_TE!$A86,'Avg Tracking Error'!$A$2:$A$283,0),MATCH(ETF_IDX_stiched_with_TE!F$1,'Avg Tracking Error'!$A$2:$AW$2,0))</f>
        <v>12340.546325675674</v>
      </c>
      <c r="G86" s="31">
        <f>INDEX('Avg Tracking Error'!$A$2:$AW$283,MATCH(ETF_IDX_stiched_with_TE!$A86,'Avg Tracking Error'!$A$2:$A$283,0),MATCH(ETF_IDX_stiched_with_TE!G$1,'Avg Tracking Error'!$A$2:$AW$2,0))</f>
        <v>107.97475</v>
      </c>
      <c r="H86" s="31" t="e">
        <f>INDEX('Avg Tracking Error'!$A$2:$AW$283,MATCH(ETF_IDX_stiched_with_TE!$A86,'Avg Tracking Error'!$A$2:$A$283,0),MATCH(ETF_IDX_stiched_with_TE!H$1,'Avg Tracking Error'!$A$2:$AW$2,0))</f>
        <v>#N/A</v>
      </c>
      <c r="I86" s="31">
        <f>INDEX('Avg Tracking Error'!$A$2:$AW$283,MATCH(ETF_IDX_stiched_with_TE!$A86,'Avg Tracking Error'!$A$2:$A$283,0),MATCH(ETF_IDX_stiched_with_TE!I$1,'Avg Tracking Error'!$A$2:$AW$2,0))</f>
        <v>-1329.9808810606066</v>
      </c>
      <c r="J86" s="31">
        <f>INDEX('Avg Tracking Error'!$A$2:$AW$283,MATCH(ETF_IDX_stiched_with_TE!$A86,'Avg Tracking Error'!$A$2:$A$283,0),MATCH(ETF_IDX_stiched_with_TE!J$1,'Avg Tracking Error'!$A$2:$AW$2,0))</f>
        <v>2612.0168894736844</v>
      </c>
      <c r="K86" s="31">
        <f>INDEX('Avg Tracking Error'!$A$2:$AW$283,MATCH(ETF_IDX_stiched_with_TE!$A86,'Avg Tracking Error'!$A$2:$A$283,0),MATCH(ETF_IDX_stiched_with_TE!K$1,'Avg Tracking Error'!$A$2:$AW$2,0))</f>
        <v>-8.5583791044776092</v>
      </c>
      <c r="L86" s="31" t="e">
        <f>INDEX('Avg Tracking Error'!$A$2:$AW$283,MATCH(ETF_IDX_stiched_with_TE!$A86,'Avg Tracking Error'!$A$2:$A$283,0),MATCH(ETF_IDX_stiched_with_TE!L$1,'Avg Tracking Error'!$A$2:$AW$2,0))</f>
        <v>#N/A</v>
      </c>
      <c r="M86" s="31">
        <f>INDEX('Avg Tracking Error'!$A$2:$AW$283,MATCH(ETF_IDX_stiched_with_TE!$A86,'Avg Tracking Error'!$A$2:$A$283,0),MATCH(ETF_IDX_stiched_with_TE!M$1,'Avg Tracking Error'!$A$2:$AW$2,0))</f>
        <v>90.202681578947391</v>
      </c>
      <c r="N86" s="31" t="e">
        <f>INDEX('Avg Tracking Error'!$A$2:$AW$283,MATCH(ETF_IDX_stiched_with_TE!$A86,'Avg Tracking Error'!$A$2:$A$283,0),MATCH(ETF_IDX_stiched_with_TE!N$1,'Avg Tracking Error'!$A$2:$AW$2,0))</f>
        <v>#N/A</v>
      </c>
    </row>
    <row r="87" spans="1:14" x14ac:dyDescent="0.2">
      <c r="A87" s="5">
        <v>39080</v>
      </c>
      <c r="B87" s="31">
        <f>INDEX('Avg Tracking Error'!$A$2:$AW$283,MATCH(ETF_IDX_stiched_with_TE!$A87,'Avg Tracking Error'!$A$2:$A$283,0),MATCH(ETF_IDX_stiched_with_TE!B$1,'Avg Tracking Error'!$A$2:$AW$2,0))</f>
        <v>54.271827906976753</v>
      </c>
      <c r="C87" s="31">
        <f>INDEX('Avg Tracking Error'!$A$2:$AW$283,MATCH(ETF_IDX_stiched_with_TE!$A87,'Avg Tracking Error'!$A$2:$A$283,0),MATCH(ETF_IDX_stiched_with_TE!C$1,'Avg Tracking Error'!$A$2:$AW$2,0))</f>
        <v>55.839864341085274</v>
      </c>
      <c r="D87" s="31">
        <f>INDEX('Avg Tracking Error'!$A$2:$AW$283,MATCH(ETF_IDX_stiched_with_TE!$A87,'Avg Tracking Error'!$A$2:$A$283,0),MATCH(ETF_IDX_stiched_with_TE!D$1,'Avg Tracking Error'!$A$2:$AW$2,0))</f>
        <v>71.578500775193831</v>
      </c>
      <c r="E87" s="31">
        <f>INDEX('Avg Tracking Error'!$A$2:$AW$283,MATCH(ETF_IDX_stiched_with_TE!$A87,'Avg Tracking Error'!$A$2:$A$283,0),MATCH(ETF_IDX_stiched_with_TE!E$1,'Avg Tracking Error'!$A$2:$AW$2,0))</f>
        <v>65.537658267716509</v>
      </c>
      <c r="F87" s="31">
        <f>INDEX('Avg Tracking Error'!$A$2:$AW$283,MATCH(ETF_IDX_stiched_with_TE!$A87,'Avg Tracking Error'!$A$2:$A$283,0),MATCH(ETF_IDX_stiched_with_TE!F$1,'Avg Tracking Error'!$A$2:$AW$2,0))</f>
        <v>12317.636325675674</v>
      </c>
      <c r="G87" s="31">
        <f>INDEX('Avg Tracking Error'!$A$2:$AW$283,MATCH(ETF_IDX_stiched_with_TE!$A87,'Avg Tracking Error'!$A$2:$A$283,0),MATCH(ETF_IDX_stiched_with_TE!G$1,'Avg Tracking Error'!$A$2:$AW$2,0))</f>
        <v>107.14</v>
      </c>
      <c r="H87" s="31" t="e">
        <f>INDEX('Avg Tracking Error'!$A$2:$AW$283,MATCH(ETF_IDX_stiched_with_TE!$A87,'Avg Tracking Error'!$A$2:$A$283,0),MATCH(ETF_IDX_stiched_with_TE!H$1,'Avg Tracking Error'!$A$2:$AW$2,0))</f>
        <v>#N/A</v>
      </c>
      <c r="I87" s="31">
        <f>INDEX('Avg Tracking Error'!$A$2:$AW$283,MATCH(ETF_IDX_stiched_with_TE!$A87,'Avg Tracking Error'!$A$2:$A$283,0),MATCH(ETF_IDX_stiched_with_TE!I$1,'Avg Tracking Error'!$A$2:$AW$2,0))</f>
        <v>-1337.6888810606065</v>
      </c>
      <c r="J87" s="31">
        <f>INDEX('Avg Tracking Error'!$A$2:$AW$283,MATCH(ETF_IDX_stiched_with_TE!$A87,'Avg Tracking Error'!$A$2:$A$283,0),MATCH(ETF_IDX_stiched_with_TE!J$1,'Avg Tracking Error'!$A$2:$AW$2,0))</f>
        <v>2612.3115894736843</v>
      </c>
      <c r="K87" s="31">
        <f>INDEX('Avg Tracking Error'!$A$2:$AW$283,MATCH(ETF_IDX_stiched_with_TE!$A87,'Avg Tracking Error'!$A$2:$A$283,0),MATCH(ETF_IDX_stiched_with_TE!K$1,'Avg Tracking Error'!$A$2:$AW$2,0))</f>
        <v>-9.1383791044776075</v>
      </c>
      <c r="L87" s="31" t="e">
        <f>INDEX('Avg Tracking Error'!$A$2:$AW$283,MATCH(ETF_IDX_stiched_with_TE!$A87,'Avg Tracking Error'!$A$2:$A$283,0),MATCH(ETF_IDX_stiched_with_TE!L$1,'Avg Tracking Error'!$A$2:$AW$2,0))</f>
        <v>#N/A</v>
      </c>
      <c r="M87" s="31">
        <f>INDEX('Avg Tracking Error'!$A$2:$AW$283,MATCH(ETF_IDX_stiched_with_TE!$A87,'Avg Tracking Error'!$A$2:$A$283,0),MATCH(ETF_IDX_stiched_with_TE!M$1,'Avg Tracking Error'!$A$2:$AW$2,0))</f>
        <v>90.371581578947399</v>
      </c>
      <c r="N87" s="31" t="e">
        <f>INDEX('Avg Tracking Error'!$A$2:$AW$283,MATCH(ETF_IDX_stiched_with_TE!$A87,'Avg Tracking Error'!$A$2:$A$283,0),MATCH(ETF_IDX_stiched_with_TE!N$1,'Avg Tracking Error'!$A$2:$AW$2,0))</f>
        <v>#N/A</v>
      </c>
    </row>
    <row r="88" spans="1:14" x14ac:dyDescent="0.2">
      <c r="A88" s="5">
        <v>39113</v>
      </c>
      <c r="B88" s="31">
        <f>INDEX('Avg Tracking Error'!$A$2:$AW$283,MATCH(ETF_IDX_stiched_with_TE!$A88,'Avg Tracking Error'!$A$2:$A$283,0),MATCH(ETF_IDX_stiched_with_TE!B$1,'Avg Tracking Error'!$A$2:$AW$2,0))</f>
        <v>53.561827906976774</v>
      </c>
      <c r="C88" s="31">
        <f>INDEX('Avg Tracking Error'!$A$2:$AW$283,MATCH(ETF_IDX_stiched_with_TE!$A88,'Avg Tracking Error'!$A$2:$A$283,0),MATCH(ETF_IDX_stiched_with_TE!C$1,'Avg Tracking Error'!$A$2:$AW$2,0))</f>
        <v>55.019864341085253</v>
      </c>
      <c r="D88" s="31">
        <f>INDEX('Avg Tracking Error'!$A$2:$AW$283,MATCH(ETF_IDX_stiched_with_TE!$A88,'Avg Tracking Error'!$A$2:$A$283,0),MATCH(ETF_IDX_stiched_with_TE!D$1,'Avg Tracking Error'!$A$2:$AW$2,0))</f>
        <v>70.77850077519382</v>
      </c>
      <c r="E88" s="31">
        <f>INDEX('Avg Tracking Error'!$A$2:$AW$283,MATCH(ETF_IDX_stiched_with_TE!$A88,'Avg Tracking Error'!$A$2:$A$283,0),MATCH(ETF_IDX_stiched_with_TE!E$1,'Avg Tracking Error'!$A$2:$AW$2,0))</f>
        <v>64.767658267716499</v>
      </c>
      <c r="F88" s="31">
        <f>INDEX('Avg Tracking Error'!$A$2:$AW$283,MATCH(ETF_IDX_stiched_with_TE!$A88,'Avg Tracking Error'!$A$2:$A$283,0),MATCH(ETF_IDX_stiched_with_TE!F$1,'Avg Tracking Error'!$A$2:$AW$2,0))</f>
        <v>12291.396325675672</v>
      </c>
      <c r="G88" s="31">
        <f>INDEX('Avg Tracking Error'!$A$2:$AW$283,MATCH(ETF_IDX_stiched_with_TE!$A88,'Avg Tracking Error'!$A$2:$A$283,0),MATCH(ETF_IDX_stiched_with_TE!G$1,'Avg Tracking Error'!$A$2:$AW$2,0))</f>
        <v>106.4559</v>
      </c>
      <c r="H88" s="31" t="e">
        <f>INDEX('Avg Tracking Error'!$A$2:$AW$283,MATCH(ETF_IDX_stiched_with_TE!$A88,'Avg Tracking Error'!$A$2:$A$283,0),MATCH(ETF_IDX_stiched_with_TE!H$1,'Avg Tracking Error'!$A$2:$AW$2,0))</f>
        <v>#N/A</v>
      </c>
      <c r="I88" s="31">
        <f>INDEX('Avg Tracking Error'!$A$2:$AW$283,MATCH(ETF_IDX_stiched_with_TE!$A88,'Avg Tracking Error'!$A$2:$A$283,0),MATCH(ETF_IDX_stiched_with_TE!I$1,'Avg Tracking Error'!$A$2:$AW$2,0))</f>
        <v>-1331.2428810606066</v>
      </c>
      <c r="J88" s="31">
        <f>INDEX('Avg Tracking Error'!$A$2:$AW$283,MATCH(ETF_IDX_stiched_with_TE!$A88,'Avg Tracking Error'!$A$2:$A$283,0),MATCH(ETF_IDX_stiched_with_TE!J$1,'Avg Tracking Error'!$A$2:$AW$2,0))</f>
        <v>2612.6842894736842</v>
      </c>
      <c r="K88" s="31">
        <f>INDEX('Avg Tracking Error'!$A$2:$AW$283,MATCH(ETF_IDX_stiched_with_TE!$A88,'Avg Tracking Error'!$A$2:$A$283,0),MATCH(ETF_IDX_stiched_with_TE!K$1,'Avg Tracking Error'!$A$2:$AW$2,0))</f>
        <v>-9.2483791044776069</v>
      </c>
      <c r="L88" s="31" t="e">
        <f>INDEX('Avg Tracking Error'!$A$2:$AW$283,MATCH(ETF_IDX_stiched_with_TE!$A88,'Avg Tracking Error'!$A$2:$A$283,0),MATCH(ETF_IDX_stiched_with_TE!L$1,'Avg Tracking Error'!$A$2:$AW$2,0))</f>
        <v>#N/A</v>
      </c>
      <c r="M88" s="31">
        <f>INDEX('Avg Tracking Error'!$A$2:$AW$283,MATCH(ETF_IDX_stiched_with_TE!$A88,'Avg Tracking Error'!$A$2:$A$283,0),MATCH(ETF_IDX_stiched_with_TE!M$1,'Avg Tracking Error'!$A$2:$AW$2,0))</f>
        <v>90.247681578947379</v>
      </c>
      <c r="N88" s="31" t="e">
        <f>INDEX('Avg Tracking Error'!$A$2:$AW$283,MATCH(ETF_IDX_stiched_with_TE!$A88,'Avg Tracking Error'!$A$2:$A$283,0),MATCH(ETF_IDX_stiched_with_TE!N$1,'Avg Tracking Error'!$A$2:$AW$2,0))</f>
        <v>#N/A</v>
      </c>
    </row>
    <row r="89" spans="1:14" x14ac:dyDescent="0.2">
      <c r="A89" s="5">
        <v>39141</v>
      </c>
      <c r="B89" s="31">
        <f>INDEX('Avg Tracking Error'!$A$2:$AW$283,MATCH(ETF_IDX_stiched_with_TE!$A89,'Avg Tracking Error'!$A$2:$A$283,0),MATCH(ETF_IDX_stiched_with_TE!B$1,'Avg Tracking Error'!$A$2:$AW$2,0))</f>
        <v>55.051827906976754</v>
      </c>
      <c r="C89" s="31">
        <f>INDEX('Avg Tracking Error'!$A$2:$AW$283,MATCH(ETF_IDX_stiched_with_TE!$A89,'Avg Tracking Error'!$A$2:$A$283,0),MATCH(ETF_IDX_stiched_with_TE!C$1,'Avg Tracking Error'!$A$2:$AW$2,0))</f>
        <v>56.559864341085273</v>
      </c>
      <c r="D89" s="31">
        <f>INDEX('Avg Tracking Error'!$A$2:$AW$283,MATCH(ETF_IDX_stiched_with_TE!$A89,'Avg Tracking Error'!$A$2:$A$283,0),MATCH(ETF_IDX_stiched_with_TE!D$1,'Avg Tracking Error'!$A$2:$AW$2,0))</f>
        <v>72.398500775193824</v>
      </c>
      <c r="E89" s="31">
        <f>INDEX('Avg Tracking Error'!$A$2:$AW$283,MATCH(ETF_IDX_stiched_with_TE!$A89,'Avg Tracking Error'!$A$2:$A$283,0),MATCH(ETF_IDX_stiched_with_TE!E$1,'Avg Tracking Error'!$A$2:$AW$2,0))</f>
        <v>66.507658267716508</v>
      </c>
      <c r="F89" s="31">
        <f>INDEX('Avg Tracking Error'!$A$2:$AW$283,MATCH(ETF_IDX_stiched_with_TE!$A89,'Avg Tracking Error'!$A$2:$A$283,0),MATCH(ETF_IDX_stiched_with_TE!F$1,'Avg Tracking Error'!$A$2:$AW$2,0))</f>
        <v>12323.686325675673</v>
      </c>
      <c r="G89" s="31">
        <f>INDEX('Avg Tracking Error'!$A$2:$AW$283,MATCH(ETF_IDX_stiched_with_TE!$A89,'Avg Tracking Error'!$A$2:$A$283,0),MATCH(ETF_IDX_stiched_with_TE!G$1,'Avg Tracking Error'!$A$2:$AW$2,0))</f>
        <v>107.40684999999999</v>
      </c>
      <c r="H89" s="31" t="e">
        <f>INDEX('Avg Tracking Error'!$A$2:$AW$283,MATCH(ETF_IDX_stiched_with_TE!$A89,'Avg Tracking Error'!$A$2:$A$283,0),MATCH(ETF_IDX_stiched_with_TE!H$1,'Avg Tracking Error'!$A$2:$AW$2,0))</f>
        <v>#N/A</v>
      </c>
      <c r="I89" s="31">
        <f>INDEX('Avg Tracking Error'!$A$2:$AW$283,MATCH(ETF_IDX_stiched_with_TE!$A89,'Avg Tracking Error'!$A$2:$A$283,0),MATCH(ETF_IDX_stiched_with_TE!I$1,'Avg Tracking Error'!$A$2:$AW$2,0))</f>
        <v>-1310.5288810606066</v>
      </c>
      <c r="J89" s="31">
        <f>INDEX('Avg Tracking Error'!$A$2:$AW$283,MATCH(ETF_IDX_stiched_with_TE!$A89,'Avg Tracking Error'!$A$2:$A$283,0),MATCH(ETF_IDX_stiched_with_TE!J$1,'Avg Tracking Error'!$A$2:$AW$2,0))</f>
        <v>2613.5941894736843</v>
      </c>
      <c r="K89" s="31">
        <f>INDEX('Avg Tracking Error'!$A$2:$AW$283,MATCH(ETF_IDX_stiched_with_TE!$A89,'Avg Tracking Error'!$A$2:$A$283,0),MATCH(ETF_IDX_stiched_with_TE!K$1,'Avg Tracking Error'!$A$2:$AW$2,0))</f>
        <v>-8.1083791044776063</v>
      </c>
      <c r="L89" s="31" t="e">
        <f>INDEX('Avg Tracking Error'!$A$2:$AW$283,MATCH(ETF_IDX_stiched_with_TE!$A89,'Avg Tracking Error'!$A$2:$A$283,0),MATCH(ETF_IDX_stiched_with_TE!L$1,'Avg Tracking Error'!$A$2:$AW$2,0))</f>
        <v>#N/A</v>
      </c>
      <c r="M89" s="31">
        <f>INDEX('Avg Tracking Error'!$A$2:$AW$283,MATCH(ETF_IDX_stiched_with_TE!$A89,'Avg Tracking Error'!$A$2:$A$283,0),MATCH(ETF_IDX_stiched_with_TE!M$1,'Avg Tracking Error'!$A$2:$AW$2,0))</f>
        <v>91.063781578947385</v>
      </c>
      <c r="N89" s="31" t="e">
        <f>INDEX('Avg Tracking Error'!$A$2:$AW$283,MATCH(ETF_IDX_stiched_with_TE!$A89,'Avg Tracking Error'!$A$2:$A$283,0),MATCH(ETF_IDX_stiched_with_TE!N$1,'Avg Tracking Error'!$A$2:$AW$2,0))</f>
        <v>#N/A</v>
      </c>
    </row>
    <row r="90" spans="1:14" x14ac:dyDescent="0.2">
      <c r="A90" s="5">
        <v>39171</v>
      </c>
      <c r="B90" s="31">
        <f>INDEX('Avg Tracking Error'!$A$2:$AW$283,MATCH(ETF_IDX_stiched_with_TE!$A90,'Avg Tracking Error'!$A$2:$A$283,0),MATCH(ETF_IDX_stiched_with_TE!B$1,'Avg Tracking Error'!$A$2:$AW$2,0))</f>
        <v>54.381827906976767</v>
      </c>
      <c r="C90" s="31">
        <f>INDEX('Avg Tracking Error'!$A$2:$AW$283,MATCH(ETF_IDX_stiched_with_TE!$A90,'Avg Tracking Error'!$A$2:$A$283,0),MATCH(ETF_IDX_stiched_with_TE!C$1,'Avg Tracking Error'!$A$2:$AW$2,0))</f>
        <v>55.789864341085263</v>
      </c>
      <c r="D90" s="31">
        <f>INDEX('Avg Tracking Error'!$A$2:$AW$283,MATCH(ETF_IDX_stiched_with_TE!$A90,'Avg Tracking Error'!$A$2:$A$283,0),MATCH(ETF_IDX_stiched_with_TE!D$1,'Avg Tracking Error'!$A$2:$AW$2,0))</f>
        <v>71.608500775193832</v>
      </c>
      <c r="E90" s="31">
        <f>INDEX('Avg Tracking Error'!$A$2:$AW$283,MATCH(ETF_IDX_stiched_with_TE!$A90,'Avg Tracking Error'!$A$2:$A$283,0),MATCH(ETF_IDX_stiched_with_TE!E$1,'Avg Tracking Error'!$A$2:$AW$2,0))</f>
        <v>65.697658267716506</v>
      </c>
      <c r="F90" s="31">
        <f>INDEX('Avg Tracking Error'!$A$2:$AW$283,MATCH(ETF_IDX_stiched_with_TE!$A90,'Avg Tracking Error'!$A$2:$A$283,0),MATCH(ETF_IDX_stiched_with_TE!F$1,'Avg Tracking Error'!$A$2:$AW$2,0))</f>
        <v>12303.196325675674</v>
      </c>
      <c r="G90" s="31">
        <f>INDEX('Avg Tracking Error'!$A$2:$AW$283,MATCH(ETF_IDX_stiched_with_TE!$A90,'Avg Tracking Error'!$A$2:$A$283,0),MATCH(ETF_IDX_stiched_with_TE!G$1,'Avg Tracking Error'!$A$2:$AW$2,0))</f>
        <v>106.47575000000001</v>
      </c>
      <c r="H90" s="31" t="e">
        <f>INDEX('Avg Tracking Error'!$A$2:$AW$283,MATCH(ETF_IDX_stiched_with_TE!$A90,'Avg Tracking Error'!$A$2:$A$283,0),MATCH(ETF_IDX_stiched_with_TE!H$1,'Avg Tracking Error'!$A$2:$AW$2,0))</f>
        <v>#N/A</v>
      </c>
      <c r="I90" s="31">
        <f>INDEX('Avg Tracking Error'!$A$2:$AW$283,MATCH(ETF_IDX_stiched_with_TE!$A90,'Avg Tracking Error'!$A$2:$A$283,0),MATCH(ETF_IDX_stiched_with_TE!I$1,'Avg Tracking Error'!$A$2:$AW$2,0))</f>
        <v>-1316.2398810606066</v>
      </c>
      <c r="J90" s="31">
        <f>INDEX('Avg Tracking Error'!$A$2:$AW$283,MATCH(ETF_IDX_stiched_with_TE!$A90,'Avg Tracking Error'!$A$2:$A$283,0),MATCH(ETF_IDX_stiched_with_TE!J$1,'Avg Tracking Error'!$A$2:$AW$2,0))</f>
        <v>2613.8236894736842</v>
      </c>
      <c r="K90" s="31">
        <f>INDEX('Avg Tracking Error'!$A$2:$AW$283,MATCH(ETF_IDX_stiched_with_TE!$A90,'Avg Tracking Error'!$A$2:$A$283,0),MATCH(ETF_IDX_stiched_with_TE!K$1,'Avg Tracking Error'!$A$2:$AW$2,0))</f>
        <v>-8.1483791044776126</v>
      </c>
      <c r="L90" s="31" t="e">
        <f>INDEX('Avg Tracking Error'!$A$2:$AW$283,MATCH(ETF_IDX_stiched_with_TE!$A90,'Avg Tracking Error'!$A$2:$A$283,0),MATCH(ETF_IDX_stiched_with_TE!L$1,'Avg Tracking Error'!$A$2:$AW$2,0))</f>
        <v>#N/A</v>
      </c>
      <c r="M90" s="31">
        <f>INDEX('Avg Tracking Error'!$A$2:$AW$283,MATCH(ETF_IDX_stiched_with_TE!$A90,'Avg Tracking Error'!$A$2:$A$283,0),MATCH(ETF_IDX_stiched_with_TE!M$1,'Avg Tracking Error'!$A$2:$AW$2,0))</f>
        <v>92.737281578947403</v>
      </c>
      <c r="N90" s="31" t="e">
        <f>INDEX('Avg Tracking Error'!$A$2:$AW$283,MATCH(ETF_IDX_stiched_with_TE!$A90,'Avg Tracking Error'!$A$2:$A$283,0),MATCH(ETF_IDX_stiched_with_TE!N$1,'Avg Tracking Error'!$A$2:$AW$2,0))</f>
        <v>#N/A</v>
      </c>
    </row>
    <row r="91" spans="1:14" x14ac:dyDescent="0.2">
      <c r="A91" s="5">
        <v>39202</v>
      </c>
      <c r="B91" s="31">
        <f>INDEX('Avg Tracking Error'!$A$2:$AW$283,MATCH(ETF_IDX_stiched_with_TE!$A91,'Avg Tracking Error'!$A$2:$A$283,0),MATCH(ETF_IDX_stiched_with_TE!B$1,'Avg Tracking Error'!$A$2:$AW$2,0))</f>
        <v>54.18182790697675</v>
      </c>
      <c r="C91" s="31">
        <f>INDEX('Avg Tracking Error'!$A$2:$AW$283,MATCH(ETF_IDX_stiched_with_TE!$A91,'Avg Tracking Error'!$A$2:$A$283,0),MATCH(ETF_IDX_stiched_with_TE!C$1,'Avg Tracking Error'!$A$2:$AW$2,0))</f>
        <v>55.629864341085266</v>
      </c>
      <c r="D91" s="31">
        <f>INDEX('Avg Tracking Error'!$A$2:$AW$283,MATCH(ETF_IDX_stiched_with_TE!$A91,'Avg Tracking Error'!$A$2:$A$283,0),MATCH(ETF_IDX_stiched_with_TE!D$1,'Avg Tracking Error'!$A$2:$AW$2,0))</f>
        <v>71.388500775193833</v>
      </c>
      <c r="E91" s="31">
        <f>INDEX('Avg Tracking Error'!$A$2:$AW$283,MATCH(ETF_IDX_stiched_with_TE!$A91,'Avg Tracking Error'!$A$2:$A$283,0),MATCH(ETF_IDX_stiched_with_TE!E$1,'Avg Tracking Error'!$A$2:$AW$2,0))</f>
        <v>65.577658267716501</v>
      </c>
      <c r="F91" s="31">
        <f>INDEX('Avg Tracking Error'!$A$2:$AW$283,MATCH(ETF_IDX_stiched_with_TE!$A91,'Avg Tracking Error'!$A$2:$A$283,0),MATCH(ETF_IDX_stiched_with_TE!F$1,'Avg Tracking Error'!$A$2:$AW$2,0))</f>
        <v>12297.666325675673</v>
      </c>
      <c r="G91" s="31">
        <f>INDEX('Avg Tracking Error'!$A$2:$AW$283,MATCH(ETF_IDX_stiched_with_TE!$A91,'Avg Tracking Error'!$A$2:$A$283,0),MATCH(ETF_IDX_stiched_with_TE!G$1,'Avg Tracking Error'!$A$2:$AW$2,0))</f>
        <v>105.934</v>
      </c>
      <c r="H91" s="31" t="e">
        <f>INDEX('Avg Tracking Error'!$A$2:$AW$283,MATCH(ETF_IDX_stiched_with_TE!$A91,'Avg Tracking Error'!$A$2:$A$283,0),MATCH(ETF_IDX_stiched_with_TE!H$1,'Avg Tracking Error'!$A$2:$AW$2,0))</f>
        <v>#N/A</v>
      </c>
      <c r="I91" s="31">
        <f>INDEX('Avg Tracking Error'!$A$2:$AW$283,MATCH(ETF_IDX_stiched_with_TE!$A91,'Avg Tracking Error'!$A$2:$A$283,0),MATCH(ETF_IDX_stiched_with_TE!I$1,'Avg Tracking Error'!$A$2:$AW$2,0))</f>
        <v>-1305.3328810606065</v>
      </c>
      <c r="J91" s="31">
        <f>INDEX('Avg Tracking Error'!$A$2:$AW$283,MATCH(ETF_IDX_stiched_with_TE!$A91,'Avg Tracking Error'!$A$2:$A$283,0),MATCH(ETF_IDX_stiched_with_TE!J$1,'Avg Tracking Error'!$A$2:$AW$2,0))</f>
        <v>2614.2755894736842</v>
      </c>
      <c r="K91" s="31">
        <f>INDEX('Avg Tracking Error'!$A$2:$AW$283,MATCH(ETF_IDX_stiched_with_TE!$A91,'Avg Tracking Error'!$A$2:$A$283,0),MATCH(ETF_IDX_stiched_with_TE!K$1,'Avg Tracking Error'!$A$2:$AW$2,0))</f>
        <v>-7.7883791044776132</v>
      </c>
      <c r="L91" s="31" t="e">
        <f>INDEX('Avg Tracking Error'!$A$2:$AW$283,MATCH(ETF_IDX_stiched_with_TE!$A91,'Avg Tracking Error'!$A$2:$A$283,0),MATCH(ETF_IDX_stiched_with_TE!L$1,'Avg Tracking Error'!$A$2:$AW$2,0))</f>
        <v>#N/A</v>
      </c>
      <c r="M91" s="31">
        <f>INDEX('Avg Tracking Error'!$A$2:$AW$283,MATCH(ETF_IDX_stiched_with_TE!$A91,'Avg Tracking Error'!$A$2:$A$283,0),MATCH(ETF_IDX_stiched_with_TE!M$1,'Avg Tracking Error'!$A$2:$AW$2,0))</f>
        <v>94.52968157894739</v>
      </c>
      <c r="N91" s="31" t="e">
        <f>INDEX('Avg Tracking Error'!$A$2:$AW$283,MATCH(ETF_IDX_stiched_with_TE!$A91,'Avg Tracking Error'!$A$2:$A$283,0),MATCH(ETF_IDX_stiched_with_TE!N$1,'Avg Tracking Error'!$A$2:$AW$2,0))</f>
        <v>#N/A</v>
      </c>
    </row>
    <row r="92" spans="1:14" x14ac:dyDescent="0.2">
      <c r="A92" s="5">
        <v>39233</v>
      </c>
      <c r="B92" s="31">
        <f>INDEX('Avg Tracking Error'!$A$2:$AW$283,MATCH(ETF_IDX_stiched_with_TE!$A92,'Avg Tracking Error'!$A$2:$A$283,0),MATCH(ETF_IDX_stiched_with_TE!B$1,'Avg Tracking Error'!$A$2:$AW$2,0))</f>
        <v>52.551827906976754</v>
      </c>
      <c r="C92" s="31">
        <f>INDEX('Avg Tracking Error'!$A$2:$AW$283,MATCH(ETF_IDX_stiched_with_TE!$A92,'Avg Tracking Error'!$A$2:$A$283,0),MATCH(ETF_IDX_stiched_with_TE!C$1,'Avg Tracking Error'!$A$2:$AW$2,0))</f>
        <v>53.819864341085264</v>
      </c>
      <c r="D92" s="31">
        <f>INDEX('Avg Tracking Error'!$A$2:$AW$283,MATCH(ETF_IDX_stiched_with_TE!$A92,'Avg Tracking Error'!$A$2:$A$283,0),MATCH(ETF_IDX_stiched_with_TE!D$1,'Avg Tracking Error'!$A$2:$AW$2,0))</f>
        <v>69.628500775193814</v>
      </c>
      <c r="E92" s="31">
        <f>INDEX('Avg Tracking Error'!$A$2:$AW$283,MATCH(ETF_IDX_stiched_with_TE!$A92,'Avg Tracking Error'!$A$2:$A$283,0),MATCH(ETF_IDX_stiched_with_TE!E$1,'Avg Tracking Error'!$A$2:$AW$2,0))</f>
        <v>63.827658267716501</v>
      </c>
      <c r="F92" s="31">
        <f>INDEX('Avg Tracking Error'!$A$2:$AW$283,MATCH(ETF_IDX_stiched_with_TE!$A92,'Avg Tracking Error'!$A$2:$A$283,0),MATCH(ETF_IDX_stiched_with_TE!F$1,'Avg Tracking Error'!$A$2:$AW$2,0))</f>
        <v>12280.246325675673</v>
      </c>
      <c r="G92" s="31">
        <f>INDEX('Avg Tracking Error'!$A$2:$AW$283,MATCH(ETF_IDX_stiched_with_TE!$A92,'Avg Tracking Error'!$A$2:$A$283,0),MATCH(ETF_IDX_stiched_with_TE!G$1,'Avg Tracking Error'!$A$2:$AW$2,0))</f>
        <v>103.87254999999999</v>
      </c>
      <c r="H92" s="31" t="e">
        <f>INDEX('Avg Tracking Error'!$A$2:$AW$283,MATCH(ETF_IDX_stiched_with_TE!$A92,'Avg Tracking Error'!$A$2:$A$283,0),MATCH(ETF_IDX_stiched_with_TE!H$1,'Avg Tracking Error'!$A$2:$AW$2,0))</f>
        <v>#N/A</v>
      </c>
      <c r="I92" s="31">
        <f>INDEX('Avg Tracking Error'!$A$2:$AW$283,MATCH(ETF_IDX_stiched_with_TE!$A92,'Avg Tracking Error'!$A$2:$A$283,0),MATCH(ETF_IDX_stiched_with_TE!I$1,'Avg Tracking Error'!$A$2:$AW$2,0))</f>
        <v>-1305.6018810606065</v>
      </c>
      <c r="J92" s="31">
        <f>INDEX('Avg Tracking Error'!$A$2:$AW$283,MATCH(ETF_IDX_stiched_with_TE!$A92,'Avg Tracking Error'!$A$2:$A$283,0),MATCH(ETF_IDX_stiched_with_TE!J$1,'Avg Tracking Error'!$A$2:$AW$2,0))</f>
        <v>2612.7677894736844</v>
      </c>
      <c r="K92" s="31">
        <f>INDEX('Avg Tracking Error'!$A$2:$AW$283,MATCH(ETF_IDX_stiched_with_TE!$A92,'Avg Tracking Error'!$A$2:$A$283,0),MATCH(ETF_IDX_stiched_with_TE!K$1,'Avg Tracking Error'!$A$2:$AW$2,0))</f>
        <v>-8.4183791044776086</v>
      </c>
      <c r="L92" s="31" t="e">
        <f>INDEX('Avg Tracking Error'!$A$2:$AW$283,MATCH(ETF_IDX_stiched_with_TE!$A92,'Avg Tracking Error'!$A$2:$A$283,0),MATCH(ETF_IDX_stiched_with_TE!L$1,'Avg Tracking Error'!$A$2:$AW$2,0))</f>
        <v>#N/A</v>
      </c>
      <c r="M92" s="31">
        <f>INDEX('Avg Tracking Error'!$A$2:$AW$283,MATCH(ETF_IDX_stiched_with_TE!$A92,'Avg Tracking Error'!$A$2:$A$283,0),MATCH(ETF_IDX_stiched_with_TE!M$1,'Avg Tracking Error'!$A$2:$AW$2,0))</f>
        <v>93.692481578947394</v>
      </c>
      <c r="N92" s="31" t="e">
        <f>INDEX('Avg Tracking Error'!$A$2:$AW$283,MATCH(ETF_IDX_stiched_with_TE!$A92,'Avg Tracking Error'!$A$2:$A$283,0),MATCH(ETF_IDX_stiched_with_TE!N$1,'Avg Tracking Error'!$A$2:$AW$2,0))</f>
        <v>#N/A</v>
      </c>
    </row>
    <row r="93" spans="1:14" x14ac:dyDescent="0.2">
      <c r="A93" s="5">
        <v>39262</v>
      </c>
      <c r="B93" s="31">
        <f>INDEX('Avg Tracking Error'!$A$2:$AW$283,MATCH(ETF_IDX_stiched_with_TE!$A93,'Avg Tracking Error'!$A$2:$A$283,0),MATCH(ETF_IDX_stiched_with_TE!B$1,'Avg Tracking Error'!$A$2:$AW$2,0))</f>
        <v>51.881827906976767</v>
      </c>
      <c r="C93" s="31">
        <f>INDEX('Avg Tracking Error'!$A$2:$AW$283,MATCH(ETF_IDX_stiched_with_TE!$A93,'Avg Tracking Error'!$A$2:$A$283,0),MATCH(ETF_IDX_stiched_with_TE!C$1,'Avg Tracking Error'!$A$2:$AW$2,0))</f>
        <v>52.96986434108527</v>
      </c>
      <c r="D93" s="31">
        <f>INDEX('Avg Tracking Error'!$A$2:$AW$283,MATCH(ETF_IDX_stiched_with_TE!$A93,'Avg Tracking Error'!$A$2:$A$283,0),MATCH(ETF_IDX_stiched_with_TE!D$1,'Avg Tracking Error'!$A$2:$AW$2,0))</f>
        <v>68.77850077519382</v>
      </c>
      <c r="E93" s="31">
        <f>INDEX('Avg Tracking Error'!$A$2:$AW$283,MATCH(ETF_IDX_stiched_with_TE!$A93,'Avg Tracking Error'!$A$2:$A$283,0),MATCH(ETF_IDX_stiched_with_TE!E$1,'Avg Tracking Error'!$A$2:$AW$2,0))</f>
        <v>62.467658267716487</v>
      </c>
      <c r="F93" s="31">
        <f>INDEX('Avg Tracking Error'!$A$2:$AW$283,MATCH(ETF_IDX_stiched_with_TE!$A93,'Avg Tracking Error'!$A$2:$A$283,0),MATCH(ETF_IDX_stiched_with_TE!F$1,'Avg Tracking Error'!$A$2:$AW$2,0))</f>
        <v>12257.876325675672</v>
      </c>
      <c r="G93" s="31">
        <f>INDEX('Avg Tracking Error'!$A$2:$AW$283,MATCH(ETF_IDX_stiched_with_TE!$A93,'Avg Tracking Error'!$A$2:$A$283,0),MATCH(ETF_IDX_stiched_with_TE!G$1,'Avg Tracking Error'!$A$2:$AW$2,0))</f>
        <v>103.30975000000001</v>
      </c>
      <c r="H93" s="31" t="e">
        <f>INDEX('Avg Tracking Error'!$A$2:$AW$283,MATCH(ETF_IDX_stiched_with_TE!$A93,'Avg Tracking Error'!$A$2:$A$283,0),MATCH(ETF_IDX_stiched_with_TE!H$1,'Avg Tracking Error'!$A$2:$AW$2,0))</f>
        <v>#N/A</v>
      </c>
      <c r="I93" s="31">
        <f>INDEX('Avg Tracking Error'!$A$2:$AW$283,MATCH(ETF_IDX_stiched_with_TE!$A93,'Avg Tracking Error'!$A$2:$A$283,0),MATCH(ETF_IDX_stiched_with_TE!I$1,'Avg Tracking Error'!$A$2:$AW$2,0))</f>
        <v>-1314.0078810606067</v>
      </c>
      <c r="J93" s="31">
        <f>INDEX('Avg Tracking Error'!$A$2:$AW$283,MATCH(ETF_IDX_stiched_with_TE!$A93,'Avg Tracking Error'!$A$2:$A$283,0),MATCH(ETF_IDX_stiched_with_TE!J$1,'Avg Tracking Error'!$A$2:$AW$2,0))</f>
        <v>2611.3549894736843</v>
      </c>
      <c r="K93" s="31">
        <f>INDEX('Avg Tracking Error'!$A$2:$AW$283,MATCH(ETF_IDX_stiched_with_TE!$A93,'Avg Tracking Error'!$A$2:$A$283,0),MATCH(ETF_IDX_stiched_with_TE!K$1,'Avg Tracking Error'!$A$2:$AW$2,0))</f>
        <v>-8.4583791044776149</v>
      </c>
      <c r="L93" s="31" t="e">
        <f>INDEX('Avg Tracking Error'!$A$2:$AW$283,MATCH(ETF_IDX_stiched_with_TE!$A93,'Avg Tracking Error'!$A$2:$A$283,0),MATCH(ETF_IDX_stiched_with_TE!L$1,'Avg Tracking Error'!$A$2:$AW$2,0))</f>
        <v>#N/A</v>
      </c>
      <c r="M93" s="31">
        <f>INDEX('Avg Tracking Error'!$A$2:$AW$283,MATCH(ETF_IDX_stiched_with_TE!$A93,'Avg Tracking Error'!$A$2:$A$283,0),MATCH(ETF_IDX_stiched_with_TE!M$1,'Avg Tracking Error'!$A$2:$AW$2,0))</f>
        <v>94.104581578947403</v>
      </c>
      <c r="N93" s="31" t="e">
        <f>INDEX('Avg Tracking Error'!$A$2:$AW$283,MATCH(ETF_IDX_stiched_with_TE!$A93,'Avg Tracking Error'!$A$2:$A$283,0),MATCH(ETF_IDX_stiched_with_TE!N$1,'Avg Tracking Error'!$A$2:$AW$2,0))</f>
        <v>#N/A</v>
      </c>
    </row>
    <row r="94" spans="1:14" x14ac:dyDescent="0.2">
      <c r="A94" s="5">
        <v>39294</v>
      </c>
      <c r="B94" s="31">
        <f>INDEX('Avg Tracking Error'!$A$2:$AW$283,MATCH(ETF_IDX_stiched_with_TE!$A94,'Avg Tracking Error'!$A$2:$A$283,0),MATCH(ETF_IDX_stiched_with_TE!B$1,'Avg Tracking Error'!$A$2:$AW$2,0))</f>
        <v>54.191827906976769</v>
      </c>
      <c r="C94" s="31">
        <f>INDEX('Avg Tracking Error'!$A$2:$AW$283,MATCH(ETF_IDX_stiched_with_TE!$A94,'Avg Tracking Error'!$A$2:$A$283,0),MATCH(ETF_IDX_stiched_with_TE!C$1,'Avg Tracking Error'!$A$2:$AW$2,0))</f>
        <v>55.21986434108527</v>
      </c>
      <c r="D94" s="31">
        <f>INDEX('Avg Tracking Error'!$A$2:$AW$283,MATCH(ETF_IDX_stiched_with_TE!$A94,'Avg Tracking Error'!$A$2:$A$283,0),MATCH(ETF_IDX_stiched_with_TE!D$1,'Avg Tracking Error'!$A$2:$AW$2,0))</f>
        <v>71.018500775193829</v>
      </c>
      <c r="E94" s="31">
        <f>INDEX('Avg Tracking Error'!$A$2:$AW$283,MATCH(ETF_IDX_stiched_with_TE!$A94,'Avg Tracking Error'!$A$2:$A$283,0),MATCH(ETF_IDX_stiched_with_TE!E$1,'Avg Tracking Error'!$A$2:$AW$2,0))</f>
        <v>64.737658267716498</v>
      </c>
      <c r="F94" s="31">
        <f>INDEX('Avg Tracking Error'!$A$2:$AW$283,MATCH(ETF_IDX_stiched_with_TE!$A94,'Avg Tracking Error'!$A$2:$A$283,0),MATCH(ETF_IDX_stiched_with_TE!F$1,'Avg Tracking Error'!$A$2:$AW$2,0))</f>
        <v>12305.626325675672</v>
      </c>
      <c r="G94" s="31">
        <f>INDEX('Avg Tracking Error'!$A$2:$AW$283,MATCH(ETF_IDX_stiched_with_TE!$A94,'Avg Tracking Error'!$A$2:$A$283,0),MATCH(ETF_IDX_stiched_with_TE!G$1,'Avg Tracking Error'!$A$2:$AW$2,0))</f>
        <v>103.83914999999999</v>
      </c>
      <c r="H94" s="31" t="e">
        <f>INDEX('Avg Tracking Error'!$A$2:$AW$283,MATCH(ETF_IDX_stiched_with_TE!$A94,'Avg Tracking Error'!$A$2:$A$283,0),MATCH(ETF_IDX_stiched_with_TE!H$1,'Avg Tracking Error'!$A$2:$AW$2,0))</f>
        <v>#N/A</v>
      </c>
      <c r="I94" s="31">
        <f>INDEX('Avg Tracking Error'!$A$2:$AW$283,MATCH(ETF_IDX_stiched_with_TE!$A94,'Avg Tracking Error'!$A$2:$A$283,0),MATCH(ETF_IDX_stiched_with_TE!I$1,'Avg Tracking Error'!$A$2:$AW$2,0))</f>
        <v>-1299.8828810606067</v>
      </c>
      <c r="J94" s="31">
        <f>INDEX('Avg Tracking Error'!$A$2:$AW$283,MATCH(ETF_IDX_stiched_with_TE!$A94,'Avg Tracking Error'!$A$2:$A$283,0),MATCH(ETF_IDX_stiched_with_TE!J$1,'Avg Tracking Error'!$A$2:$AW$2,0))</f>
        <v>2612.9135894736842</v>
      </c>
      <c r="K94" s="31">
        <f>INDEX('Avg Tracking Error'!$A$2:$AW$283,MATCH(ETF_IDX_stiched_with_TE!$A94,'Avg Tracking Error'!$A$2:$A$283,0),MATCH(ETF_IDX_stiched_with_TE!K$1,'Avg Tracking Error'!$A$2:$AW$2,0))</f>
        <v>-7.2883791044776132</v>
      </c>
      <c r="L94" s="31" t="e">
        <f>INDEX('Avg Tracking Error'!$A$2:$AW$283,MATCH(ETF_IDX_stiched_with_TE!$A94,'Avg Tracking Error'!$A$2:$A$283,0),MATCH(ETF_IDX_stiched_with_TE!L$1,'Avg Tracking Error'!$A$2:$AW$2,0))</f>
        <v>#N/A</v>
      </c>
      <c r="M94" s="31">
        <f>INDEX('Avg Tracking Error'!$A$2:$AW$283,MATCH(ETF_IDX_stiched_with_TE!$A94,'Avg Tracking Error'!$A$2:$A$283,0),MATCH(ETF_IDX_stiched_with_TE!M$1,'Avg Tracking Error'!$A$2:$AW$2,0))</f>
        <v>93.734281578947389</v>
      </c>
      <c r="N94" s="31" t="e">
        <f>INDEX('Avg Tracking Error'!$A$2:$AW$283,MATCH(ETF_IDX_stiched_with_TE!$A94,'Avg Tracking Error'!$A$2:$A$283,0),MATCH(ETF_IDX_stiched_with_TE!N$1,'Avg Tracking Error'!$A$2:$AW$2,0))</f>
        <v>#N/A</v>
      </c>
    </row>
    <row r="95" spans="1:14" x14ac:dyDescent="0.2">
      <c r="A95" s="5">
        <v>39325</v>
      </c>
      <c r="B95" s="31">
        <f>INDEX('Avg Tracking Error'!$A$2:$AW$283,MATCH(ETF_IDX_stiched_with_TE!$A95,'Avg Tracking Error'!$A$2:$A$283,0),MATCH(ETF_IDX_stiched_with_TE!B$1,'Avg Tracking Error'!$A$2:$AW$2,0))</f>
        <v>55.551827906976754</v>
      </c>
      <c r="C95" s="31">
        <f>INDEX('Avg Tracking Error'!$A$2:$AW$283,MATCH(ETF_IDX_stiched_with_TE!$A95,'Avg Tracking Error'!$A$2:$A$283,0),MATCH(ETF_IDX_stiched_with_TE!C$1,'Avg Tracking Error'!$A$2:$AW$2,0))</f>
        <v>56.639864341085257</v>
      </c>
      <c r="D95" s="31">
        <f>INDEX('Avg Tracking Error'!$A$2:$AW$283,MATCH(ETF_IDX_stiched_with_TE!$A95,'Avg Tracking Error'!$A$2:$A$283,0),MATCH(ETF_IDX_stiched_with_TE!D$1,'Avg Tracking Error'!$A$2:$AW$2,0))</f>
        <v>72.468500775193817</v>
      </c>
      <c r="E95" s="31">
        <f>INDEX('Avg Tracking Error'!$A$2:$AW$283,MATCH(ETF_IDX_stiched_with_TE!$A95,'Avg Tracking Error'!$A$2:$A$283,0),MATCH(ETF_IDX_stiched_with_TE!E$1,'Avg Tracking Error'!$A$2:$AW$2,0))</f>
        <v>66.247658267716488</v>
      </c>
      <c r="F95" s="31">
        <f>INDEX('Avg Tracking Error'!$A$2:$AW$283,MATCH(ETF_IDX_stiched_with_TE!$A95,'Avg Tracking Error'!$A$2:$A$283,0),MATCH(ETF_IDX_stiched_with_TE!F$1,'Avg Tracking Error'!$A$2:$AW$2,0))</f>
        <v>12334.896325675672</v>
      </c>
      <c r="G95" s="31">
        <f>INDEX('Avg Tracking Error'!$A$2:$AW$283,MATCH(ETF_IDX_stiched_with_TE!$A95,'Avg Tracking Error'!$A$2:$A$283,0),MATCH(ETF_IDX_stiched_with_TE!G$1,'Avg Tracking Error'!$A$2:$AW$2,0))</f>
        <v>105.16284999999999</v>
      </c>
      <c r="H95" s="31" t="e">
        <f>INDEX('Avg Tracking Error'!$A$2:$AW$283,MATCH(ETF_IDX_stiched_with_TE!$A95,'Avg Tracking Error'!$A$2:$A$283,0),MATCH(ETF_IDX_stiched_with_TE!H$1,'Avg Tracking Error'!$A$2:$AW$2,0))</f>
        <v>#N/A</v>
      </c>
      <c r="I95" s="31">
        <f>INDEX('Avg Tracking Error'!$A$2:$AW$283,MATCH(ETF_IDX_stiched_with_TE!$A95,'Avg Tracking Error'!$A$2:$A$283,0),MATCH(ETF_IDX_stiched_with_TE!I$1,'Avg Tracking Error'!$A$2:$AW$2,0))</f>
        <v>-1284.2558810606065</v>
      </c>
      <c r="J95" s="31">
        <f>INDEX('Avg Tracking Error'!$A$2:$AW$283,MATCH(ETF_IDX_stiched_with_TE!$A95,'Avg Tracking Error'!$A$2:$A$283,0),MATCH(ETF_IDX_stiched_with_TE!J$1,'Avg Tracking Error'!$A$2:$AW$2,0))</f>
        <v>2615.9535894736841</v>
      </c>
      <c r="K95" s="31">
        <f>INDEX('Avg Tracking Error'!$A$2:$AW$283,MATCH(ETF_IDX_stiched_with_TE!$A95,'Avg Tracking Error'!$A$2:$A$283,0),MATCH(ETF_IDX_stiched_with_TE!K$1,'Avg Tracking Error'!$A$2:$AW$2,0))</f>
        <v>-6.1683791044776086</v>
      </c>
      <c r="L95" s="31" t="e">
        <f>INDEX('Avg Tracking Error'!$A$2:$AW$283,MATCH(ETF_IDX_stiched_with_TE!$A95,'Avg Tracking Error'!$A$2:$A$283,0),MATCH(ETF_IDX_stiched_with_TE!L$1,'Avg Tracking Error'!$A$2:$AW$2,0))</f>
        <v>#N/A</v>
      </c>
      <c r="M95" s="31">
        <f>INDEX('Avg Tracking Error'!$A$2:$AW$283,MATCH(ETF_IDX_stiched_with_TE!$A95,'Avg Tracking Error'!$A$2:$A$283,0),MATCH(ETF_IDX_stiched_with_TE!M$1,'Avg Tracking Error'!$A$2:$AW$2,0))</f>
        <v>94.389481578947397</v>
      </c>
      <c r="N95" s="31" t="e">
        <f>INDEX('Avg Tracking Error'!$A$2:$AW$283,MATCH(ETF_IDX_stiched_with_TE!$A95,'Avg Tracking Error'!$A$2:$A$283,0),MATCH(ETF_IDX_stiched_with_TE!N$1,'Avg Tracking Error'!$A$2:$AW$2,0))</f>
        <v>#N/A</v>
      </c>
    </row>
    <row r="96" spans="1:14" x14ac:dyDescent="0.2">
      <c r="A96" s="5">
        <v>39353</v>
      </c>
      <c r="B96" s="31">
        <f>INDEX('Avg Tracking Error'!$A$2:$AW$283,MATCH(ETF_IDX_stiched_with_TE!$A96,'Avg Tracking Error'!$A$2:$A$283,0),MATCH(ETF_IDX_stiched_with_TE!B$1,'Avg Tracking Error'!$A$2:$AW$2,0))</f>
        <v>55.511827906976762</v>
      </c>
      <c r="C96" s="31">
        <f>INDEX('Avg Tracking Error'!$A$2:$AW$283,MATCH(ETF_IDX_stiched_with_TE!$A96,'Avg Tracking Error'!$A$2:$A$283,0),MATCH(ETF_IDX_stiched_with_TE!C$1,'Avg Tracking Error'!$A$2:$AW$2,0))</f>
        <v>56.499864341085271</v>
      </c>
      <c r="D96" s="31">
        <f>INDEX('Avg Tracking Error'!$A$2:$AW$283,MATCH(ETF_IDX_stiched_with_TE!$A96,'Avg Tracking Error'!$A$2:$A$283,0),MATCH(ETF_IDX_stiched_with_TE!D$1,'Avg Tracking Error'!$A$2:$AW$2,0))</f>
        <v>72.378500775193814</v>
      </c>
      <c r="E96" s="31">
        <f>INDEX('Avg Tracking Error'!$A$2:$AW$283,MATCH(ETF_IDX_stiched_with_TE!$A96,'Avg Tracking Error'!$A$2:$A$283,0),MATCH(ETF_IDX_stiched_with_TE!E$1,'Avg Tracking Error'!$A$2:$AW$2,0))</f>
        <v>66.367658267716493</v>
      </c>
      <c r="F96" s="31">
        <f>INDEX('Avg Tracking Error'!$A$2:$AW$283,MATCH(ETF_IDX_stiched_with_TE!$A96,'Avg Tracking Error'!$A$2:$A$283,0),MATCH(ETF_IDX_stiched_with_TE!F$1,'Avg Tracking Error'!$A$2:$AW$2,0))</f>
        <v>12334.836325675673</v>
      </c>
      <c r="G96" s="31">
        <f>INDEX('Avg Tracking Error'!$A$2:$AW$283,MATCH(ETF_IDX_stiched_with_TE!$A96,'Avg Tracking Error'!$A$2:$A$283,0),MATCH(ETF_IDX_stiched_with_TE!G$1,'Avg Tracking Error'!$A$2:$AW$2,0))</f>
        <v>105.49105</v>
      </c>
      <c r="H96" s="31" t="e">
        <f>INDEX('Avg Tracking Error'!$A$2:$AW$283,MATCH(ETF_IDX_stiched_with_TE!$A96,'Avg Tracking Error'!$A$2:$A$283,0),MATCH(ETF_IDX_stiched_with_TE!H$1,'Avg Tracking Error'!$A$2:$AW$2,0))</f>
        <v>#N/A</v>
      </c>
      <c r="I96" s="31">
        <f>INDEX('Avg Tracking Error'!$A$2:$AW$283,MATCH(ETF_IDX_stiched_with_TE!$A96,'Avg Tracking Error'!$A$2:$A$283,0),MATCH(ETF_IDX_stiched_with_TE!I$1,'Avg Tracking Error'!$A$2:$AW$2,0))</f>
        <v>-1287.3898810606065</v>
      </c>
      <c r="J96" s="31">
        <f>INDEX('Avg Tracking Error'!$A$2:$AW$283,MATCH(ETF_IDX_stiched_with_TE!$A96,'Avg Tracking Error'!$A$2:$A$283,0),MATCH(ETF_IDX_stiched_with_TE!J$1,'Avg Tracking Error'!$A$2:$AW$2,0))</f>
        <v>2615.849889473684</v>
      </c>
      <c r="K96" s="31">
        <f>INDEX('Avg Tracking Error'!$A$2:$AW$283,MATCH(ETF_IDX_stiched_with_TE!$A96,'Avg Tracking Error'!$A$2:$A$283,0),MATCH(ETF_IDX_stiched_with_TE!K$1,'Avg Tracking Error'!$A$2:$AW$2,0))</f>
        <v>-5.7883791044776132</v>
      </c>
      <c r="L96" s="31" t="e">
        <f>INDEX('Avg Tracking Error'!$A$2:$AW$283,MATCH(ETF_IDX_stiched_with_TE!$A96,'Avg Tracking Error'!$A$2:$A$283,0),MATCH(ETF_IDX_stiched_with_TE!L$1,'Avg Tracking Error'!$A$2:$AW$2,0))</f>
        <v>#N/A</v>
      </c>
      <c r="M96" s="31">
        <f>INDEX('Avg Tracking Error'!$A$2:$AW$283,MATCH(ETF_IDX_stiched_with_TE!$A96,'Avg Tracking Error'!$A$2:$A$283,0),MATCH(ETF_IDX_stiched_with_TE!M$1,'Avg Tracking Error'!$A$2:$AW$2,0))</f>
        <v>96.230081578947392</v>
      </c>
      <c r="N96" s="31" t="e">
        <f>INDEX('Avg Tracking Error'!$A$2:$AW$283,MATCH(ETF_IDX_stiched_with_TE!$A96,'Avg Tracking Error'!$A$2:$A$283,0),MATCH(ETF_IDX_stiched_with_TE!N$1,'Avg Tracking Error'!$A$2:$AW$2,0))</f>
        <v>#N/A</v>
      </c>
    </row>
    <row r="97" spans="1:14" x14ac:dyDescent="0.2">
      <c r="A97" s="5">
        <v>39386</v>
      </c>
      <c r="B97" s="31">
        <f>INDEX('Avg Tracking Error'!$A$2:$AW$283,MATCH(ETF_IDX_stiched_with_TE!$A97,'Avg Tracking Error'!$A$2:$A$283,0),MATCH(ETF_IDX_stiched_with_TE!B$1,'Avg Tracking Error'!$A$2:$AW$2,0))</f>
        <v>56.551827906976754</v>
      </c>
      <c r="C97" s="31">
        <f>INDEX('Avg Tracking Error'!$A$2:$AW$283,MATCH(ETF_IDX_stiched_with_TE!$A97,'Avg Tracking Error'!$A$2:$A$283,0),MATCH(ETF_IDX_stiched_with_TE!C$1,'Avg Tracking Error'!$A$2:$AW$2,0))</f>
        <v>57.679864341085249</v>
      </c>
      <c r="D97" s="31">
        <f>INDEX('Avg Tracking Error'!$A$2:$AW$283,MATCH(ETF_IDX_stiched_with_TE!$A97,'Avg Tracking Error'!$A$2:$A$283,0),MATCH(ETF_IDX_stiched_with_TE!D$1,'Avg Tracking Error'!$A$2:$AW$2,0))</f>
        <v>73.568500775193812</v>
      </c>
      <c r="E97" s="31">
        <f>INDEX('Avg Tracking Error'!$A$2:$AW$283,MATCH(ETF_IDX_stiched_with_TE!$A97,'Avg Tracking Error'!$A$2:$A$283,0),MATCH(ETF_IDX_stiched_with_TE!E$1,'Avg Tracking Error'!$A$2:$AW$2,0))</f>
        <v>67.5476582677165</v>
      </c>
      <c r="F97" s="31">
        <f>INDEX('Avg Tracking Error'!$A$2:$AW$283,MATCH(ETF_IDX_stiched_with_TE!$A97,'Avg Tracking Error'!$A$2:$A$283,0),MATCH(ETF_IDX_stiched_with_TE!F$1,'Avg Tracking Error'!$A$2:$AW$2,0))</f>
        <v>12351.776325675673</v>
      </c>
      <c r="G97" s="31">
        <f>INDEX('Avg Tracking Error'!$A$2:$AW$283,MATCH(ETF_IDX_stiched_with_TE!$A97,'Avg Tracking Error'!$A$2:$A$283,0),MATCH(ETF_IDX_stiched_with_TE!G$1,'Avg Tracking Error'!$A$2:$AW$2,0))</f>
        <v>104.80305</v>
      </c>
      <c r="H97" s="31" t="e">
        <f>INDEX('Avg Tracking Error'!$A$2:$AW$283,MATCH(ETF_IDX_stiched_with_TE!$A97,'Avg Tracking Error'!$A$2:$A$283,0),MATCH(ETF_IDX_stiched_with_TE!H$1,'Avg Tracking Error'!$A$2:$AW$2,0))</f>
        <v>#N/A</v>
      </c>
      <c r="I97" s="31">
        <f>INDEX('Avg Tracking Error'!$A$2:$AW$283,MATCH(ETF_IDX_stiched_with_TE!$A97,'Avg Tracking Error'!$A$2:$A$283,0),MATCH(ETF_IDX_stiched_with_TE!I$1,'Avg Tracking Error'!$A$2:$AW$2,0))</f>
        <v>-1286.4188810606065</v>
      </c>
      <c r="J97" s="31">
        <f>INDEX('Avg Tracking Error'!$A$2:$AW$283,MATCH(ETF_IDX_stiched_with_TE!$A97,'Avg Tracking Error'!$A$2:$A$283,0),MATCH(ETF_IDX_stiched_with_TE!J$1,'Avg Tracking Error'!$A$2:$AW$2,0))</f>
        <v>2617.190489473684</v>
      </c>
      <c r="K97" s="31">
        <f>INDEX('Avg Tracking Error'!$A$2:$AW$283,MATCH(ETF_IDX_stiched_with_TE!$A97,'Avg Tracking Error'!$A$2:$A$283,0),MATCH(ETF_IDX_stiched_with_TE!K$1,'Avg Tracking Error'!$A$2:$AW$2,0))</f>
        <v>-5.2183791044776058</v>
      </c>
      <c r="L97" s="31" t="e">
        <f>INDEX('Avg Tracking Error'!$A$2:$AW$283,MATCH(ETF_IDX_stiched_with_TE!$A97,'Avg Tracking Error'!$A$2:$A$283,0),MATCH(ETF_IDX_stiched_with_TE!L$1,'Avg Tracking Error'!$A$2:$AW$2,0))</f>
        <v>#N/A</v>
      </c>
      <c r="M97" s="31">
        <f>INDEX('Avg Tracking Error'!$A$2:$AW$283,MATCH(ETF_IDX_stiched_with_TE!$A97,'Avg Tracking Error'!$A$2:$A$283,0),MATCH(ETF_IDX_stiched_with_TE!M$1,'Avg Tracking Error'!$A$2:$AW$2,0))</f>
        <v>96.300181578947388</v>
      </c>
      <c r="N97" s="31" t="e">
        <f>INDEX('Avg Tracking Error'!$A$2:$AW$283,MATCH(ETF_IDX_stiched_with_TE!$A97,'Avg Tracking Error'!$A$2:$A$283,0),MATCH(ETF_IDX_stiched_with_TE!N$1,'Avg Tracking Error'!$A$2:$AW$2,0))</f>
        <v>#N/A</v>
      </c>
    </row>
    <row r="98" spans="1:14" x14ac:dyDescent="0.2">
      <c r="A98" s="5">
        <v>39416</v>
      </c>
      <c r="B98" s="31">
        <f>INDEX('Avg Tracking Error'!$A$2:$AW$283,MATCH(ETF_IDX_stiched_with_TE!$A98,'Avg Tracking Error'!$A$2:$A$283,0),MATCH(ETF_IDX_stiched_with_TE!B$1,'Avg Tracking Error'!$A$2:$AW$2,0))</f>
        <v>57.781827906976773</v>
      </c>
      <c r="C98" s="31">
        <f>INDEX('Avg Tracking Error'!$A$2:$AW$283,MATCH(ETF_IDX_stiched_with_TE!$A98,'Avg Tracking Error'!$A$2:$A$283,0),MATCH(ETF_IDX_stiched_with_TE!C$1,'Avg Tracking Error'!$A$2:$AW$2,0))</f>
        <v>58.829864341085255</v>
      </c>
      <c r="D98" s="31">
        <f>INDEX('Avg Tracking Error'!$A$2:$AW$283,MATCH(ETF_IDX_stiched_with_TE!$A98,'Avg Tracking Error'!$A$2:$A$283,0),MATCH(ETF_IDX_stiched_with_TE!D$1,'Avg Tracking Error'!$A$2:$AW$2,0))</f>
        <v>74.508500775193809</v>
      </c>
      <c r="E98" s="31">
        <f>INDEX('Avg Tracking Error'!$A$2:$AW$283,MATCH(ETF_IDX_stiched_with_TE!$A98,'Avg Tracking Error'!$A$2:$A$283,0),MATCH(ETF_IDX_stiched_with_TE!E$1,'Avg Tracking Error'!$A$2:$AW$2,0))</f>
        <v>68.487658267716498</v>
      </c>
      <c r="F98" s="31">
        <f>INDEX('Avg Tracking Error'!$A$2:$AW$283,MATCH(ETF_IDX_stiched_with_TE!$A98,'Avg Tracking Error'!$A$2:$A$283,0),MATCH(ETF_IDX_stiched_with_TE!F$1,'Avg Tracking Error'!$A$2:$AW$2,0))</f>
        <v>12386.036325675674</v>
      </c>
      <c r="G98" s="31">
        <f>INDEX('Avg Tracking Error'!$A$2:$AW$283,MATCH(ETF_IDX_stiched_with_TE!$A98,'Avg Tracking Error'!$A$2:$A$283,0),MATCH(ETF_IDX_stiched_with_TE!G$1,'Avg Tracking Error'!$A$2:$AW$2,0))</f>
        <v>106.25489999999999</v>
      </c>
      <c r="H98" s="31" t="e">
        <f>INDEX('Avg Tracking Error'!$A$2:$AW$283,MATCH(ETF_IDX_stiched_with_TE!$A98,'Avg Tracking Error'!$A$2:$A$283,0),MATCH(ETF_IDX_stiched_with_TE!H$1,'Avg Tracking Error'!$A$2:$AW$2,0))</f>
        <v>#N/A</v>
      </c>
      <c r="I98" s="31">
        <f>INDEX('Avg Tracking Error'!$A$2:$AW$283,MATCH(ETF_IDX_stiched_with_TE!$A98,'Avg Tracking Error'!$A$2:$A$283,0),MATCH(ETF_IDX_stiched_with_TE!I$1,'Avg Tracking Error'!$A$2:$AW$2,0))</f>
        <v>-1270.3588810606066</v>
      </c>
      <c r="J98" s="31">
        <f>INDEX('Avg Tracking Error'!$A$2:$AW$283,MATCH(ETF_IDX_stiched_with_TE!$A98,'Avg Tracking Error'!$A$2:$A$283,0),MATCH(ETF_IDX_stiched_with_TE!J$1,'Avg Tracking Error'!$A$2:$AW$2,0))</f>
        <v>2619.1498894736842</v>
      </c>
      <c r="K98" s="31">
        <f>INDEX('Avg Tracking Error'!$A$2:$AW$283,MATCH(ETF_IDX_stiched_with_TE!$A98,'Avg Tracking Error'!$A$2:$A$283,0),MATCH(ETF_IDX_stiched_with_TE!K$1,'Avg Tracking Error'!$A$2:$AW$2,0))</f>
        <v>-2.9983791044776069</v>
      </c>
      <c r="L98" s="31" t="e">
        <f>INDEX('Avg Tracking Error'!$A$2:$AW$283,MATCH(ETF_IDX_stiched_with_TE!$A98,'Avg Tracking Error'!$A$2:$A$283,0),MATCH(ETF_IDX_stiched_with_TE!L$1,'Avg Tracking Error'!$A$2:$AW$2,0))</f>
        <v>#N/A</v>
      </c>
      <c r="M98" s="31">
        <f>INDEX('Avg Tracking Error'!$A$2:$AW$283,MATCH(ETF_IDX_stiched_with_TE!$A98,'Avg Tracking Error'!$A$2:$A$283,0),MATCH(ETF_IDX_stiched_with_TE!M$1,'Avg Tracking Error'!$A$2:$AW$2,0))</f>
        <v>96.646781578947383</v>
      </c>
      <c r="N98" s="31" t="e">
        <f>INDEX('Avg Tracking Error'!$A$2:$AW$283,MATCH(ETF_IDX_stiched_with_TE!$A98,'Avg Tracking Error'!$A$2:$A$283,0),MATCH(ETF_IDX_stiched_with_TE!N$1,'Avg Tracking Error'!$A$2:$AW$2,0))</f>
        <v>#N/A</v>
      </c>
    </row>
    <row r="99" spans="1:14" x14ac:dyDescent="0.2">
      <c r="A99" s="5">
        <v>39447</v>
      </c>
      <c r="B99" s="31">
        <f>INDEX('Avg Tracking Error'!$A$2:$AW$283,MATCH(ETF_IDX_stiched_with_TE!$A99,'Avg Tracking Error'!$A$2:$A$283,0),MATCH(ETF_IDX_stiched_with_TE!B$1,'Avg Tracking Error'!$A$2:$AW$2,0))</f>
        <v>57.081827906976756</v>
      </c>
      <c r="C99" s="31">
        <f>INDEX('Avg Tracking Error'!$A$2:$AW$283,MATCH(ETF_IDX_stiched_with_TE!$A99,'Avg Tracking Error'!$A$2:$A$283,0),MATCH(ETF_IDX_stiched_with_TE!C$1,'Avg Tracking Error'!$A$2:$AW$2,0))</f>
        <v>58.259864341085262</v>
      </c>
      <c r="D99" s="31">
        <f>INDEX('Avg Tracking Error'!$A$2:$AW$283,MATCH(ETF_IDX_stiched_with_TE!$A99,'Avg Tracking Error'!$A$2:$A$283,0),MATCH(ETF_IDX_stiched_with_TE!D$1,'Avg Tracking Error'!$A$2:$AW$2,0))</f>
        <v>74.058500775193821</v>
      </c>
      <c r="E99" s="31">
        <f>INDEX('Avg Tracking Error'!$A$2:$AW$283,MATCH(ETF_IDX_stiched_with_TE!$A99,'Avg Tracking Error'!$A$2:$A$283,0),MATCH(ETF_IDX_stiched_with_TE!E$1,'Avg Tracking Error'!$A$2:$AW$2,0))</f>
        <v>67.917658267716504</v>
      </c>
      <c r="F99" s="31">
        <f>INDEX('Avg Tracking Error'!$A$2:$AW$283,MATCH(ETF_IDX_stiched_with_TE!$A99,'Avg Tracking Error'!$A$2:$A$283,0),MATCH(ETF_IDX_stiched_with_TE!F$1,'Avg Tracking Error'!$A$2:$AW$2,0))</f>
        <v>12420.396325675672</v>
      </c>
      <c r="G99" s="31">
        <f>INDEX('Avg Tracking Error'!$A$2:$AW$283,MATCH(ETF_IDX_stiched_with_TE!$A99,'Avg Tracking Error'!$A$2:$A$283,0),MATCH(ETF_IDX_stiched_with_TE!G$1,'Avg Tracking Error'!$A$2:$AW$2,0))</f>
        <v>105.666</v>
      </c>
      <c r="H99" s="31" t="e">
        <f>INDEX('Avg Tracking Error'!$A$2:$AW$283,MATCH(ETF_IDX_stiched_with_TE!$A99,'Avg Tracking Error'!$A$2:$A$283,0),MATCH(ETF_IDX_stiched_with_TE!H$1,'Avg Tracking Error'!$A$2:$AW$2,0))</f>
        <v>#N/A</v>
      </c>
      <c r="I99" s="31">
        <f>INDEX('Avg Tracking Error'!$A$2:$AW$283,MATCH(ETF_IDX_stiched_with_TE!$A99,'Avg Tracking Error'!$A$2:$A$283,0),MATCH(ETF_IDX_stiched_with_TE!I$1,'Avg Tracking Error'!$A$2:$AW$2,0))</f>
        <v>-1277.8258810606067</v>
      </c>
      <c r="J99" s="31">
        <f>INDEX('Avg Tracking Error'!$A$2:$AW$283,MATCH(ETF_IDX_stiched_with_TE!$A99,'Avg Tracking Error'!$A$2:$A$283,0),MATCH(ETF_IDX_stiched_with_TE!J$1,'Avg Tracking Error'!$A$2:$AW$2,0))</f>
        <v>2619.6804894736842</v>
      </c>
      <c r="K99" s="31">
        <f>INDEX('Avg Tracking Error'!$A$2:$AW$283,MATCH(ETF_IDX_stiched_with_TE!$A99,'Avg Tracking Error'!$A$2:$A$283,0),MATCH(ETF_IDX_stiched_with_TE!K$1,'Avg Tracking Error'!$A$2:$AW$2,0))</f>
        <v>-2.9183791044776086</v>
      </c>
      <c r="L99" s="31" t="e">
        <f>INDEX('Avg Tracking Error'!$A$2:$AW$283,MATCH(ETF_IDX_stiched_with_TE!$A99,'Avg Tracking Error'!$A$2:$A$283,0),MATCH(ETF_IDX_stiched_with_TE!L$1,'Avg Tracking Error'!$A$2:$AW$2,0))</f>
        <v>#N/A</v>
      </c>
      <c r="M99" s="31">
        <f>INDEX('Avg Tracking Error'!$A$2:$AW$283,MATCH(ETF_IDX_stiched_with_TE!$A99,'Avg Tracking Error'!$A$2:$A$283,0),MATCH(ETF_IDX_stiched_with_TE!M$1,'Avg Tracking Error'!$A$2:$AW$2,0))</f>
        <v>97.501681578947398</v>
      </c>
      <c r="N99" s="31" t="e">
        <f>INDEX('Avg Tracking Error'!$A$2:$AW$283,MATCH(ETF_IDX_stiched_with_TE!$A99,'Avg Tracking Error'!$A$2:$A$283,0),MATCH(ETF_IDX_stiched_with_TE!N$1,'Avg Tracking Error'!$A$2:$AW$2,0))</f>
        <v>#N/A</v>
      </c>
    </row>
    <row r="100" spans="1:14" x14ac:dyDescent="0.2">
      <c r="A100" s="5">
        <v>39478</v>
      </c>
      <c r="B100" s="31">
        <f>INDEX('Avg Tracking Error'!$A$2:$AW$283,MATCH(ETF_IDX_stiched_with_TE!$A100,'Avg Tracking Error'!$A$2:$A$283,0),MATCH(ETF_IDX_stiched_with_TE!B$1,'Avg Tracking Error'!$A$2:$AW$2,0))</f>
        <v>60.981827906976761</v>
      </c>
      <c r="C100" s="31">
        <f>INDEX('Avg Tracking Error'!$A$2:$AW$283,MATCH(ETF_IDX_stiched_with_TE!$A100,'Avg Tracking Error'!$A$2:$A$283,0),MATCH(ETF_IDX_stiched_with_TE!C$1,'Avg Tracking Error'!$A$2:$AW$2,0))</f>
        <v>62.179864341085249</v>
      </c>
      <c r="D100" s="31">
        <f>INDEX('Avg Tracking Error'!$A$2:$AW$283,MATCH(ETF_IDX_stiched_with_TE!$A100,'Avg Tracking Error'!$A$2:$A$283,0),MATCH(ETF_IDX_stiched_with_TE!D$1,'Avg Tracking Error'!$A$2:$AW$2,0))</f>
        <v>77.518500775193829</v>
      </c>
      <c r="E100" s="31">
        <f>INDEX('Avg Tracking Error'!$A$2:$AW$283,MATCH(ETF_IDX_stiched_with_TE!$A100,'Avg Tracking Error'!$A$2:$A$283,0),MATCH(ETF_IDX_stiched_with_TE!E$1,'Avg Tracking Error'!$A$2:$AW$2,0))</f>
        <v>71.707658267716496</v>
      </c>
      <c r="F100" s="31">
        <f>INDEX('Avg Tracking Error'!$A$2:$AW$283,MATCH(ETF_IDX_stiched_with_TE!$A100,'Avg Tracking Error'!$A$2:$A$283,0),MATCH(ETF_IDX_stiched_with_TE!F$1,'Avg Tracking Error'!$A$2:$AW$2,0))</f>
        <v>12428.396325675672</v>
      </c>
      <c r="G100" s="31">
        <f>INDEX('Avg Tracking Error'!$A$2:$AW$283,MATCH(ETF_IDX_stiched_with_TE!$A100,'Avg Tracking Error'!$A$2:$A$283,0),MATCH(ETF_IDX_stiched_with_TE!G$1,'Avg Tracking Error'!$A$2:$AW$2,0))</f>
        <v>106.79615</v>
      </c>
      <c r="H100" s="31" t="e">
        <f>INDEX('Avg Tracking Error'!$A$2:$AW$283,MATCH(ETF_IDX_stiched_with_TE!$A100,'Avg Tracking Error'!$A$2:$A$283,0),MATCH(ETF_IDX_stiched_with_TE!H$1,'Avg Tracking Error'!$A$2:$AW$2,0))</f>
        <v>#N/A</v>
      </c>
      <c r="I100" s="31">
        <f>INDEX('Avg Tracking Error'!$A$2:$AW$283,MATCH(ETF_IDX_stiched_with_TE!$A100,'Avg Tracking Error'!$A$2:$A$283,0),MATCH(ETF_IDX_stiched_with_TE!I$1,'Avg Tracking Error'!$A$2:$AW$2,0))</f>
        <v>-1253.8198810606066</v>
      </c>
      <c r="J100" s="31">
        <f>INDEX('Avg Tracking Error'!$A$2:$AW$283,MATCH(ETF_IDX_stiched_with_TE!$A100,'Avg Tracking Error'!$A$2:$A$283,0),MATCH(ETF_IDX_stiched_with_TE!J$1,'Avg Tracking Error'!$A$2:$AW$2,0))</f>
        <v>2621.020089473684</v>
      </c>
      <c r="K100" s="31">
        <f>INDEX('Avg Tracking Error'!$A$2:$AW$283,MATCH(ETF_IDX_stiched_with_TE!$A100,'Avg Tracking Error'!$A$2:$A$283,0),MATCH(ETF_IDX_stiched_with_TE!K$1,'Avg Tracking Error'!$A$2:$AW$2,0))</f>
        <v>-1.008379104477612</v>
      </c>
      <c r="L100" s="31" t="e">
        <f>INDEX('Avg Tracking Error'!$A$2:$AW$283,MATCH(ETF_IDX_stiched_with_TE!$A100,'Avg Tracking Error'!$A$2:$A$283,0),MATCH(ETF_IDX_stiched_with_TE!L$1,'Avg Tracking Error'!$A$2:$AW$2,0))</f>
        <v>#N/A</v>
      </c>
      <c r="M100" s="31">
        <f>INDEX('Avg Tracking Error'!$A$2:$AW$283,MATCH(ETF_IDX_stiched_with_TE!$A100,'Avg Tracking Error'!$A$2:$A$283,0),MATCH(ETF_IDX_stiched_with_TE!M$1,'Avg Tracking Error'!$A$2:$AW$2,0))</f>
        <v>101.06388157894739</v>
      </c>
      <c r="N100" s="31" t="e">
        <f>INDEX('Avg Tracking Error'!$A$2:$AW$283,MATCH(ETF_IDX_stiched_with_TE!$A100,'Avg Tracking Error'!$A$2:$A$283,0),MATCH(ETF_IDX_stiched_with_TE!N$1,'Avg Tracking Error'!$A$2:$AW$2,0))</f>
        <v>#N/A</v>
      </c>
    </row>
    <row r="101" spans="1:14" x14ac:dyDescent="0.2">
      <c r="A101" s="5">
        <v>39507</v>
      </c>
      <c r="B101" s="31">
        <f>INDEX('Avg Tracking Error'!$A$2:$AW$283,MATCH(ETF_IDX_stiched_with_TE!$A101,'Avg Tracking Error'!$A$2:$A$283,0),MATCH(ETF_IDX_stiched_with_TE!B$1,'Avg Tracking Error'!$A$2:$AW$2,0))</f>
        <v>62.091827906976775</v>
      </c>
      <c r="C101" s="31">
        <f>INDEX('Avg Tracking Error'!$A$2:$AW$283,MATCH(ETF_IDX_stiched_with_TE!$A101,'Avg Tracking Error'!$A$2:$A$283,0),MATCH(ETF_IDX_stiched_with_TE!C$1,'Avg Tracking Error'!$A$2:$AW$2,0))</f>
        <v>63.159864341085267</v>
      </c>
      <c r="D101" s="31">
        <f>INDEX('Avg Tracking Error'!$A$2:$AW$283,MATCH(ETF_IDX_stiched_with_TE!$A101,'Avg Tracking Error'!$A$2:$A$283,0),MATCH(ETF_IDX_stiched_with_TE!D$1,'Avg Tracking Error'!$A$2:$AW$2,0))</f>
        <v>78.518500775193829</v>
      </c>
      <c r="E101" s="31">
        <f>INDEX('Avg Tracking Error'!$A$2:$AW$283,MATCH(ETF_IDX_stiched_with_TE!$A101,'Avg Tracking Error'!$A$2:$A$283,0),MATCH(ETF_IDX_stiched_with_TE!E$1,'Avg Tracking Error'!$A$2:$AW$2,0))</f>
        <v>71.937658267716486</v>
      </c>
      <c r="F101" s="31">
        <f>INDEX('Avg Tracking Error'!$A$2:$AW$283,MATCH(ETF_IDX_stiched_with_TE!$A101,'Avg Tracking Error'!$A$2:$A$283,0),MATCH(ETF_IDX_stiched_with_TE!F$1,'Avg Tracking Error'!$A$2:$AW$2,0))</f>
        <v>12434.366325675674</v>
      </c>
      <c r="G101" s="31">
        <f>INDEX('Avg Tracking Error'!$A$2:$AW$283,MATCH(ETF_IDX_stiched_with_TE!$A101,'Avg Tracking Error'!$A$2:$A$283,0),MATCH(ETF_IDX_stiched_with_TE!G$1,'Avg Tracking Error'!$A$2:$AW$2,0))</f>
        <v>107.0335</v>
      </c>
      <c r="H101" s="31" t="e">
        <f>INDEX('Avg Tracking Error'!$A$2:$AW$283,MATCH(ETF_IDX_stiched_with_TE!$A101,'Avg Tracking Error'!$A$2:$A$283,0),MATCH(ETF_IDX_stiched_with_TE!H$1,'Avg Tracking Error'!$A$2:$AW$2,0))</f>
        <v>#N/A</v>
      </c>
      <c r="I101" s="31">
        <f>INDEX('Avg Tracking Error'!$A$2:$AW$283,MATCH(ETF_IDX_stiched_with_TE!$A101,'Avg Tracking Error'!$A$2:$A$283,0),MATCH(ETF_IDX_stiched_with_TE!I$1,'Avg Tracking Error'!$A$2:$AW$2,0))</f>
        <v>-1258.8658810606066</v>
      </c>
      <c r="J101" s="31">
        <f>INDEX('Avg Tracking Error'!$A$2:$AW$283,MATCH(ETF_IDX_stiched_with_TE!$A101,'Avg Tracking Error'!$A$2:$A$283,0),MATCH(ETF_IDX_stiched_with_TE!J$1,'Avg Tracking Error'!$A$2:$AW$2,0))</f>
        <v>2622.4663894736841</v>
      </c>
      <c r="K101" s="31">
        <f>INDEX('Avg Tracking Error'!$A$2:$AW$283,MATCH(ETF_IDX_stiched_with_TE!$A101,'Avg Tracking Error'!$A$2:$A$283,0),MATCH(ETF_IDX_stiched_with_TE!K$1,'Avg Tracking Error'!$A$2:$AW$2,0))</f>
        <v>-0.15837910447761772</v>
      </c>
      <c r="L101" s="31" t="e">
        <f>INDEX('Avg Tracking Error'!$A$2:$AW$283,MATCH(ETF_IDX_stiched_with_TE!$A101,'Avg Tracking Error'!$A$2:$A$283,0),MATCH(ETF_IDX_stiched_with_TE!L$1,'Avg Tracking Error'!$A$2:$AW$2,0))</f>
        <v>#N/A</v>
      </c>
      <c r="M101" s="31">
        <f>INDEX('Avg Tracking Error'!$A$2:$AW$283,MATCH(ETF_IDX_stiched_with_TE!$A101,'Avg Tracking Error'!$A$2:$A$283,0),MATCH(ETF_IDX_stiched_with_TE!M$1,'Avg Tracking Error'!$A$2:$AW$2,0))</f>
        <v>100.54398157894738</v>
      </c>
      <c r="N101" s="31" t="e">
        <f>INDEX('Avg Tracking Error'!$A$2:$AW$283,MATCH(ETF_IDX_stiched_with_TE!$A101,'Avg Tracking Error'!$A$2:$A$283,0),MATCH(ETF_IDX_stiched_with_TE!N$1,'Avg Tracking Error'!$A$2:$AW$2,0))</f>
        <v>#N/A</v>
      </c>
    </row>
    <row r="102" spans="1:14" x14ac:dyDescent="0.2">
      <c r="A102" s="5">
        <v>39538</v>
      </c>
      <c r="B102" s="31">
        <f>INDEX('Avg Tracking Error'!$A$2:$AW$283,MATCH(ETF_IDX_stiched_with_TE!$A102,'Avg Tracking Error'!$A$2:$A$283,0),MATCH(ETF_IDX_stiched_with_TE!B$1,'Avg Tracking Error'!$A$2:$AW$2,0))</f>
        <v>61.211827906976751</v>
      </c>
      <c r="C102" s="31">
        <f>INDEX('Avg Tracking Error'!$A$2:$AW$283,MATCH(ETF_IDX_stiched_with_TE!$A102,'Avg Tracking Error'!$A$2:$A$283,0),MATCH(ETF_IDX_stiched_with_TE!C$1,'Avg Tracking Error'!$A$2:$AW$2,0))</f>
        <v>62.029864341085272</v>
      </c>
      <c r="D102" s="31">
        <f>INDEX('Avg Tracking Error'!$A$2:$AW$283,MATCH(ETF_IDX_stiched_with_TE!$A102,'Avg Tracking Error'!$A$2:$A$283,0),MATCH(ETF_IDX_stiched_with_TE!D$1,'Avg Tracking Error'!$A$2:$AW$2,0))</f>
        <v>77.238500775193828</v>
      </c>
      <c r="E102" s="31">
        <f>INDEX('Avg Tracking Error'!$A$2:$AW$283,MATCH(ETF_IDX_stiched_with_TE!$A102,'Avg Tracking Error'!$A$2:$A$283,0),MATCH(ETF_IDX_stiched_with_TE!E$1,'Avg Tracking Error'!$A$2:$AW$2,0))</f>
        <v>71.257658267716508</v>
      </c>
      <c r="F102" s="31">
        <f>INDEX('Avg Tracking Error'!$A$2:$AW$283,MATCH(ETF_IDX_stiched_with_TE!$A102,'Avg Tracking Error'!$A$2:$A$283,0),MATCH(ETF_IDX_stiched_with_TE!F$1,'Avg Tracking Error'!$A$2:$AW$2,0))</f>
        <v>12449.806325675672</v>
      </c>
      <c r="G102" s="31">
        <f>INDEX('Avg Tracking Error'!$A$2:$AW$283,MATCH(ETF_IDX_stiched_with_TE!$A102,'Avg Tracking Error'!$A$2:$A$283,0),MATCH(ETF_IDX_stiched_with_TE!G$1,'Avg Tracking Error'!$A$2:$AW$2,0))</f>
        <v>106.60894999999999</v>
      </c>
      <c r="H102" s="31" t="e">
        <f>INDEX('Avg Tracking Error'!$A$2:$AW$283,MATCH(ETF_IDX_stiched_with_TE!$A102,'Avg Tracking Error'!$A$2:$A$283,0),MATCH(ETF_IDX_stiched_with_TE!H$1,'Avg Tracking Error'!$A$2:$AW$2,0))</f>
        <v>#N/A</v>
      </c>
      <c r="I102" s="31">
        <f>INDEX('Avg Tracking Error'!$A$2:$AW$283,MATCH(ETF_IDX_stiched_with_TE!$A102,'Avg Tracking Error'!$A$2:$A$283,0),MATCH(ETF_IDX_stiched_with_TE!I$1,'Avg Tracking Error'!$A$2:$AW$2,0))</f>
        <v>-1229.2838810606065</v>
      </c>
      <c r="J102" s="31">
        <f>INDEX('Avg Tracking Error'!$A$2:$AW$283,MATCH(ETF_IDX_stiched_with_TE!$A102,'Avg Tracking Error'!$A$2:$A$283,0),MATCH(ETF_IDX_stiched_with_TE!J$1,'Avg Tracking Error'!$A$2:$AW$2,0))</f>
        <v>2623.6146894736839</v>
      </c>
      <c r="K102" s="31">
        <f>INDEX('Avg Tracking Error'!$A$2:$AW$283,MATCH(ETF_IDX_stiched_with_TE!$A102,'Avg Tracking Error'!$A$2:$A$283,0),MATCH(ETF_IDX_stiched_with_TE!K$1,'Avg Tracking Error'!$A$2:$AW$2,0))</f>
        <v>0.40162089552238456</v>
      </c>
      <c r="L102" s="31" t="e">
        <f>INDEX('Avg Tracking Error'!$A$2:$AW$283,MATCH(ETF_IDX_stiched_with_TE!$A102,'Avg Tracking Error'!$A$2:$A$283,0),MATCH(ETF_IDX_stiched_with_TE!L$1,'Avg Tracking Error'!$A$2:$AW$2,0))</f>
        <v>#N/A</v>
      </c>
      <c r="M102" s="31">
        <f>INDEX('Avg Tracking Error'!$A$2:$AW$283,MATCH(ETF_IDX_stiched_with_TE!$A102,'Avg Tracking Error'!$A$2:$A$283,0),MATCH(ETF_IDX_stiched_with_TE!M$1,'Avg Tracking Error'!$A$2:$AW$2,0))</f>
        <v>101.2747815789474</v>
      </c>
      <c r="N102" s="31" t="e">
        <f>INDEX('Avg Tracking Error'!$A$2:$AW$283,MATCH(ETF_IDX_stiched_with_TE!$A102,'Avg Tracking Error'!$A$2:$A$283,0),MATCH(ETF_IDX_stiched_with_TE!N$1,'Avg Tracking Error'!$A$2:$AW$2,0))</f>
        <v>#N/A</v>
      </c>
    </row>
    <row r="103" spans="1:14" x14ac:dyDescent="0.2">
      <c r="A103" s="5">
        <v>39568</v>
      </c>
      <c r="B103" s="31">
        <f>INDEX('Avg Tracking Error'!$A$2:$AW$283,MATCH(ETF_IDX_stiched_with_TE!$A103,'Avg Tracking Error'!$A$2:$A$283,0),MATCH(ETF_IDX_stiched_with_TE!B$1,'Avg Tracking Error'!$A$2:$AW$2,0))</f>
        <v>60.091827906976775</v>
      </c>
      <c r="C103" s="31">
        <f>INDEX('Avg Tracking Error'!$A$2:$AW$283,MATCH(ETF_IDX_stiched_with_TE!$A103,'Avg Tracking Error'!$A$2:$A$283,0),MATCH(ETF_IDX_stiched_with_TE!C$1,'Avg Tracking Error'!$A$2:$AW$2,0))</f>
        <v>60.979864341085261</v>
      </c>
      <c r="D103" s="31">
        <f>INDEX('Avg Tracking Error'!$A$2:$AW$283,MATCH(ETF_IDX_stiched_with_TE!$A103,'Avg Tracking Error'!$A$2:$A$283,0),MATCH(ETF_IDX_stiched_with_TE!D$1,'Avg Tracking Error'!$A$2:$AW$2,0))</f>
        <v>76.248500775193818</v>
      </c>
      <c r="E103" s="31">
        <f>INDEX('Avg Tracking Error'!$A$2:$AW$283,MATCH(ETF_IDX_stiched_with_TE!$A103,'Avg Tracking Error'!$A$2:$A$283,0),MATCH(ETF_IDX_stiched_with_TE!E$1,'Avg Tracking Error'!$A$2:$AW$2,0))</f>
        <v>70.487658267716498</v>
      </c>
      <c r="F103" s="31">
        <f>INDEX('Avg Tracking Error'!$A$2:$AW$283,MATCH(ETF_IDX_stiched_with_TE!$A103,'Avg Tracking Error'!$A$2:$A$283,0),MATCH(ETF_IDX_stiched_with_TE!F$1,'Avg Tracking Error'!$A$2:$AW$2,0))</f>
        <v>12417.956325675674</v>
      </c>
      <c r="G103" s="31">
        <f>INDEX('Avg Tracking Error'!$A$2:$AW$283,MATCH(ETF_IDX_stiched_with_TE!$A103,'Avg Tracking Error'!$A$2:$A$283,0),MATCH(ETF_IDX_stiched_with_TE!G$1,'Avg Tracking Error'!$A$2:$AW$2,0))</f>
        <v>105.91555</v>
      </c>
      <c r="H103" s="31" t="e">
        <f>INDEX('Avg Tracking Error'!$A$2:$AW$283,MATCH(ETF_IDX_stiched_with_TE!$A103,'Avg Tracking Error'!$A$2:$A$283,0),MATCH(ETF_IDX_stiched_with_TE!H$1,'Avg Tracking Error'!$A$2:$AW$2,0))</f>
        <v>#N/A</v>
      </c>
      <c r="I103" s="31">
        <f>INDEX('Avg Tracking Error'!$A$2:$AW$283,MATCH(ETF_IDX_stiched_with_TE!$A103,'Avg Tracking Error'!$A$2:$A$283,0),MATCH(ETF_IDX_stiched_with_TE!I$1,'Avg Tracking Error'!$A$2:$AW$2,0))</f>
        <v>-1233.7308810606066</v>
      </c>
      <c r="J103" s="31">
        <f>INDEX('Avg Tracking Error'!$A$2:$AW$283,MATCH(ETF_IDX_stiched_with_TE!$A103,'Avg Tracking Error'!$A$2:$A$283,0),MATCH(ETF_IDX_stiched_with_TE!J$1,'Avg Tracking Error'!$A$2:$AW$2,0))</f>
        <v>2618.9211894736841</v>
      </c>
      <c r="K103" s="31">
        <f>INDEX('Avg Tracking Error'!$A$2:$AW$283,MATCH(ETF_IDX_stiched_with_TE!$A103,'Avg Tracking Error'!$A$2:$A$283,0),MATCH(ETF_IDX_stiched_with_TE!K$1,'Avg Tracking Error'!$A$2:$AW$2,0))</f>
        <v>-0.93837910447761885</v>
      </c>
      <c r="L103" s="31" t="e">
        <f>INDEX('Avg Tracking Error'!$A$2:$AW$283,MATCH(ETF_IDX_stiched_with_TE!$A103,'Avg Tracking Error'!$A$2:$A$283,0),MATCH(ETF_IDX_stiched_with_TE!L$1,'Avg Tracking Error'!$A$2:$AW$2,0))</f>
        <v>#N/A</v>
      </c>
      <c r="M103" s="31">
        <f>INDEX('Avg Tracking Error'!$A$2:$AW$283,MATCH(ETF_IDX_stiched_with_TE!$A103,'Avg Tracking Error'!$A$2:$A$283,0),MATCH(ETF_IDX_stiched_with_TE!M$1,'Avg Tracking Error'!$A$2:$AW$2,0))</f>
        <v>100.5804815789474</v>
      </c>
      <c r="N103" s="31" t="e">
        <f>INDEX('Avg Tracking Error'!$A$2:$AW$283,MATCH(ETF_IDX_stiched_with_TE!$A103,'Avg Tracking Error'!$A$2:$A$283,0),MATCH(ETF_IDX_stiched_with_TE!N$1,'Avg Tracking Error'!$A$2:$AW$2,0))</f>
        <v>#N/A</v>
      </c>
    </row>
    <row r="104" spans="1:14" x14ac:dyDescent="0.2">
      <c r="A104" s="5">
        <v>39598</v>
      </c>
      <c r="B104" s="31">
        <f>INDEX('Avg Tracking Error'!$A$2:$AW$283,MATCH(ETF_IDX_stiched_with_TE!$A104,'Avg Tracking Error'!$A$2:$A$283,0),MATCH(ETF_IDX_stiched_with_TE!B$1,'Avg Tracking Error'!$A$2:$AW$2,0))</f>
        <v>58.161827906976768</v>
      </c>
      <c r="C104" s="31">
        <f>INDEX('Avg Tracking Error'!$A$2:$AW$283,MATCH(ETF_IDX_stiched_with_TE!$A104,'Avg Tracking Error'!$A$2:$A$283,0),MATCH(ETF_IDX_stiched_with_TE!C$1,'Avg Tracking Error'!$A$2:$AW$2,0))</f>
        <v>58.879864341085266</v>
      </c>
      <c r="D104" s="31">
        <f>INDEX('Avg Tracking Error'!$A$2:$AW$283,MATCH(ETF_IDX_stiched_with_TE!$A104,'Avg Tracking Error'!$A$2:$A$283,0),MATCH(ETF_IDX_stiched_with_TE!D$1,'Avg Tracking Error'!$A$2:$AW$2,0))</f>
        <v>74.318500775193812</v>
      </c>
      <c r="E104" s="31">
        <f>INDEX('Avg Tracking Error'!$A$2:$AW$283,MATCH(ETF_IDX_stiched_with_TE!$A104,'Avg Tracking Error'!$A$2:$A$283,0),MATCH(ETF_IDX_stiched_with_TE!E$1,'Avg Tracking Error'!$A$2:$AW$2,0))</f>
        <v>68.247658267716488</v>
      </c>
      <c r="F104" s="31">
        <f>INDEX('Avg Tracking Error'!$A$2:$AW$283,MATCH(ETF_IDX_stiched_with_TE!$A104,'Avg Tracking Error'!$A$2:$A$283,0),MATCH(ETF_IDX_stiched_with_TE!F$1,'Avg Tracking Error'!$A$2:$AW$2,0))</f>
        <v>12388.416325675673</v>
      </c>
      <c r="G104" s="31">
        <f>INDEX('Avg Tracking Error'!$A$2:$AW$283,MATCH(ETF_IDX_stiched_with_TE!$A104,'Avg Tracking Error'!$A$2:$A$283,0),MATCH(ETF_IDX_stiched_with_TE!G$1,'Avg Tracking Error'!$A$2:$AW$2,0))</f>
        <v>105.29474999999999</v>
      </c>
      <c r="H104" s="31" t="e">
        <f>INDEX('Avg Tracking Error'!$A$2:$AW$283,MATCH(ETF_IDX_stiched_with_TE!$A104,'Avg Tracking Error'!$A$2:$A$283,0),MATCH(ETF_IDX_stiched_with_TE!H$1,'Avg Tracking Error'!$A$2:$AW$2,0))</f>
        <v>#N/A</v>
      </c>
      <c r="I104" s="31">
        <f>INDEX('Avg Tracking Error'!$A$2:$AW$283,MATCH(ETF_IDX_stiched_with_TE!$A104,'Avg Tracking Error'!$A$2:$A$283,0),MATCH(ETF_IDX_stiched_with_TE!I$1,'Avg Tracking Error'!$A$2:$AW$2,0))</f>
        <v>-1236.4508810606067</v>
      </c>
      <c r="J104" s="31">
        <f>INDEX('Avg Tracking Error'!$A$2:$AW$283,MATCH(ETF_IDX_stiched_with_TE!$A104,'Avg Tracking Error'!$A$2:$A$283,0),MATCH(ETF_IDX_stiched_with_TE!J$1,'Avg Tracking Error'!$A$2:$AW$2,0))</f>
        <v>2616.6777894736842</v>
      </c>
      <c r="K104" s="31">
        <f>INDEX('Avg Tracking Error'!$A$2:$AW$283,MATCH(ETF_IDX_stiched_with_TE!$A104,'Avg Tracking Error'!$A$2:$A$283,0),MATCH(ETF_IDX_stiched_with_TE!K$1,'Avg Tracking Error'!$A$2:$AW$2,0))</f>
        <v>-1.8683791044776115</v>
      </c>
      <c r="L104" s="31" t="e">
        <f>INDEX('Avg Tracking Error'!$A$2:$AW$283,MATCH(ETF_IDX_stiched_with_TE!$A104,'Avg Tracking Error'!$A$2:$A$283,0),MATCH(ETF_IDX_stiched_with_TE!L$1,'Avg Tracking Error'!$A$2:$AW$2,0))</f>
        <v>#N/A</v>
      </c>
      <c r="M104" s="31">
        <f>INDEX('Avg Tracking Error'!$A$2:$AW$283,MATCH(ETF_IDX_stiched_with_TE!$A104,'Avg Tracking Error'!$A$2:$A$283,0),MATCH(ETF_IDX_stiched_with_TE!M$1,'Avg Tracking Error'!$A$2:$AW$2,0))</f>
        <v>96.082581578947384</v>
      </c>
      <c r="N104" s="31" t="e">
        <f>INDEX('Avg Tracking Error'!$A$2:$AW$283,MATCH(ETF_IDX_stiched_with_TE!$A104,'Avg Tracking Error'!$A$2:$A$283,0),MATCH(ETF_IDX_stiched_with_TE!N$1,'Avg Tracking Error'!$A$2:$AW$2,0))</f>
        <v>#N/A</v>
      </c>
    </row>
    <row r="105" spans="1:14" x14ac:dyDescent="0.2">
      <c r="A105" s="5">
        <v>39629</v>
      </c>
      <c r="B105" s="31">
        <f>INDEX('Avg Tracking Error'!$A$2:$AW$283,MATCH(ETF_IDX_stiched_with_TE!$A105,'Avg Tracking Error'!$A$2:$A$283,0),MATCH(ETF_IDX_stiched_with_TE!B$1,'Avg Tracking Error'!$A$2:$AW$2,0))</f>
        <v>57.081827906976756</v>
      </c>
      <c r="C105" s="31">
        <f>INDEX('Avg Tracking Error'!$A$2:$AW$283,MATCH(ETF_IDX_stiched_with_TE!$A105,'Avg Tracking Error'!$A$2:$A$283,0),MATCH(ETF_IDX_stiched_with_TE!C$1,'Avg Tracking Error'!$A$2:$AW$2,0))</f>
        <v>57.509864341085262</v>
      </c>
      <c r="D105" s="31">
        <f>INDEX('Avg Tracking Error'!$A$2:$AW$283,MATCH(ETF_IDX_stiched_with_TE!$A105,'Avg Tracking Error'!$A$2:$A$283,0),MATCH(ETF_IDX_stiched_with_TE!D$1,'Avg Tracking Error'!$A$2:$AW$2,0))</f>
        <v>72.578500775193831</v>
      </c>
      <c r="E105" s="31">
        <f>INDEX('Avg Tracking Error'!$A$2:$AW$283,MATCH(ETF_IDX_stiched_with_TE!$A105,'Avg Tracking Error'!$A$2:$A$283,0),MATCH(ETF_IDX_stiched_with_TE!E$1,'Avg Tracking Error'!$A$2:$AW$2,0))</f>
        <v>65.857658267716502</v>
      </c>
      <c r="F105" s="31">
        <f>INDEX('Avg Tracking Error'!$A$2:$AW$283,MATCH(ETF_IDX_stiched_with_TE!$A105,'Avg Tracking Error'!$A$2:$A$283,0),MATCH(ETF_IDX_stiched_with_TE!F$1,'Avg Tracking Error'!$A$2:$AW$2,0))</f>
        <v>12374.716325675672</v>
      </c>
      <c r="G105" s="31">
        <f>INDEX('Avg Tracking Error'!$A$2:$AW$283,MATCH(ETF_IDX_stiched_with_TE!$A105,'Avg Tracking Error'!$A$2:$A$283,0),MATCH(ETF_IDX_stiched_with_TE!G$1,'Avg Tracking Error'!$A$2:$AW$2,0))</f>
        <v>104.89279999999999</v>
      </c>
      <c r="H105" s="31" t="e">
        <f>INDEX('Avg Tracking Error'!$A$2:$AW$283,MATCH(ETF_IDX_stiched_with_TE!$A105,'Avg Tracking Error'!$A$2:$A$283,0),MATCH(ETF_IDX_stiched_with_TE!H$1,'Avg Tracking Error'!$A$2:$AW$2,0))</f>
        <v>#N/A</v>
      </c>
      <c r="I105" s="31">
        <f>INDEX('Avg Tracking Error'!$A$2:$AW$283,MATCH(ETF_IDX_stiched_with_TE!$A105,'Avg Tracking Error'!$A$2:$A$283,0),MATCH(ETF_IDX_stiched_with_TE!I$1,'Avg Tracking Error'!$A$2:$AW$2,0))</f>
        <v>-1227.7798810606066</v>
      </c>
      <c r="J105" s="31">
        <f>INDEX('Avg Tracking Error'!$A$2:$AW$283,MATCH(ETF_IDX_stiched_with_TE!$A105,'Avg Tracking Error'!$A$2:$A$283,0),MATCH(ETF_IDX_stiched_with_TE!J$1,'Avg Tracking Error'!$A$2:$AW$2,0))</f>
        <v>2619.7073894736841</v>
      </c>
      <c r="K105" s="31">
        <f>INDEX('Avg Tracking Error'!$A$2:$AW$283,MATCH(ETF_IDX_stiched_with_TE!$A105,'Avg Tracking Error'!$A$2:$A$283,0),MATCH(ETF_IDX_stiched_with_TE!K$1,'Avg Tracking Error'!$A$2:$AW$2,0))</f>
        <v>-1.238379104477616</v>
      </c>
      <c r="L105" s="31" t="e">
        <f>INDEX('Avg Tracking Error'!$A$2:$AW$283,MATCH(ETF_IDX_stiched_with_TE!$A105,'Avg Tracking Error'!$A$2:$A$283,0),MATCH(ETF_IDX_stiched_with_TE!L$1,'Avg Tracking Error'!$A$2:$AW$2,0))</f>
        <v>#N/A</v>
      </c>
      <c r="M105" s="31">
        <f>INDEX('Avg Tracking Error'!$A$2:$AW$283,MATCH(ETF_IDX_stiched_with_TE!$A105,'Avg Tracking Error'!$A$2:$A$283,0),MATCH(ETF_IDX_stiched_with_TE!M$1,'Avg Tracking Error'!$A$2:$AW$2,0))</f>
        <v>95.488881578947399</v>
      </c>
      <c r="N105" s="31" t="e">
        <f>INDEX('Avg Tracking Error'!$A$2:$AW$283,MATCH(ETF_IDX_stiched_with_TE!$A105,'Avg Tracking Error'!$A$2:$A$283,0),MATCH(ETF_IDX_stiched_with_TE!N$1,'Avg Tracking Error'!$A$2:$AW$2,0))</f>
        <v>#N/A</v>
      </c>
    </row>
    <row r="106" spans="1:14" x14ac:dyDescent="0.2">
      <c r="A106" s="5">
        <v>39660</v>
      </c>
      <c r="B106" s="31">
        <f>INDEX('Avg Tracking Error'!$A$2:$AW$283,MATCH(ETF_IDX_stiched_with_TE!$A106,'Avg Tracking Error'!$A$2:$A$283,0),MATCH(ETF_IDX_stiched_with_TE!B$1,'Avg Tracking Error'!$A$2:$AW$2,0))</f>
        <v>59.841827906976775</v>
      </c>
      <c r="C106" s="31">
        <f>INDEX('Avg Tracking Error'!$A$2:$AW$283,MATCH(ETF_IDX_stiched_with_TE!$A106,'Avg Tracking Error'!$A$2:$A$283,0),MATCH(ETF_IDX_stiched_with_TE!C$1,'Avg Tracking Error'!$A$2:$AW$2,0))</f>
        <v>60.559864341085273</v>
      </c>
      <c r="D106" s="31">
        <f>INDEX('Avg Tracking Error'!$A$2:$AW$283,MATCH(ETF_IDX_stiched_with_TE!$A106,'Avg Tracking Error'!$A$2:$A$283,0),MATCH(ETF_IDX_stiched_with_TE!D$1,'Avg Tracking Error'!$A$2:$AW$2,0))</f>
        <v>75.578500775193831</v>
      </c>
      <c r="E106" s="31">
        <f>INDEX('Avg Tracking Error'!$A$2:$AW$283,MATCH(ETF_IDX_stiched_with_TE!$A106,'Avg Tracking Error'!$A$2:$A$283,0),MATCH(ETF_IDX_stiched_with_TE!E$1,'Avg Tracking Error'!$A$2:$AW$2,0))</f>
        <v>69.237658267716498</v>
      </c>
      <c r="F106" s="31">
        <f>INDEX('Avg Tracking Error'!$A$2:$AW$283,MATCH(ETF_IDX_stiched_with_TE!$A106,'Avg Tracking Error'!$A$2:$A$283,0),MATCH(ETF_IDX_stiched_with_TE!F$1,'Avg Tracking Error'!$A$2:$AW$2,0))</f>
        <v>12423.096325675673</v>
      </c>
      <c r="G106" s="31">
        <f>INDEX('Avg Tracking Error'!$A$2:$AW$283,MATCH(ETF_IDX_stiched_with_TE!$A106,'Avg Tracking Error'!$A$2:$A$283,0),MATCH(ETF_IDX_stiched_with_TE!G$1,'Avg Tracking Error'!$A$2:$AW$2,0))</f>
        <v>107.16645</v>
      </c>
      <c r="H106" s="31" t="e">
        <f>INDEX('Avg Tracking Error'!$A$2:$AW$283,MATCH(ETF_IDX_stiched_with_TE!$A106,'Avg Tracking Error'!$A$2:$A$283,0),MATCH(ETF_IDX_stiched_with_TE!H$1,'Avg Tracking Error'!$A$2:$AW$2,0))</f>
        <v>#N/A</v>
      </c>
      <c r="I106" s="31">
        <f>INDEX('Avg Tracking Error'!$A$2:$AW$283,MATCH(ETF_IDX_stiched_with_TE!$A106,'Avg Tracking Error'!$A$2:$A$283,0),MATCH(ETF_IDX_stiched_with_TE!I$1,'Avg Tracking Error'!$A$2:$AW$2,0))</f>
        <v>-1198.4538810606066</v>
      </c>
      <c r="J106" s="31">
        <f>INDEX('Avg Tracking Error'!$A$2:$AW$283,MATCH(ETF_IDX_stiched_with_TE!$A106,'Avg Tracking Error'!$A$2:$A$283,0),MATCH(ETF_IDX_stiched_with_TE!J$1,'Avg Tracking Error'!$A$2:$AW$2,0))</f>
        <v>2620.6608894736842</v>
      </c>
      <c r="K106" s="31">
        <f>INDEX('Avg Tracking Error'!$A$2:$AW$283,MATCH(ETF_IDX_stiched_with_TE!$A106,'Avg Tracking Error'!$A$2:$A$283,0),MATCH(ETF_IDX_stiched_with_TE!K$1,'Avg Tracking Error'!$A$2:$AW$2,0))</f>
        <v>-0.92837910447761374</v>
      </c>
      <c r="L106" s="31" t="e">
        <f>INDEX('Avg Tracking Error'!$A$2:$AW$283,MATCH(ETF_IDX_stiched_with_TE!$A106,'Avg Tracking Error'!$A$2:$A$283,0),MATCH(ETF_IDX_stiched_with_TE!L$1,'Avg Tracking Error'!$A$2:$AW$2,0))</f>
        <v>#N/A</v>
      </c>
      <c r="M106" s="31">
        <f>INDEX('Avg Tracking Error'!$A$2:$AW$283,MATCH(ETF_IDX_stiched_with_TE!$A106,'Avg Tracking Error'!$A$2:$A$283,0),MATCH(ETF_IDX_stiched_with_TE!M$1,'Avg Tracking Error'!$A$2:$AW$2,0))</f>
        <v>99.036081578947403</v>
      </c>
      <c r="N106" s="31" t="e">
        <f>INDEX('Avg Tracking Error'!$A$2:$AW$283,MATCH(ETF_IDX_stiched_with_TE!$A106,'Avg Tracking Error'!$A$2:$A$283,0),MATCH(ETF_IDX_stiched_with_TE!N$1,'Avg Tracking Error'!$A$2:$AW$2,0))</f>
        <v>#N/A</v>
      </c>
    </row>
    <row r="107" spans="1:14" x14ac:dyDescent="0.2">
      <c r="A107" s="5">
        <v>39689</v>
      </c>
      <c r="B107" s="31">
        <f>INDEX('Avg Tracking Error'!$A$2:$AW$283,MATCH(ETF_IDX_stiched_with_TE!$A107,'Avg Tracking Error'!$A$2:$A$283,0),MATCH(ETF_IDX_stiched_with_TE!B$1,'Avg Tracking Error'!$A$2:$AW$2,0))</f>
        <v>61.811827906976774</v>
      </c>
      <c r="C107" s="31">
        <f>INDEX('Avg Tracking Error'!$A$2:$AW$283,MATCH(ETF_IDX_stiched_with_TE!$A107,'Avg Tracking Error'!$A$2:$A$283,0),MATCH(ETF_IDX_stiched_with_TE!C$1,'Avg Tracking Error'!$A$2:$AW$2,0))</f>
        <v>62.549864341085254</v>
      </c>
      <c r="D107" s="31">
        <f>INDEX('Avg Tracking Error'!$A$2:$AW$283,MATCH(ETF_IDX_stiched_with_TE!$A107,'Avg Tracking Error'!$A$2:$A$283,0),MATCH(ETF_IDX_stiched_with_TE!D$1,'Avg Tracking Error'!$A$2:$AW$2,0))</f>
        <v>77.198500775193835</v>
      </c>
      <c r="E107" s="31">
        <f>INDEX('Avg Tracking Error'!$A$2:$AW$283,MATCH(ETF_IDX_stiched_with_TE!$A107,'Avg Tracking Error'!$A$2:$A$283,0),MATCH(ETF_IDX_stiched_with_TE!E$1,'Avg Tracking Error'!$A$2:$AW$2,0))</f>
        <v>71.137658267716503</v>
      </c>
      <c r="F107" s="31">
        <f>INDEX('Avg Tracking Error'!$A$2:$AW$283,MATCH(ETF_IDX_stiched_with_TE!$A107,'Avg Tracking Error'!$A$2:$A$283,0),MATCH(ETF_IDX_stiched_with_TE!F$1,'Avg Tracking Error'!$A$2:$AW$2,0))</f>
        <v>12466.296325675674</v>
      </c>
      <c r="G107" s="31">
        <f>INDEX('Avg Tracking Error'!$A$2:$AW$283,MATCH(ETF_IDX_stiched_with_TE!$A107,'Avg Tracking Error'!$A$2:$A$283,0),MATCH(ETF_IDX_stiched_with_TE!G$1,'Avg Tracking Error'!$A$2:$AW$2,0))</f>
        <v>109.12135000000001</v>
      </c>
      <c r="H107" s="31" t="e">
        <f>INDEX('Avg Tracking Error'!$A$2:$AW$283,MATCH(ETF_IDX_stiched_with_TE!$A107,'Avg Tracking Error'!$A$2:$A$283,0),MATCH(ETF_IDX_stiched_with_TE!H$1,'Avg Tracking Error'!$A$2:$AW$2,0))</f>
        <v>#N/A</v>
      </c>
      <c r="I107" s="31">
        <f>INDEX('Avg Tracking Error'!$A$2:$AW$283,MATCH(ETF_IDX_stiched_with_TE!$A107,'Avg Tracking Error'!$A$2:$A$283,0),MATCH(ETF_IDX_stiched_with_TE!I$1,'Avg Tracking Error'!$A$2:$AW$2,0))</f>
        <v>-1158.8548810606067</v>
      </c>
      <c r="J107" s="31">
        <f>INDEX('Avg Tracking Error'!$A$2:$AW$283,MATCH(ETF_IDX_stiched_with_TE!$A107,'Avg Tracking Error'!$A$2:$A$283,0),MATCH(ETF_IDX_stiched_with_TE!J$1,'Avg Tracking Error'!$A$2:$AW$2,0))</f>
        <v>2623.3485894736841</v>
      </c>
      <c r="K107" s="31">
        <f>INDEX('Avg Tracking Error'!$A$2:$AW$283,MATCH(ETF_IDX_stiched_with_TE!$A107,'Avg Tracking Error'!$A$2:$A$283,0),MATCH(ETF_IDX_stiched_with_TE!K$1,'Avg Tracking Error'!$A$2:$AW$2,0))</f>
        <v>3.1620895522394221E-2</v>
      </c>
      <c r="L107" s="31" t="e">
        <f>INDEX('Avg Tracking Error'!$A$2:$AW$283,MATCH(ETF_IDX_stiched_with_TE!$A107,'Avg Tracking Error'!$A$2:$A$283,0),MATCH(ETF_IDX_stiched_with_TE!L$1,'Avg Tracking Error'!$A$2:$AW$2,0))</f>
        <v>#N/A</v>
      </c>
      <c r="M107" s="31">
        <f>INDEX('Avg Tracking Error'!$A$2:$AW$283,MATCH(ETF_IDX_stiched_with_TE!$A107,'Avg Tracking Error'!$A$2:$A$283,0),MATCH(ETF_IDX_stiched_with_TE!M$1,'Avg Tracking Error'!$A$2:$AW$2,0))</f>
        <v>99.009981578947389</v>
      </c>
      <c r="N107" s="31" t="e">
        <f>INDEX('Avg Tracking Error'!$A$2:$AW$283,MATCH(ETF_IDX_stiched_with_TE!$A107,'Avg Tracking Error'!$A$2:$A$283,0),MATCH(ETF_IDX_stiched_with_TE!N$1,'Avg Tracking Error'!$A$2:$AW$2,0))</f>
        <v>#N/A</v>
      </c>
    </row>
    <row r="108" spans="1:14" x14ac:dyDescent="0.2">
      <c r="A108" s="5">
        <v>39721</v>
      </c>
      <c r="B108" s="31">
        <f>INDEX('Avg Tracking Error'!$A$2:$AW$283,MATCH(ETF_IDX_stiched_with_TE!$A108,'Avg Tracking Error'!$A$2:$A$283,0),MATCH(ETF_IDX_stiched_with_TE!B$1,'Avg Tracking Error'!$A$2:$AW$2,0))</f>
        <v>63.571827906976765</v>
      </c>
      <c r="C108" s="31">
        <f>INDEX('Avg Tracking Error'!$A$2:$AW$283,MATCH(ETF_IDX_stiched_with_TE!$A108,'Avg Tracking Error'!$A$2:$A$283,0),MATCH(ETF_IDX_stiched_with_TE!C$1,'Avg Tracking Error'!$A$2:$AW$2,0))</f>
        <v>63.659864341085267</v>
      </c>
      <c r="D108" s="31">
        <f>INDEX('Avg Tracking Error'!$A$2:$AW$283,MATCH(ETF_IDX_stiched_with_TE!$A108,'Avg Tracking Error'!$A$2:$A$283,0),MATCH(ETF_IDX_stiched_with_TE!D$1,'Avg Tracking Error'!$A$2:$AW$2,0))</f>
        <v>77.188500775193816</v>
      </c>
      <c r="E108" s="31">
        <f>INDEX('Avg Tracking Error'!$A$2:$AW$283,MATCH(ETF_IDX_stiched_with_TE!$A108,'Avg Tracking Error'!$A$2:$A$283,0),MATCH(ETF_IDX_stiched_with_TE!E$1,'Avg Tracking Error'!$A$2:$AW$2,0))</f>
        <v>71.167658267716504</v>
      </c>
      <c r="F108" s="31">
        <f>INDEX('Avg Tracking Error'!$A$2:$AW$283,MATCH(ETF_IDX_stiched_with_TE!$A108,'Avg Tracking Error'!$A$2:$A$283,0),MATCH(ETF_IDX_stiched_with_TE!F$1,'Avg Tracking Error'!$A$2:$AW$2,0))</f>
        <v>12468.296325675674</v>
      </c>
      <c r="G108" s="31">
        <f>INDEX('Avg Tracking Error'!$A$2:$AW$283,MATCH(ETF_IDX_stiched_with_TE!$A108,'Avg Tracking Error'!$A$2:$A$283,0),MATCH(ETF_IDX_stiched_with_TE!G$1,'Avg Tracking Error'!$A$2:$AW$2,0))</f>
        <v>112.17750000000001</v>
      </c>
      <c r="H108" s="31" t="e">
        <f>INDEX('Avg Tracking Error'!$A$2:$AW$283,MATCH(ETF_IDX_stiched_with_TE!$A108,'Avg Tracking Error'!$A$2:$A$283,0),MATCH(ETF_IDX_stiched_with_TE!H$1,'Avg Tracking Error'!$A$2:$AW$2,0))</f>
        <v>#N/A</v>
      </c>
      <c r="I108" s="31">
        <f>INDEX('Avg Tracking Error'!$A$2:$AW$283,MATCH(ETF_IDX_stiched_with_TE!$A108,'Avg Tracking Error'!$A$2:$A$283,0),MATCH(ETF_IDX_stiched_with_TE!I$1,'Avg Tracking Error'!$A$2:$AW$2,0))</f>
        <v>-1120.5658810606067</v>
      </c>
      <c r="J108" s="31">
        <f>INDEX('Avg Tracking Error'!$A$2:$AW$283,MATCH(ETF_IDX_stiched_with_TE!$A108,'Avg Tracking Error'!$A$2:$A$283,0),MATCH(ETF_IDX_stiched_with_TE!J$1,'Avg Tracking Error'!$A$2:$AW$2,0))</f>
        <v>2622.601689473684</v>
      </c>
      <c r="K108" s="31">
        <f>INDEX('Avg Tracking Error'!$A$2:$AW$283,MATCH(ETF_IDX_stiched_with_TE!$A108,'Avg Tracking Error'!$A$2:$A$283,0),MATCH(ETF_IDX_stiched_with_TE!K$1,'Avg Tracking Error'!$A$2:$AW$2,0))</f>
        <v>0.55162089552239024</v>
      </c>
      <c r="L108" s="31" t="e">
        <f>INDEX('Avg Tracking Error'!$A$2:$AW$283,MATCH(ETF_IDX_stiched_with_TE!$A108,'Avg Tracking Error'!$A$2:$A$283,0),MATCH(ETF_IDX_stiched_with_TE!L$1,'Avg Tracking Error'!$A$2:$AW$2,0))</f>
        <v>#N/A</v>
      </c>
      <c r="M108" s="31">
        <f>INDEX('Avg Tracking Error'!$A$2:$AW$283,MATCH(ETF_IDX_stiched_with_TE!$A108,'Avg Tracking Error'!$A$2:$A$283,0),MATCH(ETF_IDX_stiched_with_TE!M$1,'Avg Tracking Error'!$A$2:$AW$2,0))</f>
        <v>98.891581578947381</v>
      </c>
      <c r="N108" s="31" t="e">
        <f>INDEX('Avg Tracking Error'!$A$2:$AW$283,MATCH(ETF_IDX_stiched_with_TE!$A108,'Avg Tracking Error'!$A$2:$A$283,0),MATCH(ETF_IDX_stiched_with_TE!N$1,'Avg Tracking Error'!$A$2:$AW$2,0))</f>
        <v>#N/A</v>
      </c>
    </row>
    <row r="109" spans="1:14" x14ac:dyDescent="0.2">
      <c r="A109" s="5">
        <v>39752</v>
      </c>
      <c r="B109" s="31">
        <f>INDEX('Avg Tracking Error'!$A$2:$AW$283,MATCH(ETF_IDX_stiched_with_TE!$A109,'Avg Tracking Error'!$A$2:$A$283,0),MATCH(ETF_IDX_stiched_with_TE!B$1,'Avg Tracking Error'!$A$2:$AW$2,0))</f>
        <v>66.711827906976751</v>
      </c>
      <c r="C109" s="31">
        <f>INDEX('Avg Tracking Error'!$A$2:$AW$283,MATCH(ETF_IDX_stiched_with_TE!$A109,'Avg Tracking Error'!$A$2:$A$283,0),MATCH(ETF_IDX_stiched_with_TE!C$1,'Avg Tracking Error'!$A$2:$AW$2,0))</f>
        <v>66.099864341085265</v>
      </c>
      <c r="D109" s="31">
        <f>INDEX('Avg Tracking Error'!$A$2:$AW$283,MATCH(ETF_IDX_stiched_with_TE!$A109,'Avg Tracking Error'!$A$2:$A$283,0),MATCH(ETF_IDX_stiched_with_TE!D$1,'Avg Tracking Error'!$A$2:$AW$2,0))</f>
        <v>79.598500775193813</v>
      </c>
      <c r="E109" s="31">
        <f>INDEX('Avg Tracking Error'!$A$2:$AW$283,MATCH(ETF_IDX_stiched_with_TE!$A109,'Avg Tracking Error'!$A$2:$A$283,0),MATCH(ETF_IDX_stiched_with_TE!E$1,'Avg Tracking Error'!$A$2:$AW$2,0))</f>
        <v>70.977658267716507</v>
      </c>
      <c r="F109" s="31">
        <f>INDEX('Avg Tracking Error'!$A$2:$AW$283,MATCH(ETF_IDX_stiched_with_TE!$A109,'Avg Tracking Error'!$A$2:$A$283,0),MATCH(ETF_IDX_stiched_with_TE!F$1,'Avg Tracking Error'!$A$2:$AW$2,0))</f>
        <v>12474.946325675674</v>
      </c>
      <c r="G109" s="31">
        <f>INDEX('Avg Tracking Error'!$A$2:$AW$283,MATCH(ETF_IDX_stiched_with_TE!$A109,'Avg Tracking Error'!$A$2:$A$283,0),MATCH(ETF_IDX_stiched_with_TE!G$1,'Avg Tracking Error'!$A$2:$AW$2,0))</f>
        <v>110.52539999999999</v>
      </c>
      <c r="H109" s="31" t="e">
        <f>INDEX('Avg Tracking Error'!$A$2:$AW$283,MATCH(ETF_IDX_stiched_with_TE!$A109,'Avg Tracking Error'!$A$2:$A$283,0),MATCH(ETF_IDX_stiched_with_TE!H$1,'Avg Tracking Error'!$A$2:$AW$2,0))</f>
        <v>#N/A</v>
      </c>
      <c r="I109" s="31">
        <f>INDEX('Avg Tracking Error'!$A$2:$AW$283,MATCH(ETF_IDX_stiched_with_TE!$A109,'Avg Tracking Error'!$A$2:$A$283,0),MATCH(ETF_IDX_stiched_with_TE!I$1,'Avg Tracking Error'!$A$2:$AW$2,0))</f>
        <v>-1087.6468810606066</v>
      </c>
      <c r="J109" s="31">
        <f>INDEX('Avg Tracking Error'!$A$2:$AW$283,MATCH(ETF_IDX_stiched_with_TE!$A109,'Avg Tracking Error'!$A$2:$A$283,0),MATCH(ETF_IDX_stiched_with_TE!J$1,'Avg Tracking Error'!$A$2:$AW$2,0))</f>
        <v>2624.099889473684</v>
      </c>
      <c r="K109" s="31">
        <f>INDEX('Avg Tracking Error'!$A$2:$AW$283,MATCH(ETF_IDX_stiched_with_TE!$A109,'Avg Tracking Error'!$A$2:$A$283,0),MATCH(ETF_IDX_stiched_with_TE!K$1,'Avg Tracking Error'!$A$2:$AW$2,0))</f>
        <v>0.49162089552238797</v>
      </c>
      <c r="L109" s="31" t="e">
        <f>INDEX('Avg Tracking Error'!$A$2:$AW$283,MATCH(ETF_IDX_stiched_with_TE!$A109,'Avg Tracking Error'!$A$2:$A$283,0),MATCH(ETF_IDX_stiched_with_TE!L$1,'Avg Tracking Error'!$A$2:$AW$2,0))</f>
        <v>#N/A</v>
      </c>
      <c r="M109" s="31">
        <f>INDEX('Avg Tracking Error'!$A$2:$AW$283,MATCH(ETF_IDX_stiched_with_TE!$A109,'Avg Tracking Error'!$A$2:$A$283,0),MATCH(ETF_IDX_stiched_with_TE!M$1,'Avg Tracking Error'!$A$2:$AW$2,0))</f>
        <v>100.4185815789474</v>
      </c>
      <c r="N109" s="31" t="e">
        <f>INDEX('Avg Tracking Error'!$A$2:$AW$283,MATCH(ETF_IDX_stiched_with_TE!$A109,'Avg Tracking Error'!$A$2:$A$283,0),MATCH(ETF_IDX_stiched_with_TE!N$1,'Avg Tracking Error'!$A$2:$AW$2,0))</f>
        <v>#N/A</v>
      </c>
    </row>
    <row r="110" spans="1:14" x14ac:dyDescent="0.2">
      <c r="A110" s="5">
        <v>39780</v>
      </c>
      <c r="B110" s="31">
        <f>INDEX('Avg Tracking Error'!$A$2:$AW$283,MATCH(ETF_IDX_stiched_with_TE!$A110,'Avg Tracking Error'!$A$2:$A$283,0),MATCH(ETF_IDX_stiched_with_TE!B$1,'Avg Tracking Error'!$A$2:$AW$2,0))</f>
        <v>73.251827906976771</v>
      </c>
      <c r="C110" s="31">
        <f>INDEX('Avg Tracking Error'!$A$2:$AW$283,MATCH(ETF_IDX_stiched_with_TE!$A110,'Avg Tracking Error'!$A$2:$A$283,0),MATCH(ETF_IDX_stiched_with_TE!C$1,'Avg Tracking Error'!$A$2:$AW$2,0))</f>
        <v>73.419864341085258</v>
      </c>
      <c r="D110" s="31">
        <f>INDEX('Avg Tracking Error'!$A$2:$AW$283,MATCH(ETF_IDX_stiched_with_TE!$A110,'Avg Tracking Error'!$A$2:$A$283,0),MATCH(ETF_IDX_stiched_with_TE!D$1,'Avg Tracking Error'!$A$2:$AW$2,0))</f>
        <v>86.348500775193813</v>
      </c>
      <c r="E110" s="31">
        <f>INDEX('Avg Tracking Error'!$A$2:$AW$283,MATCH(ETF_IDX_stiched_with_TE!$A110,'Avg Tracking Error'!$A$2:$A$283,0),MATCH(ETF_IDX_stiched_with_TE!E$1,'Avg Tracking Error'!$A$2:$AW$2,0))</f>
        <v>75.867658267716493</v>
      </c>
      <c r="F110" s="31">
        <f>INDEX('Avg Tracking Error'!$A$2:$AW$283,MATCH(ETF_IDX_stiched_with_TE!$A110,'Avg Tracking Error'!$A$2:$A$283,0),MATCH(ETF_IDX_stiched_with_TE!F$1,'Avg Tracking Error'!$A$2:$AW$2,0))</f>
        <v>12568.946325675674</v>
      </c>
      <c r="G110" s="31">
        <f>INDEX('Avg Tracking Error'!$A$2:$AW$283,MATCH(ETF_IDX_stiched_with_TE!$A110,'Avg Tracking Error'!$A$2:$A$283,0),MATCH(ETF_IDX_stiched_with_TE!G$1,'Avg Tracking Error'!$A$2:$AW$2,0))</f>
        <v>115.55905</v>
      </c>
      <c r="H110" s="31" t="e">
        <f>INDEX('Avg Tracking Error'!$A$2:$AW$283,MATCH(ETF_IDX_stiched_with_TE!$A110,'Avg Tracking Error'!$A$2:$A$283,0),MATCH(ETF_IDX_stiched_with_TE!H$1,'Avg Tracking Error'!$A$2:$AW$2,0))</f>
        <v>#N/A</v>
      </c>
      <c r="I110" s="31">
        <f>INDEX('Avg Tracking Error'!$A$2:$AW$283,MATCH(ETF_IDX_stiched_with_TE!$A110,'Avg Tracking Error'!$A$2:$A$283,0),MATCH(ETF_IDX_stiched_with_TE!I$1,'Avg Tracking Error'!$A$2:$AW$2,0))</f>
        <v>-1024.2238810606066</v>
      </c>
      <c r="J110" s="31">
        <f>INDEX('Avg Tracking Error'!$A$2:$AW$283,MATCH(ETF_IDX_stiched_with_TE!$A110,'Avg Tracking Error'!$A$2:$A$283,0),MATCH(ETF_IDX_stiched_with_TE!J$1,'Avg Tracking Error'!$A$2:$AW$2,0))</f>
        <v>2625.080089473684</v>
      </c>
      <c r="K110" s="31">
        <f>INDEX('Avg Tracking Error'!$A$2:$AW$283,MATCH(ETF_IDX_stiched_with_TE!$A110,'Avg Tracking Error'!$A$2:$A$283,0),MATCH(ETF_IDX_stiched_with_TE!K$1,'Avg Tracking Error'!$A$2:$AW$2,0))</f>
        <v>4.5716208955223863</v>
      </c>
      <c r="L110" s="31" t="e">
        <f>INDEX('Avg Tracking Error'!$A$2:$AW$283,MATCH(ETF_IDX_stiched_with_TE!$A110,'Avg Tracking Error'!$A$2:$A$283,0),MATCH(ETF_IDX_stiched_with_TE!L$1,'Avg Tracking Error'!$A$2:$AW$2,0))</f>
        <v>#N/A</v>
      </c>
      <c r="M110" s="31">
        <f>INDEX('Avg Tracking Error'!$A$2:$AW$283,MATCH(ETF_IDX_stiched_with_TE!$A110,'Avg Tracking Error'!$A$2:$A$283,0),MATCH(ETF_IDX_stiched_with_TE!M$1,'Avg Tracking Error'!$A$2:$AW$2,0))</f>
        <v>105.82228157894738</v>
      </c>
      <c r="N110" s="31" t="e">
        <f>INDEX('Avg Tracking Error'!$A$2:$AW$283,MATCH(ETF_IDX_stiched_with_TE!$A110,'Avg Tracking Error'!$A$2:$A$283,0),MATCH(ETF_IDX_stiched_with_TE!N$1,'Avg Tracking Error'!$A$2:$AW$2,0))</f>
        <v>#N/A</v>
      </c>
    </row>
    <row r="111" spans="1:14" x14ac:dyDescent="0.2">
      <c r="A111" s="5">
        <v>39813</v>
      </c>
      <c r="B111" s="31">
        <f>INDEX('Avg Tracking Error'!$A$2:$AW$283,MATCH(ETF_IDX_stiched_with_TE!$A111,'Avg Tracking Error'!$A$2:$A$283,0),MATCH(ETF_IDX_stiched_with_TE!B$1,'Avg Tracking Error'!$A$2:$AW$2,0))</f>
        <v>76.231827906976761</v>
      </c>
      <c r="C111" s="31">
        <f>INDEX('Avg Tracking Error'!$A$2:$AW$283,MATCH(ETF_IDX_stiched_with_TE!$A111,'Avg Tracking Error'!$A$2:$A$283,0),MATCH(ETF_IDX_stiched_with_TE!C$1,'Avg Tracking Error'!$A$2:$AW$2,0))</f>
        <v>76.649864341085276</v>
      </c>
      <c r="D111" s="31">
        <f>INDEX('Avg Tracking Error'!$A$2:$AW$283,MATCH(ETF_IDX_stiched_with_TE!$A111,'Avg Tracking Error'!$A$2:$A$283,0),MATCH(ETF_IDX_stiched_with_TE!D$1,'Avg Tracking Error'!$A$2:$AW$2,0))</f>
        <v>88.358500775193832</v>
      </c>
      <c r="E111" s="31">
        <f>INDEX('Avg Tracking Error'!$A$2:$AW$283,MATCH(ETF_IDX_stiched_with_TE!$A111,'Avg Tracking Error'!$A$2:$A$283,0),MATCH(ETF_IDX_stiched_with_TE!E$1,'Avg Tracking Error'!$A$2:$AW$2,0))</f>
        <v>77.077658267716501</v>
      </c>
      <c r="F111" s="31">
        <f>INDEX('Avg Tracking Error'!$A$2:$AW$283,MATCH(ETF_IDX_stiched_with_TE!$A111,'Avg Tracking Error'!$A$2:$A$283,0),MATCH(ETF_IDX_stiched_with_TE!F$1,'Avg Tracking Error'!$A$2:$AW$2,0))</f>
        <v>12683.276325675673</v>
      </c>
      <c r="G111" s="31">
        <f>INDEX('Avg Tracking Error'!$A$2:$AW$283,MATCH(ETF_IDX_stiched_with_TE!$A111,'Avg Tracking Error'!$A$2:$A$283,0),MATCH(ETF_IDX_stiched_with_TE!G$1,'Avg Tracking Error'!$A$2:$AW$2,0))</f>
        <v>116.64250000000001</v>
      </c>
      <c r="H111" s="31" t="e">
        <f>INDEX('Avg Tracking Error'!$A$2:$AW$283,MATCH(ETF_IDX_stiched_with_TE!$A111,'Avg Tracking Error'!$A$2:$A$283,0),MATCH(ETF_IDX_stiched_with_TE!H$1,'Avg Tracking Error'!$A$2:$AW$2,0))</f>
        <v>#N/A</v>
      </c>
      <c r="I111" s="31">
        <f>INDEX('Avg Tracking Error'!$A$2:$AW$283,MATCH(ETF_IDX_stiched_with_TE!$A111,'Avg Tracking Error'!$A$2:$A$283,0),MATCH(ETF_IDX_stiched_with_TE!I$1,'Avg Tracking Error'!$A$2:$AW$2,0))</f>
        <v>-991.63588106060661</v>
      </c>
      <c r="J111" s="31">
        <f>INDEX('Avg Tracking Error'!$A$2:$AW$283,MATCH(ETF_IDX_stiched_with_TE!$A111,'Avg Tracking Error'!$A$2:$A$283,0),MATCH(ETF_IDX_stiched_with_TE!J$1,'Avg Tracking Error'!$A$2:$AW$2,0))</f>
        <v>2630.3292894736842</v>
      </c>
      <c r="K111" s="31">
        <f>INDEX('Avg Tracking Error'!$A$2:$AW$283,MATCH(ETF_IDX_stiched_with_TE!$A111,'Avg Tracking Error'!$A$2:$A$283,0),MATCH(ETF_IDX_stiched_with_TE!K$1,'Avg Tracking Error'!$A$2:$AW$2,0))</f>
        <v>7.4116208955223897</v>
      </c>
      <c r="L111" s="31" t="e">
        <f>INDEX('Avg Tracking Error'!$A$2:$AW$283,MATCH(ETF_IDX_stiched_with_TE!$A111,'Avg Tracking Error'!$A$2:$A$283,0),MATCH(ETF_IDX_stiched_with_TE!L$1,'Avg Tracking Error'!$A$2:$AW$2,0))</f>
        <v>#N/A</v>
      </c>
      <c r="M111" s="31">
        <f>INDEX('Avg Tracking Error'!$A$2:$AW$283,MATCH(ETF_IDX_stiched_with_TE!$A111,'Avg Tracking Error'!$A$2:$A$283,0),MATCH(ETF_IDX_stiched_with_TE!M$1,'Avg Tracking Error'!$A$2:$AW$2,0))</f>
        <v>107.6019815789474</v>
      </c>
      <c r="N111" s="31" t="e">
        <f>INDEX('Avg Tracking Error'!$A$2:$AW$283,MATCH(ETF_IDX_stiched_with_TE!$A111,'Avg Tracking Error'!$A$2:$A$283,0),MATCH(ETF_IDX_stiched_with_TE!N$1,'Avg Tracking Error'!$A$2:$AW$2,0))</f>
        <v>#N/A</v>
      </c>
    </row>
    <row r="112" spans="1:14" x14ac:dyDescent="0.2">
      <c r="A112" s="5">
        <v>39843</v>
      </c>
      <c r="B112" s="31">
        <f>INDEX('Avg Tracking Error'!$A$2:$AW$283,MATCH(ETF_IDX_stiched_with_TE!$A112,'Avg Tracking Error'!$A$2:$A$283,0),MATCH(ETF_IDX_stiched_with_TE!B$1,'Avg Tracking Error'!$A$2:$AW$2,0))</f>
        <v>74.421827906976759</v>
      </c>
      <c r="C112" s="31">
        <f>INDEX('Avg Tracking Error'!$A$2:$AW$283,MATCH(ETF_IDX_stiched_with_TE!$A112,'Avg Tracking Error'!$A$2:$A$283,0),MATCH(ETF_IDX_stiched_with_TE!C$1,'Avg Tracking Error'!$A$2:$AW$2,0))</f>
        <v>74.199864341085259</v>
      </c>
      <c r="D112" s="31">
        <f>INDEX('Avg Tracking Error'!$A$2:$AW$283,MATCH(ETF_IDX_stiched_with_TE!$A112,'Avg Tracking Error'!$A$2:$A$283,0),MATCH(ETF_IDX_stiched_with_TE!D$1,'Avg Tracking Error'!$A$2:$AW$2,0))</f>
        <v>84.268500775193829</v>
      </c>
      <c r="E112" s="31">
        <f>INDEX('Avg Tracking Error'!$A$2:$AW$283,MATCH(ETF_IDX_stiched_with_TE!$A112,'Avg Tracking Error'!$A$2:$A$283,0),MATCH(ETF_IDX_stiched_with_TE!E$1,'Avg Tracking Error'!$A$2:$AW$2,0))</f>
        <v>77.087658267716492</v>
      </c>
      <c r="F112" s="31">
        <f>INDEX('Avg Tracking Error'!$A$2:$AW$283,MATCH(ETF_IDX_stiched_with_TE!$A112,'Avg Tracking Error'!$A$2:$A$283,0),MATCH(ETF_IDX_stiched_with_TE!F$1,'Avg Tracking Error'!$A$2:$AW$2,0))</f>
        <v>12578.326325675673</v>
      </c>
      <c r="G112" s="31">
        <f>INDEX('Avg Tracking Error'!$A$2:$AW$283,MATCH(ETF_IDX_stiched_with_TE!$A112,'Avg Tracking Error'!$A$2:$A$283,0),MATCH(ETF_IDX_stiched_with_TE!G$1,'Avg Tracking Error'!$A$2:$AW$2,0))</f>
        <v>116.02255</v>
      </c>
      <c r="H112" s="31" t="e">
        <f>INDEX('Avg Tracking Error'!$A$2:$AW$283,MATCH(ETF_IDX_stiched_with_TE!$A112,'Avg Tracking Error'!$A$2:$A$283,0),MATCH(ETF_IDX_stiched_with_TE!H$1,'Avg Tracking Error'!$A$2:$AW$2,0))</f>
        <v>#N/A</v>
      </c>
      <c r="I112" s="31">
        <f>INDEX('Avg Tracking Error'!$A$2:$AW$283,MATCH(ETF_IDX_stiched_with_TE!$A112,'Avg Tracking Error'!$A$2:$A$283,0),MATCH(ETF_IDX_stiched_with_TE!I$1,'Avg Tracking Error'!$A$2:$AW$2,0))</f>
        <v>-969.82488106060669</v>
      </c>
      <c r="J112" s="31">
        <f>INDEX('Avg Tracking Error'!$A$2:$AW$283,MATCH(ETF_IDX_stiched_with_TE!$A112,'Avg Tracking Error'!$A$2:$A$283,0),MATCH(ETF_IDX_stiched_with_TE!J$1,'Avg Tracking Error'!$A$2:$AW$2,0))</f>
        <v>2628.5429894736844</v>
      </c>
      <c r="K112" s="31">
        <f>INDEX('Avg Tracking Error'!$A$2:$AW$283,MATCH(ETF_IDX_stiched_with_TE!$A112,'Avg Tracking Error'!$A$2:$A$283,0),MATCH(ETF_IDX_stiched_with_TE!K$1,'Avg Tracking Error'!$A$2:$AW$2,0))</f>
        <v>4.8916208955223937</v>
      </c>
      <c r="L112" s="31" t="e">
        <f>INDEX('Avg Tracking Error'!$A$2:$AW$283,MATCH(ETF_IDX_stiched_with_TE!$A112,'Avg Tracking Error'!$A$2:$A$283,0),MATCH(ETF_IDX_stiched_with_TE!L$1,'Avg Tracking Error'!$A$2:$AW$2,0))</f>
        <v>#N/A</v>
      </c>
      <c r="M112" s="31">
        <f>INDEX('Avg Tracking Error'!$A$2:$AW$283,MATCH(ETF_IDX_stiched_with_TE!$A112,'Avg Tracking Error'!$A$2:$A$283,0),MATCH(ETF_IDX_stiched_with_TE!M$1,'Avg Tracking Error'!$A$2:$AW$2,0))</f>
        <v>106.5891815789474</v>
      </c>
      <c r="N112" s="31" t="e">
        <f>INDEX('Avg Tracking Error'!$A$2:$AW$283,MATCH(ETF_IDX_stiched_with_TE!$A112,'Avg Tracking Error'!$A$2:$A$283,0),MATCH(ETF_IDX_stiched_with_TE!N$1,'Avg Tracking Error'!$A$2:$AW$2,0))</f>
        <v>#N/A</v>
      </c>
    </row>
    <row r="113" spans="1:14" x14ac:dyDescent="0.2">
      <c r="A113" s="5">
        <v>39871</v>
      </c>
      <c r="B113" s="31">
        <f>INDEX('Avg Tracking Error'!$A$2:$AW$283,MATCH(ETF_IDX_stiched_with_TE!$A113,'Avg Tracking Error'!$A$2:$A$283,0),MATCH(ETF_IDX_stiched_with_TE!B$1,'Avg Tracking Error'!$A$2:$AW$2,0))</f>
        <v>76.401827906976777</v>
      </c>
      <c r="C113" s="31">
        <f>INDEX('Avg Tracking Error'!$A$2:$AW$283,MATCH(ETF_IDX_stiched_with_TE!$A113,'Avg Tracking Error'!$A$2:$A$283,0),MATCH(ETF_IDX_stiched_with_TE!C$1,'Avg Tracking Error'!$A$2:$AW$2,0))</f>
        <v>75.729864341085261</v>
      </c>
      <c r="D113" s="31">
        <f>INDEX('Avg Tracking Error'!$A$2:$AW$283,MATCH(ETF_IDX_stiched_with_TE!$A113,'Avg Tracking Error'!$A$2:$A$283,0),MATCH(ETF_IDX_stiched_with_TE!D$1,'Avg Tracking Error'!$A$2:$AW$2,0))</f>
        <v>86.988500775193828</v>
      </c>
      <c r="E113" s="31">
        <f>INDEX('Avg Tracking Error'!$A$2:$AW$283,MATCH(ETF_IDX_stiched_with_TE!$A113,'Avg Tracking Error'!$A$2:$A$283,0),MATCH(ETF_IDX_stiched_with_TE!E$1,'Avg Tracking Error'!$A$2:$AW$2,0))</f>
        <v>77.747658267716488</v>
      </c>
      <c r="F113" s="31">
        <f>INDEX('Avg Tracking Error'!$A$2:$AW$283,MATCH(ETF_IDX_stiched_with_TE!$A113,'Avg Tracking Error'!$A$2:$A$283,0),MATCH(ETF_IDX_stiched_with_TE!F$1,'Avg Tracking Error'!$A$2:$AW$2,0))</f>
        <v>12608.806325675672</v>
      </c>
      <c r="G113" s="31">
        <f>INDEX('Avg Tracking Error'!$A$2:$AW$283,MATCH(ETF_IDX_stiched_with_TE!$A113,'Avg Tracking Error'!$A$2:$A$283,0),MATCH(ETF_IDX_stiched_with_TE!G$1,'Avg Tracking Error'!$A$2:$AW$2,0))</f>
        <v>117.5286</v>
      </c>
      <c r="H113" s="31" t="e">
        <f>INDEX('Avg Tracking Error'!$A$2:$AW$283,MATCH(ETF_IDX_stiched_with_TE!$A113,'Avg Tracking Error'!$A$2:$A$283,0),MATCH(ETF_IDX_stiched_with_TE!H$1,'Avg Tracking Error'!$A$2:$AW$2,0))</f>
        <v>#N/A</v>
      </c>
      <c r="I113" s="31">
        <f>INDEX('Avg Tracking Error'!$A$2:$AW$283,MATCH(ETF_IDX_stiched_with_TE!$A113,'Avg Tracking Error'!$A$2:$A$283,0),MATCH(ETF_IDX_stiched_with_TE!I$1,'Avg Tracking Error'!$A$2:$AW$2,0))</f>
        <v>-1002.3088810606066</v>
      </c>
      <c r="J113" s="31">
        <f>INDEX('Avg Tracking Error'!$A$2:$AW$283,MATCH(ETF_IDX_stiched_with_TE!$A113,'Avg Tracking Error'!$A$2:$A$283,0),MATCH(ETF_IDX_stiched_with_TE!J$1,'Avg Tracking Error'!$A$2:$AW$2,0))</f>
        <v>2629.2742894736843</v>
      </c>
      <c r="K113" s="31">
        <f>INDEX('Avg Tracking Error'!$A$2:$AW$283,MATCH(ETF_IDX_stiched_with_TE!$A113,'Avg Tracking Error'!$A$2:$A$283,0),MATCH(ETF_IDX_stiched_with_TE!K$1,'Avg Tracking Error'!$A$2:$AW$2,0))</f>
        <v>4.4616208955223868</v>
      </c>
      <c r="L113" s="31" t="e">
        <f>INDEX('Avg Tracking Error'!$A$2:$AW$283,MATCH(ETF_IDX_stiched_with_TE!$A113,'Avg Tracking Error'!$A$2:$A$283,0),MATCH(ETF_IDX_stiched_with_TE!L$1,'Avg Tracking Error'!$A$2:$AW$2,0))</f>
        <v>#N/A</v>
      </c>
      <c r="M113" s="31">
        <f>INDEX('Avg Tracking Error'!$A$2:$AW$283,MATCH(ETF_IDX_stiched_with_TE!$A113,'Avg Tracking Error'!$A$2:$A$283,0),MATCH(ETF_IDX_stiched_with_TE!M$1,'Avg Tracking Error'!$A$2:$AW$2,0))</f>
        <v>107.68188157894738</v>
      </c>
      <c r="N113" s="31" t="e">
        <f>INDEX('Avg Tracking Error'!$A$2:$AW$283,MATCH(ETF_IDX_stiched_with_TE!$A113,'Avg Tracking Error'!$A$2:$A$283,0),MATCH(ETF_IDX_stiched_with_TE!N$1,'Avg Tracking Error'!$A$2:$AW$2,0))</f>
        <v>#N/A</v>
      </c>
    </row>
    <row r="114" spans="1:14" x14ac:dyDescent="0.2">
      <c r="A114" s="5">
        <v>39903</v>
      </c>
      <c r="B114" s="31">
        <f>INDEX('Avg Tracking Error'!$A$2:$AW$283,MATCH(ETF_IDX_stiched_with_TE!$A114,'Avg Tracking Error'!$A$2:$A$283,0),MATCH(ETF_IDX_stiched_with_TE!B$1,'Avg Tracking Error'!$A$2:$AW$2,0))</f>
        <v>77.271827906976753</v>
      </c>
      <c r="C114" s="31">
        <f>INDEX('Avg Tracking Error'!$A$2:$AW$283,MATCH(ETF_IDX_stiched_with_TE!$A114,'Avg Tracking Error'!$A$2:$A$283,0),MATCH(ETF_IDX_stiched_with_TE!C$1,'Avg Tracking Error'!$A$2:$AW$2,0))</f>
        <v>76.999864341085271</v>
      </c>
      <c r="D114" s="31">
        <f>INDEX('Avg Tracking Error'!$A$2:$AW$283,MATCH(ETF_IDX_stiched_with_TE!$A114,'Avg Tracking Error'!$A$2:$A$283,0),MATCH(ETF_IDX_stiched_with_TE!D$1,'Avg Tracking Error'!$A$2:$AW$2,0))</f>
        <v>90.068500775193812</v>
      </c>
      <c r="E114" s="31">
        <f>INDEX('Avg Tracking Error'!$A$2:$AW$283,MATCH(ETF_IDX_stiched_with_TE!$A114,'Avg Tracking Error'!$A$2:$A$283,0),MATCH(ETF_IDX_stiched_with_TE!E$1,'Avg Tracking Error'!$A$2:$AW$2,0))</f>
        <v>80.677658267716495</v>
      </c>
      <c r="F114" s="31">
        <f>INDEX('Avg Tracking Error'!$A$2:$AW$283,MATCH(ETF_IDX_stiched_with_TE!$A114,'Avg Tracking Error'!$A$2:$A$283,0),MATCH(ETF_IDX_stiched_with_TE!F$1,'Avg Tracking Error'!$A$2:$AW$2,0))</f>
        <v>12664.616325675674</v>
      </c>
      <c r="G114" s="31">
        <f>INDEX('Avg Tracking Error'!$A$2:$AW$283,MATCH(ETF_IDX_stiched_with_TE!$A114,'Avg Tracking Error'!$A$2:$A$283,0),MATCH(ETF_IDX_stiched_with_TE!G$1,'Avg Tracking Error'!$A$2:$AW$2,0))</f>
        <v>116.82905</v>
      </c>
      <c r="H114" s="31" t="e">
        <f>INDEX('Avg Tracking Error'!$A$2:$AW$283,MATCH(ETF_IDX_stiched_with_TE!$A114,'Avg Tracking Error'!$A$2:$A$283,0),MATCH(ETF_IDX_stiched_with_TE!H$1,'Avg Tracking Error'!$A$2:$AW$2,0))</f>
        <v>#N/A</v>
      </c>
      <c r="I114" s="31">
        <f>INDEX('Avg Tracking Error'!$A$2:$AW$283,MATCH(ETF_IDX_stiched_with_TE!$A114,'Avg Tracking Error'!$A$2:$A$283,0),MATCH(ETF_IDX_stiched_with_TE!I$1,'Avg Tracking Error'!$A$2:$AW$2,0))</f>
        <v>-988.44988106060669</v>
      </c>
      <c r="J114" s="31">
        <f>INDEX('Avg Tracking Error'!$A$2:$AW$283,MATCH(ETF_IDX_stiched_with_TE!$A114,'Avg Tracking Error'!$A$2:$A$283,0),MATCH(ETF_IDX_stiched_with_TE!J$1,'Avg Tracking Error'!$A$2:$AW$2,0))</f>
        <v>2628.3596894736843</v>
      </c>
      <c r="K114" s="31">
        <f>INDEX('Avg Tracking Error'!$A$2:$AW$283,MATCH(ETF_IDX_stiched_with_TE!$A114,'Avg Tracking Error'!$A$2:$A$283,0),MATCH(ETF_IDX_stiched_with_TE!K$1,'Avg Tracking Error'!$A$2:$AW$2,0))</f>
        <v>6.2816208955223942</v>
      </c>
      <c r="L114" s="31" t="e">
        <f>INDEX('Avg Tracking Error'!$A$2:$AW$283,MATCH(ETF_IDX_stiched_with_TE!$A114,'Avg Tracking Error'!$A$2:$A$283,0),MATCH(ETF_IDX_stiched_with_TE!L$1,'Avg Tracking Error'!$A$2:$AW$2,0))</f>
        <v>#N/A</v>
      </c>
      <c r="M114" s="31">
        <f>INDEX('Avg Tracking Error'!$A$2:$AW$283,MATCH(ETF_IDX_stiched_with_TE!$A114,'Avg Tracking Error'!$A$2:$A$283,0),MATCH(ETF_IDX_stiched_with_TE!M$1,'Avg Tracking Error'!$A$2:$AW$2,0))</f>
        <v>107.9701815789474</v>
      </c>
      <c r="N114" s="31" t="e">
        <f>INDEX('Avg Tracking Error'!$A$2:$AW$283,MATCH(ETF_IDX_stiched_with_TE!$A114,'Avg Tracking Error'!$A$2:$A$283,0),MATCH(ETF_IDX_stiched_with_TE!N$1,'Avg Tracking Error'!$A$2:$AW$2,0))</f>
        <v>#N/A</v>
      </c>
    </row>
    <row r="115" spans="1:14" x14ac:dyDescent="0.2">
      <c r="A115" s="5">
        <v>39933</v>
      </c>
      <c r="B115" s="31">
        <f>INDEX('Avg Tracking Error'!$A$2:$AW$283,MATCH(ETF_IDX_stiched_with_TE!$A115,'Avg Tracking Error'!$A$2:$A$283,0),MATCH(ETF_IDX_stiched_with_TE!B$1,'Avg Tracking Error'!$A$2:$AW$2,0))</f>
        <v>76.441827906976769</v>
      </c>
      <c r="C115" s="31">
        <f>INDEX('Avg Tracking Error'!$A$2:$AW$283,MATCH(ETF_IDX_stiched_with_TE!$A115,'Avg Tracking Error'!$A$2:$A$283,0),MATCH(ETF_IDX_stiched_with_TE!C$1,'Avg Tracking Error'!$A$2:$AW$2,0))</f>
        <v>77.429864341085249</v>
      </c>
      <c r="D115" s="31">
        <f>INDEX('Avg Tracking Error'!$A$2:$AW$283,MATCH(ETF_IDX_stiched_with_TE!$A115,'Avg Tracking Error'!$A$2:$A$283,0),MATCH(ETF_IDX_stiched_with_TE!D$1,'Avg Tracking Error'!$A$2:$AW$2,0))</f>
        <v>91.718500775193817</v>
      </c>
      <c r="E115" s="31">
        <f>INDEX('Avg Tracking Error'!$A$2:$AW$283,MATCH(ETF_IDX_stiched_with_TE!$A115,'Avg Tracking Error'!$A$2:$A$283,0),MATCH(ETF_IDX_stiched_with_TE!E$1,'Avg Tracking Error'!$A$2:$AW$2,0))</f>
        <v>82.737658267716498</v>
      </c>
      <c r="F115" s="31">
        <f>INDEX('Avg Tracking Error'!$A$2:$AW$283,MATCH(ETF_IDX_stiched_with_TE!$A115,'Avg Tracking Error'!$A$2:$A$283,0),MATCH(ETF_IDX_stiched_with_TE!F$1,'Avg Tracking Error'!$A$2:$AW$2,0))</f>
        <v>12635.246325675673</v>
      </c>
      <c r="G115" s="31">
        <f>INDEX('Avg Tracking Error'!$A$2:$AW$283,MATCH(ETF_IDX_stiched_with_TE!$A115,'Avg Tracking Error'!$A$2:$A$283,0),MATCH(ETF_IDX_stiched_with_TE!G$1,'Avg Tracking Error'!$A$2:$AW$2,0))</f>
        <v>117.17005</v>
      </c>
      <c r="H115" s="31" t="e">
        <f>INDEX('Avg Tracking Error'!$A$2:$AW$283,MATCH(ETF_IDX_stiched_with_TE!$A115,'Avg Tracking Error'!$A$2:$A$283,0),MATCH(ETF_IDX_stiched_with_TE!H$1,'Avg Tracking Error'!$A$2:$AW$2,0))</f>
        <v>#N/A</v>
      </c>
      <c r="I115" s="31">
        <f>INDEX('Avg Tracking Error'!$A$2:$AW$283,MATCH(ETF_IDX_stiched_with_TE!$A115,'Avg Tracking Error'!$A$2:$A$283,0),MATCH(ETF_IDX_stiched_with_TE!I$1,'Avg Tracking Error'!$A$2:$AW$2,0))</f>
        <v>-994.68488106060659</v>
      </c>
      <c r="J115" s="31">
        <f>INDEX('Avg Tracking Error'!$A$2:$AW$283,MATCH(ETF_IDX_stiched_with_TE!$A115,'Avg Tracking Error'!$A$2:$A$283,0),MATCH(ETF_IDX_stiched_with_TE!J$1,'Avg Tracking Error'!$A$2:$AW$2,0))</f>
        <v>2627.5376894736842</v>
      </c>
      <c r="K115" s="31">
        <f>INDEX('Avg Tracking Error'!$A$2:$AW$283,MATCH(ETF_IDX_stiched_with_TE!$A115,'Avg Tracking Error'!$A$2:$A$283,0),MATCH(ETF_IDX_stiched_with_TE!K$1,'Avg Tracking Error'!$A$2:$AW$2,0))</f>
        <v>4.741620895522388</v>
      </c>
      <c r="L115" s="31" t="e">
        <f>INDEX('Avg Tracking Error'!$A$2:$AW$283,MATCH(ETF_IDX_stiched_with_TE!$A115,'Avg Tracking Error'!$A$2:$A$283,0),MATCH(ETF_IDX_stiched_with_TE!L$1,'Avg Tracking Error'!$A$2:$AW$2,0))</f>
        <v>#N/A</v>
      </c>
      <c r="M115" s="31">
        <f>INDEX('Avg Tracking Error'!$A$2:$AW$283,MATCH(ETF_IDX_stiched_with_TE!$A115,'Avg Tracking Error'!$A$2:$A$283,0),MATCH(ETF_IDX_stiched_with_TE!M$1,'Avg Tracking Error'!$A$2:$AW$2,0))</f>
        <v>108.50048157894739</v>
      </c>
      <c r="N115" s="31" t="e">
        <f>INDEX('Avg Tracking Error'!$A$2:$AW$283,MATCH(ETF_IDX_stiched_with_TE!$A115,'Avg Tracking Error'!$A$2:$A$283,0),MATCH(ETF_IDX_stiched_with_TE!N$1,'Avg Tracking Error'!$A$2:$AW$2,0))</f>
        <v>#N/A</v>
      </c>
    </row>
    <row r="116" spans="1:14" x14ac:dyDescent="0.2">
      <c r="A116" s="5">
        <v>39962</v>
      </c>
      <c r="B116" s="31">
        <f>INDEX('Avg Tracking Error'!$A$2:$AW$283,MATCH(ETF_IDX_stiched_with_TE!$A116,'Avg Tracking Error'!$A$2:$A$283,0),MATCH(ETF_IDX_stiched_with_TE!B$1,'Avg Tracking Error'!$A$2:$AW$2,0))</f>
        <v>73.891827906976758</v>
      </c>
      <c r="C116" s="31">
        <f>INDEX('Avg Tracking Error'!$A$2:$AW$283,MATCH(ETF_IDX_stiched_with_TE!$A116,'Avg Tracking Error'!$A$2:$A$283,0),MATCH(ETF_IDX_stiched_with_TE!C$1,'Avg Tracking Error'!$A$2:$AW$2,0))</f>
        <v>74.659864341085267</v>
      </c>
      <c r="D116" s="31">
        <f>INDEX('Avg Tracking Error'!$A$2:$AW$283,MATCH(ETF_IDX_stiched_with_TE!$A116,'Avg Tracking Error'!$A$2:$A$283,0),MATCH(ETF_IDX_stiched_with_TE!D$1,'Avg Tracking Error'!$A$2:$AW$2,0))</f>
        <v>88.838500775193822</v>
      </c>
      <c r="E116" s="31">
        <f>INDEX('Avg Tracking Error'!$A$2:$AW$283,MATCH(ETF_IDX_stiched_with_TE!$A116,'Avg Tracking Error'!$A$2:$A$283,0),MATCH(ETF_IDX_stiched_with_TE!E$1,'Avg Tracking Error'!$A$2:$AW$2,0))</f>
        <v>80.887658267716503</v>
      </c>
      <c r="F116" s="31">
        <f>INDEX('Avg Tracking Error'!$A$2:$AW$283,MATCH(ETF_IDX_stiched_with_TE!$A116,'Avg Tracking Error'!$A$2:$A$283,0),MATCH(ETF_IDX_stiched_with_TE!F$1,'Avg Tracking Error'!$A$2:$AW$2,0))</f>
        <v>12612.986325675673</v>
      </c>
      <c r="G116" s="31">
        <f>INDEX('Avg Tracking Error'!$A$2:$AW$283,MATCH(ETF_IDX_stiched_with_TE!$A116,'Avg Tracking Error'!$A$2:$A$283,0),MATCH(ETF_IDX_stiched_with_TE!G$1,'Avg Tracking Error'!$A$2:$AW$2,0))</f>
        <v>114.6824</v>
      </c>
      <c r="H116" s="31" t="e">
        <f>INDEX('Avg Tracking Error'!$A$2:$AW$283,MATCH(ETF_IDX_stiched_with_TE!$A116,'Avg Tracking Error'!$A$2:$A$283,0),MATCH(ETF_IDX_stiched_with_TE!H$1,'Avg Tracking Error'!$A$2:$AW$2,0))</f>
        <v>#N/A</v>
      </c>
      <c r="I116" s="31">
        <f>INDEX('Avg Tracking Error'!$A$2:$AW$283,MATCH(ETF_IDX_stiched_with_TE!$A116,'Avg Tracking Error'!$A$2:$A$283,0),MATCH(ETF_IDX_stiched_with_TE!I$1,'Avg Tracking Error'!$A$2:$AW$2,0))</f>
        <v>-1022.0878810606066</v>
      </c>
      <c r="J116" s="31">
        <f>INDEX('Avg Tracking Error'!$A$2:$AW$283,MATCH(ETF_IDX_stiched_with_TE!$A116,'Avg Tracking Error'!$A$2:$A$283,0),MATCH(ETF_IDX_stiched_with_TE!J$1,'Avg Tracking Error'!$A$2:$AW$2,0))</f>
        <v>2626.7422894736842</v>
      </c>
      <c r="K116" s="31">
        <f>INDEX('Avg Tracking Error'!$A$2:$AW$283,MATCH(ETF_IDX_stiched_with_TE!$A116,'Avg Tracking Error'!$A$2:$A$283,0),MATCH(ETF_IDX_stiched_with_TE!K$1,'Avg Tracking Error'!$A$2:$AW$2,0))</f>
        <v>3.9116208955223897</v>
      </c>
      <c r="L116" s="31" t="e">
        <f>INDEX('Avg Tracking Error'!$A$2:$AW$283,MATCH(ETF_IDX_stiched_with_TE!$A116,'Avg Tracking Error'!$A$2:$A$283,0),MATCH(ETF_IDX_stiched_with_TE!L$1,'Avg Tracking Error'!$A$2:$AW$2,0))</f>
        <v>#N/A</v>
      </c>
      <c r="M116" s="31">
        <f>INDEX('Avg Tracking Error'!$A$2:$AW$283,MATCH(ETF_IDX_stiched_with_TE!$A116,'Avg Tracking Error'!$A$2:$A$283,0),MATCH(ETF_IDX_stiched_with_TE!M$1,'Avg Tracking Error'!$A$2:$AW$2,0))</f>
        <v>106.84208157894739</v>
      </c>
      <c r="N116" s="31" t="e">
        <f>INDEX('Avg Tracking Error'!$A$2:$AW$283,MATCH(ETF_IDX_stiched_with_TE!$A116,'Avg Tracking Error'!$A$2:$A$283,0),MATCH(ETF_IDX_stiched_with_TE!N$1,'Avg Tracking Error'!$A$2:$AW$2,0))</f>
        <v>#N/A</v>
      </c>
    </row>
    <row r="117" spans="1:14" x14ac:dyDescent="0.2">
      <c r="A117" s="5">
        <v>39994</v>
      </c>
      <c r="B117" s="31">
        <f>INDEX('Avg Tracking Error'!$A$2:$AW$283,MATCH(ETF_IDX_stiched_with_TE!$A117,'Avg Tracking Error'!$A$2:$A$283,0),MATCH(ETF_IDX_stiched_with_TE!B$1,'Avg Tracking Error'!$A$2:$AW$2,0))</f>
        <v>75.841827906976775</v>
      </c>
      <c r="C117" s="31">
        <f>INDEX('Avg Tracking Error'!$A$2:$AW$283,MATCH(ETF_IDX_stiched_with_TE!$A117,'Avg Tracking Error'!$A$2:$A$283,0),MATCH(ETF_IDX_stiched_with_TE!C$1,'Avg Tracking Error'!$A$2:$AW$2,0))</f>
        <v>77.129864341085266</v>
      </c>
      <c r="D117" s="31">
        <f>INDEX('Avg Tracking Error'!$A$2:$AW$283,MATCH(ETF_IDX_stiched_with_TE!$A117,'Avg Tracking Error'!$A$2:$A$283,0),MATCH(ETF_IDX_stiched_with_TE!D$1,'Avg Tracking Error'!$A$2:$AW$2,0))</f>
        <v>90.898500775193824</v>
      </c>
      <c r="E117" s="31">
        <f>INDEX('Avg Tracking Error'!$A$2:$AW$283,MATCH(ETF_IDX_stiched_with_TE!$A117,'Avg Tracking Error'!$A$2:$A$283,0),MATCH(ETF_IDX_stiched_with_TE!E$1,'Avg Tracking Error'!$A$2:$AW$2,0))</f>
        <v>82.747658267716488</v>
      </c>
      <c r="F117" s="31">
        <f>INDEX('Avg Tracking Error'!$A$2:$AW$283,MATCH(ETF_IDX_stiched_with_TE!$A117,'Avg Tracking Error'!$A$2:$A$283,0),MATCH(ETF_IDX_stiched_with_TE!F$1,'Avg Tracking Error'!$A$2:$AW$2,0))</f>
        <v>12634.226325675672</v>
      </c>
      <c r="G117" s="31">
        <f>INDEX('Avg Tracking Error'!$A$2:$AW$283,MATCH(ETF_IDX_stiched_with_TE!$A117,'Avg Tracking Error'!$A$2:$A$283,0),MATCH(ETF_IDX_stiched_with_TE!G$1,'Avg Tracking Error'!$A$2:$AW$2,0))</f>
        <v>115.15039999999999</v>
      </c>
      <c r="H117" s="31" t="e">
        <f>INDEX('Avg Tracking Error'!$A$2:$AW$283,MATCH(ETF_IDX_stiched_with_TE!$A117,'Avg Tracking Error'!$A$2:$A$283,0),MATCH(ETF_IDX_stiched_with_TE!H$1,'Avg Tracking Error'!$A$2:$AW$2,0))</f>
        <v>#N/A</v>
      </c>
      <c r="I117" s="31">
        <f>INDEX('Avg Tracking Error'!$A$2:$AW$283,MATCH(ETF_IDX_stiched_with_TE!$A117,'Avg Tracking Error'!$A$2:$A$283,0),MATCH(ETF_IDX_stiched_with_TE!I$1,'Avg Tracking Error'!$A$2:$AW$2,0))</f>
        <v>-1035.9748810606065</v>
      </c>
      <c r="J117" s="31">
        <f>INDEX('Avg Tracking Error'!$A$2:$AW$283,MATCH(ETF_IDX_stiched_with_TE!$A117,'Avg Tracking Error'!$A$2:$A$283,0),MATCH(ETF_IDX_stiched_with_TE!J$1,'Avg Tracking Error'!$A$2:$AW$2,0))</f>
        <v>2629.348989473684</v>
      </c>
      <c r="K117" s="31">
        <f>INDEX('Avg Tracking Error'!$A$2:$AW$283,MATCH(ETF_IDX_stiched_with_TE!$A117,'Avg Tracking Error'!$A$2:$A$283,0),MATCH(ETF_IDX_stiched_with_TE!K$1,'Avg Tracking Error'!$A$2:$AW$2,0))</f>
        <v>3.741620895522388</v>
      </c>
      <c r="L117" s="31" t="e">
        <f>INDEX('Avg Tracking Error'!$A$2:$AW$283,MATCH(ETF_IDX_stiched_with_TE!$A117,'Avg Tracking Error'!$A$2:$A$283,0),MATCH(ETF_IDX_stiched_with_TE!L$1,'Avg Tracking Error'!$A$2:$AW$2,0))</f>
        <v>#N/A</v>
      </c>
      <c r="M117" s="31">
        <f>INDEX('Avg Tracking Error'!$A$2:$AW$283,MATCH(ETF_IDX_stiched_with_TE!$A117,'Avg Tracking Error'!$A$2:$A$283,0),MATCH(ETF_IDX_stiched_with_TE!M$1,'Avg Tracking Error'!$A$2:$AW$2,0))</f>
        <v>106.7876815789474</v>
      </c>
      <c r="N117" s="31" t="e">
        <f>INDEX('Avg Tracking Error'!$A$2:$AW$283,MATCH(ETF_IDX_stiched_with_TE!$A117,'Avg Tracking Error'!$A$2:$A$283,0),MATCH(ETF_IDX_stiched_with_TE!N$1,'Avg Tracking Error'!$A$2:$AW$2,0))</f>
        <v>#N/A</v>
      </c>
    </row>
    <row r="118" spans="1:14" x14ac:dyDescent="0.2">
      <c r="A118" s="5">
        <v>40025</v>
      </c>
      <c r="B118" s="31">
        <f>INDEX('Avg Tracking Error'!$A$2:$AW$283,MATCH(ETF_IDX_stiched_with_TE!$A118,'Avg Tracking Error'!$A$2:$A$283,0),MATCH(ETF_IDX_stiched_with_TE!B$1,'Avg Tracking Error'!$A$2:$AW$2,0))</f>
        <v>77.711827906976751</v>
      </c>
      <c r="C118" s="31">
        <f>INDEX('Avg Tracking Error'!$A$2:$AW$283,MATCH(ETF_IDX_stiched_with_TE!$A118,'Avg Tracking Error'!$A$2:$A$283,0),MATCH(ETF_IDX_stiched_with_TE!C$1,'Avg Tracking Error'!$A$2:$AW$2,0))</f>
        <v>79.819864341085264</v>
      </c>
      <c r="D118" s="31">
        <f>INDEX('Avg Tracking Error'!$A$2:$AW$283,MATCH(ETF_IDX_stiched_with_TE!$A118,'Avg Tracking Error'!$A$2:$A$283,0),MATCH(ETF_IDX_stiched_with_TE!D$1,'Avg Tracking Error'!$A$2:$AW$2,0))</f>
        <v>94.348500775193813</v>
      </c>
      <c r="E118" s="31">
        <f>INDEX('Avg Tracking Error'!$A$2:$AW$283,MATCH(ETF_IDX_stiched_with_TE!$A118,'Avg Tracking Error'!$A$2:$A$283,0),MATCH(ETF_IDX_stiched_with_TE!E$1,'Avg Tracking Error'!$A$2:$AW$2,0))</f>
        <v>86.327658267716501</v>
      </c>
      <c r="F118" s="31">
        <f>INDEX('Avg Tracking Error'!$A$2:$AW$283,MATCH(ETF_IDX_stiched_with_TE!$A118,'Avg Tracking Error'!$A$2:$A$283,0),MATCH(ETF_IDX_stiched_with_TE!F$1,'Avg Tracking Error'!$A$2:$AW$2,0))</f>
        <v>12617.046325675674</v>
      </c>
      <c r="G118" s="31">
        <f>INDEX('Avg Tracking Error'!$A$2:$AW$283,MATCH(ETF_IDX_stiched_with_TE!$A118,'Avg Tracking Error'!$A$2:$A$283,0),MATCH(ETF_IDX_stiched_with_TE!G$1,'Avg Tracking Error'!$A$2:$AW$2,0))</f>
        <v>112.24223333333333</v>
      </c>
      <c r="H118" s="31" t="e">
        <f>INDEX('Avg Tracking Error'!$A$2:$AW$283,MATCH(ETF_IDX_stiched_with_TE!$A118,'Avg Tracking Error'!$A$2:$A$283,0),MATCH(ETF_IDX_stiched_with_TE!H$1,'Avg Tracking Error'!$A$2:$AW$2,0))</f>
        <v>#N/A</v>
      </c>
      <c r="I118" s="31">
        <f>INDEX('Avg Tracking Error'!$A$2:$AW$283,MATCH(ETF_IDX_stiched_with_TE!$A118,'Avg Tracking Error'!$A$2:$A$283,0),MATCH(ETF_IDX_stiched_with_TE!I$1,'Avg Tracking Error'!$A$2:$AW$2,0))</f>
        <v>-1033.8328810606065</v>
      </c>
      <c r="J118" s="31">
        <f>INDEX('Avg Tracking Error'!$A$2:$AW$283,MATCH(ETF_IDX_stiched_with_TE!$A118,'Avg Tracking Error'!$A$2:$A$283,0),MATCH(ETF_IDX_stiched_with_TE!J$1,'Avg Tracking Error'!$A$2:$AW$2,0))</f>
        <v>2628.768489473684</v>
      </c>
      <c r="K118" s="31">
        <f>INDEX('Avg Tracking Error'!$A$2:$AW$283,MATCH(ETF_IDX_stiched_with_TE!$A118,'Avg Tracking Error'!$A$2:$A$283,0),MATCH(ETF_IDX_stiched_with_TE!K$1,'Avg Tracking Error'!$A$2:$AW$2,0))</f>
        <v>4.0616208955223811</v>
      </c>
      <c r="L118" s="31" t="e">
        <f>INDEX('Avg Tracking Error'!$A$2:$AW$283,MATCH(ETF_IDX_stiched_with_TE!$A118,'Avg Tracking Error'!$A$2:$A$283,0),MATCH(ETF_IDX_stiched_with_TE!L$1,'Avg Tracking Error'!$A$2:$AW$2,0))</f>
        <v>#N/A</v>
      </c>
      <c r="M118" s="31">
        <f>INDEX('Avg Tracking Error'!$A$2:$AW$283,MATCH(ETF_IDX_stiched_with_TE!$A118,'Avg Tracking Error'!$A$2:$A$283,0),MATCH(ETF_IDX_stiched_with_TE!M$1,'Avg Tracking Error'!$A$2:$AW$2,0))</f>
        <v>107.9442815789474</v>
      </c>
      <c r="N118" s="31" t="e">
        <f>INDEX('Avg Tracking Error'!$A$2:$AW$283,MATCH(ETF_IDX_stiched_with_TE!$A118,'Avg Tracking Error'!$A$2:$A$283,0),MATCH(ETF_IDX_stiched_with_TE!N$1,'Avg Tracking Error'!$A$2:$AW$2,0))</f>
        <v>#N/A</v>
      </c>
    </row>
    <row r="119" spans="1:14" x14ac:dyDescent="0.2">
      <c r="A119" s="5">
        <v>40056</v>
      </c>
      <c r="B119" s="31">
        <f>INDEX('Avg Tracking Error'!$A$2:$AW$283,MATCH(ETF_IDX_stiched_with_TE!$A119,'Avg Tracking Error'!$A$2:$A$283,0),MATCH(ETF_IDX_stiched_with_TE!B$1,'Avg Tracking Error'!$A$2:$AW$2,0))</f>
        <v>78.441827906976769</v>
      </c>
      <c r="C119" s="31">
        <f>INDEX('Avg Tracking Error'!$A$2:$AW$283,MATCH(ETF_IDX_stiched_with_TE!$A119,'Avg Tracking Error'!$A$2:$A$283,0),MATCH(ETF_IDX_stiched_with_TE!C$1,'Avg Tracking Error'!$A$2:$AW$2,0))</f>
        <v>80.519864341085253</v>
      </c>
      <c r="D119" s="31">
        <f>INDEX('Avg Tracking Error'!$A$2:$AW$283,MATCH(ETF_IDX_stiched_with_TE!$A119,'Avg Tracking Error'!$A$2:$A$283,0),MATCH(ETF_IDX_stiched_with_TE!D$1,'Avg Tracking Error'!$A$2:$AW$2,0))</f>
        <v>95.128500775193814</v>
      </c>
      <c r="E119" s="31">
        <f>INDEX('Avg Tracking Error'!$A$2:$AW$283,MATCH(ETF_IDX_stiched_with_TE!$A119,'Avg Tracking Error'!$A$2:$A$283,0),MATCH(ETF_IDX_stiched_with_TE!E$1,'Avg Tracking Error'!$A$2:$AW$2,0))</f>
        <v>87.597658267716483</v>
      </c>
      <c r="F119" s="31">
        <f>INDEX('Avg Tracking Error'!$A$2:$AW$283,MATCH(ETF_IDX_stiched_with_TE!$A119,'Avg Tracking Error'!$A$2:$A$283,0),MATCH(ETF_IDX_stiched_with_TE!F$1,'Avg Tracking Error'!$A$2:$AW$2,0))</f>
        <v>12699.616325675674</v>
      </c>
      <c r="G119" s="31">
        <f>INDEX('Avg Tracking Error'!$A$2:$AW$283,MATCH(ETF_IDX_stiched_with_TE!$A119,'Avg Tracking Error'!$A$2:$A$283,0),MATCH(ETF_IDX_stiched_with_TE!G$1,'Avg Tracking Error'!$A$2:$AW$2,0))</f>
        <v>112.49076666666667</v>
      </c>
      <c r="H119" s="31" t="e">
        <f>INDEX('Avg Tracking Error'!$A$2:$AW$283,MATCH(ETF_IDX_stiched_with_TE!$A119,'Avg Tracking Error'!$A$2:$A$283,0),MATCH(ETF_IDX_stiched_with_TE!H$1,'Avg Tracking Error'!$A$2:$AW$2,0))</f>
        <v>#N/A</v>
      </c>
      <c r="I119" s="31">
        <f>INDEX('Avg Tracking Error'!$A$2:$AW$283,MATCH(ETF_IDX_stiched_with_TE!$A119,'Avg Tracking Error'!$A$2:$A$283,0),MATCH(ETF_IDX_stiched_with_TE!I$1,'Avg Tracking Error'!$A$2:$AW$2,0))</f>
        <v>-1019.7778810606067</v>
      </c>
      <c r="J119" s="31">
        <f>INDEX('Avg Tracking Error'!$A$2:$AW$283,MATCH(ETF_IDX_stiched_with_TE!$A119,'Avg Tracking Error'!$A$2:$A$283,0),MATCH(ETF_IDX_stiched_with_TE!J$1,'Avg Tracking Error'!$A$2:$AW$2,0))</f>
        <v>2630.6370894736842</v>
      </c>
      <c r="K119" s="31">
        <f>INDEX('Avg Tracking Error'!$A$2:$AW$283,MATCH(ETF_IDX_stiched_with_TE!$A119,'Avg Tracking Error'!$A$2:$A$283,0),MATCH(ETF_IDX_stiched_with_TE!K$1,'Avg Tracking Error'!$A$2:$AW$2,0))</f>
        <v>4.8116208955223811</v>
      </c>
      <c r="L119" s="31" t="e">
        <f>INDEX('Avg Tracking Error'!$A$2:$AW$283,MATCH(ETF_IDX_stiched_with_TE!$A119,'Avg Tracking Error'!$A$2:$A$283,0),MATCH(ETF_IDX_stiched_with_TE!L$1,'Avg Tracking Error'!$A$2:$AW$2,0))</f>
        <v>#N/A</v>
      </c>
      <c r="M119" s="31">
        <f>INDEX('Avg Tracking Error'!$A$2:$AW$283,MATCH(ETF_IDX_stiched_with_TE!$A119,'Avg Tracking Error'!$A$2:$A$283,0),MATCH(ETF_IDX_stiched_with_TE!M$1,'Avg Tracking Error'!$A$2:$AW$2,0))</f>
        <v>107.93378157894739</v>
      </c>
      <c r="N119" s="31" t="e">
        <f>INDEX('Avg Tracking Error'!$A$2:$AW$283,MATCH(ETF_IDX_stiched_with_TE!$A119,'Avg Tracking Error'!$A$2:$A$283,0),MATCH(ETF_IDX_stiched_with_TE!N$1,'Avg Tracking Error'!$A$2:$AW$2,0))</f>
        <v>#N/A</v>
      </c>
    </row>
    <row r="120" spans="1:14" x14ac:dyDescent="0.2">
      <c r="A120" s="5">
        <v>40086</v>
      </c>
      <c r="B120" s="31">
        <f>INDEX('Avg Tracking Error'!$A$2:$AW$283,MATCH(ETF_IDX_stiched_with_TE!$A120,'Avg Tracking Error'!$A$2:$A$283,0),MATCH(ETF_IDX_stiched_with_TE!B$1,'Avg Tracking Error'!$A$2:$AW$2,0))</f>
        <v>79.361827906976757</v>
      </c>
      <c r="C120" s="31">
        <f>INDEX('Avg Tracking Error'!$A$2:$AW$283,MATCH(ETF_IDX_stiched_with_TE!$A120,'Avg Tracking Error'!$A$2:$A$283,0),MATCH(ETF_IDX_stiched_with_TE!C$1,'Avg Tracking Error'!$A$2:$AW$2,0))</f>
        <v>81.309864341085273</v>
      </c>
      <c r="D120" s="31">
        <f>INDEX('Avg Tracking Error'!$A$2:$AW$283,MATCH(ETF_IDX_stiched_with_TE!$A120,'Avg Tracking Error'!$A$2:$A$283,0),MATCH(ETF_IDX_stiched_with_TE!D$1,'Avg Tracking Error'!$A$2:$AW$2,0))</f>
        <v>95.678500775193825</v>
      </c>
      <c r="E120" s="31">
        <f>INDEX('Avg Tracking Error'!$A$2:$AW$283,MATCH(ETF_IDX_stiched_with_TE!$A120,'Avg Tracking Error'!$A$2:$A$283,0),MATCH(ETF_IDX_stiched_with_TE!E$1,'Avg Tracking Error'!$A$2:$AW$2,0))</f>
        <v>89.187658267716486</v>
      </c>
      <c r="F120" s="31">
        <f>INDEX('Avg Tracking Error'!$A$2:$AW$283,MATCH(ETF_IDX_stiched_with_TE!$A120,'Avg Tracking Error'!$A$2:$A$283,0),MATCH(ETF_IDX_stiched_with_TE!F$1,'Avg Tracking Error'!$A$2:$AW$2,0))</f>
        <v>12703.886325675674</v>
      </c>
      <c r="G120" s="31">
        <f>INDEX('Avg Tracking Error'!$A$2:$AW$283,MATCH(ETF_IDX_stiched_with_TE!$A120,'Avg Tracking Error'!$A$2:$A$283,0),MATCH(ETF_IDX_stiched_with_TE!G$1,'Avg Tracking Error'!$A$2:$AW$2,0))</f>
        <v>112.69580000000001</v>
      </c>
      <c r="H120" s="31" t="e">
        <f>INDEX('Avg Tracking Error'!$A$2:$AW$283,MATCH(ETF_IDX_stiched_with_TE!$A120,'Avg Tracking Error'!$A$2:$A$283,0),MATCH(ETF_IDX_stiched_with_TE!H$1,'Avg Tracking Error'!$A$2:$AW$2,0))</f>
        <v>#N/A</v>
      </c>
      <c r="I120" s="31">
        <f>INDEX('Avg Tracking Error'!$A$2:$AW$283,MATCH(ETF_IDX_stiched_with_TE!$A120,'Avg Tracking Error'!$A$2:$A$283,0),MATCH(ETF_IDX_stiched_with_TE!I$1,'Avg Tracking Error'!$A$2:$AW$2,0))</f>
        <v>-1006.8908810606065</v>
      </c>
      <c r="J120" s="31">
        <f>INDEX('Avg Tracking Error'!$A$2:$AW$283,MATCH(ETF_IDX_stiched_with_TE!$A120,'Avg Tracking Error'!$A$2:$A$283,0),MATCH(ETF_IDX_stiched_with_TE!J$1,'Avg Tracking Error'!$A$2:$AW$2,0))</f>
        <v>2631.5086894736842</v>
      </c>
      <c r="K120" s="31">
        <f>INDEX('Avg Tracking Error'!$A$2:$AW$283,MATCH(ETF_IDX_stiched_with_TE!$A120,'Avg Tracking Error'!$A$2:$A$283,0),MATCH(ETF_IDX_stiched_with_TE!K$1,'Avg Tracking Error'!$A$2:$AW$2,0))</f>
        <v>5.4416208955223908</v>
      </c>
      <c r="L120" s="31" t="e">
        <f>INDEX('Avg Tracking Error'!$A$2:$AW$283,MATCH(ETF_IDX_stiched_with_TE!$A120,'Avg Tracking Error'!$A$2:$A$283,0),MATCH(ETF_IDX_stiched_with_TE!L$1,'Avg Tracking Error'!$A$2:$AW$2,0))</f>
        <v>#N/A</v>
      </c>
      <c r="M120" s="31">
        <f>INDEX('Avg Tracking Error'!$A$2:$AW$283,MATCH(ETF_IDX_stiched_with_TE!$A120,'Avg Tracking Error'!$A$2:$A$283,0),MATCH(ETF_IDX_stiched_with_TE!M$1,'Avg Tracking Error'!$A$2:$AW$2,0))</f>
        <v>107.9675815789474</v>
      </c>
      <c r="N120" s="31" t="e">
        <f>INDEX('Avg Tracking Error'!$A$2:$AW$283,MATCH(ETF_IDX_stiched_with_TE!$A120,'Avg Tracking Error'!$A$2:$A$283,0),MATCH(ETF_IDX_stiched_with_TE!N$1,'Avg Tracking Error'!$A$2:$AW$2,0))</f>
        <v>#N/A</v>
      </c>
    </row>
    <row r="121" spans="1:14" x14ac:dyDescent="0.2">
      <c r="A121" s="5">
        <v>40116</v>
      </c>
      <c r="B121" s="31">
        <f>INDEX('Avg Tracking Error'!$A$2:$AW$283,MATCH(ETF_IDX_stiched_with_TE!$A121,'Avg Tracking Error'!$A$2:$A$283,0),MATCH(ETF_IDX_stiched_with_TE!B$1,'Avg Tracking Error'!$A$2:$AW$2,0))</f>
        <v>79.341827906976775</v>
      </c>
      <c r="C121" s="31">
        <f>INDEX('Avg Tracking Error'!$A$2:$AW$283,MATCH(ETF_IDX_stiched_with_TE!$A121,'Avg Tracking Error'!$A$2:$A$283,0),MATCH(ETF_IDX_stiched_with_TE!C$1,'Avg Tracking Error'!$A$2:$AW$2,0))</f>
        <v>81.369864341085275</v>
      </c>
      <c r="D121" s="31">
        <f>INDEX('Avg Tracking Error'!$A$2:$AW$283,MATCH(ETF_IDX_stiched_with_TE!$A121,'Avg Tracking Error'!$A$2:$A$283,0),MATCH(ETF_IDX_stiched_with_TE!D$1,'Avg Tracking Error'!$A$2:$AW$2,0))</f>
        <v>95.998500775193818</v>
      </c>
      <c r="E121" s="31">
        <f>INDEX('Avg Tracking Error'!$A$2:$AW$283,MATCH(ETF_IDX_stiched_with_TE!$A121,'Avg Tracking Error'!$A$2:$A$283,0),MATCH(ETF_IDX_stiched_with_TE!E$1,'Avg Tracking Error'!$A$2:$AW$2,0))</f>
        <v>89.657658267716485</v>
      </c>
      <c r="F121" s="31">
        <f>INDEX('Avg Tracking Error'!$A$2:$AW$283,MATCH(ETF_IDX_stiched_with_TE!$A121,'Avg Tracking Error'!$A$2:$A$283,0),MATCH(ETF_IDX_stiched_with_TE!F$1,'Avg Tracking Error'!$A$2:$AW$2,0))</f>
        <v>12697.506325675673</v>
      </c>
      <c r="G121" s="31">
        <f>INDEX('Avg Tracking Error'!$A$2:$AW$283,MATCH(ETF_IDX_stiched_with_TE!$A121,'Avg Tracking Error'!$A$2:$A$283,0),MATCH(ETF_IDX_stiched_with_TE!G$1,'Avg Tracking Error'!$A$2:$AW$2,0))</f>
        <v>112.51299999999999</v>
      </c>
      <c r="H121" s="31" t="e">
        <f>INDEX('Avg Tracking Error'!$A$2:$AW$283,MATCH(ETF_IDX_stiched_with_TE!$A121,'Avg Tracking Error'!$A$2:$A$283,0),MATCH(ETF_IDX_stiched_with_TE!H$1,'Avg Tracking Error'!$A$2:$AW$2,0))</f>
        <v>#N/A</v>
      </c>
      <c r="I121" s="31">
        <f>INDEX('Avg Tracking Error'!$A$2:$AW$283,MATCH(ETF_IDX_stiched_with_TE!$A121,'Avg Tracking Error'!$A$2:$A$283,0),MATCH(ETF_IDX_stiched_with_TE!I$1,'Avg Tracking Error'!$A$2:$AW$2,0))</f>
        <v>-1011.5908810606065</v>
      </c>
      <c r="J121" s="31">
        <f>INDEX('Avg Tracking Error'!$A$2:$AW$283,MATCH(ETF_IDX_stiched_with_TE!$A121,'Avg Tracking Error'!$A$2:$A$283,0),MATCH(ETF_IDX_stiched_with_TE!J$1,'Avg Tracking Error'!$A$2:$AW$2,0))</f>
        <v>2630.1570894736842</v>
      </c>
      <c r="K121" s="31">
        <f>INDEX('Avg Tracking Error'!$A$2:$AW$283,MATCH(ETF_IDX_stiched_with_TE!$A121,'Avg Tracking Error'!$A$2:$A$283,0),MATCH(ETF_IDX_stiched_with_TE!K$1,'Avg Tracking Error'!$A$2:$AW$2,0))</f>
        <v>5.4016208955223846</v>
      </c>
      <c r="L121" s="31" t="e">
        <f>INDEX('Avg Tracking Error'!$A$2:$AW$283,MATCH(ETF_IDX_stiched_with_TE!$A121,'Avg Tracking Error'!$A$2:$A$283,0),MATCH(ETF_IDX_stiched_with_TE!L$1,'Avg Tracking Error'!$A$2:$AW$2,0))</f>
        <v>#N/A</v>
      </c>
      <c r="M121" s="31">
        <f>INDEX('Avg Tracking Error'!$A$2:$AW$283,MATCH(ETF_IDX_stiched_with_TE!$A121,'Avg Tracking Error'!$A$2:$A$283,0),MATCH(ETF_IDX_stiched_with_TE!M$1,'Avg Tracking Error'!$A$2:$AW$2,0))</f>
        <v>107.59818157894739</v>
      </c>
      <c r="N121" s="31" t="e">
        <f>INDEX('Avg Tracking Error'!$A$2:$AW$283,MATCH(ETF_IDX_stiched_with_TE!$A121,'Avg Tracking Error'!$A$2:$A$283,0),MATCH(ETF_IDX_stiched_with_TE!N$1,'Avg Tracking Error'!$A$2:$AW$2,0))</f>
        <v>#N/A</v>
      </c>
    </row>
    <row r="122" spans="1:14" x14ac:dyDescent="0.2">
      <c r="A122" s="5">
        <v>40147</v>
      </c>
      <c r="B122" s="31">
        <f>INDEX('Avg Tracking Error'!$A$2:$AW$283,MATCH(ETF_IDX_stiched_with_TE!$A122,'Avg Tracking Error'!$A$2:$A$283,0),MATCH(ETF_IDX_stiched_with_TE!B$1,'Avg Tracking Error'!$A$2:$AW$2,0))</f>
        <v>81.161827906976768</v>
      </c>
      <c r="C122" s="31">
        <f>INDEX('Avg Tracking Error'!$A$2:$AW$283,MATCH(ETF_IDX_stiched_with_TE!$A122,'Avg Tracking Error'!$A$2:$A$283,0),MATCH(ETF_IDX_stiched_with_TE!C$1,'Avg Tracking Error'!$A$2:$AW$2,0))</f>
        <v>83.179864341085249</v>
      </c>
      <c r="D122" s="31">
        <f>INDEX('Avg Tracking Error'!$A$2:$AW$283,MATCH(ETF_IDX_stiched_with_TE!$A122,'Avg Tracking Error'!$A$2:$A$283,0),MATCH(ETF_IDX_stiched_with_TE!D$1,'Avg Tracking Error'!$A$2:$AW$2,0))</f>
        <v>96.968500775193817</v>
      </c>
      <c r="E122" s="31">
        <f>INDEX('Avg Tracking Error'!$A$2:$AW$283,MATCH(ETF_IDX_stiched_with_TE!$A122,'Avg Tracking Error'!$A$2:$A$283,0),MATCH(ETF_IDX_stiched_with_TE!E$1,'Avg Tracking Error'!$A$2:$AW$2,0))</f>
        <v>90.917658267716504</v>
      </c>
      <c r="F122" s="31">
        <f>INDEX('Avg Tracking Error'!$A$2:$AW$283,MATCH(ETF_IDX_stiched_with_TE!$A122,'Avg Tracking Error'!$A$2:$A$283,0),MATCH(ETF_IDX_stiched_with_TE!F$1,'Avg Tracking Error'!$A$2:$AW$2,0))</f>
        <v>12718.166325675673</v>
      </c>
      <c r="G122" s="31">
        <f>INDEX('Avg Tracking Error'!$A$2:$AW$283,MATCH(ETF_IDX_stiched_with_TE!$A122,'Avg Tracking Error'!$A$2:$A$283,0),MATCH(ETF_IDX_stiched_with_TE!G$1,'Avg Tracking Error'!$A$2:$AW$2,0))</f>
        <v>114.03429999999999</v>
      </c>
      <c r="H122" s="31" t="e">
        <f>INDEX('Avg Tracking Error'!$A$2:$AW$283,MATCH(ETF_IDX_stiched_with_TE!$A122,'Avg Tracking Error'!$A$2:$A$283,0),MATCH(ETF_IDX_stiched_with_TE!H$1,'Avg Tracking Error'!$A$2:$AW$2,0))</f>
        <v>#N/A</v>
      </c>
      <c r="I122" s="31">
        <f>INDEX('Avg Tracking Error'!$A$2:$AW$283,MATCH(ETF_IDX_stiched_with_TE!$A122,'Avg Tracking Error'!$A$2:$A$283,0),MATCH(ETF_IDX_stiched_with_TE!I$1,'Avg Tracking Error'!$A$2:$AW$2,0))</f>
        <v>-979.5538810606065</v>
      </c>
      <c r="J122" s="31">
        <f>INDEX('Avg Tracking Error'!$A$2:$AW$283,MATCH(ETF_IDX_stiched_with_TE!$A122,'Avg Tracking Error'!$A$2:$A$283,0),MATCH(ETF_IDX_stiched_with_TE!J$1,'Avg Tracking Error'!$A$2:$AW$2,0))</f>
        <v>2632.6734894736842</v>
      </c>
      <c r="K122" s="31">
        <f>INDEX('Avg Tracking Error'!$A$2:$AW$283,MATCH(ETF_IDX_stiched_with_TE!$A122,'Avg Tracking Error'!$A$2:$A$283,0),MATCH(ETF_IDX_stiched_with_TE!K$1,'Avg Tracking Error'!$A$2:$AW$2,0))</f>
        <v>6.5516208955223902</v>
      </c>
      <c r="L122" s="31" t="e">
        <f>INDEX('Avg Tracking Error'!$A$2:$AW$283,MATCH(ETF_IDX_stiched_with_TE!$A122,'Avg Tracking Error'!$A$2:$A$283,0),MATCH(ETF_IDX_stiched_with_TE!L$1,'Avg Tracking Error'!$A$2:$AW$2,0))</f>
        <v>#N/A</v>
      </c>
      <c r="M122" s="31">
        <f>INDEX('Avg Tracking Error'!$A$2:$AW$283,MATCH(ETF_IDX_stiched_with_TE!$A122,'Avg Tracking Error'!$A$2:$A$283,0),MATCH(ETF_IDX_stiched_with_TE!M$1,'Avg Tracking Error'!$A$2:$AW$2,0))</f>
        <v>108.4716815789474</v>
      </c>
      <c r="N122" s="31" t="e">
        <f>INDEX('Avg Tracking Error'!$A$2:$AW$283,MATCH(ETF_IDX_stiched_with_TE!$A122,'Avg Tracking Error'!$A$2:$A$283,0),MATCH(ETF_IDX_stiched_with_TE!N$1,'Avg Tracking Error'!$A$2:$AW$2,0))</f>
        <v>#N/A</v>
      </c>
    </row>
    <row r="123" spans="1:14" x14ac:dyDescent="0.2">
      <c r="A123" s="5">
        <v>40178</v>
      </c>
      <c r="B123" s="31">
        <f>INDEX('Avg Tracking Error'!$A$2:$AW$283,MATCH(ETF_IDX_stiched_with_TE!$A123,'Avg Tracking Error'!$A$2:$A$283,0),MATCH(ETF_IDX_stiched_with_TE!B$1,'Avg Tracking Error'!$A$2:$AW$2,0))</f>
        <v>79.401827906976777</v>
      </c>
      <c r="C123" s="31">
        <f>INDEX('Avg Tracking Error'!$A$2:$AW$283,MATCH(ETF_IDX_stiched_with_TE!$A123,'Avg Tracking Error'!$A$2:$A$283,0),MATCH(ETF_IDX_stiched_with_TE!C$1,'Avg Tracking Error'!$A$2:$AW$2,0))</f>
        <v>81.729864341085261</v>
      </c>
      <c r="D123" s="31">
        <f>INDEX('Avg Tracking Error'!$A$2:$AW$283,MATCH(ETF_IDX_stiched_with_TE!$A123,'Avg Tracking Error'!$A$2:$A$283,0),MATCH(ETF_IDX_stiched_with_TE!D$1,'Avg Tracking Error'!$A$2:$AW$2,0))</f>
        <v>94.758500775193809</v>
      </c>
      <c r="E123" s="31">
        <f>INDEX('Avg Tracking Error'!$A$2:$AW$283,MATCH(ETF_IDX_stiched_with_TE!$A123,'Avg Tracking Error'!$A$2:$A$283,0),MATCH(ETF_IDX_stiched_with_TE!E$1,'Avg Tracking Error'!$A$2:$AW$2,0))</f>
        <v>90.697658267716506</v>
      </c>
      <c r="F123" s="31">
        <f>INDEX('Avg Tracking Error'!$A$2:$AW$283,MATCH(ETF_IDX_stiched_with_TE!$A123,'Avg Tracking Error'!$A$2:$A$283,0),MATCH(ETF_IDX_stiched_with_TE!F$1,'Avg Tracking Error'!$A$2:$AW$2,0))</f>
        <v>12656.316325675672</v>
      </c>
      <c r="G123" s="31">
        <f>INDEX('Avg Tracking Error'!$A$2:$AW$283,MATCH(ETF_IDX_stiched_with_TE!$A123,'Avg Tracking Error'!$A$2:$A$283,0),MATCH(ETF_IDX_stiched_with_TE!G$1,'Avg Tracking Error'!$A$2:$AW$2,0))</f>
        <v>114.46903333333334</v>
      </c>
      <c r="H123" s="31" t="e">
        <f>INDEX('Avg Tracking Error'!$A$2:$AW$283,MATCH(ETF_IDX_stiched_with_TE!$A123,'Avg Tracking Error'!$A$2:$A$283,0),MATCH(ETF_IDX_stiched_with_TE!H$1,'Avg Tracking Error'!$A$2:$AW$2,0))</f>
        <v>#N/A</v>
      </c>
      <c r="I123" s="31">
        <f>INDEX('Avg Tracking Error'!$A$2:$AW$283,MATCH(ETF_IDX_stiched_with_TE!$A123,'Avg Tracking Error'!$A$2:$A$283,0),MATCH(ETF_IDX_stiched_with_TE!I$1,'Avg Tracking Error'!$A$2:$AW$2,0))</f>
        <v>-992.41288106060665</v>
      </c>
      <c r="J123" s="31">
        <f>INDEX('Avg Tracking Error'!$A$2:$AW$283,MATCH(ETF_IDX_stiched_with_TE!$A123,'Avg Tracking Error'!$A$2:$A$283,0),MATCH(ETF_IDX_stiched_with_TE!J$1,'Avg Tracking Error'!$A$2:$AW$2,0))</f>
        <v>2632.9747894736843</v>
      </c>
      <c r="K123" s="31">
        <f>INDEX('Avg Tracking Error'!$A$2:$AW$283,MATCH(ETF_IDX_stiched_with_TE!$A123,'Avg Tracking Error'!$A$2:$A$283,0),MATCH(ETF_IDX_stiched_with_TE!K$1,'Avg Tracking Error'!$A$2:$AW$2,0))</f>
        <v>4.3516208955223874</v>
      </c>
      <c r="L123" s="31" t="e">
        <f>INDEX('Avg Tracking Error'!$A$2:$AW$283,MATCH(ETF_IDX_stiched_with_TE!$A123,'Avg Tracking Error'!$A$2:$A$283,0),MATCH(ETF_IDX_stiched_with_TE!L$1,'Avg Tracking Error'!$A$2:$AW$2,0))</f>
        <v>#N/A</v>
      </c>
      <c r="M123" s="31">
        <f>INDEX('Avg Tracking Error'!$A$2:$AW$283,MATCH(ETF_IDX_stiched_with_TE!$A123,'Avg Tracking Error'!$A$2:$A$283,0),MATCH(ETF_IDX_stiched_with_TE!M$1,'Avg Tracking Error'!$A$2:$AW$2,0))</f>
        <v>107.89528157894739</v>
      </c>
      <c r="N123" s="31" t="e">
        <f>INDEX('Avg Tracking Error'!$A$2:$AW$283,MATCH(ETF_IDX_stiched_with_TE!$A123,'Avg Tracking Error'!$A$2:$A$283,0),MATCH(ETF_IDX_stiched_with_TE!N$1,'Avg Tracking Error'!$A$2:$AW$2,0))</f>
        <v>#N/A</v>
      </c>
    </row>
    <row r="124" spans="1:14" x14ac:dyDescent="0.2">
      <c r="A124" s="5">
        <v>40207</v>
      </c>
      <c r="B124" s="31">
        <f>INDEX('Avg Tracking Error'!$A$2:$AW$283,MATCH(ETF_IDX_stiched_with_TE!$A124,'Avg Tracking Error'!$A$2:$A$283,0),MATCH(ETF_IDX_stiched_with_TE!B$1,'Avg Tracking Error'!$A$2:$AW$2,0))</f>
        <v>82.121827906976776</v>
      </c>
      <c r="C124" s="31">
        <f>INDEX('Avg Tracking Error'!$A$2:$AW$283,MATCH(ETF_IDX_stiched_with_TE!$A124,'Avg Tracking Error'!$A$2:$A$283,0),MATCH(ETF_IDX_stiched_with_TE!C$1,'Avg Tracking Error'!$A$2:$AW$2,0))</f>
        <v>84.049864341085254</v>
      </c>
      <c r="D124" s="31">
        <f>INDEX('Avg Tracking Error'!$A$2:$AW$283,MATCH(ETF_IDX_stiched_with_TE!$A124,'Avg Tracking Error'!$A$2:$A$283,0),MATCH(ETF_IDX_stiched_with_TE!D$1,'Avg Tracking Error'!$A$2:$AW$2,0))</f>
        <v>94.408500775193815</v>
      </c>
      <c r="E124" s="31">
        <f>INDEX('Avg Tracking Error'!$A$2:$AW$283,MATCH(ETF_IDX_stiched_with_TE!$A124,'Avg Tracking Error'!$A$2:$A$283,0),MATCH(ETF_IDX_stiched_with_TE!E$1,'Avg Tracking Error'!$A$2:$AW$2,0))</f>
        <v>90.897658267716494</v>
      </c>
      <c r="F124" s="31">
        <f>INDEX('Avg Tracking Error'!$A$2:$AW$283,MATCH(ETF_IDX_stiched_with_TE!$A124,'Avg Tracking Error'!$A$2:$A$283,0),MATCH(ETF_IDX_stiched_with_TE!F$1,'Avg Tracking Error'!$A$2:$AW$2,0))</f>
        <v>12672.516325675673</v>
      </c>
      <c r="G124" s="31">
        <f>INDEX('Avg Tracking Error'!$A$2:$AW$283,MATCH(ETF_IDX_stiched_with_TE!$A124,'Avg Tracking Error'!$A$2:$A$283,0),MATCH(ETF_IDX_stiched_with_TE!G$1,'Avg Tracking Error'!$A$2:$AW$2,0))</f>
        <v>114.3242</v>
      </c>
      <c r="H124" s="31" t="e">
        <f>INDEX('Avg Tracking Error'!$A$2:$AW$283,MATCH(ETF_IDX_stiched_with_TE!$A124,'Avg Tracking Error'!$A$2:$A$283,0),MATCH(ETF_IDX_stiched_with_TE!H$1,'Avg Tracking Error'!$A$2:$AW$2,0))</f>
        <v>#N/A</v>
      </c>
      <c r="I124" s="31">
        <f>INDEX('Avg Tracking Error'!$A$2:$AW$283,MATCH(ETF_IDX_stiched_with_TE!$A124,'Avg Tracking Error'!$A$2:$A$283,0),MATCH(ETF_IDX_stiched_with_TE!I$1,'Avg Tracking Error'!$A$2:$AW$2,0))</f>
        <v>-963.86388106060667</v>
      </c>
      <c r="J124" s="31">
        <f>INDEX('Avg Tracking Error'!$A$2:$AW$283,MATCH(ETF_IDX_stiched_with_TE!$A124,'Avg Tracking Error'!$A$2:$A$283,0),MATCH(ETF_IDX_stiched_with_TE!J$1,'Avg Tracking Error'!$A$2:$AW$2,0))</f>
        <v>2632.8983894736843</v>
      </c>
      <c r="K124" s="31">
        <f>INDEX('Avg Tracking Error'!$A$2:$AW$283,MATCH(ETF_IDX_stiched_with_TE!$A124,'Avg Tracking Error'!$A$2:$A$283,0),MATCH(ETF_IDX_stiched_with_TE!K$1,'Avg Tracking Error'!$A$2:$AW$2,0))</f>
        <v>5.6616208955223897</v>
      </c>
      <c r="L124" s="31" t="e">
        <f>INDEX('Avg Tracking Error'!$A$2:$AW$283,MATCH(ETF_IDX_stiched_with_TE!$A124,'Avg Tracking Error'!$A$2:$A$283,0),MATCH(ETF_IDX_stiched_with_TE!L$1,'Avg Tracking Error'!$A$2:$AW$2,0))</f>
        <v>#N/A</v>
      </c>
      <c r="M124" s="31">
        <f>INDEX('Avg Tracking Error'!$A$2:$AW$283,MATCH(ETF_IDX_stiched_with_TE!$A124,'Avg Tracking Error'!$A$2:$A$283,0),MATCH(ETF_IDX_stiched_with_TE!M$1,'Avg Tracking Error'!$A$2:$AW$2,0))</f>
        <v>108.57218157894738</v>
      </c>
      <c r="N124" s="31" t="e">
        <f>INDEX('Avg Tracking Error'!$A$2:$AW$283,MATCH(ETF_IDX_stiched_with_TE!$A124,'Avg Tracking Error'!$A$2:$A$283,0),MATCH(ETF_IDX_stiched_with_TE!N$1,'Avg Tracking Error'!$A$2:$AW$2,0))</f>
        <v>#N/A</v>
      </c>
    </row>
    <row r="125" spans="1:14" x14ac:dyDescent="0.2">
      <c r="A125" s="5">
        <v>40235</v>
      </c>
      <c r="B125" s="31">
        <f>INDEX('Avg Tracking Error'!$A$2:$AW$283,MATCH(ETF_IDX_stiched_with_TE!$A125,'Avg Tracking Error'!$A$2:$A$283,0),MATCH(ETF_IDX_stiched_with_TE!B$1,'Avg Tracking Error'!$A$2:$AW$2,0))</f>
        <v>83.821827906976765</v>
      </c>
      <c r="C125" s="31">
        <f>INDEX('Avg Tracking Error'!$A$2:$AW$283,MATCH(ETF_IDX_stiched_with_TE!$A125,'Avg Tracking Error'!$A$2:$A$283,0),MATCH(ETF_IDX_stiched_with_TE!C$1,'Avg Tracking Error'!$A$2:$AW$2,0))</f>
        <v>86.029864341085272</v>
      </c>
      <c r="D125" s="31">
        <f>INDEX('Avg Tracking Error'!$A$2:$AW$283,MATCH(ETF_IDX_stiched_with_TE!$A125,'Avg Tracking Error'!$A$2:$A$283,0),MATCH(ETF_IDX_stiched_with_TE!D$1,'Avg Tracking Error'!$A$2:$AW$2,0))</f>
        <v>97.358500775193832</v>
      </c>
      <c r="E125" s="31">
        <f>INDEX('Avg Tracking Error'!$A$2:$AW$283,MATCH(ETF_IDX_stiched_with_TE!$A125,'Avg Tracking Error'!$A$2:$A$283,0),MATCH(ETF_IDX_stiched_with_TE!E$1,'Avg Tracking Error'!$A$2:$AW$2,0))</f>
        <v>92.967658267716487</v>
      </c>
      <c r="F125" s="31">
        <f>INDEX('Avg Tracking Error'!$A$2:$AW$283,MATCH(ETF_IDX_stiched_with_TE!$A125,'Avg Tracking Error'!$A$2:$A$283,0),MATCH(ETF_IDX_stiched_with_TE!F$1,'Avg Tracking Error'!$A$2:$AW$2,0))</f>
        <v>12663.826325675673</v>
      </c>
      <c r="G125" s="31">
        <f>INDEX('Avg Tracking Error'!$A$2:$AW$283,MATCH(ETF_IDX_stiched_with_TE!$A125,'Avg Tracking Error'!$A$2:$A$283,0),MATCH(ETF_IDX_stiched_with_TE!G$1,'Avg Tracking Error'!$A$2:$AW$2,0))</f>
        <v>115.55883333333333</v>
      </c>
      <c r="H125" s="31" t="e">
        <f>INDEX('Avg Tracking Error'!$A$2:$AW$283,MATCH(ETF_IDX_stiched_with_TE!$A125,'Avg Tracking Error'!$A$2:$A$283,0),MATCH(ETF_IDX_stiched_with_TE!H$1,'Avg Tracking Error'!$A$2:$AW$2,0))</f>
        <v>#N/A</v>
      </c>
      <c r="I125" s="31">
        <f>INDEX('Avg Tracking Error'!$A$2:$AW$283,MATCH(ETF_IDX_stiched_with_TE!$A125,'Avg Tracking Error'!$A$2:$A$283,0),MATCH(ETF_IDX_stiched_with_TE!I$1,'Avg Tracking Error'!$A$2:$AW$2,0))</f>
        <v>-955.38188106060647</v>
      </c>
      <c r="J125" s="31">
        <f>INDEX('Avg Tracking Error'!$A$2:$AW$283,MATCH(ETF_IDX_stiched_with_TE!$A125,'Avg Tracking Error'!$A$2:$A$283,0),MATCH(ETF_IDX_stiched_with_TE!J$1,'Avg Tracking Error'!$A$2:$AW$2,0))</f>
        <v>2633.1929894736841</v>
      </c>
      <c r="K125" s="31">
        <f>INDEX('Avg Tracking Error'!$A$2:$AW$283,MATCH(ETF_IDX_stiched_with_TE!$A125,'Avg Tracking Error'!$A$2:$A$283,0),MATCH(ETF_IDX_stiched_with_TE!K$1,'Avg Tracking Error'!$A$2:$AW$2,0))</f>
        <v>5.9816208955223829</v>
      </c>
      <c r="L125" s="31" t="e">
        <f>INDEX('Avg Tracking Error'!$A$2:$AW$283,MATCH(ETF_IDX_stiched_with_TE!$A125,'Avg Tracking Error'!$A$2:$A$283,0),MATCH(ETF_IDX_stiched_with_TE!L$1,'Avg Tracking Error'!$A$2:$AW$2,0))</f>
        <v>#N/A</v>
      </c>
      <c r="M125" s="31">
        <f>INDEX('Avg Tracking Error'!$A$2:$AW$283,MATCH(ETF_IDX_stiched_with_TE!$A125,'Avg Tracking Error'!$A$2:$A$283,0),MATCH(ETF_IDX_stiched_with_TE!M$1,'Avg Tracking Error'!$A$2:$AW$2,0))</f>
        <v>108.2147815789474</v>
      </c>
      <c r="N125" s="31" t="e">
        <f>INDEX('Avg Tracking Error'!$A$2:$AW$283,MATCH(ETF_IDX_stiched_with_TE!$A125,'Avg Tracking Error'!$A$2:$A$283,0),MATCH(ETF_IDX_stiched_with_TE!N$1,'Avg Tracking Error'!$A$2:$AW$2,0))</f>
        <v>#N/A</v>
      </c>
    </row>
    <row r="126" spans="1:14" x14ac:dyDescent="0.2">
      <c r="A126" s="5">
        <v>40268</v>
      </c>
      <c r="B126" s="31">
        <f>INDEX('Avg Tracking Error'!$A$2:$AW$283,MATCH(ETF_IDX_stiched_with_TE!$A126,'Avg Tracking Error'!$A$2:$A$283,0),MATCH(ETF_IDX_stiched_with_TE!B$1,'Avg Tracking Error'!$A$2:$AW$2,0))</f>
        <v>84.371827906976776</v>
      </c>
      <c r="C126" s="31">
        <f>INDEX('Avg Tracking Error'!$A$2:$AW$283,MATCH(ETF_IDX_stiched_with_TE!$A126,'Avg Tracking Error'!$A$2:$A$283,0),MATCH(ETF_IDX_stiched_with_TE!C$1,'Avg Tracking Error'!$A$2:$AW$2,0))</f>
        <v>86.449864341085259</v>
      </c>
      <c r="D126" s="31">
        <f>INDEX('Avg Tracking Error'!$A$2:$AW$283,MATCH(ETF_IDX_stiched_with_TE!$A126,'Avg Tracking Error'!$A$2:$A$283,0),MATCH(ETF_IDX_stiched_with_TE!D$1,'Avg Tracking Error'!$A$2:$AW$2,0))</f>
        <v>98.748500775193818</v>
      </c>
      <c r="E126" s="31">
        <f>INDEX('Avg Tracking Error'!$A$2:$AW$283,MATCH(ETF_IDX_stiched_with_TE!$A126,'Avg Tracking Error'!$A$2:$A$283,0),MATCH(ETF_IDX_stiched_with_TE!E$1,'Avg Tracking Error'!$A$2:$AW$2,0))</f>
        <v>94.537658267716509</v>
      </c>
      <c r="F126" s="31">
        <f>INDEX('Avg Tracking Error'!$A$2:$AW$283,MATCH(ETF_IDX_stiched_with_TE!$A126,'Avg Tracking Error'!$A$2:$A$283,0),MATCH(ETF_IDX_stiched_with_TE!F$1,'Avg Tracking Error'!$A$2:$AW$2,0))</f>
        <v>12682.296325675674</v>
      </c>
      <c r="G126" s="31">
        <f>INDEX('Avg Tracking Error'!$A$2:$AW$283,MATCH(ETF_IDX_stiched_with_TE!$A126,'Avg Tracking Error'!$A$2:$A$283,0),MATCH(ETF_IDX_stiched_with_TE!G$1,'Avg Tracking Error'!$A$2:$AW$2,0))</f>
        <v>114.99136666666668</v>
      </c>
      <c r="H126" s="31" t="e">
        <f>INDEX('Avg Tracking Error'!$A$2:$AW$283,MATCH(ETF_IDX_stiched_with_TE!$A126,'Avg Tracking Error'!$A$2:$A$283,0),MATCH(ETF_IDX_stiched_with_TE!H$1,'Avg Tracking Error'!$A$2:$AW$2,0))</f>
        <v>#N/A</v>
      </c>
      <c r="I126" s="31">
        <f>INDEX('Avg Tracking Error'!$A$2:$AW$283,MATCH(ETF_IDX_stiched_with_TE!$A126,'Avg Tracking Error'!$A$2:$A$283,0),MATCH(ETF_IDX_stiched_with_TE!I$1,'Avg Tracking Error'!$A$2:$AW$2,0))</f>
        <v>-971.89688106060657</v>
      </c>
      <c r="J126" s="31">
        <f>INDEX('Avg Tracking Error'!$A$2:$AW$283,MATCH(ETF_IDX_stiched_with_TE!$A126,'Avg Tracking Error'!$A$2:$A$283,0),MATCH(ETF_IDX_stiched_with_TE!J$1,'Avg Tracking Error'!$A$2:$AW$2,0))</f>
        <v>2632.5700894736842</v>
      </c>
      <c r="K126" s="31">
        <f>INDEX('Avg Tracking Error'!$A$2:$AW$283,MATCH(ETF_IDX_stiched_with_TE!$A126,'Avg Tracking Error'!$A$2:$A$283,0),MATCH(ETF_IDX_stiched_with_TE!K$1,'Avg Tracking Error'!$A$2:$AW$2,0))</f>
        <v>5.2816208955223942</v>
      </c>
      <c r="L126" s="31" t="e">
        <f>INDEX('Avg Tracking Error'!$A$2:$AW$283,MATCH(ETF_IDX_stiched_with_TE!$A126,'Avg Tracking Error'!$A$2:$A$283,0),MATCH(ETF_IDX_stiched_with_TE!L$1,'Avg Tracking Error'!$A$2:$AW$2,0))</f>
        <v>#N/A</v>
      </c>
      <c r="M126" s="31">
        <f>INDEX('Avg Tracking Error'!$A$2:$AW$283,MATCH(ETF_IDX_stiched_with_TE!$A126,'Avg Tracking Error'!$A$2:$A$283,0),MATCH(ETF_IDX_stiched_with_TE!M$1,'Avg Tracking Error'!$A$2:$AW$2,0))</f>
        <v>107.8209815789474</v>
      </c>
      <c r="N126" s="31" t="e">
        <f>INDEX('Avg Tracking Error'!$A$2:$AW$283,MATCH(ETF_IDX_stiched_with_TE!$A126,'Avg Tracking Error'!$A$2:$A$283,0),MATCH(ETF_IDX_stiched_with_TE!N$1,'Avg Tracking Error'!$A$2:$AW$2,0))</f>
        <v>#N/A</v>
      </c>
    </row>
    <row r="127" spans="1:14" x14ac:dyDescent="0.2">
      <c r="A127" s="5">
        <v>40298</v>
      </c>
      <c r="B127" s="31">
        <f>INDEX('Avg Tracking Error'!$A$2:$AW$283,MATCH(ETF_IDX_stiched_with_TE!$A127,'Avg Tracking Error'!$A$2:$A$283,0),MATCH(ETF_IDX_stiched_with_TE!B$1,'Avg Tracking Error'!$A$2:$AW$2,0))</f>
        <v>86.401827906976777</v>
      </c>
      <c r="C127" s="31">
        <f>INDEX('Avg Tracking Error'!$A$2:$AW$283,MATCH(ETF_IDX_stiched_with_TE!$A127,'Avg Tracking Error'!$A$2:$A$283,0),MATCH(ETF_IDX_stiched_with_TE!C$1,'Avg Tracking Error'!$A$2:$AW$2,0))</f>
        <v>88.46986434108527</v>
      </c>
      <c r="D127" s="31">
        <f>INDEX('Avg Tracking Error'!$A$2:$AW$283,MATCH(ETF_IDX_stiched_with_TE!$A127,'Avg Tracking Error'!$A$2:$A$283,0),MATCH(ETF_IDX_stiched_with_TE!D$1,'Avg Tracking Error'!$A$2:$AW$2,0))</f>
        <v>96.098500775193813</v>
      </c>
      <c r="E127" s="31">
        <f>INDEX('Avg Tracking Error'!$A$2:$AW$283,MATCH(ETF_IDX_stiched_with_TE!$A127,'Avg Tracking Error'!$A$2:$A$283,0),MATCH(ETF_IDX_stiched_with_TE!E$1,'Avg Tracking Error'!$A$2:$AW$2,0))</f>
        <v>93.487658267716498</v>
      </c>
      <c r="F127" s="31">
        <f>INDEX('Avg Tracking Error'!$A$2:$AW$283,MATCH(ETF_IDX_stiched_with_TE!$A127,'Avg Tracking Error'!$A$2:$A$283,0),MATCH(ETF_IDX_stiched_with_TE!F$1,'Avg Tracking Error'!$A$2:$AW$2,0))</f>
        <v>12697.436325675673</v>
      </c>
      <c r="G127" s="31">
        <f>INDEX('Avg Tracking Error'!$A$2:$AW$283,MATCH(ETF_IDX_stiched_with_TE!$A127,'Avg Tracking Error'!$A$2:$A$283,0),MATCH(ETF_IDX_stiched_with_TE!G$1,'Avg Tracking Error'!$A$2:$AW$2,0))</f>
        <v>115.27640000000001</v>
      </c>
      <c r="H127" s="31" t="e">
        <f>INDEX('Avg Tracking Error'!$A$2:$AW$283,MATCH(ETF_IDX_stiched_with_TE!$A127,'Avg Tracking Error'!$A$2:$A$283,0),MATCH(ETF_IDX_stiched_with_TE!H$1,'Avg Tracking Error'!$A$2:$AW$2,0))</f>
        <v>#N/A</v>
      </c>
      <c r="I127" s="31">
        <f>INDEX('Avg Tracking Error'!$A$2:$AW$283,MATCH(ETF_IDX_stiched_with_TE!$A127,'Avg Tracking Error'!$A$2:$A$283,0),MATCH(ETF_IDX_stiched_with_TE!I$1,'Avg Tracking Error'!$A$2:$AW$2,0))</f>
        <v>-961.10488106060666</v>
      </c>
      <c r="J127" s="31">
        <f>INDEX('Avg Tracking Error'!$A$2:$AW$283,MATCH(ETF_IDX_stiched_with_TE!$A127,'Avg Tracking Error'!$A$2:$A$283,0),MATCH(ETF_IDX_stiched_with_TE!J$1,'Avg Tracking Error'!$A$2:$AW$2,0))</f>
        <v>2635.107989473684</v>
      </c>
      <c r="K127" s="31">
        <f>INDEX('Avg Tracking Error'!$A$2:$AW$283,MATCH(ETF_IDX_stiched_with_TE!$A127,'Avg Tracking Error'!$A$2:$A$283,0),MATCH(ETF_IDX_stiched_with_TE!K$1,'Avg Tracking Error'!$A$2:$AW$2,0))</f>
        <v>6.1416208955223937</v>
      </c>
      <c r="L127" s="31" t="e">
        <f>INDEX('Avg Tracking Error'!$A$2:$AW$283,MATCH(ETF_IDX_stiched_with_TE!$A127,'Avg Tracking Error'!$A$2:$A$283,0),MATCH(ETF_IDX_stiched_with_TE!L$1,'Avg Tracking Error'!$A$2:$AW$2,0))</f>
        <v>#N/A</v>
      </c>
      <c r="M127" s="31">
        <f>INDEX('Avg Tracking Error'!$A$2:$AW$283,MATCH(ETF_IDX_stiched_with_TE!$A127,'Avg Tracking Error'!$A$2:$A$283,0),MATCH(ETF_IDX_stiched_with_TE!M$1,'Avg Tracking Error'!$A$2:$AW$2,0))</f>
        <v>109.4999815789474</v>
      </c>
      <c r="N127" s="31" t="e">
        <f>INDEX('Avg Tracking Error'!$A$2:$AW$283,MATCH(ETF_IDX_stiched_with_TE!$A127,'Avg Tracking Error'!$A$2:$A$283,0),MATCH(ETF_IDX_stiched_with_TE!N$1,'Avg Tracking Error'!$A$2:$AW$2,0))</f>
        <v>#N/A</v>
      </c>
    </row>
    <row r="128" spans="1:14" x14ac:dyDescent="0.2">
      <c r="A128" s="5">
        <v>40329</v>
      </c>
      <c r="B128" s="31">
        <f>INDEX('Avg Tracking Error'!$A$2:$AW$283,MATCH(ETF_IDX_stiched_with_TE!$A128,'Avg Tracking Error'!$A$2:$A$283,0),MATCH(ETF_IDX_stiched_with_TE!B$1,'Avg Tracking Error'!$A$2:$AW$2,0))</f>
        <v>90.93182790697675</v>
      </c>
      <c r="C128" s="31">
        <f>INDEX('Avg Tracking Error'!$A$2:$AW$283,MATCH(ETF_IDX_stiched_with_TE!$A128,'Avg Tracking Error'!$A$2:$A$283,0),MATCH(ETF_IDX_stiched_with_TE!C$1,'Avg Tracking Error'!$A$2:$AW$2,0))</f>
        <v>92.879864341085266</v>
      </c>
      <c r="D128" s="31">
        <f>INDEX('Avg Tracking Error'!$A$2:$AW$283,MATCH(ETF_IDX_stiched_with_TE!$A128,'Avg Tracking Error'!$A$2:$A$283,0),MATCH(ETF_IDX_stiched_with_TE!D$1,'Avg Tracking Error'!$A$2:$AW$2,0))</f>
        <v>93.098500775193813</v>
      </c>
      <c r="E128" s="31">
        <f>INDEX('Avg Tracking Error'!$A$2:$AW$283,MATCH(ETF_IDX_stiched_with_TE!$A128,'Avg Tracking Error'!$A$2:$A$283,0),MATCH(ETF_IDX_stiched_with_TE!E$1,'Avg Tracking Error'!$A$2:$AW$2,0))</f>
        <v>91.937658267716486</v>
      </c>
      <c r="F128" s="31">
        <f>INDEX('Avg Tracking Error'!$A$2:$AW$283,MATCH(ETF_IDX_stiched_with_TE!$A128,'Avg Tracking Error'!$A$2:$A$283,0),MATCH(ETF_IDX_stiched_with_TE!F$1,'Avg Tracking Error'!$A$2:$AW$2,0))</f>
        <v>12750.336325675673</v>
      </c>
      <c r="G128" s="31">
        <f>INDEX('Avg Tracking Error'!$A$2:$AW$283,MATCH(ETF_IDX_stiched_with_TE!$A128,'Avg Tracking Error'!$A$2:$A$283,0),MATCH(ETF_IDX_stiched_with_TE!G$1,'Avg Tracking Error'!$A$2:$AW$2,0))</f>
        <v>116.97446666666667</v>
      </c>
      <c r="H128" s="31" t="e">
        <f>INDEX('Avg Tracking Error'!$A$2:$AW$283,MATCH(ETF_IDX_stiched_with_TE!$A128,'Avg Tracking Error'!$A$2:$A$283,0),MATCH(ETF_IDX_stiched_with_TE!H$1,'Avg Tracking Error'!$A$2:$AW$2,0))</f>
        <v>#N/A</v>
      </c>
      <c r="I128" s="31">
        <f>INDEX('Avg Tracking Error'!$A$2:$AW$283,MATCH(ETF_IDX_stiched_with_TE!$A128,'Avg Tracking Error'!$A$2:$A$283,0),MATCH(ETF_IDX_stiched_with_TE!I$1,'Avg Tracking Error'!$A$2:$AW$2,0))</f>
        <v>-923.05588106060668</v>
      </c>
      <c r="J128" s="31">
        <f>INDEX('Avg Tracking Error'!$A$2:$AW$283,MATCH(ETF_IDX_stiched_with_TE!$A128,'Avg Tracking Error'!$A$2:$A$283,0),MATCH(ETF_IDX_stiched_with_TE!J$1,'Avg Tracking Error'!$A$2:$AW$2,0))</f>
        <v>2635.9686894736842</v>
      </c>
      <c r="K128" s="31">
        <f>INDEX('Avg Tracking Error'!$A$2:$AW$283,MATCH(ETF_IDX_stiched_with_TE!$A128,'Avg Tracking Error'!$A$2:$A$283,0),MATCH(ETF_IDX_stiched_with_TE!K$1,'Avg Tracking Error'!$A$2:$AW$2,0))</f>
        <v>7.5816208955223914</v>
      </c>
      <c r="L128" s="31" t="e">
        <f>INDEX('Avg Tracking Error'!$A$2:$AW$283,MATCH(ETF_IDX_stiched_with_TE!$A128,'Avg Tracking Error'!$A$2:$A$283,0),MATCH(ETF_IDX_stiched_with_TE!L$1,'Avg Tracking Error'!$A$2:$AW$2,0))</f>
        <v>#N/A</v>
      </c>
      <c r="M128" s="31">
        <f>INDEX('Avg Tracking Error'!$A$2:$AW$283,MATCH(ETF_IDX_stiched_with_TE!$A128,'Avg Tracking Error'!$A$2:$A$283,0),MATCH(ETF_IDX_stiched_with_TE!M$1,'Avg Tracking Error'!$A$2:$AW$2,0))</f>
        <v>110.49618157894739</v>
      </c>
      <c r="N128" s="31" t="e">
        <f>INDEX('Avg Tracking Error'!$A$2:$AW$283,MATCH(ETF_IDX_stiched_with_TE!$A128,'Avg Tracking Error'!$A$2:$A$283,0),MATCH(ETF_IDX_stiched_with_TE!N$1,'Avg Tracking Error'!$A$2:$AW$2,0))</f>
        <v>#N/A</v>
      </c>
    </row>
    <row r="129" spans="1:14" x14ac:dyDescent="0.2">
      <c r="A129" s="5">
        <v>40359</v>
      </c>
      <c r="B129" s="31">
        <f>INDEX('Avg Tracking Error'!$A$2:$AW$283,MATCH(ETF_IDX_stiched_with_TE!$A129,'Avg Tracking Error'!$A$2:$A$283,0),MATCH(ETF_IDX_stiched_with_TE!B$1,'Avg Tracking Error'!$A$2:$AW$2,0))</f>
        <v>91.93182790697675</v>
      </c>
      <c r="C129" s="31">
        <f>INDEX('Avg Tracking Error'!$A$2:$AW$283,MATCH(ETF_IDX_stiched_with_TE!$A129,'Avg Tracking Error'!$A$2:$A$283,0),MATCH(ETF_IDX_stiched_with_TE!C$1,'Avg Tracking Error'!$A$2:$AW$2,0))</f>
        <v>91.999864341085271</v>
      </c>
      <c r="D129" s="31">
        <f>INDEX('Avg Tracking Error'!$A$2:$AW$283,MATCH(ETF_IDX_stiched_with_TE!$A129,'Avg Tracking Error'!$A$2:$A$283,0),MATCH(ETF_IDX_stiched_with_TE!D$1,'Avg Tracking Error'!$A$2:$AW$2,0))</f>
        <v>90.658500775193815</v>
      </c>
      <c r="E129" s="31">
        <f>INDEX('Avg Tracking Error'!$A$2:$AW$283,MATCH(ETF_IDX_stiched_with_TE!$A129,'Avg Tracking Error'!$A$2:$A$283,0),MATCH(ETF_IDX_stiched_with_TE!E$1,'Avg Tracking Error'!$A$2:$AW$2,0))</f>
        <v>92.237658267716498</v>
      </c>
      <c r="F129" s="31">
        <f>INDEX('Avg Tracking Error'!$A$2:$AW$283,MATCH(ETF_IDX_stiched_with_TE!$A129,'Avg Tracking Error'!$A$2:$A$283,0),MATCH(ETF_IDX_stiched_with_TE!F$1,'Avg Tracking Error'!$A$2:$AW$2,0))</f>
        <v>12786.136325675674</v>
      </c>
      <c r="G129" s="31">
        <f>INDEX('Avg Tracking Error'!$A$2:$AW$283,MATCH(ETF_IDX_stiched_with_TE!$A129,'Avg Tracking Error'!$A$2:$A$283,0),MATCH(ETF_IDX_stiched_with_TE!G$1,'Avg Tracking Error'!$A$2:$AW$2,0))</f>
        <v>117.8326</v>
      </c>
      <c r="H129" s="31" t="e">
        <f>INDEX('Avg Tracking Error'!$A$2:$AW$283,MATCH(ETF_IDX_stiched_with_TE!$A129,'Avg Tracking Error'!$A$2:$A$283,0),MATCH(ETF_IDX_stiched_with_TE!H$1,'Avg Tracking Error'!$A$2:$AW$2,0))</f>
        <v>#N/A</v>
      </c>
      <c r="I129" s="31">
        <f>INDEX('Avg Tracking Error'!$A$2:$AW$283,MATCH(ETF_IDX_stiched_with_TE!$A129,'Avg Tracking Error'!$A$2:$A$283,0),MATCH(ETF_IDX_stiched_with_TE!I$1,'Avg Tracking Error'!$A$2:$AW$2,0))</f>
        <v>-892.76288106060656</v>
      </c>
      <c r="J129" s="31">
        <f>INDEX('Avg Tracking Error'!$A$2:$AW$283,MATCH(ETF_IDX_stiched_with_TE!$A129,'Avg Tracking Error'!$A$2:$A$283,0),MATCH(ETF_IDX_stiched_with_TE!J$1,'Avg Tracking Error'!$A$2:$AW$2,0))</f>
        <v>2639.5768894736843</v>
      </c>
      <c r="K129" s="31">
        <f>INDEX('Avg Tracking Error'!$A$2:$AW$283,MATCH(ETF_IDX_stiched_with_TE!$A129,'Avg Tracking Error'!$A$2:$A$283,0),MATCH(ETF_IDX_stiched_with_TE!K$1,'Avg Tracking Error'!$A$2:$AW$2,0))</f>
        <v>9.1616208955223897</v>
      </c>
      <c r="L129" s="31" t="e">
        <f>INDEX('Avg Tracking Error'!$A$2:$AW$283,MATCH(ETF_IDX_stiched_with_TE!$A129,'Avg Tracking Error'!$A$2:$A$283,0),MATCH(ETF_IDX_stiched_with_TE!L$1,'Avg Tracking Error'!$A$2:$AW$2,0))</f>
        <v>#N/A</v>
      </c>
      <c r="M129" s="31">
        <f>INDEX('Avg Tracking Error'!$A$2:$AW$283,MATCH(ETF_IDX_stiched_with_TE!$A129,'Avg Tracking Error'!$A$2:$A$283,0),MATCH(ETF_IDX_stiched_with_TE!M$1,'Avg Tracking Error'!$A$2:$AW$2,0))</f>
        <v>112.9752815789474</v>
      </c>
      <c r="N129" s="31" t="e">
        <f>INDEX('Avg Tracking Error'!$A$2:$AW$283,MATCH(ETF_IDX_stiched_with_TE!$A129,'Avg Tracking Error'!$A$2:$A$283,0),MATCH(ETF_IDX_stiched_with_TE!N$1,'Avg Tracking Error'!$A$2:$AW$2,0))</f>
        <v>#N/A</v>
      </c>
    </row>
    <row r="130" spans="1:14" x14ac:dyDescent="0.2">
      <c r="A130" s="5">
        <v>40389</v>
      </c>
      <c r="B130" s="31">
        <f>INDEX('Avg Tracking Error'!$A$2:$AW$283,MATCH(ETF_IDX_stiched_with_TE!$A130,'Avg Tracking Error'!$A$2:$A$283,0),MATCH(ETF_IDX_stiched_with_TE!B$1,'Avg Tracking Error'!$A$2:$AW$2,0))</f>
        <v>90.751827906976771</v>
      </c>
      <c r="C130" s="31">
        <f>INDEX('Avg Tracking Error'!$A$2:$AW$283,MATCH(ETF_IDX_stiched_with_TE!$A130,'Avg Tracking Error'!$A$2:$A$283,0),MATCH(ETF_IDX_stiched_with_TE!C$1,'Avg Tracking Error'!$A$2:$AW$2,0))</f>
        <v>93.119864341085275</v>
      </c>
      <c r="D130" s="31">
        <f>INDEX('Avg Tracking Error'!$A$2:$AW$283,MATCH(ETF_IDX_stiched_with_TE!$A130,'Avg Tracking Error'!$A$2:$A$283,0),MATCH(ETF_IDX_stiched_with_TE!D$1,'Avg Tracking Error'!$A$2:$AW$2,0))</f>
        <v>96.988500775193828</v>
      </c>
      <c r="E130" s="31">
        <f>INDEX('Avg Tracking Error'!$A$2:$AW$283,MATCH(ETF_IDX_stiched_with_TE!$A130,'Avg Tracking Error'!$A$2:$A$283,0),MATCH(ETF_IDX_stiched_with_TE!E$1,'Avg Tracking Error'!$A$2:$AW$2,0))</f>
        <v>95.257658267716508</v>
      </c>
      <c r="F130" s="31">
        <f>INDEX('Avg Tracking Error'!$A$2:$AW$283,MATCH(ETF_IDX_stiched_with_TE!$A130,'Avg Tracking Error'!$A$2:$A$283,0),MATCH(ETF_IDX_stiched_with_TE!F$1,'Avg Tracking Error'!$A$2:$AW$2,0))</f>
        <v>12780.446325675674</v>
      </c>
      <c r="G130" s="31">
        <f>INDEX('Avg Tracking Error'!$A$2:$AW$283,MATCH(ETF_IDX_stiched_with_TE!$A130,'Avg Tracking Error'!$A$2:$A$283,0),MATCH(ETF_IDX_stiched_with_TE!G$1,'Avg Tracking Error'!$A$2:$AW$2,0))</f>
        <v>117.5964</v>
      </c>
      <c r="H130" s="31" t="e">
        <f>INDEX('Avg Tracking Error'!$A$2:$AW$283,MATCH(ETF_IDX_stiched_with_TE!$A130,'Avg Tracking Error'!$A$2:$A$283,0),MATCH(ETF_IDX_stiched_with_TE!H$1,'Avg Tracking Error'!$A$2:$AW$2,0))</f>
        <v>#N/A</v>
      </c>
      <c r="I130" s="31">
        <f>INDEX('Avg Tracking Error'!$A$2:$AW$283,MATCH(ETF_IDX_stiched_with_TE!$A130,'Avg Tracking Error'!$A$2:$A$283,0),MATCH(ETF_IDX_stiched_with_TE!I$1,'Avg Tracking Error'!$A$2:$AW$2,0))</f>
        <v>-890.82888106060659</v>
      </c>
      <c r="J130" s="31">
        <f>INDEX('Avg Tracking Error'!$A$2:$AW$283,MATCH(ETF_IDX_stiched_with_TE!$A130,'Avg Tracking Error'!$A$2:$A$283,0),MATCH(ETF_IDX_stiched_with_TE!J$1,'Avg Tracking Error'!$A$2:$AW$2,0))</f>
        <v>2640.6694894736843</v>
      </c>
      <c r="K130" s="31">
        <f>INDEX('Avg Tracking Error'!$A$2:$AW$283,MATCH(ETF_IDX_stiched_with_TE!$A130,'Avg Tracking Error'!$A$2:$A$283,0),MATCH(ETF_IDX_stiched_with_TE!K$1,'Avg Tracking Error'!$A$2:$AW$2,0))</f>
        <v>9.7516208955223931</v>
      </c>
      <c r="L130" s="31" t="e">
        <f>INDEX('Avg Tracking Error'!$A$2:$AW$283,MATCH(ETF_IDX_stiched_with_TE!$A130,'Avg Tracking Error'!$A$2:$A$283,0),MATCH(ETF_IDX_stiched_with_TE!L$1,'Avg Tracking Error'!$A$2:$AW$2,0))</f>
        <v>#N/A</v>
      </c>
      <c r="M130" s="31">
        <f>INDEX('Avg Tracking Error'!$A$2:$AW$283,MATCH(ETF_IDX_stiched_with_TE!$A130,'Avg Tracking Error'!$A$2:$A$283,0),MATCH(ETF_IDX_stiched_with_TE!M$1,'Avg Tracking Error'!$A$2:$AW$2,0))</f>
        <v>115.7012815789474</v>
      </c>
      <c r="N130" s="31" t="e">
        <f>INDEX('Avg Tracking Error'!$A$2:$AW$283,MATCH(ETF_IDX_stiched_with_TE!$A130,'Avg Tracking Error'!$A$2:$A$283,0),MATCH(ETF_IDX_stiched_with_TE!N$1,'Avg Tracking Error'!$A$2:$AW$2,0))</f>
        <v>#N/A</v>
      </c>
    </row>
    <row r="131" spans="1:14" x14ac:dyDescent="0.2">
      <c r="A131" s="5">
        <v>40421</v>
      </c>
      <c r="B131" s="31">
        <f>INDEX('Avg Tracking Error'!$A$2:$AW$283,MATCH(ETF_IDX_stiched_with_TE!$A131,'Avg Tracking Error'!$A$2:$A$283,0),MATCH(ETF_IDX_stiched_with_TE!B$1,'Avg Tracking Error'!$A$2:$AW$2,0))</f>
        <v>98.021827906976753</v>
      </c>
      <c r="C131" s="31">
        <f>INDEX('Avg Tracking Error'!$A$2:$AW$283,MATCH(ETF_IDX_stiched_with_TE!$A131,'Avg Tracking Error'!$A$2:$A$283,0),MATCH(ETF_IDX_stiched_with_TE!C$1,'Avg Tracking Error'!$A$2:$AW$2,0))</f>
        <v>100.07986434108525</v>
      </c>
      <c r="D131" s="31">
        <f>INDEX('Avg Tracking Error'!$A$2:$AW$283,MATCH(ETF_IDX_stiched_with_TE!$A131,'Avg Tracking Error'!$A$2:$A$283,0),MATCH(ETF_IDX_stiched_with_TE!D$1,'Avg Tracking Error'!$A$2:$AW$2,0))</f>
        <v>98.54850077519383</v>
      </c>
      <c r="E131" s="31">
        <f>INDEX('Avg Tracking Error'!$A$2:$AW$283,MATCH(ETF_IDX_stiched_with_TE!$A131,'Avg Tracking Error'!$A$2:$A$283,0),MATCH(ETF_IDX_stiched_with_TE!E$1,'Avg Tracking Error'!$A$2:$AW$2,0))</f>
        <v>98.0476582677165</v>
      </c>
      <c r="F131" s="31">
        <f>INDEX('Avg Tracking Error'!$A$2:$AW$283,MATCH(ETF_IDX_stiched_with_TE!$A131,'Avg Tracking Error'!$A$2:$A$283,0),MATCH(ETF_IDX_stiched_with_TE!F$1,'Avg Tracking Error'!$A$2:$AW$2,0))</f>
        <v>12886.626325675672</v>
      </c>
      <c r="G131" s="31">
        <f>INDEX('Avg Tracking Error'!$A$2:$AW$283,MATCH(ETF_IDX_stiched_with_TE!$A131,'Avg Tracking Error'!$A$2:$A$283,0),MATCH(ETF_IDX_stiched_with_TE!G$1,'Avg Tracking Error'!$A$2:$AW$2,0))</f>
        <v>119.04063333333333</v>
      </c>
      <c r="H131" s="31" t="e">
        <f>INDEX('Avg Tracking Error'!$A$2:$AW$283,MATCH(ETF_IDX_stiched_with_TE!$A131,'Avg Tracking Error'!$A$2:$A$283,0),MATCH(ETF_IDX_stiched_with_TE!H$1,'Avg Tracking Error'!$A$2:$AW$2,0))</f>
        <v>#N/A</v>
      </c>
      <c r="I131" s="31">
        <f>INDEX('Avg Tracking Error'!$A$2:$AW$283,MATCH(ETF_IDX_stiched_with_TE!$A131,'Avg Tracking Error'!$A$2:$A$283,0),MATCH(ETF_IDX_stiched_with_TE!I$1,'Avg Tracking Error'!$A$2:$AW$2,0))</f>
        <v>-846.9768810606065</v>
      </c>
      <c r="J131" s="31">
        <f>INDEX('Avg Tracking Error'!$A$2:$AW$283,MATCH(ETF_IDX_stiched_with_TE!$A131,'Avg Tracking Error'!$A$2:$A$283,0),MATCH(ETF_IDX_stiched_with_TE!J$1,'Avg Tracking Error'!$A$2:$AW$2,0))</f>
        <v>2642.7833894736841</v>
      </c>
      <c r="K131" s="31">
        <f>INDEX('Avg Tracking Error'!$A$2:$AW$283,MATCH(ETF_IDX_stiched_with_TE!$A131,'Avg Tracking Error'!$A$2:$A$283,0),MATCH(ETF_IDX_stiched_with_TE!K$1,'Avg Tracking Error'!$A$2:$AW$2,0))</f>
        <v>11.521620895522389</v>
      </c>
      <c r="L131" s="31" t="e">
        <f>INDEX('Avg Tracking Error'!$A$2:$AW$283,MATCH(ETF_IDX_stiched_with_TE!$A131,'Avg Tracking Error'!$A$2:$A$283,0),MATCH(ETF_IDX_stiched_with_TE!L$1,'Avg Tracking Error'!$A$2:$AW$2,0))</f>
        <v>#N/A</v>
      </c>
      <c r="M131" s="31">
        <f>INDEX('Avg Tracking Error'!$A$2:$AW$283,MATCH(ETF_IDX_stiched_with_TE!$A131,'Avg Tracking Error'!$A$2:$A$283,0),MATCH(ETF_IDX_stiched_with_TE!M$1,'Avg Tracking Error'!$A$2:$AW$2,0))</f>
        <v>122.44</v>
      </c>
      <c r="N131" s="31" t="e">
        <f>INDEX('Avg Tracking Error'!$A$2:$AW$283,MATCH(ETF_IDX_stiched_with_TE!$A131,'Avg Tracking Error'!$A$2:$A$283,0),MATCH(ETF_IDX_stiched_with_TE!N$1,'Avg Tracking Error'!$A$2:$AW$2,0))</f>
        <v>#N/A</v>
      </c>
    </row>
    <row r="132" spans="1:14" x14ac:dyDescent="0.2">
      <c r="A132" s="5">
        <v>40451</v>
      </c>
      <c r="B132" s="31">
        <f>INDEX('Avg Tracking Error'!$A$2:$AW$283,MATCH(ETF_IDX_stiched_with_TE!$A132,'Avg Tracking Error'!$A$2:$A$283,0),MATCH(ETF_IDX_stiched_with_TE!B$1,'Avg Tracking Error'!$A$2:$AW$2,0))</f>
        <v>95.691827906976769</v>
      </c>
      <c r="C132" s="31">
        <f>INDEX('Avg Tracking Error'!$A$2:$AW$283,MATCH(ETF_IDX_stiched_with_TE!$A132,'Avg Tracking Error'!$A$2:$A$283,0),MATCH(ETF_IDX_stiched_with_TE!C$1,'Avg Tracking Error'!$A$2:$AW$2,0))</f>
        <v>97.379864341085266</v>
      </c>
      <c r="D132" s="31">
        <f>INDEX('Avg Tracking Error'!$A$2:$AW$283,MATCH(ETF_IDX_stiched_with_TE!$A132,'Avg Tracking Error'!$A$2:$A$283,0),MATCH(ETF_IDX_stiched_with_TE!D$1,'Avg Tracking Error'!$A$2:$AW$2,0))</f>
        <v>97.848500775193813</v>
      </c>
      <c r="E132" s="31">
        <f>INDEX('Avg Tracking Error'!$A$2:$AW$283,MATCH(ETF_IDX_stiched_with_TE!$A132,'Avg Tracking Error'!$A$2:$A$283,0),MATCH(ETF_IDX_stiched_with_TE!E$1,'Avg Tracking Error'!$A$2:$AW$2,0))</f>
        <v>96.977658267716507</v>
      </c>
      <c r="F132" s="31">
        <f>INDEX('Avg Tracking Error'!$A$2:$AW$283,MATCH(ETF_IDX_stiched_with_TE!$A132,'Avg Tracking Error'!$A$2:$A$283,0),MATCH(ETF_IDX_stiched_with_TE!F$1,'Avg Tracking Error'!$A$2:$AW$2,0))</f>
        <v>12873.196325675674</v>
      </c>
      <c r="G132" s="31">
        <f>INDEX('Avg Tracking Error'!$A$2:$AW$283,MATCH(ETF_IDX_stiched_with_TE!$A132,'Avg Tracking Error'!$A$2:$A$283,0),MATCH(ETF_IDX_stiched_with_TE!G$1,'Avg Tracking Error'!$A$2:$AW$2,0))</f>
        <v>118.34216666666667</v>
      </c>
      <c r="H132" s="31" t="e">
        <f>INDEX('Avg Tracking Error'!$A$2:$AW$283,MATCH(ETF_IDX_stiched_with_TE!$A132,'Avg Tracking Error'!$A$2:$A$283,0),MATCH(ETF_IDX_stiched_with_TE!H$1,'Avg Tracking Error'!$A$2:$AW$2,0))</f>
        <v>#N/A</v>
      </c>
      <c r="I132" s="31">
        <f>INDEX('Avg Tracking Error'!$A$2:$AW$283,MATCH(ETF_IDX_stiched_with_TE!$A132,'Avg Tracking Error'!$A$2:$A$283,0),MATCH(ETF_IDX_stiched_with_TE!I$1,'Avg Tracking Error'!$A$2:$AW$2,0))</f>
        <v>-867.63388106060665</v>
      </c>
      <c r="J132" s="31">
        <f>INDEX('Avg Tracking Error'!$A$2:$AW$283,MATCH(ETF_IDX_stiched_with_TE!$A132,'Avg Tracking Error'!$A$2:$A$283,0),MATCH(ETF_IDX_stiched_with_TE!J$1,'Avg Tracking Error'!$A$2:$AW$2,0))</f>
        <v>2642.9495894736842</v>
      </c>
      <c r="K132" s="31">
        <f>INDEX('Avg Tracking Error'!$A$2:$AW$283,MATCH(ETF_IDX_stiched_with_TE!$A132,'Avg Tracking Error'!$A$2:$A$283,0),MATCH(ETF_IDX_stiched_with_TE!K$1,'Avg Tracking Error'!$A$2:$AW$2,0))</f>
        <v>11.531620895522394</v>
      </c>
      <c r="L132" s="31" t="e">
        <f>INDEX('Avg Tracking Error'!$A$2:$AW$283,MATCH(ETF_IDX_stiched_with_TE!$A132,'Avg Tracking Error'!$A$2:$A$283,0),MATCH(ETF_IDX_stiched_with_TE!L$1,'Avg Tracking Error'!$A$2:$AW$2,0))</f>
        <v>#N/A</v>
      </c>
      <c r="M132" s="31">
        <f>INDEX('Avg Tracking Error'!$A$2:$AW$283,MATCH(ETF_IDX_stiched_with_TE!$A132,'Avg Tracking Error'!$A$2:$A$283,0),MATCH(ETF_IDX_stiched_with_TE!M$1,'Avg Tracking Error'!$A$2:$AW$2,0))</f>
        <v>122.57</v>
      </c>
      <c r="N132" s="31" t="e">
        <f>INDEX('Avg Tracking Error'!$A$2:$AW$283,MATCH(ETF_IDX_stiched_with_TE!$A132,'Avg Tracking Error'!$A$2:$A$283,0),MATCH(ETF_IDX_stiched_with_TE!N$1,'Avg Tracking Error'!$A$2:$AW$2,0))</f>
        <v>#N/A</v>
      </c>
    </row>
    <row r="133" spans="1:14" x14ac:dyDescent="0.2">
      <c r="A133" s="5">
        <v>40480</v>
      </c>
      <c r="B133" s="31">
        <f>INDEX('Avg Tracking Error'!$A$2:$AW$283,MATCH(ETF_IDX_stiched_with_TE!$A133,'Avg Tracking Error'!$A$2:$A$283,0),MATCH(ETF_IDX_stiched_with_TE!B$1,'Avg Tracking Error'!$A$2:$AW$2,0))</f>
        <v>93.541827906976764</v>
      </c>
      <c r="C133" s="31">
        <f>INDEX('Avg Tracking Error'!$A$2:$AW$283,MATCH(ETF_IDX_stiched_with_TE!$A133,'Avg Tracking Error'!$A$2:$A$283,0),MATCH(ETF_IDX_stiched_with_TE!C$1,'Avg Tracking Error'!$A$2:$AW$2,0))</f>
        <v>95.689864341085269</v>
      </c>
      <c r="D133" s="31">
        <f>INDEX('Avg Tracking Error'!$A$2:$AW$283,MATCH(ETF_IDX_stiched_with_TE!$A133,'Avg Tracking Error'!$A$2:$A$283,0),MATCH(ETF_IDX_stiched_with_TE!D$1,'Avg Tracking Error'!$A$2:$AW$2,0))</f>
        <v>97.858500775193832</v>
      </c>
      <c r="E133" s="31">
        <f>INDEX('Avg Tracking Error'!$A$2:$AW$283,MATCH(ETF_IDX_stiched_with_TE!$A133,'Avg Tracking Error'!$A$2:$A$283,0),MATCH(ETF_IDX_stiched_with_TE!E$1,'Avg Tracking Error'!$A$2:$AW$2,0))</f>
        <v>97.237658267716498</v>
      </c>
      <c r="F133" s="31">
        <f>INDEX('Avg Tracking Error'!$A$2:$AW$283,MATCH(ETF_IDX_stiched_with_TE!$A133,'Avg Tracking Error'!$A$2:$A$283,0),MATCH(ETF_IDX_stiched_with_TE!F$1,'Avg Tracking Error'!$A$2:$AW$2,0))</f>
        <v>12839.006325675673</v>
      </c>
      <c r="G133" s="31">
        <f>INDEX('Avg Tracking Error'!$A$2:$AW$283,MATCH(ETF_IDX_stiched_with_TE!$A133,'Avg Tracking Error'!$A$2:$A$283,0),MATCH(ETF_IDX_stiched_with_TE!G$1,'Avg Tracking Error'!$A$2:$AW$2,0))</f>
        <v>117.7471</v>
      </c>
      <c r="H133" s="31" t="e">
        <f>INDEX('Avg Tracking Error'!$A$2:$AW$283,MATCH(ETF_IDX_stiched_with_TE!$A133,'Avg Tracking Error'!$A$2:$A$283,0),MATCH(ETF_IDX_stiched_with_TE!H$1,'Avg Tracking Error'!$A$2:$AW$2,0))</f>
        <v>#N/A</v>
      </c>
      <c r="I133" s="31">
        <f>INDEX('Avg Tracking Error'!$A$2:$AW$283,MATCH(ETF_IDX_stiched_with_TE!$A133,'Avg Tracking Error'!$A$2:$A$283,0),MATCH(ETF_IDX_stiched_with_TE!I$1,'Avg Tracking Error'!$A$2:$AW$2,0))</f>
        <v>-872.93188106060643</v>
      </c>
      <c r="J133" s="31">
        <f>INDEX('Avg Tracking Error'!$A$2:$AW$283,MATCH(ETF_IDX_stiched_with_TE!$A133,'Avg Tracking Error'!$A$2:$A$283,0),MATCH(ETF_IDX_stiched_with_TE!J$1,'Avg Tracking Error'!$A$2:$AW$2,0))</f>
        <v>2641.7273894736841</v>
      </c>
      <c r="K133" s="31">
        <f>INDEX('Avg Tracking Error'!$A$2:$AW$283,MATCH(ETF_IDX_stiched_with_TE!$A133,'Avg Tracking Error'!$A$2:$A$283,0),MATCH(ETF_IDX_stiched_with_TE!K$1,'Avg Tracking Error'!$A$2:$AW$2,0))</f>
        <v>11.391620895522394</v>
      </c>
      <c r="L133" s="31" t="e">
        <f>INDEX('Avg Tracking Error'!$A$2:$AW$283,MATCH(ETF_IDX_stiched_with_TE!$A133,'Avg Tracking Error'!$A$2:$A$283,0),MATCH(ETF_IDX_stiched_with_TE!L$1,'Avg Tracking Error'!$A$2:$AW$2,0))</f>
        <v>#N/A</v>
      </c>
      <c r="M133" s="31">
        <f>INDEX('Avg Tracking Error'!$A$2:$AW$283,MATCH(ETF_IDX_stiched_with_TE!$A133,'Avg Tracking Error'!$A$2:$A$283,0),MATCH(ETF_IDX_stiched_with_TE!M$1,'Avg Tracking Error'!$A$2:$AW$2,0))</f>
        <v>122.91</v>
      </c>
      <c r="N133" s="31" t="e">
        <f>INDEX('Avg Tracking Error'!$A$2:$AW$283,MATCH(ETF_IDX_stiched_with_TE!$A133,'Avg Tracking Error'!$A$2:$A$283,0),MATCH(ETF_IDX_stiched_with_TE!N$1,'Avg Tracking Error'!$A$2:$AW$2,0))</f>
        <v>#N/A</v>
      </c>
    </row>
    <row r="134" spans="1:14" x14ac:dyDescent="0.2">
      <c r="A134" s="5">
        <v>40512</v>
      </c>
      <c r="B134" s="31">
        <f>INDEX('Avg Tracking Error'!$A$2:$AW$283,MATCH(ETF_IDX_stiched_with_TE!$A134,'Avg Tracking Error'!$A$2:$A$283,0),MATCH(ETF_IDX_stiched_with_TE!B$1,'Avg Tracking Error'!$A$2:$AW$2,0))</f>
        <v>93.031827906976773</v>
      </c>
      <c r="C134" s="31">
        <f>INDEX('Avg Tracking Error'!$A$2:$AW$283,MATCH(ETF_IDX_stiched_with_TE!$A134,'Avg Tracking Error'!$A$2:$A$283,0),MATCH(ETF_IDX_stiched_with_TE!C$1,'Avg Tracking Error'!$A$2:$AW$2,0))</f>
        <v>93.679864341085249</v>
      </c>
      <c r="D134" s="31">
        <f>INDEX('Avg Tracking Error'!$A$2:$AW$283,MATCH(ETF_IDX_stiched_with_TE!$A134,'Avg Tracking Error'!$A$2:$A$283,0),MATCH(ETF_IDX_stiched_with_TE!D$1,'Avg Tracking Error'!$A$2:$AW$2,0))</f>
        <v>84.698500775193835</v>
      </c>
      <c r="E134" s="31">
        <f>INDEX('Avg Tracking Error'!$A$2:$AW$283,MATCH(ETF_IDX_stiched_with_TE!$A134,'Avg Tracking Error'!$A$2:$A$283,0),MATCH(ETF_IDX_stiched_with_TE!E$1,'Avg Tracking Error'!$A$2:$AW$2,0))</f>
        <v>89.847658267716483</v>
      </c>
      <c r="F134" s="31">
        <f>INDEX('Avg Tracking Error'!$A$2:$AW$283,MATCH(ETF_IDX_stiched_with_TE!$A134,'Avg Tracking Error'!$A$2:$A$283,0),MATCH(ETF_IDX_stiched_with_TE!F$1,'Avg Tracking Error'!$A$2:$AW$2,0))</f>
        <v>12824.236325675673</v>
      </c>
      <c r="G134" s="31">
        <f>INDEX('Avg Tracking Error'!$A$2:$AW$283,MATCH(ETF_IDX_stiched_with_TE!$A134,'Avg Tracking Error'!$A$2:$A$283,0),MATCH(ETF_IDX_stiched_with_TE!G$1,'Avg Tracking Error'!$A$2:$AW$2,0))</f>
        <v>117.73509999999999</v>
      </c>
      <c r="H134" s="31" t="e">
        <f>INDEX('Avg Tracking Error'!$A$2:$AW$283,MATCH(ETF_IDX_stiched_with_TE!$A134,'Avg Tracking Error'!$A$2:$A$283,0),MATCH(ETF_IDX_stiched_with_TE!H$1,'Avg Tracking Error'!$A$2:$AW$2,0))</f>
        <v>#N/A</v>
      </c>
      <c r="I134" s="31">
        <f>INDEX('Avg Tracking Error'!$A$2:$AW$283,MATCH(ETF_IDX_stiched_with_TE!$A134,'Avg Tracking Error'!$A$2:$A$283,0),MATCH(ETF_IDX_stiched_with_TE!I$1,'Avg Tracking Error'!$A$2:$AW$2,0))</f>
        <v>-879.07288106060651</v>
      </c>
      <c r="J134" s="31">
        <f>INDEX('Avg Tracking Error'!$A$2:$AW$283,MATCH(ETF_IDX_stiched_with_TE!$A134,'Avg Tracking Error'!$A$2:$A$283,0),MATCH(ETF_IDX_stiched_with_TE!J$1,'Avg Tracking Error'!$A$2:$AW$2,0))</f>
        <v>2638.1514894736843</v>
      </c>
      <c r="K134" s="31">
        <f>INDEX('Avg Tracking Error'!$A$2:$AW$283,MATCH(ETF_IDX_stiched_with_TE!$A134,'Avg Tracking Error'!$A$2:$A$283,0),MATCH(ETF_IDX_stiched_with_TE!K$1,'Avg Tracking Error'!$A$2:$AW$2,0))</f>
        <v>10.781620895522394</v>
      </c>
      <c r="L134" s="31" t="e">
        <f>INDEX('Avg Tracking Error'!$A$2:$AW$283,MATCH(ETF_IDX_stiched_with_TE!$A134,'Avg Tracking Error'!$A$2:$A$283,0),MATCH(ETF_IDX_stiched_with_TE!L$1,'Avg Tracking Error'!$A$2:$AW$2,0))</f>
        <v>#N/A</v>
      </c>
      <c r="M134" s="31">
        <f>INDEX('Avg Tracking Error'!$A$2:$AW$283,MATCH(ETF_IDX_stiched_with_TE!$A134,'Avg Tracking Error'!$A$2:$A$283,0),MATCH(ETF_IDX_stiched_with_TE!M$1,'Avg Tracking Error'!$A$2:$AW$2,0))</f>
        <v>121.19</v>
      </c>
      <c r="N134" s="31" t="e">
        <f>INDEX('Avg Tracking Error'!$A$2:$AW$283,MATCH(ETF_IDX_stiched_with_TE!$A134,'Avg Tracking Error'!$A$2:$A$283,0),MATCH(ETF_IDX_stiched_with_TE!N$1,'Avg Tracking Error'!$A$2:$AW$2,0))</f>
        <v>#N/A</v>
      </c>
    </row>
    <row r="135" spans="1:14" x14ac:dyDescent="0.2">
      <c r="A135" s="5">
        <v>40543</v>
      </c>
      <c r="B135" s="31">
        <f>INDEX('Avg Tracking Error'!$A$2:$AW$283,MATCH(ETF_IDX_stiched_with_TE!$A135,'Avg Tracking Error'!$A$2:$A$283,0),MATCH(ETF_IDX_stiched_with_TE!B$1,'Avg Tracking Error'!$A$2:$AW$2,0))</f>
        <v>90.641827906976758</v>
      </c>
      <c r="C135" s="31">
        <f>INDEX('Avg Tracking Error'!$A$2:$AW$283,MATCH(ETF_IDX_stiched_with_TE!$A135,'Avg Tracking Error'!$A$2:$A$283,0),MATCH(ETF_IDX_stiched_with_TE!C$1,'Avg Tracking Error'!$A$2:$AW$2,0))</f>
        <v>91.449864341085259</v>
      </c>
      <c r="D135" s="31">
        <f>INDEX('Avg Tracking Error'!$A$2:$AW$283,MATCH(ETF_IDX_stiched_with_TE!$A135,'Avg Tracking Error'!$A$2:$A$283,0),MATCH(ETF_IDX_stiched_with_TE!D$1,'Avg Tracking Error'!$A$2:$AW$2,0))</f>
        <v>87.04850077519383</v>
      </c>
      <c r="E135" s="31">
        <f>INDEX('Avg Tracking Error'!$A$2:$AW$283,MATCH(ETF_IDX_stiched_with_TE!$A135,'Avg Tracking Error'!$A$2:$A$283,0),MATCH(ETF_IDX_stiched_with_TE!E$1,'Avg Tracking Error'!$A$2:$AW$2,0))</f>
        <v>89.457658267716496</v>
      </c>
      <c r="F135" s="31">
        <f>INDEX('Avg Tracking Error'!$A$2:$AW$283,MATCH(ETF_IDX_stiched_with_TE!$A135,'Avg Tracking Error'!$A$2:$A$283,0),MATCH(ETF_IDX_stiched_with_TE!F$1,'Avg Tracking Error'!$A$2:$AW$2,0))</f>
        <v>9921</v>
      </c>
      <c r="G135" s="31">
        <f>INDEX('Avg Tracking Error'!$A$2:$AW$283,MATCH(ETF_IDX_stiched_with_TE!$A135,'Avg Tracking Error'!$A$2:$A$283,0),MATCH(ETF_IDX_stiched_with_TE!G$1,'Avg Tracking Error'!$A$2:$AW$2,0))</f>
        <v>116.92626666666666</v>
      </c>
      <c r="H135" s="31" t="e">
        <f>INDEX('Avg Tracking Error'!$A$2:$AW$283,MATCH(ETF_IDX_stiched_with_TE!$A135,'Avg Tracking Error'!$A$2:$A$283,0),MATCH(ETF_IDX_stiched_with_TE!H$1,'Avg Tracking Error'!$A$2:$AW$2,0))</f>
        <v>#N/A</v>
      </c>
      <c r="I135" s="31">
        <f>INDEX('Avg Tracking Error'!$A$2:$AW$283,MATCH(ETF_IDX_stiched_with_TE!$A135,'Avg Tracking Error'!$A$2:$A$283,0),MATCH(ETF_IDX_stiched_with_TE!I$1,'Avg Tracking Error'!$A$2:$AW$2,0))</f>
        <v>-880.82988106060657</v>
      </c>
      <c r="J135" s="31">
        <f>INDEX('Avg Tracking Error'!$A$2:$AW$283,MATCH(ETF_IDX_stiched_with_TE!$A135,'Avg Tracking Error'!$A$2:$A$283,0),MATCH(ETF_IDX_stiched_with_TE!J$1,'Avg Tracking Error'!$A$2:$AW$2,0))</f>
        <v>2640.1663894736844</v>
      </c>
      <c r="K135" s="31">
        <f>INDEX('Avg Tracking Error'!$A$2:$AW$283,MATCH(ETF_IDX_stiched_with_TE!$A135,'Avg Tracking Error'!$A$2:$A$283,0),MATCH(ETF_IDX_stiched_with_TE!K$1,'Avg Tracking Error'!$A$2:$AW$2,0))</f>
        <v>9.1916208955223908</v>
      </c>
      <c r="L135" s="31" t="e">
        <f>INDEX('Avg Tracking Error'!$A$2:$AW$283,MATCH(ETF_IDX_stiched_with_TE!$A135,'Avg Tracking Error'!$A$2:$A$283,0),MATCH(ETF_IDX_stiched_with_TE!L$1,'Avg Tracking Error'!$A$2:$AW$2,0))</f>
        <v>#N/A</v>
      </c>
      <c r="M135" s="31">
        <f>INDEX('Avg Tracking Error'!$A$2:$AW$283,MATCH(ETF_IDX_stiched_with_TE!$A135,'Avg Tracking Error'!$A$2:$A$283,0),MATCH(ETF_IDX_stiched_with_TE!M$1,'Avg Tracking Error'!$A$2:$AW$2,0))</f>
        <v>119.46</v>
      </c>
      <c r="N135" s="31" t="e">
        <f>INDEX('Avg Tracking Error'!$A$2:$AW$283,MATCH(ETF_IDX_stiched_with_TE!$A135,'Avg Tracking Error'!$A$2:$A$283,0),MATCH(ETF_IDX_stiched_with_TE!N$1,'Avg Tracking Error'!$A$2:$AW$2,0))</f>
        <v>#N/A</v>
      </c>
    </row>
    <row r="136" spans="1:14" x14ac:dyDescent="0.2">
      <c r="A136" s="5">
        <v>40574</v>
      </c>
      <c r="B136" s="31">
        <f>INDEX('Avg Tracking Error'!$A$2:$AW$283,MATCH(ETF_IDX_stiched_with_TE!$A136,'Avg Tracking Error'!$A$2:$A$283,0),MATCH(ETF_IDX_stiched_with_TE!B$1,'Avg Tracking Error'!$A$2:$AW$2,0))</f>
        <v>88.081827906976756</v>
      </c>
      <c r="C136" s="31">
        <f>INDEX('Avg Tracking Error'!$A$2:$AW$283,MATCH(ETF_IDX_stiched_with_TE!$A136,'Avg Tracking Error'!$A$2:$A$283,0),MATCH(ETF_IDX_stiched_with_TE!C$1,'Avg Tracking Error'!$A$2:$AW$2,0))</f>
        <v>89.329864341085255</v>
      </c>
      <c r="D136" s="31">
        <f>INDEX('Avg Tracking Error'!$A$2:$AW$283,MATCH(ETF_IDX_stiched_with_TE!$A136,'Avg Tracking Error'!$A$2:$A$283,0),MATCH(ETF_IDX_stiched_with_TE!D$1,'Avg Tracking Error'!$A$2:$AW$2,0))</f>
        <v>89.308500775193821</v>
      </c>
      <c r="E136" s="31">
        <f>INDEX('Avg Tracking Error'!$A$2:$AW$283,MATCH(ETF_IDX_stiched_with_TE!$A136,'Avg Tracking Error'!$A$2:$A$283,0),MATCH(ETF_IDX_stiched_with_TE!E$1,'Avg Tracking Error'!$A$2:$AW$2,0))</f>
        <v>90.77765826771649</v>
      </c>
      <c r="F136" s="31">
        <f>INDEX('Avg Tracking Error'!$A$2:$AW$283,MATCH(ETF_IDX_stiched_with_TE!$A136,'Avg Tracking Error'!$A$2:$A$283,0),MATCH(ETF_IDX_stiched_with_TE!F$1,'Avg Tracking Error'!$A$2:$AW$2,0))</f>
        <v>9786</v>
      </c>
      <c r="G136" s="31">
        <f>INDEX('Avg Tracking Error'!$A$2:$AW$283,MATCH(ETF_IDX_stiched_with_TE!$A136,'Avg Tracking Error'!$A$2:$A$283,0),MATCH(ETF_IDX_stiched_with_TE!G$1,'Avg Tracking Error'!$A$2:$AW$2,0))</f>
        <v>116.38116666666667</v>
      </c>
      <c r="H136" s="31" t="e">
        <f>INDEX('Avg Tracking Error'!$A$2:$AW$283,MATCH(ETF_IDX_stiched_with_TE!$A136,'Avg Tracking Error'!$A$2:$A$283,0),MATCH(ETF_IDX_stiched_with_TE!H$1,'Avg Tracking Error'!$A$2:$AW$2,0))</f>
        <v>#N/A</v>
      </c>
      <c r="I136" s="31">
        <f>INDEX('Avg Tracking Error'!$A$2:$AW$283,MATCH(ETF_IDX_stiched_with_TE!$A136,'Avg Tracking Error'!$A$2:$A$283,0),MATCH(ETF_IDX_stiched_with_TE!I$1,'Avg Tracking Error'!$A$2:$AW$2,0))</f>
        <v>-863.03788106060665</v>
      </c>
      <c r="J136" s="31">
        <f>INDEX('Avg Tracking Error'!$A$2:$AW$283,MATCH(ETF_IDX_stiched_with_TE!$A136,'Avg Tracking Error'!$A$2:$A$283,0),MATCH(ETF_IDX_stiched_with_TE!J$1,'Avg Tracking Error'!$A$2:$AW$2,0))</f>
        <v>2638.286489473684</v>
      </c>
      <c r="K136" s="31">
        <f>INDEX('Avg Tracking Error'!$A$2:$AW$283,MATCH(ETF_IDX_stiched_with_TE!$A136,'Avg Tracking Error'!$A$2:$A$283,0),MATCH(ETF_IDX_stiched_with_TE!K$1,'Avg Tracking Error'!$A$2:$AW$2,0))</f>
        <v>9.1716208955223948</v>
      </c>
      <c r="L136" s="31" t="e">
        <f>INDEX('Avg Tracking Error'!$A$2:$AW$283,MATCH(ETF_IDX_stiched_with_TE!$A136,'Avg Tracking Error'!$A$2:$A$283,0),MATCH(ETF_IDX_stiched_with_TE!L$1,'Avg Tracking Error'!$A$2:$AW$2,0))</f>
        <v>#N/A</v>
      </c>
      <c r="M136" s="31">
        <f>INDEX('Avg Tracking Error'!$A$2:$AW$283,MATCH(ETF_IDX_stiched_with_TE!$A136,'Avg Tracking Error'!$A$2:$A$283,0),MATCH(ETF_IDX_stiched_with_TE!M$1,'Avg Tracking Error'!$A$2:$AW$2,0))</f>
        <v>119.16</v>
      </c>
      <c r="N136" s="31" t="e">
        <f>INDEX('Avg Tracking Error'!$A$2:$AW$283,MATCH(ETF_IDX_stiched_with_TE!$A136,'Avg Tracking Error'!$A$2:$A$283,0),MATCH(ETF_IDX_stiched_with_TE!N$1,'Avg Tracking Error'!$A$2:$AW$2,0))</f>
        <v>#N/A</v>
      </c>
    </row>
    <row r="137" spans="1:14" x14ac:dyDescent="0.2">
      <c r="A137" s="5">
        <v>40602</v>
      </c>
      <c r="B137" s="31">
        <f>INDEX('Avg Tracking Error'!$A$2:$AW$283,MATCH(ETF_IDX_stiched_with_TE!$A137,'Avg Tracking Error'!$A$2:$A$283,0),MATCH(ETF_IDX_stiched_with_TE!B$1,'Avg Tracking Error'!$A$2:$AW$2,0))</f>
        <v>88.321827906976765</v>
      </c>
      <c r="C137" s="31">
        <f>INDEX('Avg Tracking Error'!$A$2:$AW$283,MATCH(ETF_IDX_stiched_with_TE!$A137,'Avg Tracking Error'!$A$2:$A$283,0),MATCH(ETF_IDX_stiched_with_TE!C$1,'Avg Tracking Error'!$A$2:$AW$2,0))</f>
        <v>89.569864341085264</v>
      </c>
      <c r="D137" s="31">
        <f>INDEX('Avg Tracking Error'!$A$2:$AW$283,MATCH(ETF_IDX_stiched_with_TE!$A137,'Avg Tracking Error'!$A$2:$A$283,0),MATCH(ETF_IDX_stiched_with_TE!D$1,'Avg Tracking Error'!$A$2:$AW$2,0))</f>
        <v>89.828500775193831</v>
      </c>
      <c r="E137" s="31">
        <f>INDEX('Avg Tracking Error'!$A$2:$AW$283,MATCH(ETF_IDX_stiched_with_TE!$A137,'Avg Tracking Error'!$A$2:$A$283,0),MATCH(ETF_IDX_stiched_with_TE!E$1,'Avg Tracking Error'!$A$2:$AW$2,0))</f>
        <v>90.017658267716499</v>
      </c>
      <c r="F137" s="31">
        <f>INDEX('Avg Tracking Error'!$A$2:$AW$283,MATCH(ETF_IDX_stiched_with_TE!$A137,'Avg Tracking Error'!$A$2:$A$283,0),MATCH(ETF_IDX_stiched_with_TE!F$1,'Avg Tracking Error'!$A$2:$AW$2,0))</f>
        <v>9856</v>
      </c>
      <c r="G137" s="31">
        <f>INDEX('Avg Tracking Error'!$A$2:$AW$283,MATCH(ETF_IDX_stiched_with_TE!$A137,'Avg Tracking Error'!$A$2:$A$283,0),MATCH(ETF_IDX_stiched_with_TE!G$1,'Avg Tracking Error'!$A$2:$AW$2,0))</f>
        <v>116.25563333333332</v>
      </c>
      <c r="H137" s="31" t="e">
        <f>INDEX('Avg Tracking Error'!$A$2:$AW$283,MATCH(ETF_IDX_stiched_with_TE!$A137,'Avg Tracking Error'!$A$2:$A$283,0),MATCH(ETF_IDX_stiched_with_TE!H$1,'Avg Tracking Error'!$A$2:$AW$2,0))</f>
        <v>#N/A</v>
      </c>
      <c r="I137" s="31">
        <f>INDEX('Avg Tracking Error'!$A$2:$AW$283,MATCH(ETF_IDX_stiched_with_TE!$A137,'Avg Tracking Error'!$A$2:$A$283,0),MATCH(ETF_IDX_stiched_with_TE!I$1,'Avg Tracking Error'!$A$2:$AW$2,0))</f>
        <v>-854.28388106060675</v>
      </c>
      <c r="J137" s="31">
        <f>INDEX('Avg Tracking Error'!$A$2:$AW$283,MATCH(ETF_IDX_stiched_with_TE!$A137,'Avg Tracking Error'!$A$2:$A$283,0),MATCH(ETF_IDX_stiched_with_TE!J$1,'Avg Tracking Error'!$A$2:$AW$2,0))</f>
        <v>2637.9010894736844</v>
      </c>
      <c r="K137" s="31">
        <f>INDEX('Avg Tracking Error'!$A$2:$AW$283,MATCH(ETF_IDX_stiched_with_TE!$A137,'Avg Tracking Error'!$A$2:$A$283,0),MATCH(ETF_IDX_stiched_with_TE!K$1,'Avg Tracking Error'!$A$2:$AW$2,0))</f>
        <v>9.1116208955223925</v>
      </c>
      <c r="L137" s="31" t="e">
        <f>INDEX('Avg Tracking Error'!$A$2:$AW$283,MATCH(ETF_IDX_stiched_with_TE!$A137,'Avg Tracking Error'!$A$2:$A$283,0),MATCH(ETF_IDX_stiched_with_TE!L$1,'Avg Tracking Error'!$A$2:$AW$2,0))</f>
        <v>#N/A</v>
      </c>
      <c r="M137" s="31">
        <f>INDEX('Avg Tracking Error'!$A$2:$AW$283,MATCH(ETF_IDX_stiched_with_TE!$A137,'Avg Tracking Error'!$A$2:$A$283,0),MATCH(ETF_IDX_stiched_with_TE!M$1,'Avg Tracking Error'!$A$2:$AW$2,0))</f>
        <v>119.16</v>
      </c>
      <c r="N137" s="31" t="e">
        <f>INDEX('Avg Tracking Error'!$A$2:$AW$283,MATCH(ETF_IDX_stiched_with_TE!$A137,'Avg Tracking Error'!$A$2:$A$283,0),MATCH(ETF_IDX_stiched_with_TE!N$1,'Avg Tracking Error'!$A$2:$AW$2,0))</f>
        <v>#N/A</v>
      </c>
    </row>
    <row r="138" spans="1:14" x14ac:dyDescent="0.2">
      <c r="A138" s="5">
        <v>40633</v>
      </c>
      <c r="B138" s="31">
        <f>INDEX('Avg Tracking Error'!$A$2:$AW$283,MATCH(ETF_IDX_stiched_with_TE!$A138,'Avg Tracking Error'!$A$2:$A$283,0),MATCH(ETF_IDX_stiched_with_TE!B$1,'Avg Tracking Error'!$A$2:$AW$2,0))</f>
        <v>86.391827906976758</v>
      </c>
      <c r="C138" s="31">
        <f>INDEX('Avg Tracking Error'!$A$2:$AW$283,MATCH(ETF_IDX_stiched_with_TE!$A138,'Avg Tracking Error'!$A$2:$A$283,0),MATCH(ETF_IDX_stiched_with_TE!C$1,'Avg Tracking Error'!$A$2:$AW$2,0))</f>
        <v>87.809864341085273</v>
      </c>
      <c r="D138" s="31">
        <f>INDEX('Avg Tracking Error'!$A$2:$AW$283,MATCH(ETF_IDX_stiched_with_TE!$A138,'Avg Tracking Error'!$A$2:$A$283,0),MATCH(ETF_IDX_stiched_with_TE!D$1,'Avg Tracking Error'!$A$2:$AW$2,0))</f>
        <v>91.018500775193829</v>
      </c>
      <c r="E138" s="31">
        <f>INDEX('Avg Tracking Error'!$A$2:$AW$283,MATCH(ETF_IDX_stiched_with_TE!$A138,'Avg Tracking Error'!$A$2:$A$283,0),MATCH(ETF_IDX_stiched_with_TE!E$1,'Avg Tracking Error'!$A$2:$AW$2,0))</f>
        <v>90.557658267716491</v>
      </c>
      <c r="F138" s="31">
        <f>INDEX('Avg Tracking Error'!$A$2:$AW$283,MATCH(ETF_IDX_stiched_with_TE!$A138,'Avg Tracking Error'!$A$2:$A$283,0),MATCH(ETF_IDX_stiched_with_TE!F$1,'Avg Tracking Error'!$A$2:$AW$2,0))</f>
        <v>9880.5</v>
      </c>
      <c r="G138" s="31">
        <f>INDEX('Avg Tracking Error'!$A$2:$AW$283,MATCH(ETF_IDX_stiched_with_TE!$A138,'Avg Tracking Error'!$A$2:$A$283,0),MATCH(ETF_IDX_stiched_with_TE!G$1,'Avg Tracking Error'!$A$2:$AW$2,0))</f>
        <v>116.03016666666667</v>
      </c>
      <c r="H138" s="31" t="e">
        <f>INDEX('Avg Tracking Error'!$A$2:$AW$283,MATCH(ETF_IDX_stiched_with_TE!$A138,'Avg Tracking Error'!$A$2:$A$283,0),MATCH(ETF_IDX_stiched_with_TE!H$1,'Avg Tracking Error'!$A$2:$AW$2,0))</f>
        <v>#N/A</v>
      </c>
      <c r="I138" s="31">
        <f>INDEX('Avg Tracking Error'!$A$2:$AW$283,MATCH(ETF_IDX_stiched_with_TE!$A138,'Avg Tracking Error'!$A$2:$A$283,0),MATCH(ETF_IDX_stiched_with_TE!I$1,'Avg Tracking Error'!$A$2:$AW$2,0))</f>
        <v>-841.13288106060645</v>
      </c>
      <c r="J138" s="31">
        <f>INDEX('Avg Tracking Error'!$A$2:$AW$283,MATCH(ETF_IDX_stiched_with_TE!$A138,'Avg Tracking Error'!$A$2:$A$283,0),MATCH(ETF_IDX_stiched_with_TE!J$1,'Avg Tracking Error'!$A$2:$AW$2,0))</f>
        <v>2638.2908894736843</v>
      </c>
      <c r="K138" s="31">
        <f>INDEX('Avg Tracking Error'!$A$2:$AW$283,MATCH(ETF_IDX_stiched_with_TE!$A138,'Avg Tracking Error'!$A$2:$A$283,0),MATCH(ETF_IDX_stiched_with_TE!K$1,'Avg Tracking Error'!$A$2:$AW$2,0))</f>
        <v>9.0516208955223902</v>
      </c>
      <c r="L138" s="31" t="e">
        <f>INDEX('Avg Tracking Error'!$A$2:$AW$283,MATCH(ETF_IDX_stiched_with_TE!$A138,'Avg Tracking Error'!$A$2:$A$283,0),MATCH(ETF_IDX_stiched_with_TE!L$1,'Avg Tracking Error'!$A$2:$AW$2,0))</f>
        <v>#N/A</v>
      </c>
      <c r="M138" s="31">
        <f>INDEX('Avg Tracking Error'!$A$2:$AW$283,MATCH(ETF_IDX_stiched_with_TE!$A138,'Avg Tracking Error'!$A$2:$A$283,0),MATCH(ETF_IDX_stiched_with_TE!M$1,'Avg Tracking Error'!$A$2:$AW$2,0))</f>
        <v>120.85</v>
      </c>
      <c r="N138" s="31" t="e">
        <f>INDEX('Avg Tracking Error'!$A$2:$AW$283,MATCH(ETF_IDX_stiched_with_TE!$A138,'Avg Tracking Error'!$A$2:$A$283,0),MATCH(ETF_IDX_stiched_with_TE!N$1,'Avg Tracking Error'!$A$2:$AW$2,0))</f>
        <v>#N/A</v>
      </c>
    </row>
    <row r="139" spans="1:14" x14ac:dyDescent="0.2">
      <c r="A139" s="5">
        <v>40662</v>
      </c>
      <c r="B139" s="31">
        <f>INDEX('Avg Tracking Error'!$A$2:$AW$283,MATCH(ETF_IDX_stiched_with_TE!$A139,'Avg Tracking Error'!$A$2:$A$283,0),MATCH(ETF_IDX_stiched_with_TE!B$1,'Avg Tracking Error'!$A$2:$AW$2,0))</f>
        <v>87.961827906976751</v>
      </c>
      <c r="C139" s="31">
        <f>INDEX('Avg Tracking Error'!$A$2:$AW$283,MATCH(ETF_IDX_stiched_with_TE!$A139,'Avg Tracking Error'!$A$2:$A$283,0),MATCH(ETF_IDX_stiched_with_TE!C$1,'Avg Tracking Error'!$A$2:$AW$2,0))</f>
        <v>89.639864341085257</v>
      </c>
      <c r="D139" s="31">
        <f>INDEX('Avg Tracking Error'!$A$2:$AW$283,MATCH(ETF_IDX_stiched_with_TE!$A139,'Avg Tracking Error'!$A$2:$A$283,0),MATCH(ETF_IDX_stiched_with_TE!D$1,'Avg Tracking Error'!$A$2:$AW$2,0))</f>
        <v>91.688500775193816</v>
      </c>
      <c r="E139" s="31">
        <f>INDEX('Avg Tracking Error'!$A$2:$AW$283,MATCH(ETF_IDX_stiched_with_TE!$A139,'Avg Tracking Error'!$A$2:$A$283,0),MATCH(ETF_IDX_stiched_with_TE!E$1,'Avg Tracking Error'!$A$2:$AW$2,0))</f>
        <v>92.157658267716485</v>
      </c>
      <c r="F139" s="31">
        <f>INDEX('Avg Tracking Error'!$A$2:$AW$283,MATCH(ETF_IDX_stiched_with_TE!$A139,'Avg Tracking Error'!$A$2:$A$283,0),MATCH(ETF_IDX_stiched_with_TE!F$1,'Avg Tracking Error'!$A$2:$AW$2,0))</f>
        <v>10090.5</v>
      </c>
      <c r="G139" s="31">
        <f>INDEX('Avg Tracking Error'!$A$2:$AW$283,MATCH(ETF_IDX_stiched_with_TE!$A139,'Avg Tracking Error'!$A$2:$A$283,0),MATCH(ETF_IDX_stiched_with_TE!G$1,'Avg Tracking Error'!$A$2:$AW$2,0))</f>
        <v>115.28773333333334</v>
      </c>
      <c r="H139" s="31" t="e">
        <f>INDEX('Avg Tracking Error'!$A$2:$AW$283,MATCH(ETF_IDX_stiched_with_TE!$A139,'Avg Tracking Error'!$A$2:$A$283,0),MATCH(ETF_IDX_stiched_with_TE!H$1,'Avg Tracking Error'!$A$2:$AW$2,0))</f>
        <v>#N/A</v>
      </c>
      <c r="I139" s="31">
        <f>INDEX('Avg Tracking Error'!$A$2:$AW$283,MATCH(ETF_IDX_stiched_with_TE!$A139,'Avg Tracking Error'!$A$2:$A$283,0),MATCH(ETF_IDX_stiched_with_TE!I$1,'Avg Tracking Error'!$A$2:$AW$2,0))</f>
        <v>-830.80988106060659</v>
      </c>
      <c r="J139" s="31">
        <f>INDEX('Avg Tracking Error'!$A$2:$AW$283,MATCH(ETF_IDX_stiched_with_TE!$A139,'Avg Tracking Error'!$A$2:$A$283,0),MATCH(ETF_IDX_stiched_with_TE!J$1,'Avg Tracking Error'!$A$2:$AW$2,0))</f>
        <v>2639.318189473684</v>
      </c>
      <c r="K139" s="31">
        <f>INDEX('Avg Tracking Error'!$A$2:$AW$283,MATCH(ETF_IDX_stiched_with_TE!$A139,'Avg Tracking Error'!$A$2:$A$283,0),MATCH(ETF_IDX_stiched_with_TE!K$1,'Avg Tracking Error'!$A$2:$AW$2,0))</f>
        <v>10.05162089552239</v>
      </c>
      <c r="L139" s="31" t="e">
        <f>INDEX('Avg Tracking Error'!$A$2:$AW$283,MATCH(ETF_IDX_stiched_with_TE!$A139,'Avg Tracking Error'!$A$2:$A$283,0),MATCH(ETF_IDX_stiched_with_TE!L$1,'Avg Tracking Error'!$A$2:$AW$2,0))</f>
        <v>#N/A</v>
      </c>
      <c r="M139" s="31">
        <f>INDEX('Avg Tracking Error'!$A$2:$AW$283,MATCH(ETF_IDX_stiched_with_TE!$A139,'Avg Tracking Error'!$A$2:$A$283,0),MATCH(ETF_IDX_stiched_with_TE!M$1,'Avg Tracking Error'!$A$2:$AW$2,0))</f>
        <v>121.81</v>
      </c>
      <c r="N139" s="31" t="e">
        <f>INDEX('Avg Tracking Error'!$A$2:$AW$283,MATCH(ETF_IDX_stiched_with_TE!$A139,'Avg Tracking Error'!$A$2:$A$283,0),MATCH(ETF_IDX_stiched_with_TE!N$1,'Avg Tracking Error'!$A$2:$AW$2,0))</f>
        <v>#N/A</v>
      </c>
    </row>
    <row r="140" spans="1:14" x14ac:dyDescent="0.2">
      <c r="A140" s="5">
        <v>40694</v>
      </c>
      <c r="B140" s="31">
        <f>INDEX('Avg Tracking Error'!$A$2:$AW$283,MATCH(ETF_IDX_stiched_with_TE!$A140,'Avg Tracking Error'!$A$2:$A$283,0),MATCH(ETF_IDX_stiched_with_TE!B$1,'Avg Tracking Error'!$A$2:$AW$2,0))</f>
        <v>90.661827906976768</v>
      </c>
      <c r="C140" s="31">
        <f>INDEX('Avg Tracking Error'!$A$2:$AW$283,MATCH(ETF_IDX_stiched_with_TE!$A140,'Avg Tracking Error'!$A$2:$A$283,0),MATCH(ETF_IDX_stiched_with_TE!C$1,'Avg Tracking Error'!$A$2:$AW$2,0))</f>
        <v>91.909864341085267</v>
      </c>
      <c r="D140" s="31">
        <f>INDEX('Avg Tracking Error'!$A$2:$AW$283,MATCH(ETF_IDX_stiched_with_TE!$A140,'Avg Tracking Error'!$A$2:$A$283,0),MATCH(ETF_IDX_stiched_with_TE!D$1,'Avg Tracking Error'!$A$2:$AW$2,0))</f>
        <v>91.468500775193817</v>
      </c>
      <c r="E140" s="31">
        <f>INDEX('Avg Tracking Error'!$A$2:$AW$283,MATCH(ETF_IDX_stiched_with_TE!$A140,'Avg Tracking Error'!$A$2:$A$283,0),MATCH(ETF_IDX_stiched_with_TE!E$1,'Avg Tracking Error'!$A$2:$AW$2,0))</f>
        <v>93.077658267716501</v>
      </c>
      <c r="F140" s="31">
        <f>INDEX('Avg Tracking Error'!$A$2:$AW$283,MATCH(ETF_IDX_stiched_with_TE!$A140,'Avg Tracking Error'!$A$2:$A$283,0),MATCH(ETF_IDX_stiched_with_TE!F$1,'Avg Tracking Error'!$A$2:$AW$2,0))</f>
        <v>10216.5</v>
      </c>
      <c r="G140" s="31">
        <f>INDEX('Avg Tracking Error'!$A$2:$AW$283,MATCH(ETF_IDX_stiched_with_TE!$A140,'Avg Tracking Error'!$A$2:$A$283,0),MATCH(ETF_IDX_stiched_with_TE!G$1,'Avg Tracking Error'!$A$2:$AW$2,0))</f>
        <v>117.24056666666667</v>
      </c>
      <c r="H140" s="31" t="e">
        <f>INDEX('Avg Tracking Error'!$A$2:$AW$283,MATCH(ETF_IDX_stiched_with_TE!$A140,'Avg Tracking Error'!$A$2:$A$283,0),MATCH(ETF_IDX_stiched_with_TE!H$1,'Avg Tracking Error'!$A$2:$AW$2,0))</f>
        <v>#N/A</v>
      </c>
      <c r="I140" s="31">
        <f>INDEX('Avg Tracking Error'!$A$2:$AW$283,MATCH(ETF_IDX_stiched_with_TE!$A140,'Avg Tracking Error'!$A$2:$A$283,0),MATCH(ETF_IDX_stiched_with_TE!I$1,'Avg Tracking Error'!$A$2:$AW$2,0))</f>
        <v>-802.43288106060663</v>
      </c>
      <c r="J140" s="31">
        <f>INDEX('Avg Tracking Error'!$A$2:$AW$283,MATCH(ETF_IDX_stiched_with_TE!$A140,'Avg Tracking Error'!$A$2:$A$283,0),MATCH(ETF_IDX_stiched_with_TE!J$1,'Avg Tracking Error'!$A$2:$AW$2,0))</f>
        <v>2640.8407894736843</v>
      </c>
      <c r="K140" s="31">
        <f>INDEX('Avg Tracking Error'!$A$2:$AW$283,MATCH(ETF_IDX_stiched_with_TE!$A140,'Avg Tracking Error'!$A$2:$A$283,0),MATCH(ETF_IDX_stiched_with_TE!K$1,'Avg Tracking Error'!$A$2:$AW$2,0))</f>
        <v>11.41162089552239</v>
      </c>
      <c r="L140" s="31" t="e">
        <f>INDEX('Avg Tracking Error'!$A$2:$AW$283,MATCH(ETF_IDX_stiched_with_TE!$A140,'Avg Tracking Error'!$A$2:$A$283,0),MATCH(ETF_IDX_stiched_with_TE!L$1,'Avg Tracking Error'!$A$2:$AW$2,0))</f>
        <v>#N/A</v>
      </c>
      <c r="M140" s="31">
        <f>INDEX('Avg Tracking Error'!$A$2:$AW$283,MATCH(ETF_IDX_stiched_with_TE!$A140,'Avg Tracking Error'!$A$2:$A$283,0),MATCH(ETF_IDX_stiched_with_TE!M$1,'Avg Tracking Error'!$A$2:$AW$2,0))</f>
        <v>121.81</v>
      </c>
      <c r="N140" s="31" t="e">
        <f>INDEX('Avg Tracking Error'!$A$2:$AW$283,MATCH(ETF_IDX_stiched_with_TE!$A140,'Avg Tracking Error'!$A$2:$A$283,0),MATCH(ETF_IDX_stiched_with_TE!N$1,'Avg Tracking Error'!$A$2:$AW$2,0))</f>
        <v>#N/A</v>
      </c>
    </row>
    <row r="141" spans="1:14" x14ac:dyDescent="0.2">
      <c r="A141" s="5">
        <v>40724</v>
      </c>
      <c r="B141" s="31">
        <f>INDEX('Avg Tracking Error'!$A$2:$AW$283,MATCH(ETF_IDX_stiched_with_TE!$A141,'Avg Tracking Error'!$A$2:$A$283,0),MATCH(ETF_IDX_stiched_with_TE!B$1,'Avg Tracking Error'!$A$2:$AW$2,0))</f>
        <v>90.391827906976758</v>
      </c>
      <c r="C141" s="31">
        <f>INDEX('Avg Tracking Error'!$A$2:$AW$283,MATCH(ETF_IDX_stiched_with_TE!$A141,'Avg Tracking Error'!$A$2:$A$283,0),MATCH(ETF_IDX_stiched_with_TE!C$1,'Avg Tracking Error'!$A$2:$AW$2,0))</f>
        <v>91.369864341085275</v>
      </c>
      <c r="D141" s="31">
        <f>INDEX('Avg Tracking Error'!$A$2:$AW$283,MATCH(ETF_IDX_stiched_with_TE!$A141,'Avg Tracking Error'!$A$2:$A$283,0),MATCH(ETF_IDX_stiched_with_TE!D$1,'Avg Tracking Error'!$A$2:$AW$2,0))</f>
        <v>91.708500775193826</v>
      </c>
      <c r="E141" s="31">
        <f>INDEX('Avg Tracking Error'!$A$2:$AW$283,MATCH(ETF_IDX_stiched_with_TE!$A141,'Avg Tracking Error'!$A$2:$A$283,0),MATCH(ETF_IDX_stiched_with_TE!E$1,'Avg Tracking Error'!$A$2:$AW$2,0))</f>
        <v>92.377658267716484</v>
      </c>
      <c r="F141" s="31">
        <f>INDEX('Avg Tracking Error'!$A$2:$AW$283,MATCH(ETF_IDX_stiched_with_TE!$A141,'Avg Tracking Error'!$A$2:$A$283,0),MATCH(ETF_IDX_stiched_with_TE!F$1,'Avg Tracking Error'!$A$2:$AW$2,0))</f>
        <v>10145.5</v>
      </c>
      <c r="G141" s="31">
        <f>INDEX('Avg Tracking Error'!$A$2:$AW$283,MATCH(ETF_IDX_stiched_with_TE!$A141,'Avg Tracking Error'!$A$2:$A$283,0),MATCH(ETF_IDX_stiched_with_TE!G$1,'Avg Tracking Error'!$A$2:$AW$2,0))</f>
        <v>118.14846666666665</v>
      </c>
      <c r="H141" s="31" t="e">
        <f>INDEX('Avg Tracking Error'!$A$2:$AW$283,MATCH(ETF_IDX_stiched_with_TE!$A141,'Avg Tracking Error'!$A$2:$A$283,0),MATCH(ETF_IDX_stiched_with_TE!H$1,'Avg Tracking Error'!$A$2:$AW$2,0))</f>
        <v>#N/A</v>
      </c>
      <c r="I141" s="31">
        <f>INDEX('Avg Tracking Error'!$A$2:$AW$283,MATCH(ETF_IDX_stiched_with_TE!$A141,'Avg Tracking Error'!$A$2:$A$283,0),MATCH(ETF_IDX_stiched_with_TE!I$1,'Avg Tracking Error'!$A$2:$AW$2,0))</f>
        <v>-790.67688106060677</v>
      </c>
      <c r="J141" s="31">
        <f>INDEX('Avg Tracking Error'!$A$2:$AW$283,MATCH(ETF_IDX_stiched_with_TE!$A141,'Avg Tracking Error'!$A$2:$A$283,0),MATCH(ETF_IDX_stiched_with_TE!J$1,'Avg Tracking Error'!$A$2:$AW$2,0))</f>
        <v>2641.964089473684</v>
      </c>
      <c r="K141" s="31">
        <f>INDEX('Avg Tracking Error'!$A$2:$AW$283,MATCH(ETF_IDX_stiched_with_TE!$A141,'Avg Tracking Error'!$A$2:$A$283,0),MATCH(ETF_IDX_stiched_with_TE!K$1,'Avg Tracking Error'!$A$2:$AW$2,0))</f>
        <v>11.111620895522393</v>
      </c>
      <c r="L141" s="31" t="e">
        <f>INDEX('Avg Tracking Error'!$A$2:$AW$283,MATCH(ETF_IDX_stiched_with_TE!$A141,'Avg Tracking Error'!$A$2:$A$283,0),MATCH(ETF_IDX_stiched_with_TE!L$1,'Avg Tracking Error'!$A$2:$AW$2,0))</f>
        <v>#N/A</v>
      </c>
      <c r="M141" s="31">
        <f>INDEX('Avg Tracking Error'!$A$2:$AW$283,MATCH(ETF_IDX_stiched_with_TE!$A141,'Avg Tracking Error'!$A$2:$A$283,0),MATCH(ETF_IDX_stiched_with_TE!M$1,'Avg Tracking Error'!$A$2:$AW$2,0))</f>
        <v>122.95</v>
      </c>
      <c r="N141" s="31" t="e">
        <f>INDEX('Avg Tracking Error'!$A$2:$AW$283,MATCH(ETF_IDX_stiched_with_TE!$A141,'Avg Tracking Error'!$A$2:$A$283,0),MATCH(ETF_IDX_stiched_with_TE!N$1,'Avg Tracking Error'!$A$2:$AW$2,0))</f>
        <v>#N/A</v>
      </c>
    </row>
    <row r="142" spans="1:14" x14ac:dyDescent="0.2">
      <c r="A142" s="5">
        <v>40753</v>
      </c>
      <c r="B142" s="31">
        <f>INDEX('Avg Tracking Error'!$A$2:$AW$283,MATCH(ETF_IDX_stiched_with_TE!$A142,'Avg Tracking Error'!$A$2:$A$283,0),MATCH(ETF_IDX_stiched_with_TE!B$1,'Avg Tracking Error'!$A$2:$AW$2,0))</f>
        <v>96.141827906976758</v>
      </c>
      <c r="C142" s="31">
        <f>INDEX('Avg Tracking Error'!$A$2:$AW$283,MATCH(ETF_IDX_stiched_with_TE!$A142,'Avg Tracking Error'!$A$2:$A$283,0),MATCH(ETF_IDX_stiched_with_TE!C$1,'Avg Tracking Error'!$A$2:$AW$2,0))</f>
        <v>96.129864341085266</v>
      </c>
      <c r="D142" s="31">
        <f>INDEX('Avg Tracking Error'!$A$2:$AW$283,MATCH(ETF_IDX_stiched_with_TE!$A142,'Avg Tracking Error'!$A$2:$A$283,0),MATCH(ETF_IDX_stiched_with_TE!D$1,'Avg Tracking Error'!$A$2:$AW$2,0))</f>
        <v>87.248500775193818</v>
      </c>
      <c r="E142" s="31">
        <f>INDEX('Avg Tracking Error'!$A$2:$AW$283,MATCH(ETF_IDX_stiched_with_TE!$A142,'Avg Tracking Error'!$A$2:$A$283,0),MATCH(ETF_IDX_stiched_with_TE!E$1,'Avg Tracking Error'!$A$2:$AW$2,0))</f>
        <v>83.2976582677165</v>
      </c>
      <c r="F142" s="31">
        <f>INDEX('Avg Tracking Error'!$A$2:$AW$283,MATCH(ETF_IDX_stiched_with_TE!$A142,'Avg Tracking Error'!$A$2:$A$283,0),MATCH(ETF_IDX_stiched_with_TE!F$1,'Avg Tracking Error'!$A$2:$AW$2,0))</f>
        <v>10496</v>
      </c>
      <c r="G142" s="31">
        <f>INDEX('Avg Tracking Error'!$A$2:$AW$283,MATCH(ETF_IDX_stiched_with_TE!$A142,'Avg Tracking Error'!$A$2:$A$283,0),MATCH(ETF_IDX_stiched_with_TE!G$1,'Avg Tracking Error'!$A$2:$AW$2,0))</f>
        <v>120.30943333333335</v>
      </c>
      <c r="H142" s="31" t="e">
        <f>INDEX('Avg Tracking Error'!$A$2:$AW$283,MATCH(ETF_IDX_stiched_with_TE!$A142,'Avg Tracking Error'!$A$2:$A$283,0),MATCH(ETF_IDX_stiched_with_TE!H$1,'Avg Tracking Error'!$A$2:$AW$2,0))</f>
        <v>#N/A</v>
      </c>
      <c r="I142" s="31">
        <f>INDEX('Avg Tracking Error'!$A$2:$AW$283,MATCH(ETF_IDX_stiched_with_TE!$A142,'Avg Tracking Error'!$A$2:$A$283,0),MATCH(ETF_IDX_stiched_with_TE!I$1,'Avg Tracking Error'!$A$2:$AW$2,0))</f>
        <v>-751.12888106060655</v>
      </c>
      <c r="J142" s="31">
        <f>INDEX('Avg Tracking Error'!$A$2:$AW$283,MATCH(ETF_IDX_stiched_with_TE!$A142,'Avg Tracking Error'!$A$2:$A$283,0),MATCH(ETF_IDX_stiched_with_TE!J$1,'Avg Tracking Error'!$A$2:$AW$2,0))</f>
        <v>2643.0214894736841</v>
      </c>
      <c r="K142" s="31">
        <f>INDEX('Avg Tracking Error'!$A$2:$AW$283,MATCH(ETF_IDX_stiched_with_TE!$A142,'Avg Tracking Error'!$A$2:$A$283,0),MATCH(ETF_IDX_stiched_with_TE!K$1,'Avg Tracking Error'!$A$2:$AW$2,0))</f>
        <v>12.721620895522392</v>
      </c>
      <c r="L142" s="31" t="e">
        <f>INDEX('Avg Tracking Error'!$A$2:$AW$283,MATCH(ETF_IDX_stiched_with_TE!$A142,'Avg Tracking Error'!$A$2:$A$283,0),MATCH(ETF_IDX_stiched_with_TE!L$1,'Avg Tracking Error'!$A$2:$AW$2,0))</f>
        <v>#N/A</v>
      </c>
      <c r="M142" s="31">
        <f>INDEX('Avg Tracking Error'!$A$2:$AW$283,MATCH(ETF_IDX_stiched_with_TE!$A142,'Avg Tracking Error'!$A$2:$A$283,0),MATCH(ETF_IDX_stiched_with_TE!M$1,'Avg Tracking Error'!$A$2:$AW$2,0))</f>
        <v>122.95</v>
      </c>
      <c r="N142" s="31" t="e">
        <f>INDEX('Avg Tracking Error'!$A$2:$AW$283,MATCH(ETF_IDX_stiched_with_TE!$A142,'Avg Tracking Error'!$A$2:$A$283,0),MATCH(ETF_IDX_stiched_with_TE!N$1,'Avg Tracking Error'!$A$2:$AW$2,0))</f>
        <v>#N/A</v>
      </c>
    </row>
    <row r="143" spans="1:14" x14ac:dyDescent="0.2">
      <c r="A143" s="5">
        <v>40786</v>
      </c>
      <c r="B143" s="31">
        <f>INDEX('Avg Tracking Error'!$A$2:$AW$283,MATCH(ETF_IDX_stiched_with_TE!$A143,'Avg Tracking Error'!$A$2:$A$283,0),MATCH(ETF_IDX_stiched_with_TE!B$1,'Avg Tracking Error'!$A$2:$AW$2,0))</f>
        <v>100.49182790697675</v>
      </c>
      <c r="C143" s="31">
        <f>INDEX('Avg Tracking Error'!$A$2:$AW$283,MATCH(ETF_IDX_stiched_with_TE!$A143,'Avg Tracking Error'!$A$2:$A$283,0),MATCH(ETF_IDX_stiched_with_TE!C$1,'Avg Tracking Error'!$A$2:$AW$2,0))</f>
        <v>99.399864341085276</v>
      </c>
      <c r="D143" s="31">
        <f>INDEX('Avg Tracking Error'!$A$2:$AW$283,MATCH(ETF_IDX_stiched_with_TE!$A143,'Avg Tracking Error'!$A$2:$A$283,0),MATCH(ETF_IDX_stiched_with_TE!D$1,'Avg Tracking Error'!$A$2:$AW$2,0))</f>
        <v>95.818500775193812</v>
      </c>
      <c r="E143" s="31">
        <f>INDEX('Avg Tracking Error'!$A$2:$AW$283,MATCH(ETF_IDX_stiched_with_TE!$A143,'Avg Tracking Error'!$A$2:$A$283,0),MATCH(ETF_IDX_stiched_with_TE!E$1,'Avg Tracking Error'!$A$2:$AW$2,0))</f>
        <v>89.627658267716484</v>
      </c>
      <c r="F143" s="31">
        <f>INDEX('Avg Tracking Error'!$A$2:$AW$283,MATCH(ETF_IDX_stiched_with_TE!$A143,'Avg Tracking Error'!$A$2:$A$283,0),MATCH(ETF_IDX_stiched_with_TE!F$1,'Avg Tracking Error'!$A$2:$AW$2,0))</f>
        <v>10688.5</v>
      </c>
      <c r="G143" s="31">
        <f>INDEX('Avg Tracking Error'!$A$2:$AW$283,MATCH(ETF_IDX_stiched_with_TE!$A143,'Avg Tracking Error'!$A$2:$A$283,0),MATCH(ETF_IDX_stiched_with_TE!G$1,'Avg Tracking Error'!$A$2:$AW$2,0))</f>
        <v>121.37309999999998</v>
      </c>
      <c r="H143" s="31" t="e">
        <f>INDEX('Avg Tracking Error'!$A$2:$AW$283,MATCH(ETF_IDX_stiched_with_TE!$A143,'Avg Tracking Error'!$A$2:$A$283,0),MATCH(ETF_IDX_stiched_with_TE!H$1,'Avg Tracking Error'!$A$2:$AW$2,0))</f>
        <v>#N/A</v>
      </c>
      <c r="I143" s="31">
        <f>INDEX('Avg Tracking Error'!$A$2:$AW$283,MATCH(ETF_IDX_stiched_with_TE!$A143,'Avg Tracking Error'!$A$2:$A$283,0),MATCH(ETF_IDX_stiched_with_TE!I$1,'Avg Tracking Error'!$A$2:$AW$2,0))</f>
        <v>-702.53488106060649</v>
      </c>
      <c r="J143" s="31">
        <f>INDEX('Avg Tracking Error'!$A$2:$AW$283,MATCH(ETF_IDX_stiched_with_TE!$A143,'Avg Tracking Error'!$A$2:$A$283,0),MATCH(ETF_IDX_stiched_with_TE!J$1,'Avg Tracking Error'!$A$2:$AW$2,0))</f>
        <v>2644.013089473684</v>
      </c>
      <c r="K143" s="31">
        <f>INDEX('Avg Tracking Error'!$A$2:$AW$283,MATCH(ETF_IDX_stiched_with_TE!$A143,'Avg Tracking Error'!$A$2:$A$283,0),MATCH(ETF_IDX_stiched_with_TE!K$1,'Avg Tracking Error'!$A$2:$AW$2,0))</f>
        <v>15.241620895522388</v>
      </c>
      <c r="L143" s="31" t="e">
        <f>INDEX('Avg Tracking Error'!$A$2:$AW$283,MATCH(ETF_IDX_stiched_with_TE!$A143,'Avg Tracking Error'!$A$2:$A$283,0),MATCH(ETF_IDX_stiched_with_TE!L$1,'Avg Tracking Error'!$A$2:$AW$2,0))</f>
        <v>#N/A</v>
      </c>
      <c r="M143" s="31">
        <f>INDEX('Avg Tracking Error'!$A$2:$AW$283,MATCH(ETF_IDX_stiched_with_TE!$A143,'Avg Tracking Error'!$A$2:$A$283,0),MATCH(ETF_IDX_stiched_with_TE!M$1,'Avg Tracking Error'!$A$2:$AW$2,0))</f>
        <v>128.05000000000001</v>
      </c>
      <c r="N143" s="31" t="e">
        <f>INDEX('Avg Tracking Error'!$A$2:$AW$283,MATCH(ETF_IDX_stiched_with_TE!$A143,'Avg Tracking Error'!$A$2:$A$283,0),MATCH(ETF_IDX_stiched_with_TE!N$1,'Avg Tracking Error'!$A$2:$AW$2,0))</f>
        <v>#N/A</v>
      </c>
    </row>
    <row r="144" spans="1:14" x14ac:dyDescent="0.2">
      <c r="A144" s="5">
        <v>40816</v>
      </c>
      <c r="B144" s="31">
        <f>INDEX('Avg Tracking Error'!$A$2:$AW$283,MATCH(ETF_IDX_stiched_with_TE!$A144,'Avg Tracking Error'!$A$2:$A$283,0),MATCH(ETF_IDX_stiched_with_TE!B$1,'Avg Tracking Error'!$A$2:$AW$2,0))</f>
        <v>105.18182790697675</v>
      </c>
      <c r="C144" s="31">
        <f>INDEX('Avg Tracking Error'!$A$2:$AW$283,MATCH(ETF_IDX_stiched_with_TE!$A144,'Avg Tracking Error'!$A$2:$A$283,0),MATCH(ETF_IDX_stiched_with_TE!C$1,'Avg Tracking Error'!$A$2:$AW$2,0))</f>
        <v>103.11986434108528</v>
      </c>
      <c r="D144" s="31">
        <f>INDEX('Avg Tracking Error'!$A$2:$AW$283,MATCH(ETF_IDX_stiched_with_TE!$A144,'Avg Tracking Error'!$A$2:$A$283,0),MATCH(ETF_IDX_stiched_with_TE!D$1,'Avg Tracking Error'!$A$2:$AW$2,0))</f>
        <v>96.398500775193824</v>
      </c>
      <c r="E144" s="31">
        <f>INDEX('Avg Tracking Error'!$A$2:$AW$283,MATCH(ETF_IDX_stiched_with_TE!$A144,'Avg Tracking Error'!$A$2:$A$283,0),MATCH(ETF_IDX_stiched_with_TE!E$1,'Avg Tracking Error'!$A$2:$AW$2,0))</f>
        <v>84.7976582677165</v>
      </c>
      <c r="F144" s="31">
        <f>INDEX('Avg Tracking Error'!$A$2:$AW$283,MATCH(ETF_IDX_stiched_with_TE!$A144,'Avg Tracking Error'!$A$2:$A$283,0),MATCH(ETF_IDX_stiched_with_TE!F$1,'Avg Tracking Error'!$A$2:$AW$2,0))</f>
        <v>10952</v>
      </c>
      <c r="G144" s="31">
        <f>INDEX('Avg Tracking Error'!$A$2:$AW$283,MATCH(ETF_IDX_stiched_with_TE!$A144,'Avg Tracking Error'!$A$2:$A$283,0),MATCH(ETF_IDX_stiched_with_TE!G$1,'Avg Tracking Error'!$A$2:$AW$2,0))</f>
        <v>122.34310000000001</v>
      </c>
      <c r="H144" s="31" t="e">
        <f>INDEX('Avg Tracking Error'!$A$2:$AW$283,MATCH(ETF_IDX_stiched_with_TE!$A144,'Avg Tracking Error'!$A$2:$A$283,0),MATCH(ETF_IDX_stiched_with_TE!H$1,'Avg Tracking Error'!$A$2:$AW$2,0))</f>
        <v>#N/A</v>
      </c>
      <c r="I144" s="31">
        <f>INDEX('Avg Tracking Error'!$A$2:$AW$283,MATCH(ETF_IDX_stiched_with_TE!$A144,'Avg Tracking Error'!$A$2:$A$283,0),MATCH(ETF_IDX_stiched_with_TE!I$1,'Avg Tracking Error'!$A$2:$AW$2,0))</f>
        <v>-680.2228810606066</v>
      </c>
      <c r="J144" s="31">
        <f>INDEX('Avg Tracking Error'!$A$2:$AW$283,MATCH(ETF_IDX_stiched_with_TE!$A144,'Avg Tracking Error'!$A$2:$A$283,0),MATCH(ETF_IDX_stiched_with_TE!J$1,'Avg Tracking Error'!$A$2:$AW$2,0))</f>
        <v>2645.4877894736842</v>
      </c>
      <c r="K144" s="31">
        <f>INDEX('Avg Tracking Error'!$A$2:$AW$283,MATCH(ETF_IDX_stiched_with_TE!$A144,'Avg Tracking Error'!$A$2:$A$283,0),MATCH(ETF_IDX_stiched_with_TE!K$1,'Avg Tracking Error'!$A$2:$AW$2,0))</f>
        <v>16.871620895522383</v>
      </c>
      <c r="L144" s="31" t="e">
        <f>INDEX('Avg Tracking Error'!$A$2:$AW$283,MATCH(ETF_IDX_stiched_with_TE!$A144,'Avg Tracking Error'!$A$2:$A$283,0),MATCH(ETF_IDX_stiched_with_TE!L$1,'Avg Tracking Error'!$A$2:$AW$2,0))</f>
        <v>#N/A</v>
      </c>
      <c r="M144" s="31">
        <f>INDEX('Avg Tracking Error'!$A$2:$AW$283,MATCH(ETF_IDX_stiched_with_TE!$A144,'Avg Tracking Error'!$A$2:$A$283,0),MATCH(ETF_IDX_stiched_with_TE!M$1,'Avg Tracking Error'!$A$2:$AW$2,0))</f>
        <v>128.05000000000001</v>
      </c>
      <c r="N144" s="31" t="e">
        <f>INDEX('Avg Tracking Error'!$A$2:$AW$283,MATCH(ETF_IDX_stiched_with_TE!$A144,'Avg Tracking Error'!$A$2:$A$283,0),MATCH(ETF_IDX_stiched_with_TE!N$1,'Avg Tracking Error'!$A$2:$AW$2,0))</f>
        <v>#N/A</v>
      </c>
    </row>
    <row r="145" spans="1:14" x14ac:dyDescent="0.2">
      <c r="A145" s="5">
        <v>40847</v>
      </c>
      <c r="B145" s="31">
        <f>INDEX('Avg Tracking Error'!$A$2:$AW$283,MATCH(ETF_IDX_stiched_with_TE!$A145,'Avg Tracking Error'!$A$2:$A$283,0),MATCH(ETF_IDX_stiched_with_TE!B$1,'Avg Tracking Error'!$A$2:$AW$2,0))</f>
        <v>103.76182790697676</v>
      </c>
      <c r="C145" s="31">
        <f>INDEX('Avg Tracking Error'!$A$2:$AW$283,MATCH(ETF_IDX_stiched_with_TE!$A145,'Avg Tracking Error'!$A$2:$A$283,0),MATCH(ETF_IDX_stiched_with_TE!C$1,'Avg Tracking Error'!$A$2:$AW$2,0))</f>
        <v>97.769864341085253</v>
      </c>
      <c r="D145" s="31">
        <f>INDEX('Avg Tracking Error'!$A$2:$AW$283,MATCH(ETF_IDX_stiched_with_TE!$A145,'Avg Tracking Error'!$A$2:$A$283,0),MATCH(ETF_IDX_stiched_with_TE!D$1,'Avg Tracking Error'!$A$2:$AW$2,0))</f>
        <v>92.948500775193835</v>
      </c>
      <c r="E145" s="31">
        <f>INDEX('Avg Tracking Error'!$A$2:$AW$283,MATCH(ETF_IDX_stiched_with_TE!$A145,'Avg Tracking Error'!$A$2:$A$283,0),MATCH(ETF_IDX_stiched_with_TE!E$1,'Avg Tracking Error'!$A$2:$AW$2,0))</f>
        <v>80.52765826771649</v>
      </c>
      <c r="F145" s="31">
        <f>INDEX('Avg Tracking Error'!$A$2:$AW$283,MATCH(ETF_IDX_stiched_with_TE!$A145,'Avg Tracking Error'!$A$2:$A$283,0),MATCH(ETF_IDX_stiched_with_TE!F$1,'Avg Tracking Error'!$A$2:$AW$2,0))</f>
        <v>11174</v>
      </c>
      <c r="G145" s="31">
        <f>INDEX('Avg Tracking Error'!$A$2:$AW$283,MATCH(ETF_IDX_stiched_with_TE!$A145,'Avg Tracking Error'!$A$2:$A$283,0),MATCH(ETF_IDX_stiched_with_TE!G$1,'Avg Tracking Error'!$A$2:$AW$2,0))</f>
        <v>122.1818</v>
      </c>
      <c r="H145" s="31" t="e">
        <f>INDEX('Avg Tracking Error'!$A$2:$AW$283,MATCH(ETF_IDX_stiched_with_TE!$A145,'Avg Tracking Error'!$A$2:$A$283,0),MATCH(ETF_IDX_stiched_with_TE!H$1,'Avg Tracking Error'!$A$2:$AW$2,0))</f>
        <v>#N/A</v>
      </c>
      <c r="I145" s="31">
        <f>INDEX('Avg Tracking Error'!$A$2:$AW$283,MATCH(ETF_IDX_stiched_with_TE!$A145,'Avg Tracking Error'!$A$2:$A$283,0),MATCH(ETF_IDX_stiched_with_TE!I$1,'Avg Tracking Error'!$A$2:$AW$2,0))</f>
        <v>-696.74188106060637</v>
      </c>
      <c r="J145" s="31">
        <f>INDEX('Avg Tracking Error'!$A$2:$AW$283,MATCH(ETF_IDX_stiched_with_TE!$A145,'Avg Tracking Error'!$A$2:$A$283,0),MATCH(ETF_IDX_stiched_with_TE!J$1,'Avg Tracking Error'!$A$2:$AW$2,0))</f>
        <v>2644.962989473684</v>
      </c>
      <c r="K145" s="31">
        <f>INDEX('Avg Tracking Error'!$A$2:$AW$283,MATCH(ETF_IDX_stiched_with_TE!$A145,'Avg Tracking Error'!$A$2:$A$283,0),MATCH(ETF_IDX_stiched_with_TE!K$1,'Avg Tracking Error'!$A$2:$AW$2,0))</f>
        <v>16.091620895522382</v>
      </c>
      <c r="L145" s="31" t="e">
        <f>INDEX('Avg Tracking Error'!$A$2:$AW$283,MATCH(ETF_IDX_stiched_with_TE!$A145,'Avg Tracking Error'!$A$2:$A$283,0),MATCH(ETF_IDX_stiched_with_TE!L$1,'Avg Tracking Error'!$A$2:$AW$2,0))</f>
        <v>#N/A</v>
      </c>
      <c r="M145" s="31">
        <f>INDEX('Avg Tracking Error'!$A$2:$AW$283,MATCH(ETF_IDX_stiched_with_TE!$A145,'Avg Tracking Error'!$A$2:$A$283,0),MATCH(ETF_IDX_stiched_with_TE!M$1,'Avg Tracking Error'!$A$2:$AW$2,0))</f>
        <v>126.89</v>
      </c>
      <c r="N145" s="31" t="e">
        <f>INDEX('Avg Tracking Error'!$A$2:$AW$283,MATCH(ETF_IDX_stiched_with_TE!$A145,'Avg Tracking Error'!$A$2:$A$283,0),MATCH(ETF_IDX_stiched_with_TE!N$1,'Avg Tracking Error'!$A$2:$AW$2,0))</f>
        <v>#N/A</v>
      </c>
    </row>
    <row r="146" spans="1:14" x14ac:dyDescent="0.2">
      <c r="A146" s="5">
        <v>40877</v>
      </c>
      <c r="B146" s="31">
        <f>INDEX('Avg Tracking Error'!$A$2:$AW$283,MATCH(ETF_IDX_stiched_with_TE!$A146,'Avg Tracking Error'!$A$2:$A$283,0),MATCH(ETF_IDX_stiched_with_TE!B$1,'Avg Tracking Error'!$A$2:$AW$2,0))</f>
        <v>102.70182790697676</v>
      </c>
      <c r="C146" s="31">
        <f>INDEX('Avg Tracking Error'!$A$2:$AW$283,MATCH(ETF_IDX_stiched_with_TE!$A146,'Avg Tracking Error'!$A$2:$A$283,0),MATCH(ETF_IDX_stiched_with_TE!C$1,'Avg Tracking Error'!$A$2:$AW$2,0))</f>
        <v>95.799864341085254</v>
      </c>
      <c r="D146" s="31">
        <f>INDEX('Avg Tracking Error'!$A$2:$AW$283,MATCH(ETF_IDX_stiched_with_TE!$A146,'Avg Tracking Error'!$A$2:$A$283,0),MATCH(ETF_IDX_stiched_with_TE!D$1,'Avg Tracking Error'!$A$2:$AW$2,0))</f>
        <v>87.438500775193816</v>
      </c>
      <c r="E146" s="31">
        <f>INDEX('Avg Tracking Error'!$A$2:$AW$283,MATCH(ETF_IDX_stiched_with_TE!$A146,'Avg Tracking Error'!$A$2:$A$283,0),MATCH(ETF_IDX_stiched_with_TE!E$1,'Avg Tracking Error'!$A$2:$AW$2,0))</f>
        <v>71.467658267716487</v>
      </c>
      <c r="F146" s="31">
        <f>INDEX('Avg Tracking Error'!$A$2:$AW$283,MATCH(ETF_IDX_stiched_with_TE!$A146,'Avg Tracking Error'!$A$2:$A$283,0),MATCH(ETF_IDX_stiched_with_TE!F$1,'Avg Tracking Error'!$A$2:$AW$2,0))</f>
        <v>11424.5</v>
      </c>
      <c r="G146" s="31">
        <f>INDEX('Avg Tracking Error'!$A$2:$AW$283,MATCH(ETF_IDX_stiched_with_TE!$A146,'Avg Tracking Error'!$A$2:$A$283,0),MATCH(ETF_IDX_stiched_with_TE!G$1,'Avg Tracking Error'!$A$2:$AW$2,0))</f>
        <v>123.22580000000001</v>
      </c>
      <c r="H146" s="31" t="e">
        <f>INDEX('Avg Tracking Error'!$A$2:$AW$283,MATCH(ETF_IDX_stiched_with_TE!$A146,'Avg Tracking Error'!$A$2:$A$283,0),MATCH(ETF_IDX_stiched_with_TE!H$1,'Avg Tracking Error'!$A$2:$AW$2,0))</f>
        <v>#N/A</v>
      </c>
      <c r="I146" s="31">
        <f>INDEX('Avg Tracking Error'!$A$2:$AW$283,MATCH(ETF_IDX_stiched_with_TE!$A146,'Avg Tracking Error'!$A$2:$A$283,0),MATCH(ETF_IDX_stiched_with_TE!I$1,'Avg Tracking Error'!$A$2:$AW$2,0))</f>
        <v>-641.32888106060636</v>
      </c>
      <c r="J146" s="31">
        <f>INDEX('Avg Tracking Error'!$A$2:$AW$283,MATCH(ETF_IDX_stiched_with_TE!$A146,'Avg Tracking Error'!$A$2:$A$283,0),MATCH(ETF_IDX_stiched_with_TE!J$1,'Avg Tracking Error'!$A$2:$AW$2,0))</f>
        <v>2644.8888894736842</v>
      </c>
      <c r="K146" s="31">
        <f>INDEX('Avg Tracking Error'!$A$2:$AW$283,MATCH(ETF_IDX_stiched_with_TE!$A146,'Avg Tracking Error'!$A$2:$A$283,0),MATCH(ETF_IDX_stiched_with_TE!K$1,'Avg Tracking Error'!$A$2:$AW$2,0))</f>
        <v>16.781620895522394</v>
      </c>
      <c r="L146" s="31" t="e">
        <f>INDEX('Avg Tracking Error'!$A$2:$AW$283,MATCH(ETF_IDX_stiched_with_TE!$A146,'Avg Tracking Error'!$A$2:$A$283,0),MATCH(ETF_IDX_stiched_with_TE!L$1,'Avg Tracking Error'!$A$2:$AW$2,0))</f>
        <v>#N/A</v>
      </c>
      <c r="M146" s="31">
        <f>INDEX('Avg Tracking Error'!$A$2:$AW$283,MATCH(ETF_IDX_stiched_with_TE!$A146,'Avg Tracking Error'!$A$2:$A$283,0),MATCH(ETF_IDX_stiched_with_TE!M$1,'Avg Tracking Error'!$A$2:$AW$2,0))</f>
        <v>127.61</v>
      </c>
      <c r="N146" s="31" t="e">
        <f>INDEX('Avg Tracking Error'!$A$2:$AW$283,MATCH(ETF_IDX_stiched_with_TE!$A146,'Avg Tracking Error'!$A$2:$A$283,0),MATCH(ETF_IDX_stiched_with_TE!N$1,'Avg Tracking Error'!$A$2:$AW$2,0))</f>
        <v>#N/A</v>
      </c>
    </row>
    <row r="147" spans="1:14" x14ac:dyDescent="0.2">
      <c r="A147" s="5">
        <v>40907</v>
      </c>
      <c r="B147" s="31">
        <f>INDEX('Avg Tracking Error'!$A$2:$AW$283,MATCH(ETF_IDX_stiched_with_TE!$A147,'Avg Tracking Error'!$A$2:$A$283,0),MATCH(ETF_IDX_stiched_with_TE!B$1,'Avg Tracking Error'!$A$2:$AW$2,0))</f>
        <v>108.83182790697676</v>
      </c>
      <c r="C147" s="31">
        <f>INDEX('Avg Tracking Error'!$A$2:$AW$283,MATCH(ETF_IDX_stiched_with_TE!$A147,'Avg Tracking Error'!$A$2:$A$283,0),MATCH(ETF_IDX_stiched_with_TE!C$1,'Avg Tracking Error'!$A$2:$AW$2,0))</f>
        <v>100.01986434108525</v>
      </c>
      <c r="D147" s="31">
        <f>INDEX('Avg Tracking Error'!$A$2:$AW$283,MATCH(ETF_IDX_stiched_with_TE!$A147,'Avg Tracking Error'!$A$2:$A$283,0),MATCH(ETF_IDX_stiched_with_TE!D$1,'Avg Tracking Error'!$A$2:$AW$2,0))</f>
        <v>99.638500775193833</v>
      </c>
      <c r="E147" s="31">
        <f>INDEX('Avg Tracking Error'!$A$2:$AW$283,MATCH(ETF_IDX_stiched_with_TE!$A147,'Avg Tracking Error'!$A$2:$A$283,0),MATCH(ETF_IDX_stiched_with_TE!E$1,'Avg Tracking Error'!$A$2:$AW$2,0))</f>
        <v>79.687658267716486</v>
      </c>
      <c r="F147" s="31">
        <f>INDEX('Avg Tracking Error'!$A$2:$AW$283,MATCH(ETF_IDX_stiched_with_TE!$A147,'Avg Tracking Error'!$A$2:$A$283,0),MATCH(ETF_IDX_stiched_with_TE!F$1,'Avg Tracking Error'!$A$2:$AW$2,0))</f>
        <v>11634</v>
      </c>
      <c r="G147" s="31">
        <f>INDEX('Avg Tracking Error'!$A$2:$AW$283,MATCH(ETF_IDX_stiched_with_TE!$A147,'Avg Tracking Error'!$A$2:$A$283,0),MATCH(ETF_IDX_stiched_with_TE!G$1,'Avg Tracking Error'!$A$2:$AW$2,0))</f>
        <v>124.18490000000001</v>
      </c>
      <c r="H147" s="31" t="e">
        <f>INDEX('Avg Tracking Error'!$A$2:$AW$283,MATCH(ETF_IDX_stiched_with_TE!$A147,'Avg Tracking Error'!$A$2:$A$283,0),MATCH(ETF_IDX_stiched_with_TE!H$1,'Avg Tracking Error'!$A$2:$AW$2,0))</f>
        <v>#N/A</v>
      </c>
      <c r="I147" s="31">
        <f>INDEX('Avg Tracking Error'!$A$2:$AW$283,MATCH(ETF_IDX_stiched_with_TE!$A147,'Avg Tracking Error'!$A$2:$A$283,0),MATCH(ETF_IDX_stiched_with_TE!I$1,'Avg Tracking Error'!$A$2:$AW$2,0))</f>
        <v>-622.84988106060655</v>
      </c>
      <c r="J147" s="31">
        <f>INDEX('Avg Tracking Error'!$A$2:$AW$283,MATCH(ETF_IDX_stiched_with_TE!$A147,'Avg Tracking Error'!$A$2:$A$283,0),MATCH(ETF_IDX_stiched_with_TE!J$1,'Avg Tracking Error'!$A$2:$AW$2,0))</f>
        <v>2646.9340894736843</v>
      </c>
      <c r="K147" s="31">
        <f>INDEX('Avg Tracking Error'!$A$2:$AW$283,MATCH(ETF_IDX_stiched_with_TE!$A147,'Avg Tracking Error'!$A$2:$A$283,0),MATCH(ETF_IDX_stiched_with_TE!K$1,'Avg Tracking Error'!$A$2:$AW$2,0))</f>
        <v>17.681620895522386</v>
      </c>
      <c r="L147" s="31" t="e">
        <f>INDEX('Avg Tracking Error'!$A$2:$AW$283,MATCH(ETF_IDX_stiched_with_TE!$A147,'Avg Tracking Error'!$A$2:$A$283,0),MATCH(ETF_IDX_stiched_with_TE!L$1,'Avg Tracking Error'!$A$2:$AW$2,0))</f>
        <v>#N/A</v>
      </c>
      <c r="M147" s="31">
        <f>INDEX('Avg Tracking Error'!$A$2:$AW$283,MATCH(ETF_IDX_stiched_with_TE!$A147,'Avg Tracking Error'!$A$2:$A$283,0),MATCH(ETF_IDX_stiched_with_TE!M$1,'Avg Tracking Error'!$A$2:$AW$2,0))</f>
        <v>126.92</v>
      </c>
      <c r="N147" s="31" t="e">
        <f>INDEX('Avg Tracking Error'!$A$2:$AW$283,MATCH(ETF_IDX_stiched_with_TE!$A147,'Avg Tracking Error'!$A$2:$A$283,0),MATCH(ETF_IDX_stiched_with_TE!N$1,'Avg Tracking Error'!$A$2:$AW$2,0))</f>
        <v>#N/A</v>
      </c>
    </row>
    <row r="148" spans="1:14" x14ac:dyDescent="0.2">
      <c r="A148" s="5">
        <v>40939</v>
      </c>
      <c r="B148" s="31">
        <f>INDEX('Avg Tracking Error'!$A$2:$AW$283,MATCH(ETF_IDX_stiched_with_TE!$A148,'Avg Tracking Error'!$A$2:$A$283,0),MATCH(ETF_IDX_stiched_with_TE!B$1,'Avg Tracking Error'!$A$2:$AW$2,0))</f>
        <v>109.18182790697675</v>
      </c>
      <c r="C148" s="31">
        <f>INDEX('Avg Tracking Error'!$A$2:$AW$283,MATCH(ETF_IDX_stiched_with_TE!$A148,'Avg Tracking Error'!$A$2:$A$283,0),MATCH(ETF_IDX_stiched_with_TE!C$1,'Avg Tracking Error'!$A$2:$AW$2,0))</f>
        <v>101.00986434108526</v>
      </c>
      <c r="D148" s="31">
        <f>INDEX('Avg Tracking Error'!$A$2:$AW$283,MATCH(ETF_IDX_stiched_with_TE!$A148,'Avg Tracking Error'!$A$2:$A$283,0),MATCH(ETF_IDX_stiched_with_TE!D$1,'Avg Tracking Error'!$A$2:$AW$2,0))</f>
        <v>103.52850077519382</v>
      </c>
      <c r="E148" s="31">
        <f>INDEX('Avg Tracking Error'!$A$2:$AW$283,MATCH(ETF_IDX_stiched_with_TE!$A148,'Avg Tracking Error'!$A$2:$A$283,0),MATCH(ETF_IDX_stiched_with_TE!E$1,'Avg Tracking Error'!$A$2:$AW$2,0))</f>
        <v>89.087658267716492</v>
      </c>
      <c r="F148" s="31">
        <f>INDEX('Avg Tracking Error'!$A$2:$AW$283,MATCH(ETF_IDX_stiched_with_TE!$A148,'Avg Tracking Error'!$A$2:$A$283,0),MATCH(ETF_IDX_stiched_with_TE!F$1,'Avg Tracking Error'!$A$2:$AW$2,0))</f>
        <v>11672.5</v>
      </c>
      <c r="G148" s="31">
        <f>INDEX('Avg Tracking Error'!$A$2:$AW$283,MATCH(ETF_IDX_stiched_with_TE!$A148,'Avg Tracking Error'!$A$2:$A$283,0),MATCH(ETF_IDX_stiched_with_TE!G$1,'Avg Tracking Error'!$A$2:$AW$2,0))</f>
        <v>123.93043333333333</v>
      </c>
      <c r="H148" s="31" t="e">
        <f>INDEX('Avg Tracking Error'!$A$2:$AW$283,MATCH(ETF_IDX_stiched_with_TE!$A148,'Avg Tracking Error'!$A$2:$A$283,0),MATCH(ETF_IDX_stiched_with_TE!H$1,'Avg Tracking Error'!$A$2:$AW$2,0))</f>
        <v>#N/A</v>
      </c>
      <c r="I148" s="31">
        <f>INDEX('Avg Tracking Error'!$A$2:$AW$283,MATCH(ETF_IDX_stiched_with_TE!$A148,'Avg Tracking Error'!$A$2:$A$283,0),MATCH(ETF_IDX_stiched_with_TE!I$1,'Avg Tracking Error'!$A$2:$AW$2,0))</f>
        <v>-626.77188106060657</v>
      </c>
      <c r="J148" s="31">
        <f>INDEX('Avg Tracking Error'!$A$2:$AW$283,MATCH(ETF_IDX_stiched_with_TE!$A148,'Avg Tracking Error'!$A$2:$A$283,0),MATCH(ETF_IDX_stiched_with_TE!J$1,'Avg Tracking Error'!$A$2:$AW$2,0))</f>
        <v>2647.3591894736842</v>
      </c>
      <c r="K148" s="31">
        <f>INDEX('Avg Tracking Error'!$A$2:$AW$283,MATCH(ETF_IDX_stiched_with_TE!$A148,'Avg Tracking Error'!$A$2:$A$283,0),MATCH(ETF_IDX_stiched_with_TE!K$1,'Avg Tracking Error'!$A$2:$AW$2,0))</f>
        <v>18.061620895522381</v>
      </c>
      <c r="L148" s="31" t="e">
        <f>INDEX('Avg Tracking Error'!$A$2:$AW$283,MATCH(ETF_IDX_stiched_with_TE!$A148,'Avg Tracking Error'!$A$2:$A$283,0),MATCH(ETF_IDX_stiched_with_TE!L$1,'Avg Tracking Error'!$A$2:$AW$2,0))</f>
        <v>#N/A</v>
      </c>
      <c r="M148" s="31">
        <f>INDEX('Avg Tracking Error'!$A$2:$AW$283,MATCH(ETF_IDX_stiched_with_TE!$A148,'Avg Tracking Error'!$A$2:$A$283,0),MATCH(ETF_IDX_stiched_with_TE!M$1,'Avg Tracking Error'!$A$2:$AW$2,0))</f>
        <v>127.83</v>
      </c>
      <c r="N148" s="31" t="e">
        <f>INDEX('Avg Tracking Error'!$A$2:$AW$283,MATCH(ETF_IDX_stiched_with_TE!$A148,'Avg Tracking Error'!$A$2:$A$283,0),MATCH(ETF_IDX_stiched_with_TE!N$1,'Avg Tracking Error'!$A$2:$AW$2,0))</f>
        <v>#N/A</v>
      </c>
    </row>
    <row r="149" spans="1:14" x14ac:dyDescent="0.2">
      <c r="A149" s="5">
        <v>40968</v>
      </c>
      <c r="B149" s="31">
        <f>INDEX('Avg Tracking Error'!$A$2:$AW$283,MATCH(ETF_IDX_stiched_with_TE!$A149,'Avg Tracking Error'!$A$2:$A$283,0),MATCH(ETF_IDX_stiched_with_TE!B$1,'Avg Tracking Error'!$A$2:$AW$2,0))</f>
        <v>109.49182790697675</v>
      </c>
      <c r="C149" s="31">
        <f>INDEX('Avg Tracking Error'!$A$2:$AW$283,MATCH(ETF_IDX_stiched_with_TE!$A149,'Avg Tracking Error'!$A$2:$A$283,0),MATCH(ETF_IDX_stiched_with_TE!C$1,'Avg Tracking Error'!$A$2:$AW$2,0))</f>
        <v>103.63986434108526</v>
      </c>
      <c r="D149" s="31">
        <f>INDEX('Avg Tracking Error'!$A$2:$AW$283,MATCH(ETF_IDX_stiched_with_TE!$A149,'Avg Tracking Error'!$A$2:$A$283,0),MATCH(ETF_IDX_stiched_with_TE!D$1,'Avg Tracking Error'!$A$2:$AW$2,0))</f>
        <v>104.75850077519381</v>
      </c>
      <c r="E149" s="31">
        <f>INDEX('Avg Tracking Error'!$A$2:$AW$283,MATCH(ETF_IDX_stiched_with_TE!$A149,'Avg Tracking Error'!$A$2:$A$283,0),MATCH(ETF_IDX_stiched_with_TE!E$1,'Avg Tracking Error'!$A$2:$AW$2,0))</f>
        <v>98.467658267716487</v>
      </c>
      <c r="F149" s="31">
        <f>INDEX('Avg Tracking Error'!$A$2:$AW$283,MATCH(ETF_IDX_stiched_with_TE!$A149,'Avg Tracking Error'!$A$2:$A$283,0),MATCH(ETF_IDX_stiched_with_TE!F$1,'Avg Tracking Error'!$A$2:$AW$2,0))</f>
        <v>11503</v>
      </c>
      <c r="G149" s="31">
        <f>INDEX('Avg Tracking Error'!$A$2:$AW$283,MATCH(ETF_IDX_stiched_with_TE!$A149,'Avg Tracking Error'!$A$2:$A$283,0),MATCH(ETF_IDX_stiched_with_TE!G$1,'Avg Tracking Error'!$A$2:$AW$2,0))</f>
        <v>124.36733333333332</v>
      </c>
      <c r="H149" s="31" t="e">
        <f>INDEX('Avg Tracking Error'!$A$2:$AW$283,MATCH(ETF_IDX_stiched_with_TE!$A149,'Avg Tracking Error'!$A$2:$A$283,0),MATCH(ETF_IDX_stiched_with_TE!H$1,'Avg Tracking Error'!$A$2:$AW$2,0))</f>
        <v>#N/A</v>
      </c>
      <c r="I149" s="31">
        <f>INDEX('Avg Tracking Error'!$A$2:$AW$283,MATCH(ETF_IDX_stiched_with_TE!$A149,'Avg Tracking Error'!$A$2:$A$283,0),MATCH(ETF_IDX_stiched_with_TE!I$1,'Avg Tracking Error'!$A$2:$AW$2,0))</f>
        <v>-636.45088106060666</v>
      </c>
      <c r="J149" s="31">
        <f>INDEX('Avg Tracking Error'!$A$2:$AW$283,MATCH(ETF_IDX_stiched_with_TE!$A149,'Avg Tracking Error'!$A$2:$A$283,0),MATCH(ETF_IDX_stiched_with_TE!J$1,'Avg Tracking Error'!$A$2:$AW$2,0))</f>
        <v>2647.6481894736844</v>
      </c>
      <c r="K149" s="31">
        <f>INDEX('Avg Tracking Error'!$A$2:$AW$283,MATCH(ETF_IDX_stiched_with_TE!$A149,'Avg Tracking Error'!$A$2:$A$283,0),MATCH(ETF_IDX_stiched_with_TE!K$1,'Avg Tracking Error'!$A$2:$AW$2,0))</f>
        <v>24.82</v>
      </c>
      <c r="L149" s="31" t="e">
        <f>INDEX('Avg Tracking Error'!$A$2:$AW$283,MATCH(ETF_IDX_stiched_with_TE!$A149,'Avg Tracking Error'!$A$2:$A$283,0),MATCH(ETF_IDX_stiched_with_TE!L$1,'Avg Tracking Error'!$A$2:$AW$2,0))</f>
        <v>#N/A</v>
      </c>
      <c r="M149" s="31">
        <f>INDEX('Avg Tracking Error'!$A$2:$AW$283,MATCH(ETF_IDX_stiched_with_TE!$A149,'Avg Tracking Error'!$A$2:$A$283,0),MATCH(ETF_IDX_stiched_with_TE!M$1,'Avg Tracking Error'!$A$2:$AW$2,0))</f>
        <v>128.06</v>
      </c>
      <c r="N149" s="31" t="e">
        <f>INDEX('Avg Tracking Error'!$A$2:$AW$283,MATCH(ETF_IDX_stiched_with_TE!$A149,'Avg Tracking Error'!$A$2:$A$283,0),MATCH(ETF_IDX_stiched_with_TE!N$1,'Avg Tracking Error'!$A$2:$AW$2,0))</f>
        <v>#N/A</v>
      </c>
    </row>
    <row r="150" spans="1:14" x14ac:dyDescent="0.2">
      <c r="A150" s="5">
        <v>40998</v>
      </c>
      <c r="B150" s="31">
        <f>INDEX('Avg Tracking Error'!$A$2:$AW$283,MATCH(ETF_IDX_stiched_with_TE!$A150,'Avg Tracking Error'!$A$2:$A$283,0),MATCH(ETF_IDX_stiched_with_TE!B$1,'Avg Tracking Error'!$A$2:$AW$2,0))</f>
        <v>109.63182790697677</v>
      </c>
      <c r="C150" s="31">
        <f>INDEX('Avg Tracking Error'!$A$2:$AW$283,MATCH(ETF_IDX_stiched_with_TE!$A150,'Avg Tracking Error'!$A$2:$A$283,0),MATCH(ETF_IDX_stiched_with_TE!C$1,'Avg Tracking Error'!$A$2:$AW$2,0))</f>
        <v>104.69986434108526</v>
      </c>
      <c r="D150" s="31">
        <f>INDEX('Avg Tracking Error'!$A$2:$AW$283,MATCH(ETF_IDX_stiched_with_TE!$A150,'Avg Tracking Error'!$A$2:$A$283,0),MATCH(ETF_IDX_stiched_with_TE!D$1,'Avg Tracking Error'!$A$2:$AW$2,0))</f>
        <v>101.01850077519383</v>
      </c>
      <c r="E150" s="31">
        <f>INDEX('Avg Tracking Error'!$A$2:$AW$283,MATCH(ETF_IDX_stiched_with_TE!$A150,'Avg Tracking Error'!$A$2:$A$283,0),MATCH(ETF_IDX_stiched_with_TE!E$1,'Avg Tracking Error'!$A$2:$AW$2,0))</f>
        <v>98.377658267716484</v>
      </c>
      <c r="F150" s="31">
        <f>INDEX('Avg Tracking Error'!$A$2:$AW$283,MATCH(ETF_IDX_stiched_with_TE!$A150,'Avg Tracking Error'!$A$2:$A$283,0),MATCH(ETF_IDX_stiched_with_TE!F$1,'Avg Tracking Error'!$A$2:$AW$2,0))</f>
        <v>11412</v>
      </c>
      <c r="G150" s="31">
        <f>INDEX('Avg Tracking Error'!$A$2:$AW$283,MATCH(ETF_IDX_stiched_with_TE!$A150,'Avg Tracking Error'!$A$2:$A$283,0),MATCH(ETF_IDX_stiched_with_TE!G$1,'Avg Tracking Error'!$A$2:$AW$2,0))</f>
        <v>123.39386666666667</v>
      </c>
      <c r="H150" s="31" t="e">
        <f>INDEX('Avg Tracking Error'!$A$2:$AW$283,MATCH(ETF_IDX_stiched_with_TE!$A150,'Avg Tracking Error'!$A$2:$A$283,0),MATCH(ETF_IDX_stiched_with_TE!H$1,'Avg Tracking Error'!$A$2:$AW$2,0))</f>
        <v>#N/A</v>
      </c>
      <c r="I150" s="31">
        <f>INDEX('Avg Tracking Error'!$A$2:$AW$283,MATCH(ETF_IDX_stiched_with_TE!$A150,'Avg Tracking Error'!$A$2:$A$283,0),MATCH(ETF_IDX_stiched_with_TE!I$1,'Avg Tracking Error'!$A$2:$AW$2,0))</f>
        <v>-619.96288106060638</v>
      </c>
      <c r="J150" s="31">
        <f>INDEX('Avg Tracking Error'!$A$2:$AW$283,MATCH(ETF_IDX_stiched_with_TE!$A150,'Avg Tracking Error'!$A$2:$A$283,0),MATCH(ETF_IDX_stiched_with_TE!J$1,'Avg Tracking Error'!$A$2:$AW$2,0))</f>
        <v>2647.8296894736841</v>
      </c>
      <c r="K150" s="31">
        <f>INDEX('Avg Tracking Error'!$A$2:$AW$283,MATCH(ETF_IDX_stiched_with_TE!$A150,'Avg Tracking Error'!$A$2:$A$283,0),MATCH(ETF_IDX_stiched_with_TE!K$1,'Avg Tracking Error'!$A$2:$AW$2,0))</f>
        <v>24.63</v>
      </c>
      <c r="L150" s="31" t="e">
        <f>INDEX('Avg Tracking Error'!$A$2:$AW$283,MATCH(ETF_IDX_stiched_with_TE!$A150,'Avg Tracking Error'!$A$2:$A$283,0),MATCH(ETF_IDX_stiched_with_TE!L$1,'Avg Tracking Error'!$A$2:$AW$2,0))</f>
        <v>#N/A</v>
      </c>
      <c r="M150" s="31">
        <f>INDEX('Avg Tracking Error'!$A$2:$AW$283,MATCH(ETF_IDX_stiched_with_TE!$A150,'Avg Tracking Error'!$A$2:$A$283,0),MATCH(ETF_IDX_stiched_with_TE!M$1,'Avg Tracking Error'!$A$2:$AW$2,0))</f>
        <v>125</v>
      </c>
      <c r="N150" s="31" t="e">
        <f>INDEX('Avg Tracking Error'!$A$2:$AW$283,MATCH(ETF_IDX_stiched_with_TE!$A150,'Avg Tracking Error'!$A$2:$A$283,0),MATCH(ETF_IDX_stiched_with_TE!N$1,'Avg Tracking Error'!$A$2:$AW$2,0))</f>
        <v>#N/A</v>
      </c>
    </row>
    <row r="151" spans="1:14" x14ac:dyDescent="0.2">
      <c r="A151" s="5">
        <v>41029</v>
      </c>
      <c r="B151" s="31">
        <f>INDEX('Avg Tracking Error'!$A$2:$AW$283,MATCH(ETF_IDX_stiched_with_TE!$A151,'Avg Tracking Error'!$A$2:$A$283,0),MATCH(ETF_IDX_stiched_with_TE!B$1,'Avg Tracking Error'!$A$2:$AW$2,0))</f>
        <v>111.83182790697676</v>
      </c>
      <c r="C151" s="31">
        <f>INDEX('Avg Tracking Error'!$A$2:$AW$283,MATCH(ETF_IDX_stiched_with_TE!$A151,'Avg Tracking Error'!$A$2:$A$283,0),MATCH(ETF_IDX_stiched_with_TE!C$1,'Avg Tracking Error'!$A$2:$AW$2,0))</f>
        <v>104.46986434108527</v>
      </c>
      <c r="D151" s="31">
        <f>INDEX('Avg Tracking Error'!$A$2:$AW$283,MATCH(ETF_IDX_stiched_with_TE!$A151,'Avg Tracking Error'!$A$2:$A$283,0),MATCH(ETF_IDX_stiched_with_TE!D$1,'Avg Tracking Error'!$A$2:$AW$2,0))</f>
        <v>97.598500775193813</v>
      </c>
      <c r="E151" s="31">
        <f>INDEX('Avg Tracking Error'!$A$2:$AW$283,MATCH(ETF_IDX_stiched_with_TE!$A151,'Avg Tracking Error'!$A$2:$A$283,0),MATCH(ETF_IDX_stiched_with_TE!E$1,'Avg Tracking Error'!$A$2:$AW$2,0))</f>
        <v>95.577658267716501</v>
      </c>
      <c r="F151" s="31">
        <f>INDEX('Avg Tracking Error'!$A$2:$AW$283,MATCH(ETF_IDX_stiched_with_TE!$A151,'Avg Tracking Error'!$A$2:$A$283,0),MATCH(ETF_IDX_stiched_with_TE!F$1,'Avg Tracking Error'!$A$2:$AW$2,0))</f>
        <v>11464</v>
      </c>
      <c r="G151" s="31">
        <f>INDEX('Avg Tracking Error'!$A$2:$AW$283,MATCH(ETF_IDX_stiched_with_TE!$A151,'Avg Tracking Error'!$A$2:$A$283,0),MATCH(ETF_IDX_stiched_with_TE!G$1,'Avg Tracking Error'!$A$2:$AW$2,0))</f>
        <v>124.15593333333334</v>
      </c>
      <c r="H151" s="31" t="e">
        <f>INDEX('Avg Tracking Error'!$A$2:$AW$283,MATCH(ETF_IDX_stiched_with_TE!$A151,'Avg Tracking Error'!$A$2:$A$283,0),MATCH(ETF_IDX_stiched_with_TE!H$1,'Avg Tracking Error'!$A$2:$AW$2,0))</f>
        <v>#N/A</v>
      </c>
      <c r="I151" s="31">
        <f>INDEX('Avg Tracking Error'!$A$2:$AW$283,MATCH(ETF_IDX_stiched_with_TE!$A151,'Avg Tracking Error'!$A$2:$A$283,0),MATCH(ETF_IDX_stiched_with_TE!I$1,'Avg Tracking Error'!$A$2:$AW$2,0))</f>
        <v>50.1</v>
      </c>
      <c r="J151" s="31">
        <f>INDEX('Avg Tracking Error'!$A$2:$AW$283,MATCH(ETF_IDX_stiched_with_TE!$A151,'Avg Tracking Error'!$A$2:$A$283,0),MATCH(ETF_IDX_stiched_with_TE!J$1,'Avg Tracking Error'!$A$2:$AW$2,0))</f>
        <v>2649.5767894736841</v>
      </c>
      <c r="K151" s="31">
        <f>INDEX('Avg Tracking Error'!$A$2:$AW$283,MATCH(ETF_IDX_stiched_with_TE!$A151,'Avg Tracking Error'!$A$2:$A$283,0),MATCH(ETF_IDX_stiched_with_TE!K$1,'Avg Tracking Error'!$A$2:$AW$2,0))</f>
        <v>24.9483</v>
      </c>
      <c r="L151" s="31" t="e">
        <f>INDEX('Avg Tracking Error'!$A$2:$AW$283,MATCH(ETF_IDX_stiched_with_TE!$A151,'Avg Tracking Error'!$A$2:$A$283,0),MATCH(ETF_IDX_stiched_with_TE!L$1,'Avg Tracking Error'!$A$2:$AW$2,0))</f>
        <v>#N/A</v>
      </c>
      <c r="M151" s="31">
        <f>INDEX('Avg Tracking Error'!$A$2:$AW$283,MATCH(ETF_IDX_stiched_with_TE!$A151,'Avg Tracking Error'!$A$2:$A$283,0),MATCH(ETF_IDX_stiched_with_TE!M$1,'Avg Tracking Error'!$A$2:$AW$2,0))</f>
        <v>128.4</v>
      </c>
      <c r="N151" s="31" t="e">
        <f>INDEX('Avg Tracking Error'!$A$2:$AW$283,MATCH(ETF_IDX_stiched_with_TE!$A151,'Avg Tracking Error'!$A$2:$A$283,0),MATCH(ETF_IDX_stiched_with_TE!N$1,'Avg Tracking Error'!$A$2:$AW$2,0))</f>
        <v>#N/A</v>
      </c>
    </row>
    <row r="152" spans="1:14" x14ac:dyDescent="0.2">
      <c r="A152" s="5">
        <v>41060</v>
      </c>
      <c r="B152" s="31">
        <f>INDEX('Avg Tracking Error'!$A$2:$AW$283,MATCH(ETF_IDX_stiched_with_TE!$A152,'Avg Tracking Error'!$A$2:$A$283,0),MATCH(ETF_IDX_stiched_with_TE!B$1,'Avg Tracking Error'!$A$2:$AW$2,0))</f>
        <v>118.75182790697677</v>
      </c>
      <c r="C152" s="31">
        <f>INDEX('Avg Tracking Error'!$A$2:$AW$283,MATCH(ETF_IDX_stiched_with_TE!$A152,'Avg Tracking Error'!$A$2:$A$283,0),MATCH(ETF_IDX_stiched_with_TE!C$1,'Avg Tracking Error'!$A$2:$AW$2,0))</f>
        <v>112.64986434108528</v>
      </c>
      <c r="D152" s="31">
        <f>INDEX('Avg Tracking Error'!$A$2:$AW$283,MATCH(ETF_IDX_stiched_with_TE!$A152,'Avg Tracking Error'!$A$2:$A$283,0),MATCH(ETF_IDX_stiched_with_TE!D$1,'Avg Tracking Error'!$A$2:$AW$2,0))</f>
        <v>89.878500775193814</v>
      </c>
      <c r="E152" s="31">
        <f>INDEX('Avg Tracking Error'!$A$2:$AW$283,MATCH(ETF_IDX_stiched_with_TE!$A152,'Avg Tracking Error'!$A$2:$A$283,0),MATCH(ETF_IDX_stiched_with_TE!E$1,'Avg Tracking Error'!$A$2:$AW$2,0))</f>
        <v>90.537658267716509</v>
      </c>
      <c r="F152" s="31">
        <f>INDEX('Avg Tracking Error'!$A$2:$AW$283,MATCH(ETF_IDX_stiched_with_TE!$A152,'Avg Tracking Error'!$A$2:$A$283,0),MATCH(ETF_IDX_stiched_with_TE!F$1,'Avg Tracking Error'!$A$2:$AW$2,0))</f>
        <v>11975.5</v>
      </c>
      <c r="G152" s="31">
        <f>INDEX('Avg Tracking Error'!$A$2:$AW$283,MATCH(ETF_IDX_stiched_with_TE!$A152,'Avg Tracking Error'!$A$2:$A$283,0),MATCH(ETF_IDX_stiched_with_TE!G$1,'Avg Tracking Error'!$A$2:$AW$2,0))</f>
        <v>125.2221</v>
      </c>
      <c r="H152" s="31" t="e">
        <f>INDEX('Avg Tracking Error'!$A$2:$AW$283,MATCH(ETF_IDX_stiched_with_TE!$A152,'Avg Tracking Error'!$A$2:$A$283,0),MATCH(ETF_IDX_stiched_with_TE!H$1,'Avg Tracking Error'!$A$2:$AW$2,0))</f>
        <v>#N/A</v>
      </c>
      <c r="I152" s="31">
        <f>INDEX('Avg Tracking Error'!$A$2:$AW$283,MATCH(ETF_IDX_stiched_with_TE!$A152,'Avg Tracking Error'!$A$2:$A$283,0),MATCH(ETF_IDX_stiched_with_TE!I$1,'Avg Tracking Error'!$A$2:$AW$2,0))</f>
        <v>51.2</v>
      </c>
      <c r="J152" s="31">
        <f>INDEX('Avg Tracking Error'!$A$2:$AW$283,MATCH(ETF_IDX_stiched_with_TE!$A152,'Avg Tracking Error'!$A$2:$A$283,0),MATCH(ETF_IDX_stiched_with_TE!J$1,'Avg Tracking Error'!$A$2:$AW$2,0))</f>
        <v>2651.4516894736844</v>
      </c>
      <c r="K152" s="31">
        <f>INDEX('Avg Tracking Error'!$A$2:$AW$283,MATCH(ETF_IDX_stiched_with_TE!$A152,'Avg Tracking Error'!$A$2:$A$283,0),MATCH(ETF_IDX_stiched_with_TE!K$1,'Avg Tracking Error'!$A$2:$AW$2,0))</f>
        <v>25.446300000000001</v>
      </c>
      <c r="L152" s="31" t="e">
        <f>INDEX('Avg Tracking Error'!$A$2:$AW$283,MATCH(ETF_IDX_stiched_with_TE!$A152,'Avg Tracking Error'!$A$2:$A$283,0),MATCH(ETF_IDX_stiched_with_TE!L$1,'Avg Tracking Error'!$A$2:$AW$2,0))</f>
        <v>#N/A</v>
      </c>
      <c r="M152" s="31">
        <f>INDEX('Avg Tracking Error'!$A$2:$AW$283,MATCH(ETF_IDX_stiched_with_TE!$A152,'Avg Tracking Error'!$A$2:$A$283,0),MATCH(ETF_IDX_stiched_with_TE!M$1,'Avg Tracking Error'!$A$2:$AW$2,0))</f>
        <v>128.97</v>
      </c>
      <c r="N152" s="31" t="e">
        <f>INDEX('Avg Tracking Error'!$A$2:$AW$283,MATCH(ETF_IDX_stiched_with_TE!$A152,'Avg Tracking Error'!$A$2:$A$283,0),MATCH(ETF_IDX_stiched_with_TE!N$1,'Avg Tracking Error'!$A$2:$AW$2,0))</f>
        <v>#N/A</v>
      </c>
    </row>
    <row r="153" spans="1:14" x14ac:dyDescent="0.2">
      <c r="A153" s="5">
        <v>41089</v>
      </c>
      <c r="B153" s="31">
        <f>INDEX('Avg Tracking Error'!$A$2:$AW$283,MATCH(ETF_IDX_stiched_with_TE!$A153,'Avg Tracking Error'!$A$2:$A$283,0),MATCH(ETF_IDX_stiched_with_TE!B$1,'Avg Tracking Error'!$A$2:$AW$2,0))</f>
        <v>113.17182790697676</v>
      </c>
      <c r="C153" s="31">
        <f>INDEX('Avg Tracking Error'!$A$2:$AW$283,MATCH(ETF_IDX_stiched_with_TE!$A153,'Avg Tracking Error'!$A$2:$A$283,0),MATCH(ETF_IDX_stiched_with_TE!C$1,'Avg Tracking Error'!$A$2:$AW$2,0))</f>
        <v>108.16986434108526</v>
      </c>
      <c r="D153" s="31">
        <f>INDEX('Avg Tracking Error'!$A$2:$AW$283,MATCH(ETF_IDX_stiched_with_TE!$A153,'Avg Tracking Error'!$A$2:$A$283,0),MATCH(ETF_IDX_stiched_with_TE!D$1,'Avg Tracking Error'!$A$2:$AW$2,0))</f>
        <v>92.518500775193829</v>
      </c>
      <c r="E153" s="31">
        <f>INDEX('Avg Tracking Error'!$A$2:$AW$283,MATCH(ETF_IDX_stiched_with_TE!$A153,'Avg Tracking Error'!$A$2:$A$283,0),MATCH(ETF_IDX_stiched_with_TE!E$1,'Avg Tracking Error'!$A$2:$AW$2,0))</f>
        <v>94.317658267716482</v>
      </c>
      <c r="F153" s="31">
        <f>INDEX('Avg Tracking Error'!$A$2:$AW$283,MATCH(ETF_IDX_stiched_with_TE!$A153,'Avg Tracking Error'!$A$2:$A$283,0),MATCH(ETF_IDX_stiched_with_TE!F$1,'Avg Tracking Error'!$A$2:$AW$2,0))</f>
        <v>11871.5</v>
      </c>
      <c r="G153" s="31">
        <f>INDEX('Avg Tracking Error'!$A$2:$AW$283,MATCH(ETF_IDX_stiched_with_TE!$A153,'Avg Tracking Error'!$A$2:$A$283,0),MATCH(ETF_IDX_stiched_with_TE!G$1,'Avg Tracking Error'!$A$2:$AW$2,0))</f>
        <v>124.61399999999999</v>
      </c>
      <c r="H153" s="31" t="e">
        <f>INDEX('Avg Tracking Error'!$A$2:$AW$283,MATCH(ETF_IDX_stiched_with_TE!$A153,'Avg Tracking Error'!$A$2:$A$283,0),MATCH(ETF_IDX_stiched_with_TE!H$1,'Avg Tracking Error'!$A$2:$AW$2,0))</f>
        <v>#N/A</v>
      </c>
      <c r="I153" s="31">
        <f>INDEX('Avg Tracking Error'!$A$2:$AW$283,MATCH(ETF_IDX_stiched_with_TE!$A153,'Avg Tracking Error'!$A$2:$A$283,0),MATCH(ETF_IDX_stiched_with_TE!I$1,'Avg Tracking Error'!$A$2:$AW$2,0))</f>
        <v>51.65</v>
      </c>
      <c r="J153" s="31">
        <f>INDEX('Avg Tracking Error'!$A$2:$AW$283,MATCH(ETF_IDX_stiched_with_TE!$A153,'Avg Tracking Error'!$A$2:$A$283,0),MATCH(ETF_IDX_stiched_with_TE!J$1,'Avg Tracking Error'!$A$2:$AW$2,0))</f>
        <v>2651.2178894736844</v>
      </c>
      <c r="K153" s="31">
        <f>INDEX('Avg Tracking Error'!$A$2:$AW$283,MATCH(ETF_IDX_stiched_with_TE!$A153,'Avg Tracking Error'!$A$2:$A$283,0),MATCH(ETF_IDX_stiched_with_TE!K$1,'Avg Tracking Error'!$A$2:$AW$2,0))</f>
        <v>25.314800000000002</v>
      </c>
      <c r="L153" s="31" t="e">
        <f>INDEX('Avg Tracking Error'!$A$2:$AW$283,MATCH(ETF_IDX_stiched_with_TE!$A153,'Avg Tracking Error'!$A$2:$A$283,0),MATCH(ETF_IDX_stiched_with_TE!L$1,'Avg Tracking Error'!$A$2:$AW$2,0))</f>
        <v>#N/A</v>
      </c>
      <c r="M153" s="31">
        <f>INDEX('Avg Tracking Error'!$A$2:$AW$283,MATCH(ETF_IDX_stiched_with_TE!$A153,'Avg Tracking Error'!$A$2:$A$283,0),MATCH(ETF_IDX_stiched_with_TE!M$1,'Avg Tracking Error'!$A$2:$AW$2,0))</f>
        <v>131</v>
      </c>
      <c r="N153" s="31" t="e">
        <f>INDEX('Avg Tracking Error'!$A$2:$AW$283,MATCH(ETF_IDX_stiched_with_TE!$A153,'Avg Tracking Error'!$A$2:$A$283,0),MATCH(ETF_IDX_stiched_with_TE!N$1,'Avg Tracking Error'!$A$2:$AW$2,0))</f>
        <v>#N/A</v>
      </c>
    </row>
    <row r="154" spans="1:14" x14ac:dyDescent="0.2">
      <c r="A154" s="5">
        <v>41121</v>
      </c>
      <c r="B154" s="31">
        <f>INDEX('Avg Tracking Error'!$A$2:$AW$283,MATCH(ETF_IDX_stiched_with_TE!$A154,'Avg Tracking Error'!$A$2:$A$283,0),MATCH(ETF_IDX_stiched_with_TE!B$1,'Avg Tracking Error'!$A$2:$AW$2,0))</f>
        <v>128.07</v>
      </c>
      <c r="C154" s="31">
        <f>INDEX('Avg Tracking Error'!$A$2:$AW$283,MATCH(ETF_IDX_stiched_with_TE!$A154,'Avg Tracking Error'!$A$2:$A$283,0),MATCH(ETF_IDX_stiched_with_TE!C$1,'Avg Tracking Error'!$A$2:$AW$2,0))</f>
        <v>131.93</v>
      </c>
      <c r="D154" s="31">
        <f>INDEX('Avg Tracking Error'!$A$2:$AW$283,MATCH(ETF_IDX_stiched_with_TE!$A154,'Avg Tracking Error'!$A$2:$A$283,0),MATCH(ETF_IDX_stiched_with_TE!D$1,'Avg Tracking Error'!$A$2:$AW$2,0))</f>
        <v>119.67</v>
      </c>
      <c r="E154" s="31">
        <f>INDEX('Avg Tracking Error'!$A$2:$AW$283,MATCH(ETF_IDX_stiched_with_TE!$A154,'Avg Tracking Error'!$A$2:$A$283,0),MATCH(ETF_IDX_stiched_with_TE!E$1,'Avg Tracking Error'!$A$2:$AW$2,0))</f>
        <v>91.587658267716492</v>
      </c>
      <c r="F154" s="31">
        <f>INDEX('Avg Tracking Error'!$A$2:$AW$283,MATCH(ETF_IDX_stiched_with_TE!$A154,'Avg Tracking Error'!$A$2:$A$283,0),MATCH(ETF_IDX_stiched_with_TE!F$1,'Avg Tracking Error'!$A$2:$AW$2,0))</f>
        <v>12104</v>
      </c>
      <c r="G154" s="31">
        <f>INDEX('Avg Tracking Error'!$A$2:$AW$283,MATCH(ETF_IDX_stiched_with_TE!$A154,'Avg Tracking Error'!$A$2:$A$283,0),MATCH(ETF_IDX_stiched_with_TE!G$1,'Avg Tracking Error'!$A$2:$AW$2,0))</f>
        <v>125.88356666666668</v>
      </c>
      <c r="H154" s="31" t="e">
        <f>INDEX('Avg Tracking Error'!$A$2:$AW$283,MATCH(ETF_IDX_stiched_with_TE!$A154,'Avg Tracking Error'!$A$2:$A$283,0),MATCH(ETF_IDX_stiched_with_TE!H$1,'Avg Tracking Error'!$A$2:$AW$2,0))</f>
        <v>#N/A</v>
      </c>
      <c r="I154" s="31">
        <f>INDEX('Avg Tracking Error'!$A$2:$AW$283,MATCH(ETF_IDX_stiched_with_TE!$A154,'Avg Tracking Error'!$A$2:$A$283,0),MATCH(ETF_IDX_stiched_with_TE!I$1,'Avg Tracking Error'!$A$2:$AW$2,0))</f>
        <v>51.758899999999997</v>
      </c>
      <c r="J154" s="31">
        <f>INDEX('Avg Tracking Error'!$A$2:$AW$283,MATCH(ETF_IDX_stiched_with_TE!$A154,'Avg Tracking Error'!$A$2:$A$283,0),MATCH(ETF_IDX_stiched_with_TE!J$1,'Avg Tracking Error'!$A$2:$AW$2,0))</f>
        <v>2652.551789473684</v>
      </c>
      <c r="K154" s="31">
        <f>INDEX('Avg Tracking Error'!$A$2:$AW$283,MATCH(ETF_IDX_stiched_with_TE!$A154,'Avg Tracking Error'!$A$2:$A$283,0),MATCH(ETF_IDX_stiched_with_TE!K$1,'Avg Tracking Error'!$A$2:$AW$2,0))</f>
        <v>25.5656</v>
      </c>
      <c r="L154" s="31" t="e">
        <f>INDEX('Avg Tracking Error'!$A$2:$AW$283,MATCH(ETF_IDX_stiched_with_TE!$A154,'Avg Tracking Error'!$A$2:$A$283,0),MATCH(ETF_IDX_stiched_with_TE!L$1,'Avg Tracking Error'!$A$2:$AW$2,0))</f>
        <v>#N/A</v>
      </c>
      <c r="M154" s="31">
        <f>INDEX('Avg Tracking Error'!$A$2:$AW$283,MATCH(ETF_IDX_stiched_with_TE!$A154,'Avg Tracking Error'!$A$2:$A$283,0),MATCH(ETF_IDX_stiched_with_TE!M$1,'Avg Tracking Error'!$A$2:$AW$2,0))</f>
        <v>131</v>
      </c>
      <c r="N154" s="31" t="e">
        <f>INDEX('Avg Tracking Error'!$A$2:$AW$283,MATCH(ETF_IDX_stiched_with_TE!$A154,'Avg Tracking Error'!$A$2:$A$283,0),MATCH(ETF_IDX_stiched_with_TE!N$1,'Avg Tracking Error'!$A$2:$AW$2,0))</f>
        <v>#N/A</v>
      </c>
    </row>
    <row r="155" spans="1:14" x14ac:dyDescent="0.2">
      <c r="A155" s="5">
        <v>41152</v>
      </c>
      <c r="B155" s="31">
        <f>INDEX('Avg Tracking Error'!$A$2:$AW$283,MATCH(ETF_IDX_stiched_with_TE!$A155,'Avg Tracking Error'!$A$2:$A$283,0),MATCH(ETF_IDX_stiched_with_TE!B$1,'Avg Tracking Error'!$A$2:$AW$2,0))</f>
        <v>127.79</v>
      </c>
      <c r="C155" s="31">
        <f>INDEX('Avg Tracking Error'!$A$2:$AW$283,MATCH(ETF_IDX_stiched_with_TE!$A155,'Avg Tracking Error'!$A$2:$A$283,0),MATCH(ETF_IDX_stiched_with_TE!C$1,'Avg Tracking Error'!$A$2:$AW$2,0))</f>
        <v>131.52000000000001</v>
      </c>
      <c r="D155" s="31">
        <f>INDEX('Avg Tracking Error'!$A$2:$AW$283,MATCH(ETF_IDX_stiched_with_TE!$A155,'Avg Tracking Error'!$A$2:$A$283,0),MATCH(ETF_IDX_stiched_with_TE!D$1,'Avg Tracking Error'!$A$2:$AW$2,0))</f>
        <v>121.13</v>
      </c>
      <c r="E155" s="31">
        <f>INDEX('Avg Tracking Error'!$A$2:$AW$283,MATCH(ETF_IDX_stiched_with_TE!$A155,'Avg Tracking Error'!$A$2:$A$283,0),MATCH(ETF_IDX_stiched_with_TE!E$1,'Avg Tracking Error'!$A$2:$AW$2,0))</f>
        <v>97.507658267716508</v>
      </c>
      <c r="F155" s="31">
        <f>INDEX('Avg Tracking Error'!$A$2:$AW$283,MATCH(ETF_IDX_stiched_with_TE!$A155,'Avg Tracking Error'!$A$2:$A$283,0),MATCH(ETF_IDX_stiched_with_TE!F$1,'Avg Tracking Error'!$A$2:$AW$2,0))</f>
        <v>12073.5</v>
      </c>
      <c r="G155" s="31">
        <f>INDEX('Avg Tracking Error'!$A$2:$AW$283,MATCH(ETF_IDX_stiched_with_TE!$A155,'Avg Tracking Error'!$A$2:$A$283,0),MATCH(ETF_IDX_stiched_with_TE!G$1,'Avg Tracking Error'!$A$2:$AW$2,0))</f>
        <v>125.66126666666666</v>
      </c>
      <c r="H155" s="31" t="e">
        <f>INDEX('Avg Tracking Error'!$A$2:$AW$283,MATCH(ETF_IDX_stiched_with_TE!$A155,'Avg Tracking Error'!$A$2:$A$283,0),MATCH(ETF_IDX_stiched_with_TE!H$1,'Avg Tracking Error'!$A$2:$AW$2,0))</f>
        <v>#N/A</v>
      </c>
      <c r="I155" s="31">
        <f>INDEX('Avg Tracking Error'!$A$2:$AW$283,MATCH(ETF_IDX_stiched_with_TE!$A155,'Avg Tracking Error'!$A$2:$A$283,0),MATCH(ETF_IDX_stiched_with_TE!I$1,'Avg Tracking Error'!$A$2:$AW$2,0))</f>
        <v>51.5852</v>
      </c>
      <c r="J155" s="31">
        <f>INDEX('Avg Tracking Error'!$A$2:$AW$283,MATCH(ETF_IDX_stiched_with_TE!$A155,'Avg Tracking Error'!$A$2:$A$283,0),MATCH(ETF_IDX_stiched_with_TE!J$1,'Avg Tracking Error'!$A$2:$AW$2,0))</f>
        <v>2652.0309894736843</v>
      </c>
      <c r="K155" s="31">
        <f>INDEX('Avg Tracking Error'!$A$2:$AW$283,MATCH(ETF_IDX_stiched_with_TE!$A155,'Avg Tracking Error'!$A$2:$A$283,0),MATCH(ETF_IDX_stiched_with_TE!K$1,'Avg Tracking Error'!$A$2:$AW$2,0))</f>
        <v>25.536100000000001</v>
      </c>
      <c r="L155" s="31" t="e">
        <f>INDEX('Avg Tracking Error'!$A$2:$AW$283,MATCH(ETF_IDX_stiched_with_TE!$A155,'Avg Tracking Error'!$A$2:$A$283,0),MATCH(ETF_IDX_stiched_with_TE!L$1,'Avg Tracking Error'!$A$2:$AW$2,0))</f>
        <v>#N/A</v>
      </c>
      <c r="M155" s="31">
        <f>INDEX('Avg Tracking Error'!$A$2:$AW$283,MATCH(ETF_IDX_stiched_with_TE!$A155,'Avg Tracking Error'!$A$2:$A$283,0),MATCH(ETF_IDX_stiched_with_TE!M$1,'Avg Tracking Error'!$A$2:$AW$2,0))</f>
        <v>130.74</v>
      </c>
      <c r="N155" s="31" t="e">
        <f>INDEX('Avg Tracking Error'!$A$2:$AW$283,MATCH(ETF_IDX_stiched_with_TE!$A155,'Avg Tracking Error'!$A$2:$A$283,0),MATCH(ETF_IDX_stiched_with_TE!N$1,'Avg Tracking Error'!$A$2:$AW$2,0))</f>
        <v>#N/A</v>
      </c>
    </row>
    <row r="156" spans="1:14" x14ac:dyDescent="0.2">
      <c r="A156" s="5">
        <v>41180</v>
      </c>
      <c r="B156" s="31">
        <f>INDEX('Avg Tracking Error'!$A$2:$AW$283,MATCH(ETF_IDX_stiched_with_TE!$A156,'Avg Tracking Error'!$A$2:$A$283,0),MATCH(ETF_IDX_stiched_with_TE!B$1,'Avg Tracking Error'!$A$2:$AW$2,0))</f>
        <v>127.05</v>
      </c>
      <c r="C156" s="31">
        <f>INDEX('Avg Tracking Error'!$A$2:$AW$283,MATCH(ETF_IDX_stiched_with_TE!$A156,'Avg Tracking Error'!$A$2:$A$283,0),MATCH(ETF_IDX_stiched_with_TE!C$1,'Avg Tracking Error'!$A$2:$AW$2,0))</f>
        <v>131.38</v>
      </c>
      <c r="D156" s="31">
        <f>INDEX('Avg Tracking Error'!$A$2:$AW$283,MATCH(ETF_IDX_stiched_with_TE!$A156,'Avg Tracking Error'!$A$2:$A$283,0),MATCH(ETF_IDX_stiched_with_TE!D$1,'Avg Tracking Error'!$A$2:$AW$2,0))</f>
        <v>126.63</v>
      </c>
      <c r="E156" s="31">
        <f>INDEX('Avg Tracking Error'!$A$2:$AW$283,MATCH(ETF_IDX_stiched_with_TE!$A156,'Avg Tracking Error'!$A$2:$A$283,0),MATCH(ETF_IDX_stiched_with_TE!E$1,'Avg Tracking Error'!$A$2:$AW$2,0))</f>
        <v>130.78800000000001</v>
      </c>
      <c r="F156" s="31">
        <f>INDEX('Avg Tracking Error'!$A$2:$AW$283,MATCH(ETF_IDX_stiched_with_TE!$A156,'Avg Tracking Error'!$A$2:$A$283,0),MATCH(ETF_IDX_stiched_with_TE!F$1,'Avg Tracking Error'!$A$2:$AW$2,0))</f>
        <v>11992</v>
      </c>
      <c r="G156" s="31">
        <f>INDEX('Avg Tracking Error'!$A$2:$AW$283,MATCH(ETF_IDX_stiched_with_TE!$A156,'Avg Tracking Error'!$A$2:$A$283,0),MATCH(ETF_IDX_stiched_with_TE!G$1,'Avg Tracking Error'!$A$2:$AW$2,0))</f>
        <v>124.99296666666667</v>
      </c>
      <c r="H156" s="31" t="e">
        <f>INDEX('Avg Tracking Error'!$A$2:$AW$283,MATCH(ETF_IDX_stiched_with_TE!$A156,'Avg Tracking Error'!$A$2:$A$283,0),MATCH(ETF_IDX_stiched_with_TE!H$1,'Avg Tracking Error'!$A$2:$AW$2,0))</f>
        <v>#N/A</v>
      </c>
      <c r="I156" s="31">
        <f>INDEX('Avg Tracking Error'!$A$2:$AW$283,MATCH(ETF_IDX_stiched_with_TE!$A156,'Avg Tracking Error'!$A$2:$A$283,0),MATCH(ETF_IDX_stiched_with_TE!I$1,'Avg Tracking Error'!$A$2:$AW$2,0))</f>
        <v>52.423099999999998</v>
      </c>
      <c r="J156" s="31">
        <f>INDEX('Avg Tracking Error'!$A$2:$AW$283,MATCH(ETF_IDX_stiched_with_TE!$A156,'Avg Tracking Error'!$A$2:$A$283,0),MATCH(ETF_IDX_stiched_with_TE!J$1,'Avg Tracking Error'!$A$2:$AW$2,0))</f>
        <v>2652.872589473684</v>
      </c>
      <c r="K156" s="31">
        <f>INDEX('Avg Tracking Error'!$A$2:$AW$283,MATCH(ETF_IDX_stiched_with_TE!$A156,'Avg Tracking Error'!$A$2:$A$283,0),MATCH(ETF_IDX_stiched_with_TE!K$1,'Avg Tracking Error'!$A$2:$AW$2,0))</f>
        <v>25.435500000000001</v>
      </c>
      <c r="L156" s="31" t="e">
        <f>INDEX('Avg Tracking Error'!$A$2:$AW$283,MATCH(ETF_IDX_stiched_with_TE!$A156,'Avg Tracking Error'!$A$2:$A$283,0),MATCH(ETF_IDX_stiched_with_TE!L$1,'Avg Tracking Error'!$A$2:$AW$2,0))</f>
        <v>#N/A</v>
      </c>
      <c r="M156" s="31">
        <f>INDEX('Avg Tracking Error'!$A$2:$AW$283,MATCH(ETF_IDX_stiched_with_TE!$A156,'Avg Tracking Error'!$A$2:$A$283,0),MATCH(ETF_IDX_stiched_with_TE!M$1,'Avg Tracking Error'!$A$2:$AW$2,0))</f>
        <v>130.15</v>
      </c>
      <c r="N156" s="31" t="e">
        <f>INDEX('Avg Tracking Error'!$A$2:$AW$283,MATCH(ETF_IDX_stiched_with_TE!$A156,'Avg Tracking Error'!$A$2:$A$283,0),MATCH(ETF_IDX_stiched_with_TE!N$1,'Avg Tracking Error'!$A$2:$AW$2,0))</f>
        <v>#N/A</v>
      </c>
    </row>
    <row r="157" spans="1:14" x14ac:dyDescent="0.2">
      <c r="A157" s="5">
        <v>41213</v>
      </c>
      <c r="B157" s="31">
        <f>INDEX('Avg Tracking Error'!$A$2:$AW$283,MATCH(ETF_IDX_stiched_with_TE!$A157,'Avg Tracking Error'!$A$2:$A$283,0),MATCH(ETF_IDX_stiched_with_TE!B$1,'Avg Tracking Error'!$A$2:$AW$2,0))</f>
        <v>126.92</v>
      </c>
      <c r="C157" s="31">
        <f>INDEX('Avg Tracking Error'!$A$2:$AW$283,MATCH(ETF_IDX_stiched_with_TE!$A157,'Avg Tracking Error'!$A$2:$A$283,0),MATCH(ETF_IDX_stiched_with_TE!C$1,'Avg Tracking Error'!$A$2:$AW$2,0))</f>
        <v>131.63</v>
      </c>
      <c r="D157" s="31">
        <f>INDEX('Avg Tracking Error'!$A$2:$AW$283,MATCH(ETF_IDX_stiched_with_TE!$A157,'Avg Tracking Error'!$A$2:$A$283,0),MATCH(ETF_IDX_stiched_with_TE!D$1,'Avg Tracking Error'!$A$2:$AW$2,0))</f>
        <v>129.87</v>
      </c>
      <c r="E157" s="31">
        <f>INDEX('Avg Tracking Error'!$A$2:$AW$283,MATCH(ETF_IDX_stiched_with_TE!$A157,'Avg Tracking Error'!$A$2:$A$283,0),MATCH(ETF_IDX_stiched_with_TE!E$1,'Avg Tracking Error'!$A$2:$AW$2,0))</f>
        <v>133.01</v>
      </c>
      <c r="F157" s="31">
        <f>INDEX('Avg Tracking Error'!$A$2:$AW$283,MATCH(ETF_IDX_stiched_with_TE!$A157,'Avg Tracking Error'!$A$2:$A$283,0),MATCH(ETF_IDX_stiched_with_TE!F$1,'Avg Tracking Error'!$A$2:$AW$2,0))</f>
        <v>11915</v>
      </c>
      <c r="G157" s="31">
        <f>INDEX('Avg Tracking Error'!$A$2:$AW$283,MATCH(ETF_IDX_stiched_with_TE!$A157,'Avg Tracking Error'!$A$2:$A$283,0),MATCH(ETF_IDX_stiched_with_TE!G$1,'Avg Tracking Error'!$A$2:$AW$2,0))</f>
        <v>125.24510000000002</v>
      </c>
      <c r="H157" s="31" t="e">
        <f>INDEX('Avg Tracking Error'!$A$2:$AW$283,MATCH(ETF_IDX_stiched_with_TE!$A157,'Avg Tracking Error'!$A$2:$A$283,0),MATCH(ETF_IDX_stiched_with_TE!H$1,'Avg Tracking Error'!$A$2:$AW$2,0))</f>
        <v>#N/A</v>
      </c>
      <c r="I157" s="31">
        <f>INDEX('Avg Tracking Error'!$A$2:$AW$283,MATCH(ETF_IDX_stiched_with_TE!$A157,'Avg Tracking Error'!$A$2:$A$283,0),MATCH(ETF_IDX_stiched_with_TE!I$1,'Avg Tracking Error'!$A$2:$AW$2,0))</f>
        <v>52.312399999999997</v>
      </c>
      <c r="J157" s="31">
        <f>INDEX('Avg Tracking Error'!$A$2:$AW$283,MATCH(ETF_IDX_stiched_with_TE!$A157,'Avg Tracking Error'!$A$2:$A$283,0),MATCH(ETF_IDX_stiched_with_TE!J$1,'Avg Tracking Error'!$A$2:$AW$2,0))</f>
        <v>2652.6671894736842</v>
      </c>
      <c r="K157" s="31">
        <f>INDEX('Avg Tracking Error'!$A$2:$AW$283,MATCH(ETF_IDX_stiched_with_TE!$A157,'Avg Tracking Error'!$A$2:$A$283,0),MATCH(ETF_IDX_stiched_with_TE!K$1,'Avg Tracking Error'!$A$2:$AW$2,0))</f>
        <v>25.404399999999999</v>
      </c>
      <c r="L157" s="31" t="e">
        <f>INDEX('Avg Tracking Error'!$A$2:$AW$283,MATCH(ETF_IDX_stiched_with_TE!$A157,'Avg Tracking Error'!$A$2:$A$283,0),MATCH(ETF_IDX_stiched_with_TE!L$1,'Avg Tracking Error'!$A$2:$AW$2,0))</f>
        <v>#N/A</v>
      </c>
      <c r="M157" s="31">
        <f>INDEX('Avg Tracking Error'!$A$2:$AW$283,MATCH(ETF_IDX_stiched_with_TE!$A157,'Avg Tracking Error'!$A$2:$A$283,0),MATCH(ETF_IDX_stiched_with_TE!M$1,'Avg Tracking Error'!$A$2:$AW$2,0))</f>
        <v>130.49</v>
      </c>
      <c r="N157" s="31" t="e">
        <f>INDEX('Avg Tracking Error'!$A$2:$AW$283,MATCH(ETF_IDX_stiched_with_TE!$A157,'Avg Tracking Error'!$A$2:$A$283,0),MATCH(ETF_IDX_stiched_with_TE!N$1,'Avg Tracking Error'!$A$2:$AW$2,0))</f>
        <v>#N/A</v>
      </c>
    </row>
    <row r="158" spans="1:14" x14ac:dyDescent="0.2">
      <c r="A158" s="5">
        <v>41243</v>
      </c>
      <c r="B158" s="31">
        <f>INDEX('Avg Tracking Error'!$A$2:$AW$283,MATCH(ETF_IDX_stiched_with_TE!$A158,'Avg Tracking Error'!$A$2:$A$283,0),MATCH(ETF_IDX_stiched_with_TE!B$1,'Avg Tracking Error'!$A$2:$AW$2,0))</f>
        <v>127.48650000000001</v>
      </c>
      <c r="C158" s="31">
        <f>INDEX('Avg Tracking Error'!$A$2:$AW$283,MATCH(ETF_IDX_stiched_with_TE!$A158,'Avg Tracking Error'!$A$2:$A$283,0),MATCH(ETF_IDX_stiched_with_TE!C$1,'Avg Tracking Error'!$A$2:$AW$2,0))</f>
        <v>133.0728</v>
      </c>
      <c r="D158" s="31">
        <f>INDEX('Avg Tracking Error'!$A$2:$AW$283,MATCH(ETF_IDX_stiched_with_TE!$A158,'Avg Tracking Error'!$A$2:$A$283,0),MATCH(ETF_IDX_stiched_with_TE!D$1,'Avg Tracking Error'!$A$2:$AW$2,0))</f>
        <v>132.01159999999999</v>
      </c>
      <c r="E158" s="31">
        <f>INDEX('Avg Tracking Error'!$A$2:$AW$283,MATCH(ETF_IDX_stiched_with_TE!$A158,'Avg Tracking Error'!$A$2:$A$283,0),MATCH(ETF_IDX_stiched_with_TE!E$1,'Avg Tracking Error'!$A$2:$AW$2,0))</f>
        <v>136.51140000000001</v>
      </c>
      <c r="F158" s="31">
        <f>INDEX('Avg Tracking Error'!$A$2:$AW$283,MATCH(ETF_IDX_stiched_with_TE!$A158,'Avg Tracking Error'!$A$2:$A$283,0),MATCH(ETF_IDX_stiched_with_TE!F$1,'Avg Tracking Error'!$A$2:$AW$2,0))</f>
        <v>11999</v>
      </c>
      <c r="G158" s="31">
        <f>INDEX('Avg Tracking Error'!$A$2:$AW$283,MATCH(ETF_IDX_stiched_with_TE!$A158,'Avg Tracking Error'!$A$2:$A$283,0),MATCH(ETF_IDX_stiched_with_TE!G$1,'Avg Tracking Error'!$A$2:$AW$2,0))</f>
        <v>125.66723333333334</v>
      </c>
      <c r="H158" s="31" t="e">
        <f>INDEX('Avg Tracking Error'!$A$2:$AW$283,MATCH(ETF_IDX_stiched_with_TE!$A158,'Avg Tracking Error'!$A$2:$A$283,0),MATCH(ETF_IDX_stiched_with_TE!H$1,'Avg Tracking Error'!$A$2:$AW$2,0))</f>
        <v>#N/A</v>
      </c>
      <c r="I158" s="31">
        <f>INDEX('Avg Tracking Error'!$A$2:$AW$283,MATCH(ETF_IDX_stiched_with_TE!$A158,'Avg Tracking Error'!$A$2:$A$283,0),MATCH(ETF_IDX_stiched_with_TE!I$1,'Avg Tracking Error'!$A$2:$AW$2,0))</f>
        <v>52.281300000000002</v>
      </c>
      <c r="J158" s="31">
        <f>INDEX('Avg Tracking Error'!$A$2:$AW$283,MATCH(ETF_IDX_stiched_with_TE!$A158,'Avg Tracking Error'!$A$2:$A$283,0),MATCH(ETF_IDX_stiched_with_TE!J$1,'Avg Tracking Error'!$A$2:$AW$2,0))</f>
        <v>2653.6143894736842</v>
      </c>
      <c r="K158" s="31">
        <f>INDEX('Avg Tracking Error'!$A$2:$AW$283,MATCH(ETF_IDX_stiched_with_TE!$A158,'Avg Tracking Error'!$A$2:$A$283,0),MATCH(ETF_IDX_stiched_with_TE!K$1,'Avg Tracking Error'!$A$2:$AW$2,0))</f>
        <v>25.5151</v>
      </c>
      <c r="L158" s="31" t="e">
        <f>INDEX('Avg Tracking Error'!$A$2:$AW$283,MATCH(ETF_IDX_stiched_with_TE!$A158,'Avg Tracking Error'!$A$2:$A$283,0),MATCH(ETF_IDX_stiched_with_TE!L$1,'Avg Tracking Error'!$A$2:$AW$2,0))</f>
        <v>#N/A</v>
      </c>
      <c r="M158" s="31">
        <f>INDEX('Avg Tracking Error'!$A$2:$AW$283,MATCH(ETF_IDX_stiched_with_TE!$A158,'Avg Tracking Error'!$A$2:$A$283,0),MATCH(ETF_IDX_stiched_with_TE!M$1,'Avg Tracking Error'!$A$2:$AW$2,0))</f>
        <v>130.94999999999999</v>
      </c>
      <c r="N158" s="31" t="e">
        <f>INDEX('Avg Tracking Error'!$A$2:$AW$283,MATCH(ETF_IDX_stiched_with_TE!$A158,'Avg Tracking Error'!$A$2:$A$283,0),MATCH(ETF_IDX_stiched_with_TE!N$1,'Avg Tracking Error'!$A$2:$AW$2,0))</f>
        <v>#N/A</v>
      </c>
    </row>
    <row r="159" spans="1:14" x14ac:dyDescent="0.2">
      <c r="A159" s="5">
        <v>41274</v>
      </c>
      <c r="B159" s="31">
        <f>INDEX('Avg Tracking Error'!$A$2:$AW$283,MATCH(ETF_IDX_stiched_with_TE!$A159,'Avg Tracking Error'!$A$2:$A$283,0),MATCH(ETF_IDX_stiched_with_TE!B$1,'Avg Tracking Error'!$A$2:$AW$2,0))</f>
        <v>128.47040000000001</v>
      </c>
      <c r="C159" s="31">
        <f>INDEX('Avg Tracking Error'!$A$2:$AW$283,MATCH(ETF_IDX_stiched_with_TE!$A159,'Avg Tracking Error'!$A$2:$A$283,0),MATCH(ETF_IDX_stiched_with_TE!C$1,'Avg Tracking Error'!$A$2:$AW$2,0))</f>
        <v>134.0301</v>
      </c>
      <c r="D159" s="31">
        <f>INDEX('Avg Tracking Error'!$A$2:$AW$283,MATCH(ETF_IDX_stiched_with_TE!$A159,'Avg Tracking Error'!$A$2:$A$283,0),MATCH(ETF_IDX_stiched_with_TE!D$1,'Avg Tracking Error'!$A$2:$AW$2,0))</f>
        <v>133.17959999999999</v>
      </c>
      <c r="E159" s="31">
        <f>INDEX('Avg Tracking Error'!$A$2:$AW$283,MATCH(ETF_IDX_stiched_with_TE!$A159,'Avg Tracking Error'!$A$2:$A$283,0),MATCH(ETF_IDX_stiched_with_TE!E$1,'Avg Tracking Error'!$A$2:$AW$2,0))</f>
        <v>137.26830000000001</v>
      </c>
      <c r="F159" s="31">
        <f>INDEX('Avg Tracking Error'!$A$2:$AW$283,MATCH(ETF_IDX_stiched_with_TE!$A159,'Avg Tracking Error'!$A$2:$A$283,0),MATCH(ETF_IDX_stiched_with_TE!F$1,'Avg Tracking Error'!$A$2:$AW$2,0))</f>
        <v>11932</v>
      </c>
      <c r="G159" s="31">
        <f>INDEX('Avg Tracking Error'!$A$2:$AW$283,MATCH(ETF_IDX_stiched_with_TE!$A159,'Avg Tracking Error'!$A$2:$A$283,0),MATCH(ETF_IDX_stiched_with_TE!G$1,'Avg Tracking Error'!$A$2:$AW$2,0))</f>
        <v>125.63276666666667</v>
      </c>
      <c r="H159" s="31" t="e">
        <f>INDEX('Avg Tracking Error'!$A$2:$AW$283,MATCH(ETF_IDX_stiched_with_TE!$A159,'Avg Tracking Error'!$A$2:$A$283,0),MATCH(ETF_IDX_stiched_with_TE!H$1,'Avg Tracking Error'!$A$2:$AW$2,0))</f>
        <v>#N/A</v>
      </c>
      <c r="I159" s="31">
        <f>INDEX('Avg Tracking Error'!$A$2:$AW$283,MATCH(ETF_IDX_stiched_with_TE!$A159,'Avg Tracking Error'!$A$2:$A$283,0),MATCH(ETF_IDX_stiched_with_TE!I$1,'Avg Tracking Error'!$A$2:$AW$2,0))</f>
        <v>52.177599999999998</v>
      </c>
      <c r="J159" s="31">
        <f>INDEX('Avg Tracking Error'!$A$2:$AW$283,MATCH(ETF_IDX_stiched_with_TE!$A159,'Avg Tracking Error'!$A$2:$A$283,0),MATCH(ETF_IDX_stiched_with_TE!J$1,'Avg Tracking Error'!$A$2:$AW$2,0))</f>
        <v>2652.520089473684</v>
      </c>
      <c r="K159" s="31">
        <f>INDEX('Avg Tracking Error'!$A$2:$AW$283,MATCH(ETF_IDX_stiched_with_TE!$A159,'Avg Tracking Error'!$A$2:$A$283,0),MATCH(ETF_IDX_stiched_with_TE!K$1,'Avg Tracking Error'!$A$2:$AW$2,0))</f>
        <v>25.3734</v>
      </c>
      <c r="L159" s="31" t="e">
        <f>INDEX('Avg Tracking Error'!$A$2:$AW$283,MATCH(ETF_IDX_stiched_with_TE!$A159,'Avg Tracking Error'!$A$2:$A$283,0),MATCH(ETF_IDX_stiched_with_TE!L$1,'Avg Tracking Error'!$A$2:$AW$2,0))</f>
        <v>#N/A</v>
      </c>
      <c r="M159" s="31">
        <f>INDEX('Avg Tracking Error'!$A$2:$AW$283,MATCH(ETF_IDX_stiched_with_TE!$A159,'Avg Tracking Error'!$A$2:$A$283,0),MATCH(ETF_IDX_stiched_with_TE!M$1,'Avg Tracking Error'!$A$2:$AW$2,0))</f>
        <v>130.38999999999999</v>
      </c>
      <c r="N159" s="31" t="e">
        <f>INDEX('Avg Tracking Error'!$A$2:$AW$283,MATCH(ETF_IDX_stiched_with_TE!$A159,'Avg Tracking Error'!$A$2:$A$283,0),MATCH(ETF_IDX_stiched_with_TE!N$1,'Avg Tracking Error'!$A$2:$AW$2,0))</f>
        <v>#N/A</v>
      </c>
    </row>
    <row r="160" spans="1:14" x14ac:dyDescent="0.2">
      <c r="A160" s="5">
        <v>41305</v>
      </c>
      <c r="B160" s="31">
        <f>INDEX('Avg Tracking Error'!$A$2:$AW$283,MATCH(ETF_IDX_stiched_with_TE!$A160,'Avg Tracking Error'!$A$2:$A$283,0),MATCH(ETF_IDX_stiched_with_TE!B$1,'Avg Tracking Error'!$A$2:$AW$2,0))</f>
        <v>126.0608</v>
      </c>
      <c r="C160" s="31">
        <f>INDEX('Avg Tracking Error'!$A$2:$AW$283,MATCH(ETF_IDX_stiched_with_TE!$A160,'Avg Tracking Error'!$A$2:$A$283,0),MATCH(ETF_IDX_stiched_with_TE!C$1,'Avg Tracking Error'!$A$2:$AW$2,0))</f>
        <v>132.0752</v>
      </c>
      <c r="D160" s="31">
        <f>INDEX('Avg Tracking Error'!$A$2:$AW$283,MATCH(ETF_IDX_stiched_with_TE!$A160,'Avg Tracking Error'!$A$2:$A$283,0),MATCH(ETF_IDX_stiched_with_TE!D$1,'Avg Tracking Error'!$A$2:$AW$2,0))</f>
        <v>135.55670000000001</v>
      </c>
      <c r="E160" s="31">
        <f>INDEX('Avg Tracking Error'!$A$2:$AW$283,MATCH(ETF_IDX_stiched_with_TE!$A160,'Avg Tracking Error'!$A$2:$A$283,0),MATCH(ETF_IDX_stiched_with_TE!E$1,'Avg Tracking Error'!$A$2:$AW$2,0))</f>
        <v>139.32409999999999</v>
      </c>
      <c r="F160" s="31">
        <f>INDEX('Avg Tracking Error'!$A$2:$AW$283,MATCH(ETF_IDX_stiched_with_TE!$A160,'Avg Tracking Error'!$A$2:$A$283,0),MATCH(ETF_IDX_stiched_with_TE!F$1,'Avg Tracking Error'!$A$2:$AW$2,0))</f>
        <v>11696</v>
      </c>
      <c r="G160" s="31">
        <f>INDEX('Avg Tracking Error'!$A$2:$AW$283,MATCH(ETF_IDX_stiched_with_TE!$A160,'Avg Tracking Error'!$A$2:$A$283,0),MATCH(ETF_IDX_stiched_with_TE!G$1,'Avg Tracking Error'!$A$2:$AW$2,0))</f>
        <v>123.92706666666668</v>
      </c>
      <c r="H160" s="31" t="e">
        <f>INDEX('Avg Tracking Error'!$A$2:$AW$283,MATCH(ETF_IDX_stiched_with_TE!$A160,'Avg Tracking Error'!$A$2:$A$283,0),MATCH(ETF_IDX_stiched_with_TE!H$1,'Avg Tracking Error'!$A$2:$AW$2,0))</f>
        <v>#N/A</v>
      </c>
      <c r="I160" s="31">
        <f>INDEX('Avg Tracking Error'!$A$2:$AW$283,MATCH(ETF_IDX_stiched_with_TE!$A160,'Avg Tracking Error'!$A$2:$A$283,0),MATCH(ETF_IDX_stiched_with_TE!I$1,'Avg Tracking Error'!$A$2:$AW$2,0))</f>
        <v>52.130600000000001</v>
      </c>
      <c r="J160" s="31">
        <f>INDEX('Avg Tracking Error'!$A$2:$AW$283,MATCH(ETF_IDX_stiched_with_TE!$A160,'Avg Tracking Error'!$A$2:$A$283,0),MATCH(ETF_IDX_stiched_with_TE!J$1,'Avg Tracking Error'!$A$2:$AW$2,0))</f>
        <v>2653.406089473684</v>
      </c>
      <c r="K160" s="31">
        <f>INDEX('Avg Tracking Error'!$A$2:$AW$283,MATCH(ETF_IDX_stiched_with_TE!$A160,'Avg Tracking Error'!$A$2:$A$283,0),MATCH(ETF_IDX_stiched_with_TE!K$1,'Avg Tracking Error'!$A$2:$AW$2,0))</f>
        <v>25.222100000000001</v>
      </c>
      <c r="L160" s="31" t="e">
        <f>INDEX('Avg Tracking Error'!$A$2:$AW$283,MATCH(ETF_IDX_stiched_with_TE!$A160,'Avg Tracking Error'!$A$2:$A$283,0),MATCH(ETF_IDX_stiched_with_TE!L$1,'Avg Tracking Error'!$A$2:$AW$2,0))</f>
        <v>#N/A</v>
      </c>
      <c r="M160" s="31">
        <f>INDEX('Avg Tracking Error'!$A$2:$AW$283,MATCH(ETF_IDX_stiched_with_TE!$A160,'Avg Tracking Error'!$A$2:$A$283,0),MATCH(ETF_IDX_stiched_with_TE!M$1,'Avg Tracking Error'!$A$2:$AW$2,0))</f>
        <v>130.22999999999999</v>
      </c>
      <c r="N160" s="31" t="e">
        <f>INDEX('Avg Tracking Error'!$A$2:$AW$283,MATCH(ETF_IDX_stiched_with_TE!$A160,'Avg Tracking Error'!$A$2:$A$283,0),MATCH(ETF_IDX_stiched_with_TE!N$1,'Avg Tracking Error'!$A$2:$AW$2,0))</f>
        <v>#N/A</v>
      </c>
    </row>
    <row r="161" spans="1:14" x14ac:dyDescent="0.2">
      <c r="A161" s="5">
        <v>41333</v>
      </c>
      <c r="B161" s="31">
        <f>INDEX('Avg Tracking Error'!$A$2:$AW$283,MATCH(ETF_IDX_stiched_with_TE!$A161,'Avg Tracking Error'!$A$2:$A$283,0),MATCH(ETF_IDX_stiched_with_TE!B$1,'Avg Tracking Error'!$A$2:$AW$2,0))</f>
        <v>127.5367</v>
      </c>
      <c r="C161" s="31">
        <f>INDEX('Avg Tracking Error'!$A$2:$AW$283,MATCH(ETF_IDX_stiched_with_TE!$A161,'Avg Tracking Error'!$A$2:$A$283,0),MATCH(ETF_IDX_stiched_with_TE!C$1,'Avg Tracking Error'!$A$2:$AW$2,0))</f>
        <v>132.79069999999999</v>
      </c>
      <c r="D161" s="31">
        <f>INDEX('Avg Tracking Error'!$A$2:$AW$283,MATCH(ETF_IDX_stiched_with_TE!$A161,'Avg Tracking Error'!$A$2:$A$283,0),MATCH(ETF_IDX_stiched_with_TE!D$1,'Avg Tracking Error'!$A$2:$AW$2,0))</f>
        <v>136.77600000000001</v>
      </c>
      <c r="E161" s="31">
        <f>INDEX('Avg Tracking Error'!$A$2:$AW$283,MATCH(ETF_IDX_stiched_with_TE!$A161,'Avg Tracking Error'!$A$2:$A$283,0),MATCH(ETF_IDX_stiched_with_TE!E$1,'Avg Tracking Error'!$A$2:$AW$2,0))</f>
        <v>136.7569</v>
      </c>
      <c r="F161" s="31">
        <f>INDEX('Avg Tracking Error'!$A$2:$AW$283,MATCH(ETF_IDX_stiched_with_TE!$A161,'Avg Tracking Error'!$A$2:$A$283,0),MATCH(ETF_IDX_stiched_with_TE!F$1,'Avg Tracking Error'!$A$2:$AW$2,0))</f>
        <v>11802</v>
      </c>
      <c r="G161" s="31">
        <f>INDEX('Avg Tracking Error'!$A$2:$AW$283,MATCH(ETF_IDX_stiched_with_TE!$A161,'Avg Tracking Error'!$A$2:$A$283,0),MATCH(ETF_IDX_stiched_with_TE!G$1,'Avg Tracking Error'!$A$2:$AW$2,0))</f>
        <v>124.59236666666668</v>
      </c>
      <c r="H161" s="31" t="e">
        <f>INDEX('Avg Tracking Error'!$A$2:$AW$283,MATCH(ETF_IDX_stiched_with_TE!$A161,'Avg Tracking Error'!$A$2:$A$283,0),MATCH(ETF_IDX_stiched_with_TE!H$1,'Avg Tracking Error'!$A$2:$AW$2,0))</f>
        <v>#N/A</v>
      </c>
      <c r="I161" s="31">
        <f>INDEX('Avg Tracking Error'!$A$2:$AW$283,MATCH(ETF_IDX_stiched_with_TE!$A161,'Avg Tracking Error'!$A$2:$A$283,0),MATCH(ETF_IDX_stiched_with_TE!I$1,'Avg Tracking Error'!$A$2:$AW$2,0))</f>
        <v>52.415599999999998</v>
      </c>
      <c r="J161" s="31">
        <f>INDEX('Avg Tracking Error'!$A$2:$AW$283,MATCH(ETF_IDX_stiched_with_TE!$A161,'Avg Tracking Error'!$A$2:$A$283,0),MATCH(ETF_IDX_stiched_with_TE!J$1,'Avg Tracking Error'!$A$2:$AW$2,0))</f>
        <v>2656.4080894736844</v>
      </c>
      <c r="K161" s="31">
        <f>INDEX('Avg Tracking Error'!$A$2:$AW$283,MATCH(ETF_IDX_stiched_with_TE!$A161,'Avg Tracking Error'!$A$2:$A$283,0),MATCH(ETF_IDX_stiched_with_TE!K$1,'Avg Tracking Error'!$A$2:$AW$2,0))</f>
        <v>25.341999999999999</v>
      </c>
      <c r="L161" s="31" t="e">
        <f>INDEX('Avg Tracking Error'!$A$2:$AW$283,MATCH(ETF_IDX_stiched_with_TE!$A161,'Avg Tracking Error'!$A$2:$A$283,0),MATCH(ETF_IDX_stiched_with_TE!L$1,'Avg Tracking Error'!$A$2:$AW$2,0))</f>
        <v>#N/A</v>
      </c>
      <c r="M161" s="31">
        <f>INDEX('Avg Tracking Error'!$A$2:$AW$283,MATCH(ETF_IDX_stiched_with_TE!$A161,'Avg Tracking Error'!$A$2:$A$283,0),MATCH(ETF_IDX_stiched_with_TE!M$1,'Avg Tracking Error'!$A$2:$AW$2,0))</f>
        <v>129.47999999999999</v>
      </c>
      <c r="N161" s="31" t="e">
        <f>INDEX('Avg Tracking Error'!$A$2:$AW$283,MATCH(ETF_IDX_stiched_with_TE!$A161,'Avg Tracking Error'!$A$2:$A$283,0),MATCH(ETF_IDX_stiched_with_TE!N$1,'Avg Tracking Error'!$A$2:$AW$2,0))</f>
        <v>#N/A</v>
      </c>
    </row>
    <row r="162" spans="1:14" x14ac:dyDescent="0.2">
      <c r="A162" s="5">
        <v>41362</v>
      </c>
      <c r="B162" s="31">
        <f>INDEX('Avg Tracking Error'!$A$2:$AW$283,MATCH(ETF_IDX_stiched_with_TE!$A162,'Avg Tracking Error'!$A$2:$A$283,0),MATCH(ETF_IDX_stiched_with_TE!B$1,'Avg Tracking Error'!$A$2:$AW$2,0))</f>
        <v>128.72139999999999</v>
      </c>
      <c r="C162" s="31">
        <f>INDEX('Avg Tracking Error'!$A$2:$AW$283,MATCH(ETF_IDX_stiched_with_TE!$A162,'Avg Tracking Error'!$A$2:$A$283,0),MATCH(ETF_IDX_stiched_with_TE!C$1,'Avg Tracking Error'!$A$2:$AW$2,0))</f>
        <v>133.8185</v>
      </c>
      <c r="D162" s="31">
        <f>INDEX('Avg Tracking Error'!$A$2:$AW$283,MATCH(ETF_IDX_stiched_with_TE!$A162,'Avg Tracking Error'!$A$2:$A$283,0),MATCH(ETF_IDX_stiched_with_TE!D$1,'Avg Tracking Error'!$A$2:$AW$2,0))</f>
        <v>136.71459999999999</v>
      </c>
      <c r="E162" s="31">
        <f>INDEX('Avg Tracking Error'!$A$2:$AW$283,MATCH(ETF_IDX_stiched_with_TE!$A162,'Avg Tracking Error'!$A$2:$A$283,0),MATCH(ETF_IDX_stiched_with_TE!E$1,'Avg Tracking Error'!$A$2:$AW$2,0))</f>
        <v>137.19669999999999</v>
      </c>
      <c r="F162" s="31">
        <f>INDEX('Avg Tracking Error'!$A$2:$AW$283,MATCH(ETF_IDX_stiched_with_TE!$A162,'Avg Tracking Error'!$A$2:$A$283,0),MATCH(ETF_IDX_stiched_with_TE!F$1,'Avg Tracking Error'!$A$2:$AW$2,0))</f>
        <v>12014</v>
      </c>
      <c r="G162" s="31">
        <f>INDEX('Avg Tracking Error'!$A$2:$AW$283,MATCH(ETF_IDX_stiched_with_TE!$A162,'Avg Tracking Error'!$A$2:$A$283,0),MATCH(ETF_IDX_stiched_with_TE!G$1,'Avg Tracking Error'!$A$2:$AW$2,0))</f>
        <v>124.50043333333333</v>
      </c>
      <c r="H162" s="31" t="e">
        <f>INDEX('Avg Tracking Error'!$A$2:$AW$283,MATCH(ETF_IDX_stiched_with_TE!$A162,'Avg Tracking Error'!$A$2:$A$283,0),MATCH(ETF_IDX_stiched_with_TE!H$1,'Avg Tracking Error'!$A$2:$AW$2,0))</f>
        <v>#N/A</v>
      </c>
      <c r="I162" s="31">
        <f>INDEX('Avg Tracking Error'!$A$2:$AW$283,MATCH(ETF_IDX_stiched_with_TE!$A162,'Avg Tracking Error'!$A$2:$A$283,0),MATCH(ETF_IDX_stiched_with_TE!I$1,'Avg Tracking Error'!$A$2:$AW$2,0))</f>
        <v>52.394500000000001</v>
      </c>
      <c r="J162" s="31">
        <f>INDEX('Avg Tracking Error'!$A$2:$AW$283,MATCH(ETF_IDX_stiched_with_TE!$A162,'Avg Tracking Error'!$A$2:$A$283,0),MATCH(ETF_IDX_stiched_with_TE!J$1,'Avg Tracking Error'!$A$2:$AW$2,0))</f>
        <v>2660.645089473684</v>
      </c>
      <c r="K162" s="31">
        <f>INDEX('Avg Tracking Error'!$A$2:$AW$283,MATCH(ETF_IDX_stiched_with_TE!$A162,'Avg Tracking Error'!$A$2:$A$283,0),MATCH(ETF_IDX_stiched_with_TE!K$1,'Avg Tracking Error'!$A$2:$AW$2,0))</f>
        <v>25.388999999999999</v>
      </c>
      <c r="L162" s="31" t="e">
        <f>INDEX('Avg Tracking Error'!$A$2:$AW$283,MATCH(ETF_IDX_stiched_with_TE!$A162,'Avg Tracking Error'!$A$2:$A$283,0),MATCH(ETF_IDX_stiched_with_TE!L$1,'Avg Tracking Error'!$A$2:$AW$2,0))</f>
        <v>#N/A</v>
      </c>
      <c r="M162" s="31">
        <f>INDEX('Avg Tracking Error'!$A$2:$AW$283,MATCH(ETF_IDX_stiched_with_TE!$A162,'Avg Tracking Error'!$A$2:$A$283,0),MATCH(ETF_IDX_stiched_with_TE!M$1,'Avg Tracking Error'!$A$2:$AW$2,0))</f>
        <v>129.62</v>
      </c>
      <c r="N162" s="31" t="e">
        <f>INDEX('Avg Tracking Error'!$A$2:$AW$283,MATCH(ETF_IDX_stiched_with_TE!$A162,'Avg Tracking Error'!$A$2:$A$283,0),MATCH(ETF_IDX_stiched_with_TE!N$1,'Avg Tracking Error'!$A$2:$AW$2,0))</f>
        <v>#N/A</v>
      </c>
    </row>
    <row r="163" spans="1:14" x14ac:dyDescent="0.2">
      <c r="A163" s="5">
        <v>41394</v>
      </c>
      <c r="B163" s="31">
        <f>INDEX('Avg Tracking Error'!$A$2:$AW$283,MATCH(ETF_IDX_stiched_with_TE!$A163,'Avg Tracking Error'!$A$2:$A$283,0),MATCH(ETF_IDX_stiched_with_TE!B$1,'Avg Tracking Error'!$A$2:$AW$2,0))</f>
        <v>129.39410000000001</v>
      </c>
      <c r="C163" s="31">
        <f>INDEX('Avg Tracking Error'!$A$2:$AW$283,MATCH(ETF_IDX_stiched_with_TE!$A163,'Avg Tracking Error'!$A$2:$A$283,0),MATCH(ETF_IDX_stiched_with_TE!C$1,'Avg Tracking Error'!$A$2:$AW$2,0))</f>
        <v>136.28729999999999</v>
      </c>
      <c r="D163" s="31">
        <f>INDEX('Avg Tracking Error'!$A$2:$AW$283,MATCH(ETF_IDX_stiched_with_TE!$A163,'Avg Tracking Error'!$A$2:$A$283,0),MATCH(ETF_IDX_stiched_with_TE!D$1,'Avg Tracking Error'!$A$2:$AW$2,0))</f>
        <v>143.94829999999999</v>
      </c>
      <c r="E163" s="31">
        <f>INDEX('Avg Tracking Error'!$A$2:$AW$283,MATCH(ETF_IDX_stiched_with_TE!$A163,'Avg Tracking Error'!$A$2:$A$283,0),MATCH(ETF_IDX_stiched_with_TE!E$1,'Avg Tracking Error'!$A$2:$AW$2,0))</f>
        <v>143.52770000000001</v>
      </c>
      <c r="F163" s="31">
        <f>INDEX('Avg Tracking Error'!$A$2:$AW$283,MATCH(ETF_IDX_stiched_with_TE!$A163,'Avg Tracking Error'!$A$2:$A$283,0),MATCH(ETF_IDX_stiched_with_TE!F$1,'Avg Tracking Error'!$A$2:$AW$2,0))</f>
        <v>12137.5</v>
      </c>
      <c r="G163" s="31">
        <f>INDEX('Avg Tracking Error'!$A$2:$AW$283,MATCH(ETF_IDX_stiched_with_TE!$A163,'Avg Tracking Error'!$A$2:$A$283,0),MATCH(ETF_IDX_stiched_with_TE!G$1,'Avg Tracking Error'!$A$2:$AW$2,0))</f>
        <v>125.31696666666666</v>
      </c>
      <c r="H163" s="31" t="e">
        <f>INDEX('Avg Tracking Error'!$A$2:$AW$283,MATCH(ETF_IDX_stiched_with_TE!$A163,'Avg Tracking Error'!$A$2:$A$283,0),MATCH(ETF_IDX_stiched_with_TE!H$1,'Avg Tracking Error'!$A$2:$AW$2,0))</f>
        <v>#N/A</v>
      </c>
      <c r="I163" s="31">
        <f>INDEX('Avg Tracking Error'!$A$2:$AW$283,MATCH(ETF_IDX_stiched_with_TE!$A163,'Avg Tracking Error'!$A$2:$A$283,0),MATCH(ETF_IDX_stiched_with_TE!I$1,'Avg Tracking Error'!$A$2:$AW$2,0))</f>
        <v>53.121000000000002</v>
      </c>
      <c r="J163" s="31">
        <f>INDEX('Avg Tracking Error'!$A$2:$AW$283,MATCH(ETF_IDX_stiched_with_TE!$A163,'Avg Tracking Error'!$A$2:$A$283,0),MATCH(ETF_IDX_stiched_with_TE!J$1,'Avg Tracking Error'!$A$2:$AW$2,0))</f>
        <v>2658.8530894736841</v>
      </c>
      <c r="K163" s="31">
        <f>INDEX('Avg Tracking Error'!$A$2:$AW$283,MATCH(ETF_IDX_stiched_with_TE!$A163,'Avg Tracking Error'!$A$2:$A$283,0),MATCH(ETF_IDX_stiched_with_TE!K$1,'Avg Tracking Error'!$A$2:$AW$2,0))</f>
        <v>25.5915</v>
      </c>
      <c r="L163" s="31" t="e">
        <f>INDEX('Avg Tracking Error'!$A$2:$AW$283,MATCH(ETF_IDX_stiched_with_TE!$A163,'Avg Tracking Error'!$A$2:$A$283,0),MATCH(ETF_IDX_stiched_with_TE!L$1,'Avg Tracking Error'!$A$2:$AW$2,0))</f>
        <v>#N/A</v>
      </c>
      <c r="M163" s="31">
        <f>INDEX('Avg Tracking Error'!$A$2:$AW$283,MATCH(ETF_IDX_stiched_with_TE!$A163,'Avg Tracking Error'!$A$2:$A$283,0),MATCH(ETF_IDX_stiched_with_TE!M$1,'Avg Tracking Error'!$A$2:$AW$2,0))</f>
        <v>131.49</v>
      </c>
      <c r="N163" s="31" t="e">
        <f>INDEX('Avg Tracking Error'!$A$2:$AW$283,MATCH(ETF_IDX_stiched_with_TE!$A163,'Avg Tracking Error'!$A$2:$A$283,0),MATCH(ETF_IDX_stiched_with_TE!N$1,'Avg Tracking Error'!$A$2:$AW$2,0))</f>
        <v>#N/A</v>
      </c>
    </row>
    <row r="164" spans="1:14" x14ac:dyDescent="0.2">
      <c r="A164" s="5">
        <v>41425</v>
      </c>
      <c r="B164" s="31">
        <f>INDEX('Avg Tracking Error'!$A$2:$AW$283,MATCH(ETF_IDX_stiched_with_TE!$A164,'Avg Tracking Error'!$A$2:$A$283,0),MATCH(ETF_IDX_stiched_with_TE!B$1,'Avg Tracking Error'!$A$2:$AW$2,0))</f>
        <v>127.4945</v>
      </c>
      <c r="C164" s="31">
        <f>INDEX('Avg Tracking Error'!$A$2:$AW$283,MATCH(ETF_IDX_stiched_with_TE!$A164,'Avg Tracking Error'!$A$2:$A$283,0),MATCH(ETF_IDX_stiched_with_TE!C$1,'Avg Tracking Error'!$A$2:$AW$2,0))</f>
        <v>134.267</v>
      </c>
      <c r="D164" s="31">
        <f>INDEX('Avg Tracking Error'!$A$2:$AW$283,MATCH(ETF_IDX_stiched_with_TE!$A164,'Avg Tracking Error'!$A$2:$A$283,0),MATCH(ETF_IDX_stiched_with_TE!D$1,'Avg Tracking Error'!$A$2:$AW$2,0))</f>
        <v>141.71109999999999</v>
      </c>
      <c r="E164" s="31">
        <f>INDEX('Avg Tracking Error'!$A$2:$AW$283,MATCH(ETF_IDX_stiched_with_TE!$A164,'Avg Tracking Error'!$A$2:$A$283,0),MATCH(ETF_IDX_stiched_with_TE!E$1,'Avg Tracking Error'!$A$2:$AW$2,0))</f>
        <v>142.49850000000001</v>
      </c>
      <c r="F164" s="31">
        <f>INDEX('Avg Tracking Error'!$A$2:$AW$283,MATCH(ETF_IDX_stiched_with_TE!$A164,'Avg Tracking Error'!$A$2:$A$283,0),MATCH(ETF_IDX_stiched_with_TE!F$1,'Avg Tracking Error'!$A$2:$AW$2,0))</f>
        <v>11831.5</v>
      </c>
      <c r="G164" s="31">
        <f>INDEX('Avg Tracking Error'!$A$2:$AW$283,MATCH(ETF_IDX_stiched_with_TE!$A164,'Avg Tracking Error'!$A$2:$A$283,0),MATCH(ETF_IDX_stiched_with_TE!G$1,'Avg Tracking Error'!$A$2:$AW$2,0))</f>
        <v>124.37909999999999</v>
      </c>
      <c r="H164" s="31" t="e">
        <f>INDEX('Avg Tracking Error'!$A$2:$AW$283,MATCH(ETF_IDX_stiched_with_TE!$A164,'Avg Tracking Error'!$A$2:$A$283,0),MATCH(ETF_IDX_stiched_with_TE!H$1,'Avg Tracking Error'!$A$2:$AW$2,0))</f>
        <v>#N/A</v>
      </c>
      <c r="I164" s="31">
        <f>INDEX('Avg Tracking Error'!$A$2:$AW$283,MATCH(ETF_IDX_stiched_with_TE!$A164,'Avg Tracking Error'!$A$2:$A$283,0),MATCH(ETF_IDX_stiched_with_TE!I$1,'Avg Tracking Error'!$A$2:$AW$2,0))</f>
        <v>52.937100000000001</v>
      </c>
      <c r="J164" s="31">
        <f>INDEX('Avg Tracking Error'!$A$2:$AW$283,MATCH(ETF_IDX_stiched_with_TE!$A164,'Avg Tracking Error'!$A$2:$A$283,0),MATCH(ETF_IDX_stiched_with_TE!J$1,'Avg Tracking Error'!$A$2:$AW$2,0))</f>
        <v>2654.581689473684</v>
      </c>
      <c r="K164" s="31">
        <f>INDEX('Avg Tracking Error'!$A$2:$AW$283,MATCH(ETF_IDX_stiched_with_TE!$A164,'Avg Tracking Error'!$A$2:$A$283,0),MATCH(ETF_IDX_stiched_with_TE!K$1,'Avg Tracking Error'!$A$2:$AW$2,0))</f>
        <v>25.152100000000001</v>
      </c>
      <c r="L164" s="31" t="e">
        <f>INDEX('Avg Tracking Error'!$A$2:$AW$283,MATCH(ETF_IDX_stiched_with_TE!$A164,'Avg Tracking Error'!$A$2:$A$283,0),MATCH(ETF_IDX_stiched_with_TE!L$1,'Avg Tracking Error'!$A$2:$AW$2,0))</f>
        <v>#N/A</v>
      </c>
      <c r="M164" s="31">
        <f>INDEX('Avg Tracking Error'!$A$2:$AW$283,MATCH(ETF_IDX_stiched_with_TE!$A164,'Avg Tracking Error'!$A$2:$A$283,0),MATCH(ETF_IDX_stiched_with_TE!M$1,'Avg Tracking Error'!$A$2:$AW$2,0))</f>
        <v>131.63</v>
      </c>
      <c r="N164" s="31" t="e">
        <f>INDEX('Avg Tracking Error'!$A$2:$AW$283,MATCH(ETF_IDX_stiched_with_TE!$A164,'Avg Tracking Error'!$A$2:$A$283,0),MATCH(ETF_IDX_stiched_with_TE!N$1,'Avg Tracking Error'!$A$2:$AW$2,0))</f>
        <v>#N/A</v>
      </c>
    </row>
    <row r="165" spans="1:14" x14ac:dyDescent="0.2">
      <c r="A165" s="5">
        <v>41453</v>
      </c>
      <c r="B165" s="31">
        <f>INDEX('Avg Tracking Error'!$A$2:$AW$283,MATCH(ETF_IDX_stiched_with_TE!$A165,'Avg Tracking Error'!$A$2:$A$283,0),MATCH(ETF_IDX_stiched_with_TE!B$1,'Avg Tracking Error'!$A$2:$AW$2,0))</f>
        <v>126.24460000000001</v>
      </c>
      <c r="C165" s="31">
        <f>INDEX('Avg Tracking Error'!$A$2:$AW$283,MATCH(ETF_IDX_stiched_with_TE!$A165,'Avg Tracking Error'!$A$2:$A$283,0),MATCH(ETF_IDX_stiched_with_TE!C$1,'Avg Tracking Error'!$A$2:$AW$2,0))</f>
        <v>132.12620000000001</v>
      </c>
      <c r="D165" s="31">
        <f>INDEX('Avg Tracking Error'!$A$2:$AW$283,MATCH(ETF_IDX_stiched_with_TE!$A165,'Avg Tracking Error'!$A$2:$A$283,0),MATCH(ETF_IDX_stiched_with_TE!D$1,'Avg Tracking Error'!$A$2:$AW$2,0))</f>
        <v>140.0087</v>
      </c>
      <c r="E165" s="31">
        <f>INDEX('Avg Tracking Error'!$A$2:$AW$283,MATCH(ETF_IDX_stiched_with_TE!$A165,'Avg Tracking Error'!$A$2:$A$283,0),MATCH(ETF_IDX_stiched_with_TE!E$1,'Avg Tracking Error'!$A$2:$AW$2,0))</f>
        <v>139.8639</v>
      </c>
      <c r="F165" s="31">
        <f>INDEX('Avg Tracking Error'!$A$2:$AW$283,MATCH(ETF_IDX_stiched_with_TE!$A165,'Avg Tracking Error'!$A$2:$A$283,0),MATCH(ETF_IDX_stiched_with_TE!F$1,'Avg Tracking Error'!$A$2:$AW$2,0))</f>
        <v>11540.5</v>
      </c>
      <c r="G165" s="31">
        <f>INDEX('Avg Tracking Error'!$A$2:$AW$283,MATCH(ETF_IDX_stiched_with_TE!$A165,'Avg Tracking Error'!$A$2:$A$283,0),MATCH(ETF_IDX_stiched_with_TE!G$1,'Avg Tracking Error'!$A$2:$AW$2,0))</f>
        <v>122.62150000000001</v>
      </c>
      <c r="H165" s="31" t="e">
        <f>INDEX('Avg Tracking Error'!$A$2:$AW$283,MATCH(ETF_IDX_stiched_with_TE!$A165,'Avg Tracking Error'!$A$2:$A$283,0),MATCH(ETF_IDX_stiched_with_TE!H$1,'Avg Tracking Error'!$A$2:$AW$2,0))</f>
        <v>#N/A</v>
      </c>
      <c r="I165" s="31">
        <f>INDEX('Avg Tracking Error'!$A$2:$AW$283,MATCH(ETF_IDX_stiched_with_TE!$A165,'Avg Tracking Error'!$A$2:$A$283,0),MATCH(ETF_IDX_stiched_with_TE!I$1,'Avg Tracking Error'!$A$2:$AW$2,0))</f>
        <v>52.320599999999999</v>
      </c>
      <c r="J165" s="31">
        <f>INDEX('Avg Tracking Error'!$A$2:$AW$283,MATCH(ETF_IDX_stiched_with_TE!$A165,'Avg Tracking Error'!$A$2:$A$283,0),MATCH(ETF_IDX_stiched_with_TE!J$1,'Avg Tracking Error'!$A$2:$AW$2,0))</f>
        <v>2654.5640894736844</v>
      </c>
      <c r="K165" s="31">
        <f>INDEX('Avg Tracking Error'!$A$2:$AW$283,MATCH(ETF_IDX_stiched_with_TE!$A165,'Avg Tracking Error'!$A$2:$A$283,0),MATCH(ETF_IDX_stiched_with_TE!K$1,'Avg Tracking Error'!$A$2:$AW$2,0))</f>
        <v>24.8842</v>
      </c>
      <c r="L165" s="31" t="e">
        <f>INDEX('Avg Tracking Error'!$A$2:$AW$283,MATCH(ETF_IDX_stiched_with_TE!$A165,'Avg Tracking Error'!$A$2:$A$283,0),MATCH(ETF_IDX_stiched_with_TE!L$1,'Avg Tracking Error'!$A$2:$AW$2,0))</f>
        <v>#N/A</v>
      </c>
      <c r="M165" s="31">
        <f>INDEX('Avg Tracking Error'!$A$2:$AW$283,MATCH(ETF_IDX_stiched_with_TE!$A165,'Avg Tracking Error'!$A$2:$A$283,0),MATCH(ETF_IDX_stiched_with_TE!M$1,'Avg Tracking Error'!$A$2:$AW$2,0))</f>
        <v>125.95</v>
      </c>
      <c r="N165" s="31" t="e">
        <f>INDEX('Avg Tracking Error'!$A$2:$AW$283,MATCH(ETF_IDX_stiched_with_TE!$A165,'Avg Tracking Error'!$A$2:$A$283,0),MATCH(ETF_IDX_stiched_with_TE!N$1,'Avg Tracking Error'!$A$2:$AW$2,0))</f>
        <v>#N/A</v>
      </c>
    </row>
    <row r="166" spans="1:14" x14ac:dyDescent="0.2">
      <c r="A166" s="5">
        <v>41486</v>
      </c>
      <c r="B166" s="31">
        <f>INDEX('Avg Tracking Error'!$A$2:$AW$283,MATCH(ETF_IDX_stiched_with_TE!$A166,'Avg Tracking Error'!$A$2:$A$283,0),MATCH(ETF_IDX_stiched_with_TE!B$1,'Avg Tracking Error'!$A$2:$AW$2,0))</f>
        <v>126.6679</v>
      </c>
      <c r="C166" s="31">
        <f>INDEX('Avg Tracking Error'!$A$2:$AW$283,MATCH(ETF_IDX_stiched_with_TE!$A166,'Avg Tracking Error'!$A$2:$A$283,0),MATCH(ETF_IDX_stiched_with_TE!C$1,'Avg Tracking Error'!$A$2:$AW$2,0))</f>
        <v>133.07990000000001</v>
      </c>
      <c r="D166" s="31">
        <f>INDEX('Avg Tracking Error'!$A$2:$AW$283,MATCH(ETF_IDX_stiched_with_TE!$A166,'Avg Tracking Error'!$A$2:$A$283,0),MATCH(ETF_IDX_stiched_with_TE!D$1,'Avg Tracking Error'!$A$2:$AW$2,0))</f>
        <v>141.5231</v>
      </c>
      <c r="E166" s="31">
        <f>INDEX('Avg Tracking Error'!$A$2:$AW$283,MATCH(ETF_IDX_stiched_with_TE!$A166,'Avg Tracking Error'!$A$2:$A$283,0),MATCH(ETF_IDX_stiched_with_TE!E$1,'Avg Tracking Error'!$A$2:$AW$2,0))</f>
        <v>141.21770000000001</v>
      </c>
      <c r="F166" s="31">
        <f>INDEX('Avg Tracking Error'!$A$2:$AW$283,MATCH(ETF_IDX_stiched_with_TE!$A166,'Avg Tracking Error'!$A$2:$A$283,0),MATCH(ETF_IDX_stiched_with_TE!F$1,'Avg Tracking Error'!$A$2:$AW$2,0))</f>
        <v>11625.5</v>
      </c>
      <c r="G166" s="31">
        <f>INDEX('Avg Tracking Error'!$A$2:$AW$283,MATCH(ETF_IDX_stiched_with_TE!$A166,'Avg Tracking Error'!$A$2:$A$283,0),MATCH(ETF_IDX_stiched_with_TE!G$1,'Avg Tracking Error'!$A$2:$AW$2,0))</f>
        <v>122.97853333333335</v>
      </c>
      <c r="H166" s="31" t="e">
        <f>INDEX('Avg Tracking Error'!$A$2:$AW$283,MATCH(ETF_IDX_stiched_with_TE!$A166,'Avg Tracking Error'!$A$2:$A$283,0),MATCH(ETF_IDX_stiched_with_TE!H$1,'Avg Tracking Error'!$A$2:$AW$2,0))</f>
        <v>#N/A</v>
      </c>
      <c r="I166" s="31">
        <f>INDEX('Avg Tracking Error'!$A$2:$AW$283,MATCH(ETF_IDX_stiched_with_TE!$A166,'Avg Tracking Error'!$A$2:$A$283,0),MATCH(ETF_IDX_stiched_with_TE!I$1,'Avg Tracking Error'!$A$2:$AW$2,0))</f>
        <v>52.736600000000003</v>
      </c>
      <c r="J166" s="31">
        <f>INDEX('Avg Tracking Error'!$A$2:$AW$283,MATCH(ETF_IDX_stiched_with_TE!$A166,'Avg Tracking Error'!$A$2:$A$283,0),MATCH(ETF_IDX_stiched_with_TE!J$1,'Avg Tracking Error'!$A$2:$AW$2,0))</f>
        <v>2655.4565894736843</v>
      </c>
      <c r="K166" s="31">
        <f>INDEX('Avg Tracking Error'!$A$2:$AW$283,MATCH(ETF_IDX_stiched_with_TE!$A166,'Avg Tracking Error'!$A$2:$A$283,0),MATCH(ETF_IDX_stiched_with_TE!K$1,'Avg Tracking Error'!$A$2:$AW$2,0))</f>
        <v>24.829499999999999</v>
      </c>
      <c r="L166" s="31" t="e">
        <f>INDEX('Avg Tracking Error'!$A$2:$AW$283,MATCH(ETF_IDX_stiched_with_TE!$A166,'Avg Tracking Error'!$A$2:$A$283,0),MATCH(ETF_IDX_stiched_with_TE!L$1,'Avg Tracking Error'!$A$2:$AW$2,0))</f>
        <v>#N/A</v>
      </c>
      <c r="M166" s="31">
        <f>INDEX('Avg Tracking Error'!$A$2:$AW$283,MATCH(ETF_IDX_stiched_with_TE!$A166,'Avg Tracking Error'!$A$2:$A$283,0),MATCH(ETF_IDX_stiched_with_TE!M$1,'Avg Tracking Error'!$A$2:$AW$2,0))</f>
        <v>125.79</v>
      </c>
      <c r="N166" s="31" t="e">
        <f>INDEX('Avg Tracking Error'!$A$2:$AW$283,MATCH(ETF_IDX_stiched_with_TE!$A166,'Avg Tracking Error'!$A$2:$A$283,0),MATCH(ETF_IDX_stiched_with_TE!N$1,'Avg Tracking Error'!$A$2:$AW$2,0))</f>
        <v>#N/A</v>
      </c>
    </row>
    <row r="167" spans="1:14" x14ac:dyDescent="0.2">
      <c r="A167" s="5">
        <v>41516</v>
      </c>
      <c r="B167" s="31">
        <f>INDEX('Avg Tracking Error'!$A$2:$AW$283,MATCH(ETF_IDX_stiched_with_TE!$A167,'Avg Tracking Error'!$A$2:$A$283,0),MATCH(ETF_IDX_stiched_with_TE!B$1,'Avg Tracking Error'!$A$2:$AW$2,0))</f>
        <v>125.23650000000001</v>
      </c>
      <c r="C167" s="31">
        <f>INDEX('Avg Tracking Error'!$A$2:$AW$283,MATCH(ETF_IDX_stiched_with_TE!$A167,'Avg Tracking Error'!$A$2:$A$283,0),MATCH(ETF_IDX_stiched_with_TE!C$1,'Avg Tracking Error'!$A$2:$AW$2,0))</f>
        <v>131.5378</v>
      </c>
      <c r="D167" s="31">
        <f>INDEX('Avg Tracking Error'!$A$2:$AW$283,MATCH(ETF_IDX_stiched_with_TE!$A167,'Avg Tracking Error'!$A$2:$A$283,0),MATCH(ETF_IDX_stiched_with_TE!D$1,'Avg Tracking Error'!$A$2:$AW$2,0))</f>
        <v>142.63030000000001</v>
      </c>
      <c r="E167" s="31">
        <f>INDEX('Avg Tracking Error'!$A$2:$AW$283,MATCH(ETF_IDX_stiched_with_TE!$A167,'Avg Tracking Error'!$A$2:$A$283,0),MATCH(ETF_IDX_stiched_with_TE!E$1,'Avg Tracking Error'!$A$2:$AW$2,0))</f>
        <v>141.7175</v>
      </c>
      <c r="F167" s="31">
        <f>INDEX('Avg Tracking Error'!$A$2:$AW$283,MATCH(ETF_IDX_stiched_with_TE!$A167,'Avg Tracking Error'!$A$2:$A$283,0),MATCH(ETF_IDX_stiched_with_TE!F$1,'Avg Tracking Error'!$A$2:$AW$2,0))</f>
        <v>11504</v>
      </c>
      <c r="G167" s="31">
        <f>INDEX('Avg Tracking Error'!$A$2:$AW$283,MATCH(ETF_IDX_stiched_with_TE!$A167,'Avg Tracking Error'!$A$2:$A$283,0),MATCH(ETF_IDX_stiched_with_TE!G$1,'Avg Tracking Error'!$A$2:$AW$2,0))</f>
        <v>122.54129999999999</v>
      </c>
      <c r="H167" s="31" t="e">
        <f>INDEX('Avg Tracking Error'!$A$2:$AW$283,MATCH(ETF_IDX_stiched_with_TE!$A167,'Avg Tracking Error'!$A$2:$A$283,0),MATCH(ETF_IDX_stiched_with_TE!H$1,'Avg Tracking Error'!$A$2:$AW$2,0))</f>
        <v>#N/A</v>
      </c>
      <c r="I167" s="31">
        <f>INDEX('Avg Tracking Error'!$A$2:$AW$283,MATCH(ETF_IDX_stiched_with_TE!$A167,'Avg Tracking Error'!$A$2:$A$283,0),MATCH(ETF_IDX_stiched_with_TE!I$1,'Avg Tracking Error'!$A$2:$AW$2,0))</f>
        <v>52.580100000000002</v>
      </c>
      <c r="J167" s="31">
        <f>INDEX('Avg Tracking Error'!$A$2:$AW$283,MATCH(ETF_IDX_stiched_with_TE!$A167,'Avg Tracking Error'!$A$2:$A$283,0),MATCH(ETF_IDX_stiched_with_TE!J$1,'Avg Tracking Error'!$A$2:$AW$2,0))</f>
        <v>2657.0718894736842</v>
      </c>
      <c r="K167" s="31">
        <f>INDEX('Avg Tracking Error'!$A$2:$AW$283,MATCH(ETF_IDX_stiched_with_TE!$A167,'Avg Tracking Error'!$A$2:$A$283,0),MATCH(ETF_IDX_stiched_with_TE!K$1,'Avg Tracking Error'!$A$2:$AW$2,0))</f>
        <v>24.7058</v>
      </c>
      <c r="L167" s="31" t="e">
        <f>INDEX('Avg Tracking Error'!$A$2:$AW$283,MATCH(ETF_IDX_stiched_with_TE!$A167,'Avg Tracking Error'!$A$2:$A$283,0),MATCH(ETF_IDX_stiched_with_TE!L$1,'Avg Tracking Error'!$A$2:$AW$2,0))</f>
        <v>#N/A</v>
      </c>
      <c r="M167" s="31">
        <f>INDEX('Avg Tracking Error'!$A$2:$AW$283,MATCH(ETF_IDX_stiched_with_TE!$A167,'Avg Tracking Error'!$A$2:$A$283,0),MATCH(ETF_IDX_stiched_with_TE!M$1,'Avg Tracking Error'!$A$2:$AW$2,0))</f>
        <v>124.7</v>
      </c>
      <c r="N167" s="31" t="e">
        <f>INDEX('Avg Tracking Error'!$A$2:$AW$283,MATCH(ETF_IDX_stiched_with_TE!$A167,'Avg Tracking Error'!$A$2:$A$283,0),MATCH(ETF_IDX_stiched_with_TE!N$1,'Avg Tracking Error'!$A$2:$AW$2,0))</f>
        <v>#N/A</v>
      </c>
    </row>
    <row r="168" spans="1:14" x14ac:dyDescent="0.2">
      <c r="A168" s="5">
        <v>41547</v>
      </c>
      <c r="B168" s="31">
        <f>INDEX('Avg Tracking Error'!$A$2:$AW$283,MATCH(ETF_IDX_stiched_with_TE!$A168,'Avg Tracking Error'!$A$2:$A$283,0),MATCH(ETF_IDX_stiched_with_TE!B$1,'Avg Tracking Error'!$A$2:$AW$2,0))</f>
        <v>126.2244</v>
      </c>
      <c r="C168" s="31">
        <f>INDEX('Avg Tracking Error'!$A$2:$AW$283,MATCH(ETF_IDX_stiched_with_TE!$A168,'Avg Tracking Error'!$A$2:$A$283,0),MATCH(ETF_IDX_stiched_with_TE!C$1,'Avg Tracking Error'!$A$2:$AW$2,0))</f>
        <v>132.72479999999999</v>
      </c>
      <c r="D168" s="31">
        <f>INDEX('Avg Tracking Error'!$A$2:$AW$283,MATCH(ETF_IDX_stiched_with_TE!$A168,'Avg Tracking Error'!$A$2:$A$283,0),MATCH(ETF_IDX_stiched_with_TE!D$1,'Avg Tracking Error'!$A$2:$AW$2,0))</f>
        <v>144.8236</v>
      </c>
      <c r="E168" s="31">
        <f>INDEX('Avg Tracking Error'!$A$2:$AW$283,MATCH(ETF_IDX_stiched_with_TE!$A168,'Avg Tracking Error'!$A$2:$A$283,0),MATCH(ETF_IDX_stiched_with_TE!E$1,'Avg Tracking Error'!$A$2:$AW$2,0))</f>
        <v>141.7175</v>
      </c>
      <c r="F168" s="31">
        <f>INDEX('Avg Tracking Error'!$A$2:$AW$283,MATCH(ETF_IDX_stiched_with_TE!$A168,'Avg Tracking Error'!$A$2:$A$283,0),MATCH(ETF_IDX_stiched_with_TE!F$1,'Avg Tracking Error'!$A$2:$AW$2,0))</f>
        <v>11588.5</v>
      </c>
      <c r="G168" s="31">
        <f>INDEX('Avg Tracking Error'!$A$2:$AW$283,MATCH(ETF_IDX_stiched_with_TE!$A168,'Avg Tracking Error'!$A$2:$A$283,0),MATCH(ETF_IDX_stiched_with_TE!G$1,'Avg Tracking Error'!$A$2:$AW$2,0))</f>
        <v>122.79753333333333</v>
      </c>
      <c r="H168" s="31" t="e">
        <f>INDEX('Avg Tracking Error'!$A$2:$AW$283,MATCH(ETF_IDX_stiched_with_TE!$A168,'Avg Tracking Error'!$A$2:$A$283,0),MATCH(ETF_IDX_stiched_with_TE!H$1,'Avg Tracking Error'!$A$2:$AW$2,0))</f>
        <v>#N/A</v>
      </c>
      <c r="I168" s="31">
        <f>INDEX('Avg Tracking Error'!$A$2:$AW$283,MATCH(ETF_IDX_stiched_with_TE!$A168,'Avg Tracking Error'!$A$2:$A$283,0),MATCH(ETF_IDX_stiched_with_TE!I$1,'Avg Tracking Error'!$A$2:$AW$2,0))</f>
        <v>52.770099999999999</v>
      </c>
      <c r="J168" s="31">
        <f>INDEX('Avg Tracking Error'!$A$2:$AW$283,MATCH(ETF_IDX_stiched_with_TE!$A168,'Avg Tracking Error'!$A$2:$A$283,0),MATCH(ETF_IDX_stiched_with_TE!J$1,'Avg Tracking Error'!$A$2:$AW$2,0))</f>
        <v>2658.9486894736842</v>
      </c>
      <c r="K168" s="31">
        <f>INDEX('Avg Tracking Error'!$A$2:$AW$283,MATCH(ETF_IDX_stiched_with_TE!$A168,'Avg Tracking Error'!$A$2:$A$283,0),MATCH(ETF_IDX_stiched_with_TE!K$1,'Avg Tracking Error'!$A$2:$AW$2,0))</f>
        <v>24.909600000000001</v>
      </c>
      <c r="L168" s="31" t="e">
        <f>INDEX('Avg Tracking Error'!$A$2:$AW$283,MATCH(ETF_IDX_stiched_with_TE!$A168,'Avg Tracking Error'!$A$2:$A$283,0),MATCH(ETF_IDX_stiched_with_TE!L$1,'Avg Tracking Error'!$A$2:$AW$2,0))</f>
        <v>#N/A</v>
      </c>
      <c r="M168" s="31">
        <f>INDEX('Avg Tracking Error'!$A$2:$AW$283,MATCH(ETF_IDX_stiched_with_TE!$A168,'Avg Tracking Error'!$A$2:$A$283,0),MATCH(ETF_IDX_stiched_with_TE!M$1,'Avg Tracking Error'!$A$2:$AW$2,0))</f>
        <v>127.3</v>
      </c>
      <c r="N168" s="31" t="e">
        <f>INDEX('Avg Tracking Error'!$A$2:$AW$283,MATCH(ETF_IDX_stiched_with_TE!$A168,'Avg Tracking Error'!$A$2:$A$283,0),MATCH(ETF_IDX_stiched_with_TE!N$1,'Avg Tracking Error'!$A$2:$AW$2,0))</f>
        <v>#N/A</v>
      </c>
    </row>
    <row r="169" spans="1:14" x14ac:dyDescent="0.2">
      <c r="A169" s="5">
        <v>41578</v>
      </c>
      <c r="B169" s="31">
        <f>INDEX('Avg Tracking Error'!$A$2:$AW$283,MATCH(ETF_IDX_stiched_with_TE!$A169,'Avg Tracking Error'!$A$2:$A$283,0),MATCH(ETF_IDX_stiched_with_TE!B$1,'Avg Tracking Error'!$A$2:$AW$2,0))</f>
        <v>126.8595</v>
      </c>
      <c r="C169" s="31">
        <f>INDEX('Avg Tracking Error'!$A$2:$AW$283,MATCH(ETF_IDX_stiched_with_TE!$A169,'Avg Tracking Error'!$A$2:$A$283,0),MATCH(ETF_IDX_stiched_with_TE!C$1,'Avg Tracking Error'!$A$2:$AW$2,0))</f>
        <v>134.3075</v>
      </c>
      <c r="D169" s="31">
        <f>INDEX('Avg Tracking Error'!$A$2:$AW$283,MATCH(ETF_IDX_stiched_with_TE!$A169,'Avg Tracking Error'!$A$2:$A$283,0),MATCH(ETF_IDX_stiched_with_TE!D$1,'Avg Tracking Error'!$A$2:$AW$2,0))</f>
        <v>147.3929</v>
      </c>
      <c r="E169" s="31">
        <f>INDEX('Avg Tracking Error'!$A$2:$AW$283,MATCH(ETF_IDX_stiched_with_TE!$A169,'Avg Tracking Error'!$A$2:$A$283,0),MATCH(ETF_IDX_stiched_with_TE!E$1,'Avg Tracking Error'!$A$2:$AW$2,0))</f>
        <v>145.45599999999999</v>
      </c>
      <c r="F169" s="31">
        <f>INDEX('Avg Tracking Error'!$A$2:$AW$283,MATCH(ETF_IDX_stiched_with_TE!$A169,'Avg Tracking Error'!$A$2:$A$283,0),MATCH(ETF_IDX_stiched_with_TE!F$1,'Avg Tracking Error'!$A$2:$AW$2,0))</f>
        <v>11667.5</v>
      </c>
      <c r="G169" s="31">
        <f>INDEX('Avg Tracking Error'!$A$2:$AW$283,MATCH(ETF_IDX_stiched_with_TE!$A169,'Avg Tracking Error'!$A$2:$A$283,0),MATCH(ETF_IDX_stiched_with_TE!G$1,'Avg Tracking Error'!$A$2:$AW$2,0))</f>
        <v>123.36226666666666</v>
      </c>
      <c r="H169" s="31" t="e">
        <f>INDEX('Avg Tracking Error'!$A$2:$AW$283,MATCH(ETF_IDX_stiched_with_TE!$A169,'Avg Tracking Error'!$A$2:$A$283,0),MATCH(ETF_IDX_stiched_with_TE!H$1,'Avg Tracking Error'!$A$2:$AW$2,0))</f>
        <v>#N/A</v>
      </c>
      <c r="I169" s="31">
        <f>INDEX('Avg Tracking Error'!$A$2:$AW$283,MATCH(ETF_IDX_stiched_with_TE!$A169,'Avg Tracking Error'!$A$2:$A$283,0),MATCH(ETF_IDX_stiched_with_TE!I$1,'Avg Tracking Error'!$A$2:$AW$2,0))</f>
        <v>52.817799999999998</v>
      </c>
      <c r="J169" s="31">
        <f>INDEX('Avg Tracking Error'!$A$2:$AW$283,MATCH(ETF_IDX_stiched_with_TE!$A169,'Avg Tracking Error'!$A$2:$A$283,0),MATCH(ETF_IDX_stiched_with_TE!J$1,'Avg Tracking Error'!$A$2:$AW$2,0))</f>
        <v>2661.0923894736843</v>
      </c>
      <c r="K169" s="31">
        <f>INDEX('Avg Tracking Error'!$A$2:$AW$283,MATCH(ETF_IDX_stiched_with_TE!$A169,'Avg Tracking Error'!$A$2:$A$283,0),MATCH(ETF_IDX_stiched_with_TE!K$1,'Avg Tracking Error'!$A$2:$AW$2,0))</f>
        <v>24.984200000000001</v>
      </c>
      <c r="L169" s="31" t="e">
        <f>INDEX('Avg Tracking Error'!$A$2:$AW$283,MATCH(ETF_IDX_stiched_with_TE!$A169,'Avg Tracking Error'!$A$2:$A$283,0),MATCH(ETF_IDX_stiched_with_TE!L$1,'Avg Tracking Error'!$A$2:$AW$2,0))</f>
        <v>#N/A</v>
      </c>
      <c r="M169" s="31">
        <f>INDEX('Avg Tracking Error'!$A$2:$AW$283,MATCH(ETF_IDX_stiched_with_TE!$A169,'Avg Tracking Error'!$A$2:$A$283,0),MATCH(ETF_IDX_stiched_with_TE!M$1,'Avg Tracking Error'!$A$2:$AW$2,0))</f>
        <v>128.16999999999999</v>
      </c>
      <c r="N169" s="31" t="e">
        <f>INDEX('Avg Tracking Error'!$A$2:$AW$283,MATCH(ETF_IDX_stiched_with_TE!$A169,'Avg Tracking Error'!$A$2:$A$283,0),MATCH(ETF_IDX_stiched_with_TE!N$1,'Avg Tracking Error'!$A$2:$AW$2,0))</f>
        <v>#N/A</v>
      </c>
    </row>
    <row r="170" spans="1:14" x14ac:dyDescent="0.2">
      <c r="A170" s="5">
        <v>41607</v>
      </c>
      <c r="B170" s="31">
        <f>INDEX('Avg Tracking Error'!$A$2:$AW$283,MATCH(ETF_IDX_stiched_with_TE!$A170,'Avg Tracking Error'!$A$2:$A$283,0),MATCH(ETF_IDX_stiched_with_TE!B$1,'Avg Tracking Error'!$A$2:$AW$2,0))</f>
        <v>126.72969999999999</v>
      </c>
      <c r="C170" s="31">
        <f>INDEX('Avg Tracking Error'!$A$2:$AW$283,MATCH(ETF_IDX_stiched_with_TE!$A170,'Avg Tracking Error'!$A$2:$A$283,0),MATCH(ETF_IDX_stiched_with_TE!C$1,'Avg Tracking Error'!$A$2:$AW$2,0))</f>
        <v>134.4554</v>
      </c>
      <c r="D170" s="31">
        <f>INDEX('Avg Tracking Error'!$A$2:$AW$283,MATCH(ETF_IDX_stiched_with_TE!$A170,'Avg Tracking Error'!$A$2:$A$283,0),MATCH(ETF_IDX_stiched_with_TE!D$1,'Avg Tracking Error'!$A$2:$AW$2,0))</f>
        <v>147.38589999999999</v>
      </c>
      <c r="E170" s="31">
        <f>INDEX('Avg Tracking Error'!$A$2:$AW$283,MATCH(ETF_IDX_stiched_with_TE!$A170,'Avg Tracking Error'!$A$2:$A$283,0),MATCH(ETF_IDX_stiched_with_TE!E$1,'Avg Tracking Error'!$A$2:$AW$2,0))</f>
        <v>146.87309999999999</v>
      </c>
      <c r="F170" s="31">
        <f>INDEX('Avg Tracking Error'!$A$2:$AW$283,MATCH(ETF_IDX_stiched_with_TE!$A170,'Avg Tracking Error'!$A$2:$A$283,0),MATCH(ETF_IDX_stiched_with_TE!F$1,'Avg Tracking Error'!$A$2:$AW$2,0))</f>
        <v>11553.5</v>
      </c>
      <c r="G170" s="31">
        <f>INDEX('Avg Tracking Error'!$A$2:$AW$283,MATCH(ETF_IDX_stiched_with_TE!$A170,'Avg Tracking Error'!$A$2:$A$283,0),MATCH(ETF_IDX_stiched_with_TE!G$1,'Avg Tracking Error'!$A$2:$AW$2,0))</f>
        <v>123.86449999999998</v>
      </c>
      <c r="H170" s="31" t="e">
        <f>INDEX('Avg Tracking Error'!$A$2:$AW$283,MATCH(ETF_IDX_stiched_with_TE!$A170,'Avg Tracking Error'!$A$2:$A$283,0),MATCH(ETF_IDX_stiched_with_TE!H$1,'Avg Tracking Error'!$A$2:$AW$2,0))</f>
        <v>#N/A</v>
      </c>
      <c r="I170" s="31">
        <f>INDEX('Avg Tracking Error'!$A$2:$AW$283,MATCH(ETF_IDX_stiched_with_TE!$A170,'Avg Tracking Error'!$A$2:$A$283,0),MATCH(ETF_IDX_stiched_with_TE!I$1,'Avg Tracking Error'!$A$2:$AW$2,0))</f>
        <v>52.716000000000001</v>
      </c>
      <c r="J170" s="31">
        <f>INDEX('Avg Tracking Error'!$A$2:$AW$283,MATCH(ETF_IDX_stiched_with_TE!$A170,'Avg Tracking Error'!$A$2:$A$283,0),MATCH(ETF_IDX_stiched_with_TE!J$1,'Avg Tracking Error'!$A$2:$AW$2,0))</f>
        <v>2661.4292894736841</v>
      </c>
      <c r="K170" s="31">
        <f>INDEX('Avg Tracking Error'!$A$2:$AW$283,MATCH(ETF_IDX_stiched_with_TE!$A170,'Avg Tracking Error'!$A$2:$A$283,0),MATCH(ETF_IDX_stiched_with_TE!K$1,'Avg Tracking Error'!$A$2:$AW$2,0))</f>
        <v>24.934000000000001</v>
      </c>
      <c r="L170" s="31" t="e">
        <f>INDEX('Avg Tracking Error'!$A$2:$AW$283,MATCH(ETF_IDX_stiched_with_TE!$A170,'Avg Tracking Error'!$A$2:$A$283,0),MATCH(ETF_IDX_stiched_with_TE!L$1,'Avg Tracking Error'!$A$2:$AW$2,0))</f>
        <v>#N/A</v>
      </c>
      <c r="M170" s="31">
        <f>INDEX('Avg Tracking Error'!$A$2:$AW$283,MATCH(ETF_IDX_stiched_with_TE!$A170,'Avg Tracking Error'!$A$2:$A$283,0),MATCH(ETF_IDX_stiched_with_TE!M$1,'Avg Tracking Error'!$A$2:$AW$2,0))</f>
        <v>127.05</v>
      </c>
      <c r="N170" s="31" t="e">
        <f>INDEX('Avg Tracking Error'!$A$2:$AW$283,MATCH(ETF_IDX_stiched_with_TE!$A170,'Avg Tracking Error'!$A$2:$A$283,0),MATCH(ETF_IDX_stiched_with_TE!N$1,'Avg Tracking Error'!$A$2:$AW$2,0))</f>
        <v>#N/A</v>
      </c>
    </row>
    <row r="171" spans="1:14" x14ac:dyDescent="0.2">
      <c r="A171" s="5">
        <v>41639</v>
      </c>
      <c r="B171" s="31">
        <f>INDEX('Avg Tracking Error'!$A$2:$AW$283,MATCH(ETF_IDX_stiched_with_TE!$A171,'Avg Tracking Error'!$A$2:$A$283,0),MATCH(ETF_IDX_stiched_with_TE!B$1,'Avg Tracking Error'!$A$2:$AW$2,0))</f>
        <v>125.0915</v>
      </c>
      <c r="C171" s="31">
        <f>INDEX('Avg Tracking Error'!$A$2:$AW$283,MATCH(ETF_IDX_stiched_with_TE!$A171,'Avg Tracking Error'!$A$2:$A$283,0),MATCH(ETF_IDX_stiched_with_TE!C$1,'Avg Tracking Error'!$A$2:$AW$2,0))</f>
        <v>133.1277</v>
      </c>
      <c r="D171" s="31">
        <f>INDEX('Avg Tracking Error'!$A$2:$AW$283,MATCH(ETF_IDX_stiched_with_TE!$A171,'Avg Tracking Error'!$A$2:$A$283,0),MATCH(ETF_IDX_stiched_with_TE!D$1,'Avg Tracking Error'!$A$2:$AW$2,0))</f>
        <v>147.2903</v>
      </c>
      <c r="E171" s="31">
        <f>INDEX('Avg Tracking Error'!$A$2:$AW$283,MATCH(ETF_IDX_stiched_with_TE!$A171,'Avg Tracking Error'!$A$2:$A$283,0),MATCH(ETF_IDX_stiched_with_TE!E$1,'Avg Tracking Error'!$A$2:$AW$2,0))</f>
        <v>146.80969999999999</v>
      </c>
      <c r="F171" s="31">
        <f>INDEX('Avg Tracking Error'!$A$2:$AW$283,MATCH(ETF_IDX_stiched_with_TE!$A171,'Avg Tracking Error'!$A$2:$A$283,0),MATCH(ETF_IDX_stiched_with_TE!F$1,'Avg Tracking Error'!$A$2:$AW$2,0))</f>
        <v>11397.5</v>
      </c>
      <c r="G171" s="31">
        <f>INDEX('Avg Tracking Error'!$A$2:$AW$283,MATCH(ETF_IDX_stiched_with_TE!$A171,'Avg Tracking Error'!$A$2:$A$283,0),MATCH(ETF_IDX_stiched_with_TE!G$1,'Avg Tracking Error'!$A$2:$AW$2,0))</f>
        <v>122.50846666666666</v>
      </c>
      <c r="H171" s="31" t="e">
        <f>INDEX('Avg Tracking Error'!$A$2:$AW$283,MATCH(ETF_IDX_stiched_with_TE!$A171,'Avg Tracking Error'!$A$2:$A$283,0),MATCH(ETF_IDX_stiched_with_TE!H$1,'Avg Tracking Error'!$A$2:$AW$2,0))</f>
        <v>#N/A</v>
      </c>
      <c r="I171" s="31">
        <f>INDEX('Avg Tracking Error'!$A$2:$AW$283,MATCH(ETF_IDX_stiched_with_TE!$A171,'Avg Tracking Error'!$A$2:$A$283,0),MATCH(ETF_IDX_stiched_with_TE!I$1,'Avg Tracking Error'!$A$2:$AW$2,0))</f>
        <v>52.942100000000003</v>
      </c>
      <c r="J171" s="31">
        <f>INDEX('Avg Tracking Error'!$A$2:$AW$283,MATCH(ETF_IDX_stiched_with_TE!$A171,'Avg Tracking Error'!$A$2:$A$283,0),MATCH(ETF_IDX_stiched_with_TE!J$1,'Avg Tracking Error'!$A$2:$AW$2,0))</f>
        <v>2659.565489473684</v>
      </c>
      <c r="K171" s="31">
        <f>INDEX('Avg Tracking Error'!$A$2:$AW$283,MATCH(ETF_IDX_stiched_with_TE!$A171,'Avg Tracking Error'!$A$2:$A$283,0),MATCH(ETF_IDX_stiched_with_TE!K$1,'Avg Tracking Error'!$A$2:$AW$2,0))</f>
        <v>24.732299999999999</v>
      </c>
      <c r="L171" s="31" t="e">
        <f>INDEX('Avg Tracking Error'!$A$2:$AW$283,MATCH(ETF_IDX_stiched_with_TE!$A171,'Avg Tracking Error'!$A$2:$A$283,0),MATCH(ETF_IDX_stiched_with_TE!L$1,'Avg Tracking Error'!$A$2:$AW$2,0))</f>
        <v>#N/A</v>
      </c>
      <c r="M171" s="31">
        <f>INDEX('Avg Tracking Error'!$A$2:$AW$283,MATCH(ETF_IDX_stiched_with_TE!$A171,'Avg Tracking Error'!$A$2:$A$283,0),MATCH(ETF_IDX_stiched_with_TE!M$1,'Avg Tracking Error'!$A$2:$AW$2,0))</f>
        <v>126.18</v>
      </c>
      <c r="N171" s="31" t="e">
        <f>INDEX('Avg Tracking Error'!$A$2:$AW$283,MATCH(ETF_IDX_stiched_with_TE!$A171,'Avg Tracking Error'!$A$2:$A$283,0),MATCH(ETF_IDX_stiched_with_TE!N$1,'Avg Tracking Error'!$A$2:$AW$2,0))</f>
        <v>#N/A</v>
      </c>
    </row>
    <row r="172" spans="1:14" x14ac:dyDescent="0.2">
      <c r="A172" s="5">
        <v>41670</v>
      </c>
      <c r="B172" s="31">
        <f>INDEX('Avg Tracking Error'!$A$2:$AW$283,MATCH(ETF_IDX_stiched_with_TE!$A172,'Avg Tracking Error'!$A$2:$A$283,0),MATCH(ETF_IDX_stiched_with_TE!B$1,'Avg Tracking Error'!$A$2:$AW$2,0))</f>
        <v>127.9028</v>
      </c>
      <c r="C172" s="31">
        <f>INDEX('Avg Tracking Error'!$A$2:$AW$283,MATCH(ETF_IDX_stiched_with_TE!$A172,'Avg Tracking Error'!$A$2:$A$283,0),MATCH(ETF_IDX_stiched_with_TE!C$1,'Avg Tracking Error'!$A$2:$AW$2,0))</f>
        <v>135.94649999999999</v>
      </c>
      <c r="D172" s="31">
        <f>INDEX('Avg Tracking Error'!$A$2:$AW$283,MATCH(ETF_IDX_stiched_with_TE!$A172,'Avg Tracking Error'!$A$2:$A$283,0),MATCH(ETF_IDX_stiched_with_TE!D$1,'Avg Tracking Error'!$A$2:$AW$2,0))</f>
        <v>151.76009999999999</v>
      </c>
      <c r="E172" s="31">
        <f>INDEX('Avg Tracking Error'!$A$2:$AW$283,MATCH(ETF_IDX_stiched_with_TE!$A172,'Avg Tracking Error'!$A$2:$A$283,0),MATCH(ETF_IDX_stiched_with_TE!E$1,'Avg Tracking Error'!$A$2:$AW$2,0))</f>
        <v>150.02690000000001</v>
      </c>
      <c r="F172" s="31">
        <f>INDEX('Avg Tracking Error'!$A$2:$AW$283,MATCH(ETF_IDX_stiched_with_TE!$A172,'Avg Tracking Error'!$A$2:$A$283,0),MATCH(ETF_IDX_stiched_with_TE!F$1,'Avg Tracking Error'!$A$2:$AW$2,0))</f>
        <v>11649.5</v>
      </c>
      <c r="G172" s="31">
        <f>INDEX('Avg Tracking Error'!$A$2:$AW$283,MATCH(ETF_IDX_stiched_with_TE!$A172,'Avg Tracking Error'!$A$2:$A$283,0),MATCH(ETF_IDX_stiched_with_TE!G$1,'Avg Tracking Error'!$A$2:$AW$2,0))</f>
        <v>124.37083333333332</v>
      </c>
      <c r="H172" s="31" t="e">
        <f>INDEX('Avg Tracking Error'!$A$2:$AW$283,MATCH(ETF_IDX_stiched_with_TE!$A172,'Avg Tracking Error'!$A$2:$A$283,0),MATCH(ETF_IDX_stiched_with_TE!H$1,'Avg Tracking Error'!$A$2:$AW$2,0))</f>
        <v>#N/A</v>
      </c>
      <c r="I172" s="31">
        <f>INDEX('Avg Tracking Error'!$A$2:$AW$283,MATCH(ETF_IDX_stiched_with_TE!$A172,'Avg Tracking Error'!$A$2:$A$283,0),MATCH(ETF_IDX_stiched_with_TE!I$1,'Avg Tracking Error'!$A$2:$AW$2,0))</f>
        <v>53.566400000000002</v>
      </c>
      <c r="J172" s="31">
        <f>INDEX('Avg Tracking Error'!$A$2:$AW$283,MATCH(ETF_IDX_stiched_with_TE!$A172,'Avg Tracking Error'!$A$2:$A$283,0),MATCH(ETF_IDX_stiched_with_TE!J$1,'Avg Tracking Error'!$A$2:$AW$2,0))</f>
        <v>2662.4281894736841</v>
      </c>
      <c r="K172" s="31">
        <f>INDEX('Avg Tracking Error'!$A$2:$AW$283,MATCH(ETF_IDX_stiched_with_TE!$A172,'Avg Tracking Error'!$A$2:$A$283,0),MATCH(ETF_IDX_stiched_with_TE!K$1,'Avg Tracking Error'!$A$2:$AW$2,0))</f>
        <v>25.040900000000001</v>
      </c>
      <c r="L172" s="31" t="e">
        <f>INDEX('Avg Tracking Error'!$A$2:$AW$283,MATCH(ETF_IDX_stiched_with_TE!$A172,'Avg Tracking Error'!$A$2:$A$283,0),MATCH(ETF_IDX_stiched_with_TE!L$1,'Avg Tracking Error'!$A$2:$AW$2,0))</f>
        <v>#N/A</v>
      </c>
      <c r="M172" s="31">
        <f>INDEX('Avg Tracking Error'!$A$2:$AW$283,MATCH(ETF_IDX_stiched_with_TE!$A172,'Avg Tracking Error'!$A$2:$A$283,0),MATCH(ETF_IDX_stiched_with_TE!M$1,'Avg Tracking Error'!$A$2:$AW$2,0))</f>
        <v>125.83</v>
      </c>
      <c r="N172" s="31" t="e">
        <f>INDEX('Avg Tracking Error'!$A$2:$AW$283,MATCH(ETF_IDX_stiched_with_TE!$A172,'Avg Tracking Error'!$A$2:$A$283,0),MATCH(ETF_IDX_stiched_with_TE!N$1,'Avg Tracking Error'!$A$2:$AW$2,0))</f>
        <v>#N/A</v>
      </c>
    </row>
    <row r="173" spans="1:14" x14ac:dyDescent="0.2">
      <c r="A173" s="5">
        <v>41698</v>
      </c>
      <c r="B173" s="31">
        <f>INDEX('Avg Tracking Error'!$A$2:$AW$283,MATCH(ETF_IDX_stiched_with_TE!$A173,'Avg Tracking Error'!$A$2:$A$283,0),MATCH(ETF_IDX_stiched_with_TE!B$1,'Avg Tracking Error'!$A$2:$AW$2,0))</f>
        <v>128.16569999999999</v>
      </c>
      <c r="C173" s="31">
        <f>INDEX('Avg Tracking Error'!$A$2:$AW$283,MATCH(ETF_IDX_stiched_with_TE!$A173,'Avg Tracking Error'!$A$2:$A$283,0),MATCH(ETF_IDX_stiched_with_TE!C$1,'Avg Tracking Error'!$A$2:$AW$2,0))</f>
        <v>135.97710000000001</v>
      </c>
      <c r="D173" s="31">
        <f>INDEX('Avg Tracking Error'!$A$2:$AW$283,MATCH(ETF_IDX_stiched_with_TE!$A173,'Avg Tracking Error'!$A$2:$A$283,0),MATCH(ETF_IDX_stiched_with_TE!D$1,'Avg Tracking Error'!$A$2:$AW$2,0))</f>
        <v>153.89410000000001</v>
      </c>
      <c r="E173" s="31">
        <f>INDEX('Avg Tracking Error'!$A$2:$AW$283,MATCH(ETF_IDX_stiched_with_TE!$A173,'Avg Tracking Error'!$A$2:$A$283,0),MATCH(ETF_IDX_stiched_with_TE!E$1,'Avg Tracking Error'!$A$2:$AW$2,0))</f>
        <v>152.42930000000001</v>
      </c>
      <c r="F173" s="31">
        <f>INDEX('Avg Tracking Error'!$A$2:$AW$283,MATCH(ETF_IDX_stiched_with_TE!$A173,'Avg Tracking Error'!$A$2:$A$283,0),MATCH(ETF_IDX_stiched_with_TE!F$1,'Avg Tracking Error'!$A$2:$AW$2,0))</f>
        <v>11666.5</v>
      </c>
      <c r="G173" s="31">
        <f>INDEX('Avg Tracking Error'!$A$2:$AW$283,MATCH(ETF_IDX_stiched_with_TE!$A173,'Avg Tracking Error'!$A$2:$A$283,0),MATCH(ETF_IDX_stiched_with_TE!G$1,'Avg Tracking Error'!$A$2:$AW$2,0))</f>
        <v>124.06919999999998</v>
      </c>
      <c r="H173" s="31" t="e">
        <f>INDEX('Avg Tracking Error'!$A$2:$AW$283,MATCH(ETF_IDX_stiched_with_TE!$A173,'Avg Tracking Error'!$A$2:$A$283,0),MATCH(ETF_IDX_stiched_with_TE!H$1,'Avg Tracking Error'!$A$2:$AW$2,0))</f>
        <v>#N/A</v>
      </c>
      <c r="I173" s="31">
        <f>INDEX('Avg Tracking Error'!$A$2:$AW$283,MATCH(ETF_IDX_stiched_with_TE!$A173,'Avg Tracking Error'!$A$2:$A$283,0),MATCH(ETF_IDX_stiched_with_TE!I$1,'Avg Tracking Error'!$A$2:$AW$2,0))</f>
        <v>53.692</v>
      </c>
      <c r="J173" s="31">
        <f>INDEX('Avg Tracking Error'!$A$2:$AW$283,MATCH(ETF_IDX_stiched_with_TE!$A173,'Avg Tracking Error'!$A$2:$A$283,0),MATCH(ETF_IDX_stiched_with_TE!J$1,'Avg Tracking Error'!$A$2:$AW$2,0))</f>
        <v>2663.2241894736844</v>
      </c>
      <c r="K173" s="31">
        <f>INDEX('Avg Tracking Error'!$A$2:$AW$283,MATCH(ETF_IDX_stiched_with_TE!$A173,'Avg Tracking Error'!$A$2:$A$283,0),MATCH(ETF_IDX_stiched_with_TE!K$1,'Avg Tracking Error'!$A$2:$AW$2,0))</f>
        <v>25.112300000000001</v>
      </c>
      <c r="L173" s="31" t="e">
        <f>INDEX('Avg Tracking Error'!$A$2:$AW$283,MATCH(ETF_IDX_stiched_with_TE!$A173,'Avg Tracking Error'!$A$2:$A$283,0),MATCH(ETF_IDX_stiched_with_TE!L$1,'Avg Tracking Error'!$A$2:$AW$2,0))</f>
        <v>#N/A</v>
      </c>
      <c r="M173" s="31">
        <f>INDEX('Avg Tracking Error'!$A$2:$AW$283,MATCH(ETF_IDX_stiched_with_TE!$A173,'Avg Tracking Error'!$A$2:$A$283,0),MATCH(ETF_IDX_stiched_with_TE!M$1,'Avg Tracking Error'!$A$2:$AW$2,0))</f>
        <v>127.16</v>
      </c>
      <c r="N173" s="31" t="e">
        <f>INDEX('Avg Tracking Error'!$A$2:$AW$283,MATCH(ETF_IDX_stiched_with_TE!$A173,'Avg Tracking Error'!$A$2:$A$283,0),MATCH(ETF_IDX_stiched_with_TE!N$1,'Avg Tracking Error'!$A$2:$AW$2,0))</f>
        <v>#N/A</v>
      </c>
    </row>
    <row r="174" spans="1:14" x14ac:dyDescent="0.2">
      <c r="A174" s="5">
        <v>41729</v>
      </c>
      <c r="B174" s="31">
        <f>INDEX('Avg Tracking Error'!$A$2:$AW$283,MATCH(ETF_IDX_stiched_with_TE!$A174,'Avg Tracking Error'!$A$2:$A$283,0),MATCH(ETF_IDX_stiched_with_TE!B$1,'Avg Tracking Error'!$A$2:$AW$2,0))</f>
        <v>128.42859999999999</v>
      </c>
      <c r="C174" s="31">
        <f>INDEX('Avg Tracking Error'!$A$2:$AW$283,MATCH(ETF_IDX_stiched_with_TE!$A174,'Avg Tracking Error'!$A$2:$A$283,0),MATCH(ETF_IDX_stiched_with_TE!C$1,'Avg Tracking Error'!$A$2:$AW$2,0))</f>
        <v>136.92699999999999</v>
      </c>
      <c r="D174" s="31">
        <f>INDEX('Avg Tracking Error'!$A$2:$AW$283,MATCH(ETF_IDX_stiched_with_TE!$A174,'Avg Tracking Error'!$A$2:$A$283,0),MATCH(ETF_IDX_stiched_with_TE!D$1,'Avg Tracking Error'!$A$2:$AW$2,0))</f>
        <v>156.62270000000001</v>
      </c>
      <c r="E174" s="31">
        <f>INDEX('Avg Tracking Error'!$A$2:$AW$283,MATCH(ETF_IDX_stiched_with_TE!$A174,'Avg Tracking Error'!$A$2:$A$283,0),MATCH(ETF_IDX_stiched_with_TE!E$1,'Avg Tracking Error'!$A$2:$AW$2,0))</f>
        <v>154.60939999999999</v>
      </c>
      <c r="F174" s="31">
        <f>INDEX('Avg Tracking Error'!$A$2:$AW$283,MATCH(ETF_IDX_stiched_with_TE!$A174,'Avg Tracking Error'!$A$2:$A$283,0),MATCH(ETF_IDX_stiched_with_TE!F$1,'Avg Tracking Error'!$A$2:$AW$2,0))</f>
        <v>11670.5</v>
      </c>
      <c r="G174" s="31">
        <f>INDEX('Avg Tracking Error'!$A$2:$AW$283,MATCH(ETF_IDX_stiched_with_TE!$A174,'Avg Tracking Error'!$A$2:$A$283,0),MATCH(ETF_IDX_stiched_with_TE!G$1,'Avg Tracking Error'!$A$2:$AW$2,0))</f>
        <v>124.31076666666668</v>
      </c>
      <c r="H174" s="31" t="e">
        <f>INDEX('Avg Tracking Error'!$A$2:$AW$283,MATCH(ETF_IDX_stiched_with_TE!$A174,'Avg Tracking Error'!$A$2:$A$283,0),MATCH(ETF_IDX_stiched_with_TE!H$1,'Avg Tracking Error'!$A$2:$AW$2,0))</f>
        <v>#N/A</v>
      </c>
      <c r="I174" s="31">
        <f>INDEX('Avg Tracking Error'!$A$2:$AW$283,MATCH(ETF_IDX_stiched_with_TE!$A174,'Avg Tracking Error'!$A$2:$A$283,0),MATCH(ETF_IDX_stiched_with_TE!I$1,'Avg Tracking Error'!$A$2:$AW$2,0))</f>
        <v>53.749200000000002</v>
      </c>
      <c r="J174" s="31">
        <f>INDEX('Avg Tracking Error'!$A$2:$AW$283,MATCH(ETF_IDX_stiched_with_TE!$A174,'Avg Tracking Error'!$A$2:$A$283,0),MATCH(ETF_IDX_stiched_with_TE!J$1,'Avg Tracking Error'!$A$2:$AW$2,0))</f>
        <v>2662.3119894736842</v>
      </c>
      <c r="K174" s="31">
        <f>INDEX('Avg Tracking Error'!$A$2:$AW$283,MATCH(ETF_IDX_stiched_with_TE!$A174,'Avg Tracking Error'!$A$2:$A$283,0),MATCH(ETF_IDX_stiched_with_TE!K$1,'Avg Tracking Error'!$A$2:$AW$2,0))</f>
        <v>25.011800000000001</v>
      </c>
      <c r="L174" s="31" t="e">
        <f>INDEX('Avg Tracking Error'!$A$2:$AW$283,MATCH(ETF_IDX_stiched_with_TE!$A174,'Avg Tracking Error'!$A$2:$A$283,0),MATCH(ETF_IDX_stiched_with_TE!L$1,'Avg Tracking Error'!$A$2:$AW$2,0))</f>
        <v>#N/A</v>
      </c>
      <c r="M174" s="31">
        <f>INDEX('Avg Tracking Error'!$A$2:$AW$283,MATCH(ETF_IDX_stiched_with_TE!$A174,'Avg Tracking Error'!$A$2:$A$283,0),MATCH(ETF_IDX_stiched_with_TE!M$1,'Avg Tracking Error'!$A$2:$AW$2,0))</f>
        <v>127.13</v>
      </c>
      <c r="N174" s="31" t="e">
        <f>INDEX('Avg Tracking Error'!$A$2:$AW$283,MATCH(ETF_IDX_stiched_with_TE!$A174,'Avg Tracking Error'!$A$2:$A$283,0),MATCH(ETF_IDX_stiched_with_TE!N$1,'Avg Tracking Error'!$A$2:$AW$2,0))</f>
        <v>#N/A</v>
      </c>
    </row>
    <row r="175" spans="1:14" x14ac:dyDescent="0.2">
      <c r="A175" s="5">
        <v>41759</v>
      </c>
      <c r="B175" s="31">
        <f>INDEX('Avg Tracking Error'!$A$2:$AW$283,MATCH(ETF_IDX_stiched_with_TE!$A175,'Avg Tracking Error'!$A$2:$A$283,0),MATCH(ETF_IDX_stiched_with_TE!B$1,'Avg Tracking Error'!$A$2:$AW$2,0))</f>
        <v>129.19720000000001</v>
      </c>
      <c r="C175" s="31">
        <f>INDEX('Avg Tracking Error'!$A$2:$AW$283,MATCH(ETF_IDX_stiched_with_TE!$A175,'Avg Tracking Error'!$A$2:$A$283,0),MATCH(ETF_IDX_stiched_with_TE!C$1,'Avg Tracking Error'!$A$2:$AW$2,0))</f>
        <v>138.1525</v>
      </c>
      <c r="D175" s="31">
        <f>INDEX('Avg Tracking Error'!$A$2:$AW$283,MATCH(ETF_IDX_stiched_with_TE!$A175,'Avg Tracking Error'!$A$2:$A$283,0),MATCH(ETF_IDX_stiched_with_TE!D$1,'Avg Tracking Error'!$A$2:$AW$2,0))</f>
        <v>158.417</v>
      </c>
      <c r="E175" s="31">
        <f>INDEX('Avg Tracking Error'!$A$2:$AW$283,MATCH(ETF_IDX_stiched_with_TE!$A175,'Avg Tracking Error'!$A$2:$A$283,0),MATCH(ETF_IDX_stiched_with_TE!E$1,'Avg Tracking Error'!$A$2:$AW$2,0))</f>
        <v>156.48269999999999</v>
      </c>
      <c r="F175" s="31">
        <f>INDEX('Avg Tracking Error'!$A$2:$AW$283,MATCH(ETF_IDX_stiched_with_TE!$A175,'Avg Tracking Error'!$A$2:$A$283,0),MATCH(ETF_IDX_stiched_with_TE!F$1,'Avg Tracking Error'!$A$2:$AW$2,0))</f>
        <v>11758</v>
      </c>
      <c r="G175" s="31">
        <f>INDEX('Avg Tracking Error'!$A$2:$AW$283,MATCH(ETF_IDX_stiched_with_TE!$A175,'Avg Tracking Error'!$A$2:$A$283,0),MATCH(ETF_IDX_stiched_with_TE!G$1,'Avg Tracking Error'!$A$2:$AW$2,0))</f>
        <v>124.77816666666666</v>
      </c>
      <c r="H175" s="31" t="e">
        <f>INDEX('Avg Tracking Error'!$A$2:$AW$283,MATCH(ETF_IDX_stiched_with_TE!$A175,'Avg Tracking Error'!$A$2:$A$283,0),MATCH(ETF_IDX_stiched_with_TE!H$1,'Avg Tracking Error'!$A$2:$AW$2,0))</f>
        <v>#N/A</v>
      </c>
      <c r="I175" s="31">
        <f>INDEX('Avg Tracking Error'!$A$2:$AW$283,MATCH(ETF_IDX_stiched_with_TE!$A175,'Avg Tracking Error'!$A$2:$A$283,0),MATCH(ETF_IDX_stiched_with_TE!I$1,'Avg Tracking Error'!$A$2:$AW$2,0))</f>
        <v>54.0914</v>
      </c>
      <c r="J175" s="31">
        <f>INDEX('Avg Tracking Error'!$A$2:$AW$283,MATCH(ETF_IDX_stiched_with_TE!$A175,'Avg Tracking Error'!$A$2:$A$283,0),MATCH(ETF_IDX_stiched_with_TE!J$1,'Avg Tracking Error'!$A$2:$AW$2,0))</f>
        <v>2662.8254894736842</v>
      </c>
      <c r="K175" s="31">
        <f>INDEX('Avg Tracking Error'!$A$2:$AW$283,MATCH(ETF_IDX_stiched_with_TE!$A175,'Avg Tracking Error'!$A$2:$A$283,0),MATCH(ETF_IDX_stiched_with_TE!K$1,'Avg Tracking Error'!$A$2:$AW$2,0))</f>
        <v>25.1997</v>
      </c>
      <c r="L175" s="31" t="e">
        <f>INDEX('Avg Tracking Error'!$A$2:$AW$283,MATCH(ETF_IDX_stiched_with_TE!$A175,'Avg Tracking Error'!$A$2:$A$283,0),MATCH(ETF_IDX_stiched_with_TE!L$1,'Avg Tracking Error'!$A$2:$AW$2,0))</f>
        <v>#N/A</v>
      </c>
      <c r="M175" s="31">
        <f>INDEX('Avg Tracking Error'!$A$2:$AW$283,MATCH(ETF_IDX_stiched_with_TE!$A175,'Avg Tracking Error'!$A$2:$A$283,0),MATCH(ETF_IDX_stiched_with_TE!M$1,'Avg Tracking Error'!$A$2:$AW$2,0))</f>
        <v>127.54</v>
      </c>
      <c r="N175" s="31" t="e">
        <f>INDEX('Avg Tracking Error'!$A$2:$AW$283,MATCH(ETF_IDX_stiched_with_TE!$A175,'Avg Tracking Error'!$A$2:$A$283,0),MATCH(ETF_IDX_stiched_with_TE!N$1,'Avg Tracking Error'!$A$2:$AW$2,0))</f>
        <v>#N/A</v>
      </c>
    </row>
    <row r="176" spans="1:14" x14ac:dyDescent="0.2">
      <c r="A176" s="5">
        <v>41789</v>
      </c>
      <c r="B176" s="31">
        <f>INDEX('Avg Tracking Error'!$A$2:$AW$283,MATCH(ETF_IDX_stiched_with_TE!$A176,'Avg Tracking Error'!$A$2:$A$283,0),MATCH(ETF_IDX_stiched_with_TE!B$1,'Avg Tracking Error'!$A$2:$AW$2,0))</f>
        <v>130.4571</v>
      </c>
      <c r="C176" s="31">
        <f>INDEX('Avg Tracking Error'!$A$2:$AW$283,MATCH(ETF_IDX_stiched_with_TE!$A176,'Avg Tracking Error'!$A$2:$A$283,0),MATCH(ETF_IDX_stiched_with_TE!C$1,'Avg Tracking Error'!$A$2:$AW$2,0))</f>
        <v>139.7517</v>
      </c>
      <c r="D176" s="31">
        <f>INDEX('Avg Tracking Error'!$A$2:$AW$283,MATCH(ETF_IDX_stiched_with_TE!$A176,'Avg Tracking Error'!$A$2:$A$283,0),MATCH(ETF_IDX_stiched_with_TE!D$1,'Avg Tracking Error'!$A$2:$AW$2,0))</f>
        <v>159.65870000000001</v>
      </c>
      <c r="E176" s="31">
        <f>INDEX('Avg Tracking Error'!$A$2:$AW$283,MATCH(ETF_IDX_stiched_with_TE!$A176,'Avg Tracking Error'!$A$2:$A$283,0),MATCH(ETF_IDX_stiched_with_TE!E$1,'Avg Tracking Error'!$A$2:$AW$2,0))</f>
        <v>157.43520000000001</v>
      </c>
      <c r="F176" s="31">
        <f>INDEX('Avg Tracking Error'!$A$2:$AW$283,MATCH(ETF_IDX_stiched_with_TE!$A176,'Avg Tracking Error'!$A$2:$A$283,0),MATCH(ETF_IDX_stiched_with_TE!F$1,'Avg Tracking Error'!$A$2:$AW$2,0))</f>
        <v>11865</v>
      </c>
      <c r="G176" s="31">
        <f>INDEX('Avg Tracking Error'!$A$2:$AW$283,MATCH(ETF_IDX_stiched_with_TE!$A176,'Avg Tracking Error'!$A$2:$A$283,0),MATCH(ETF_IDX_stiched_with_TE!G$1,'Avg Tracking Error'!$A$2:$AW$2,0))</f>
        <v>125.444</v>
      </c>
      <c r="H176" s="31" t="e">
        <f>INDEX('Avg Tracking Error'!$A$2:$AW$283,MATCH(ETF_IDX_stiched_with_TE!$A176,'Avg Tracking Error'!$A$2:$A$283,0),MATCH(ETF_IDX_stiched_with_TE!H$1,'Avg Tracking Error'!$A$2:$AW$2,0))</f>
        <v>#N/A</v>
      </c>
      <c r="I176" s="31">
        <f>INDEX('Avg Tracking Error'!$A$2:$AW$283,MATCH(ETF_IDX_stiched_with_TE!$A176,'Avg Tracking Error'!$A$2:$A$283,0),MATCH(ETF_IDX_stiched_with_TE!I$1,'Avg Tracking Error'!$A$2:$AW$2,0))</f>
        <v>55.043900000000001</v>
      </c>
      <c r="J176" s="31">
        <f>INDEX('Avg Tracking Error'!$A$2:$AW$283,MATCH(ETF_IDX_stiched_with_TE!$A176,'Avg Tracking Error'!$A$2:$A$283,0),MATCH(ETF_IDX_stiched_with_TE!J$1,'Avg Tracking Error'!$A$2:$AW$2,0))</f>
        <v>2663.9125894736844</v>
      </c>
      <c r="K176" s="31">
        <f>INDEX('Avg Tracking Error'!$A$2:$AW$283,MATCH(ETF_IDX_stiched_with_TE!$A176,'Avg Tracking Error'!$A$2:$A$283,0),MATCH(ETF_IDX_stiched_with_TE!K$1,'Avg Tracking Error'!$A$2:$AW$2,0))</f>
        <v>25.399100000000001</v>
      </c>
      <c r="L176" s="31" t="e">
        <f>INDEX('Avg Tracking Error'!$A$2:$AW$283,MATCH(ETF_IDX_stiched_with_TE!$A176,'Avg Tracking Error'!$A$2:$A$283,0),MATCH(ETF_IDX_stiched_with_TE!L$1,'Avg Tracking Error'!$A$2:$AW$2,0))</f>
        <v>#N/A</v>
      </c>
      <c r="M176" s="31">
        <f>INDEX('Avg Tracking Error'!$A$2:$AW$283,MATCH(ETF_IDX_stiched_with_TE!$A176,'Avg Tracking Error'!$A$2:$A$283,0),MATCH(ETF_IDX_stiched_with_TE!M$1,'Avg Tracking Error'!$A$2:$AW$2,0))</f>
        <v>129.15</v>
      </c>
      <c r="N176" s="31" t="e">
        <f>INDEX('Avg Tracking Error'!$A$2:$AW$283,MATCH(ETF_IDX_stiched_with_TE!$A176,'Avg Tracking Error'!$A$2:$A$283,0),MATCH(ETF_IDX_stiched_with_TE!N$1,'Avg Tracking Error'!$A$2:$AW$2,0))</f>
        <v>#N/A</v>
      </c>
    </row>
    <row r="177" spans="1:14" x14ac:dyDescent="0.2">
      <c r="A177" s="5">
        <v>41820</v>
      </c>
      <c r="B177" s="31">
        <f>INDEX('Avg Tracking Error'!$A$2:$AW$283,MATCH(ETF_IDX_stiched_with_TE!$A177,'Avg Tracking Error'!$A$2:$A$283,0),MATCH(ETF_IDX_stiched_with_TE!B$1,'Avg Tracking Error'!$A$2:$AW$2,0))</f>
        <v>131.17769999999999</v>
      </c>
      <c r="C177" s="31">
        <f>INDEX('Avg Tracking Error'!$A$2:$AW$283,MATCH(ETF_IDX_stiched_with_TE!$A177,'Avg Tracking Error'!$A$2:$A$283,0),MATCH(ETF_IDX_stiched_with_TE!C$1,'Avg Tracking Error'!$A$2:$AW$2,0))</f>
        <v>141.09809999999999</v>
      </c>
      <c r="D177" s="31">
        <f>INDEX('Avg Tracking Error'!$A$2:$AW$283,MATCH(ETF_IDX_stiched_with_TE!$A177,'Avg Tracking Error'!$A$2:$A$283,0),MATCH(ETF_IDX_stiched_with_TE!D$1,'Avg Tracking Error'!$A$2:$AW$2,0))</f>
        <v>161.66030000000001</v>
      </c>
      <c r="E177" s="31">
        <f>INDEX('Avg Tracking Error'!$A$2:$AW$283,MATCH(ETF_IDX_stiched_with_TE!$A177,'Avg Tracking Error'!$A$2:$A$283,0),MATCH(ETF_IDX_stiched_with_TE!E$1,'Avg Tracking Error'!$A$2:$AW$2,0))</f>
        <v>159.8083</v>
      </c>
      <c r="F177" s="31">
        <f>INDEX('Avg Tracking Error'!$A$2:$AW$283,MATCH(ETF_IDX_stiched_with_TE!$A177,'Avg Tracking Error'!$A$2:$A$283,0),MATCH(ETF_IDX_stiched_with_TE!F$1,'Avg Tracking Error'!$A$2:$AW$2,0))</f>
        <v>11804.5</v>
      </c>
      <c r="G177" s="31">
        <f>INDEX('Avg Tracking Error'!$A$2:$AW$283,MATCH(ETF_IDX_stiched_with_TE!$A177,'Avg Tracking Error'!$A$2:$A$283,0),MATCH(ETF_IDX_stiched_with_TE!G$1,'Avg Tracking Error'!$A$2:$AW$2,0))</f>
        <v>125.81610000000001</v>
      </c>
      <c r="H177" s="31" t="e">
        <f>INDEX('Avg Tracking Error'!$A$2:$AW$283,MATCH(ETF_IDX_stiched_with_TE!$A177,'Avg Tracking Error'!$A$2:$A$283,0),MATCH(ETF_IDX_stiched_with_TE!H$1,'Avg Tracking Error'!$A$2:$AW$2,0))</f>
        <v>#N/A</v>
      </c>
      <c r="I177" s="31">
        <f>INDEX('Avg Tracking Error'!$A$2:$AW$283,MATCH(ETF_IDX_stiched_with_TE!$A177,'Avg Tracking Error'!$A$2:$A$283,0),MATCH(ETF_IDX_stiched_with_TE!I$1,'Avg Tracking Error'!$A$2:$AW$2,0))</f>
        <v>55.601399999999998</v>
      </c>
      <c r="J177" s="31">
        <f>INDEX('Avg Tracking Error'!$A$2:$AW$283,MATCH(ETF_IDX_stiched_with_TE!$A177,'Avg Tracking Error'!$A$2:$A$283,0),MATCH(ETF_IDX_stiched_with_TE!J$1,'Avg Tracking Error'!$A$2:$AW$2,0))</f>
        <v>2664.9603894736842</v>
      </c>
      <c r="K177" s="31">
        <f>INDEX('Avg Tracking Error'!$A$2:$AW$283,MATCH(ETF_IDX_stiched_with_TE!$A177,'Avg Tracking Error'!$A$2:$A$283,0),MATCH(ETF_IDX_stiched_with_TE!K$1,'Avg Tracking Error'!$A$2:$AW$2,0))</f>
        <v>25.351400000000002</v>
      </c>
      <c r="L177" s="31" t="e">
        <f>INDEX('Avg Tracking Error'!$A$2:$AW$283,MATCH(ETF_IDX_stiched_with_TE!$A177,'Avg Tracking Error'!$A$2:$A$283,0),MATCH(ETF_IDX_stiched_with_TE!L$1,'Avg Tracking Error'!$A$2:$AW$2,0))</f>
        <v>#N/A</v>
      </c>
      <c r="M177" s="31">
        <f>INDEX('Avg Tracking Error'!$A$2:$AW$283,MATCH(ETF_IDX_stiched_with_TE!$A177,'Avg Tracking Error'!$A$2:$A$283,0),MATCH(ETF_IDX_stiched_with_TE!M$1,'Avg Tracking Error'!$A$2:$AW$2,0))</f>
        <v>128.68</v>
      </c>
      <c r="N177" s="31" t="e">
        <f>INDEX('Avg Tracking Error'!$A$2:$AW$283,MATCH(ETF_IDX_stiched_with_TE!$A177,'Avg Tracking Error'!$A$2:$A$283,0),MATCH(ETF_IDX_stiched_with_TE!N$1,'Avg Tracking Error'!$A$2:$AW$2,0))</f>
        <v>#N/A</v>
      </c>
    </row>
    <row r="178" spans="1:14" x14ac:dyDescent="0.2">
      <c r="A178" s="5">
        <v>41851</v>
      </c>
      <c r="B178" s="31">
        <f>INDEX('Avg Tracking Error'!$A$2:$AW$283,MATCH(ETF_IDX_stiched_with_TE!$A178,'Avg Tracking Error'!$A$2:$A$283,0),MATCH(ETF_IDX_stiched_with_TE!B$1,'Avg Tracking Error'!$A$2:$AW$2,0))</f>
        <v>132.04050000000001</v>
      </c>
      <c r="C178" s="31">
        <f>INDEX('Avg Tracking Error'!$A$2:$AW$283,MATCH(ETF_IDX_stiched_with_TE!$A178,'Avg Tracking Error'!$A$2:$A$283,0),MATCH(ETF_IDX_stiched_with_TE!C$1,'Avg Tracking Error'!$A$2:$AW$2,0))</f>
        <v>142.61930000000001</v>
      </c>
      <c r="D178" s="31">
        <f>INDEX('Avg Tracking Error'!$A$2:$AW$283,MATCH(ETF_IDX_stiched_with_TE!$A178,'Avg Tracking Error'!$A$2:$A$283,0),MATCH(ETF_IDX_stiched_with_TE!D$1,'Avg Tracking Error'!$A$2:$AW$2,0))</f>
        <v>163.25309999999999</v>
      </c>
      <c r="E178" s="31">
        <f>INDEX('Avg Tracking Error'!$A$2:$AW$283,MATCH(ETF_IDX_stiched_with_TE!$A178,'Avg Tracking Error'!$A$2:$A$283,0),MATCH(ETF_IDX_stiched_with_TE!E$1,'Avg Tracking Error'!$A$2:$AW$2,0))</f>
        <v>161.1936</v>
      </c>
      <c r="F178" s="31">
        <f>INDEX('Avg Tracking Error'!$A$2:$AW$283,MATCH(ETF_IDX_stiched_with_TE!$A178,'Avg Tracking Error'!$A$2:$A$283,0),MATCH(ETF_IDX_stiched_with_TE!F$1,'Avg Tracking Error'!$A$2:$AW$2,0))</f>
        <v>11929.5</v>
      </c>
      <c r="G178" s="31">
        <f>INDEX('Avg Tracking Error'!$A$2:$AW$283,MATCH(ETF_IDX_stiched_with_TE!$A178,'Avg Tracking Error'!$A$2:$A$283,0),MATCH(ETF_IDX_stiched_with_TE!G$1,'Avg Tracking Error'!$A$2:$AW$2,0))</f>
        <v>126.27659999999999</v>
      </c>
      <c r="H178" s="31" t="e">
        <f>INDEX('Avg Tracking Error'!$A$2:$AW$283,MATCH(ETF_IDX_stiched_with_TE!$A178,'Avg Tracking Error'!$A$2:$A$283,0),MATCH(ETF_IDX_stiched_with_TE!H$1,'Avg Tracking Error'!$A$2:$AW$2,0))</f>
        <v>#N/A</v>
      </c>
      <c r="I178" s="31">
        <f>INDEX('Avg Tracking Error'!$A$2:$AW$283,MATCH(ETF_IDX_stiched_with_TE!$A178,'Avg Tracking Error'!$A$2:$A$283,0),MATCH(ETF_IDX_stiched_with_TE!I$1,'Avg Tracking Error'!$A$2:$AW$2,0))</f>
        <v>55.700200000000002</v>
      </c>
      <c r="J178" s="31">
        <f>INDEX('Avg Tracking Error'!$A$2:$AW$283,MATCH(ETF_IDX_stiched_with_TE!$A178,'Avg Tracking Error'!$A$2:$A$283,0),MATCH(ETF_IDX_stiched_with_TE!J$1,'Avg Tracking Error'!$A$2:$AW$2,0))</f>
        <v>2665.5006894736844</v>
      </c>
      <c r="K178" s="31">
        <f>INDEX('Avg Tracking Error'!$A$2:$AW$283,MATCH(ETF_IDX_stiched_with_TE!$A178,'Avg Tracking Error'!$A$2:$A$283,0),MATCH(ETF_IDX_stiched_with_TE!K$1,'Avg Tracking Error'!$A$2:$AW$2,0))</f>
        <v>25.325399999999998</v>
      </c>
      <c r="L178" s="31" t="e">
        <f>INDEX('Avg Tracking Error'!$A$2:$AW$283,MATCH(ETF_IDX_stiched_with_TE!$A178,'Avg Tracking Error'!$A$2:$A$283,0),MATCH(ETF_IDX_stiched_with_TE!L$1,'Avg Tracking Error'!$A$2:$AW$2,0))</f>
        <v>#N/A</v>
      </c>
      <c r="M178" s="31">
        <f>INDEX('Avg Tracking Error'!$A$2:$AW$283,MATCH(ETF_IDX_stiched_with_TE!$A178,'Avg Tracking Error'!$A$2:$A$283,0),MATCH(ETF_IDX_stiched_with_TE!M$1,'Avg Tracking Error'!$A$2:$AW$2,0))</f>
        <v>129.16</v>
      </c>
      <c r="N178" s="31" t="e">
        <f>INDEX('Avg Tracking Error'!$A$2:$AW$283,MATCH(ETF_IDX_stiched_with_TE!$A178,'Avg Tracking Error'!$A$2:$A$283,0),MATCH(ETF_IDX_stiched_with_TE!N$1,'Avg Tracking Error'!$A$2:$AW$2,0))</f>
        <v>#N/A</v>
      </c>
    </row>
    <row r="179" spans="1:14" x14ac:dyDescent="0.2">
      <c r="A179" s="5">
        <v>41880</v>
      </c>
      <c r="B179" s="31">
        <f>INDEX('Avg Tracking Error'!$A$2:$AW$283,MATCH(ETF_IDX_stiched_with_TE!$A179,'Avg Tracking Error'!$A$2:$A$283,0),MATCH(ETF_IDX_stiched_with_TE!B$1,'Avg Tracking Error'!$A$2:$AW$2,0))</f>
        <v>134.446</v>
      </c>
      <c r="C179" s="31">
        <f>INDEX('Avg Tracking Error'!$A$2:$AW$283,MATCH(ETF_IDX_stiched_with_TE!$A179,'Avg Tracking Error'!$A$2:$A$283,0),MATCH(ETF_IDX_stiched_with_TE!C$1,'Avg Tracking Error'!$A$2:$AW$2,0))</f>
        <v>145.20939999999999</v>
      </c>
      <c r="D179" s="31">
        <f>INDEX('Avg Tracking Error'!$A$2:$AW$283,MATCH(ETF_IDX_stiched_with_TE!$A179,'Avg Tracking Error'!$A$2:$A$283,0),MATCH(ETF_IDX_stiched_with_TE!D$1,'Avg Tracking Error'!$A$2:$AW$2,0))</f>
        <v>166.82589999999999</v>
      </c>
      <c r="E179" s="31">
        <f>INDEX('Avg Tracking Error'!$A$2:$AW$283,MATCH(ETF_IDX_stiched_with_TE!$A179,'Avg Tracking Error'!$A$2:$A$283,0),MATCH(ETF_IDX_stiched_with_TE!E$1,'Avg Tracking Error'!$A$2:$AW$2,0))</f>
        <v>163.6097</v>
      </c>
      <c r="F179" s="31">
        <f>INDEX('Avg Tracking Error'!$A$2:$AW$283,MATCH(ETF_IDX_stiched_with_TE!$A179,'Avg Tracking Error'!$A$2:$A$283,0),MATCH(ETF_IDX_stiched_with_TE!F$1,'Avg Tracking Error'!$A$2:$AW$2,0))</f>
        <v>12337</v>
      </c>
      <c r="G179" s="31">
        <f>INDEX('Avg Tracking Error'!$A$2:$AW$283,MATCH(ETF_IDX_stiched_with_TE!$A179,'Avg Tracking Error'!$A$2:$A$283,0),MATCH(ETF_IDX_stiched_with_TE!G$1,'Avg Tracking Error'!$A$2:$AW$2,0))</f>
        <v>126.79773333333333</v>
      </c>
      <c r="H179" s="31" t="e">
        <f>INDEX('Avg Tracking Error'!$A$2:$AW$283,MATCH(ETF_IDX_stiched_with_TE!$A179,'Avg Tracking Error'!$A$2:$A$283,0),MATCH(ETF_IDX_stiched_with_TE!H$1,'Avg Tracking Error'!$A$2:$AW$2,0))</f>
        <v>#N/A</v>
      </c>
      <c r="I179" s="31">
        <f>INDEX('Avg Tracking Error'!$A$2:$AW$283,MATCH(ETF_IDX_stiched_with_TE!$A179,'Avg Tracking Error'!$A$2:$A$283,0),MATCH(ETF_IDX_stiched_with_TE!I$1,'Avg Tracking Error'!$A$2:$AW$2,0))</f>
        <v>56.278500000000001</v>
      </c>
      <c r="J179" s="31">
        <f>INDEX('Avg Tracking Error'!$A$2:$AW$283,MATCH(ETF_IDX_stiched_with_TE!$A179,'Avg Tracking Error'!$A$2:$A$283,0),MATCH(ETF_IDX_stiched_with_TE!J$1,'Avg Tracking Error'!$A$2:$AW$2,0))</f>
        <v>2666.8083894736842</v>
      </c>
      <c r="K179" s="31">
        <f>INDEX('Avg Tracking Error'!$A$2:$AW$283,MATCH(ETF_IDX_stiched_with_TE!$A179,'Avg Tracking Error'!$A$2:$A$283,0),MATCH(ETF_IDX_stiched_with_TE!K$1,'Avg Tracking Error'!$A$2:$AW$2,0))</f>
        <v>25.627099999999999</v>
      </c>
      <c r="L179" s="31" t="e">
        <f>INDEX('Avg Tracking Error'!$A$2:$AW$283,MATCH(ETF_IDX_stiched_with_TE!$A179,'Avg Tracking Error'!$A$2:$A$283,0),MATCH(ETF_IDX_stiched_with_TE!L$1,'Avg Tracking Error'!$A$2:$AW$2,0))</f>
        <v>#N/A</v>
      </c>
      <c r="M179" s="31">
        <f>INDEX('Avg Tracking Error'!$A$2:$AW$283,MATCH(ETF_IDX_stiched_with_TE!$A179,'Avg Tracking Error'!$A$2:$A$283,0),MATCH(ETF_IDX_stiched_with_TE!M$1,'Avg Tracking Error'!$A$2:$AW$2,0))</f>
        <v>130.24</v>
      </c>
      <c r="N179" s="31" t="e">
        <f>INDEX('Avg Tracking Error'!$A$2:$AW$283,MATCH(ETF_IDX_stiched_with_TE!$A179,'Avg Tracking Error'!$A$2:$A$283,0),MATCH(ETF_IDX_stiched_with_TE!N$1,'Avg Tracking Error'!$A$2:$AW$2,0))</f>
        <v>#N/A</v>
      </c>
    </row>
    <row r="180" spans="1:14" x14ac:dyDescent="0.2">
      <c r="A180" s="5">
        <v>41912</v>
      </c>
      <c r="B180" s="31">
        <f>INDEX('Avg Tracking Error'!$A$2:$AW$283,MATCH(ETF_IDX_stiched_with_TE!$A180,'Avg Tracking Error'!$A$2:$A$283,0),MATCH(ETF_IDX_stiched_with_TE!B$1,'Avg Tracking Error'!$A$2:$AW$2,0))</f>
        <v>134.2329</v>
      </c>
      <c r="C180" s="31">
        <f>INDEX('Avg Tracking Error'!$A$2:$AW$283,MATCH(ETF_IDX_stiched_with_TE!$A180,'Avg Tracking Error'!$A$2:$A$283,0),MATCH(ETF_IDX_stiched_with_TE!C$1,'Avg Tracking Error'!$A$2:$AW$2,0))</f>
        <v>144.84960000000001</v>
      </c>
      <c r="D180" s="31">
        <f>INDEX('Avg Tracking Error'!$A$2:$AW$283,MATCH(ETF_IDX_stiched_with_TE!$A180,'Avg Tracking Error'!$A$2:$A$283,0),MATCH(ETF_IDX_stiched_with_TE!D$1,'Avg Tracking Error'!$A$2:$AW$2,0))</f>
        <v>167.4393</v>
      </c>
      <c r="E180" s="31">
        <f>INDEX('Avg Tracking Error'!$A$2:$AW$283,MATCH(ETF_IDX_stiched_with_TE!$A180,'Avg Tracking Error'!$A$2:$A$283,0),MATCH(ETF_IDX_stiched_with_TE!E$1,'Avg Tracking Error'!$A$2:$AW$2,0))</f>
        <v>164.51169999999999</v>
      </c>
      <c r="F180" s="31">
        <f>INDEX('Avg Tracking Error'!$A$2:$AW$283,MATCH(ETF_IDX_stiched_with_TE!$A180,'Avg Tracking Error'!$A$2:$A$283,0),MATCH(ETF_IDX_stiched_with_TE!F$1,'Avg Tracking Error'!$A$2:$AW$2,0))</f>
        <v>12260.5</v>
      </c>
      <c r="G180" s="31">
        <f>INDEX('Avg Tracking Error'!$A$2:$AW$283,MATCH(ETF_IDX_stiched_with_TE!$A180,'Avg Tracking Error'!$A$2:$A$283,0),MATCH(ETF_IDX_stiched_with_TE!G$1,'Avg Tracking Error'!$A$2:$AW$2,0))</f>
        <v>126.831</v>
      </c>
      <c r="H180" s="31" t="e">
        <f>INDEX('Avg Tracking Error'!$A$2:$AW$283,MATCH(ETF_IDX_stiched_with_TE!$A180,'Avg Tracking Error'!$A$2:$A$283,0),MATCH(ETF_IDX_stiched_with_TE!H$1,'Avg Tracking Error'!$A$2:$AW$2,0))</f>
        <v>#N/A</v>
      </c>
      <c r="I180" s="31">
        <f>INDEX('Avg Tracking Error'!$A$2:$AW$283,MATCH(ETF_IDX_stiched_with_TE!$A180,'Avg Tracking Error'!$A$2:$A$283,0),MATCH(ETF_IDX_stiched_with_TE!I$1,'Avg Tracking Error'!$A$2:$AW$2,0))</f>
        <v>56.101500000000001</v>
      </c>
      <c r="J180" s="31">
        <f>INDEX('Avg Tracking Error'!$A$2:$AW$283,MATCH(ETF_IDX_stiched_with_TE!$A180,'Avg Tracking Error'!$A$2:$A$283,0),MATCH(ETF_IDX_stiched_with_TE!J$1,'Avg Tracking Error'!$A$2:$AW$2,0))</f>
        <v>2667.0655894736842</v>
      </c>
      <c r="K180" s="31">
        <f>INDEX('Avg Tracking Error'!$A$2:$AW$283,MATCH(ETF_IDX_stiched_with_TE!$A180,'Avg Tracking Error'!$A$2:$A$283,0),MATCH(ETF_IDX_stiched_with_TE!K$1,'Avg Tracking Error'!$A$2:$AW$2,0))</f>
        <v>25.457999999999998</v>
      </c>
      <c r="L180" s="31" t="e">
        <f>INDEX('Avg Tracking Error'!$A$2:$AW$283,MATCH(ETF_IDX_stiched_with_TE!$A180,'Avg Tracking Error'!$A$2:$A$283,0),MATCH(ETF_IDX_stiched_with_TE!L$1,'Avg Tracking Error'!$A$2:$AW$2,0))</f>
        <v>#N/A</v>
      </c>
      <c r="M180" s="31">
        <f>INDEX('Avg Tracking Error'!$A$2:$AW$283,MATCH(ETF_IDX_stiched_with_TE!$A180,'Avg Tracking Error'!$A$2:$A$283,0),MATCH(ETF_IDX_stiched_with_TE!M$1,'Avg Tracking Error'!$A$2:$AW$2,0))</f>
        <v>128.41999999999999</v>
      </c>
      <c r="N180" s="31" t="e">
        <f>INDEX('Avg Tracking Error'!$A$2:$AW$283,MATCH(ETF_IDX_stiched_with_TE!$A180,'Avg Tracking Error'!$A$2:$A$283,0),MATCH(ETF_IDX_stiched_with_TE!N$1,'Avg Tracking Error'!$A$2:$AW$2,0))</f>
        <v>#N/A</v>
      </c>
    </row>
    <row r="181" spans="1:14" x14ac:dyDescent="0.2">
      <c r="A181" s="5">
        <v>41943</v>
      </c>
      <c r="B181" s="31">
        <f>INDEX('Avg Tracking Error'!$A$2:$AW$283,MATCH(ETF_IDX_stiched_with_TE!$A181,'Avg Tracking Error'!$A$2:$A$283,0),MATCH(ETF_IDX_stiched_with_TE!B$1,'Avg Tracking Error'!$A$2:$AW$2,0))</f>
        <v>135.12610000000001</v>
      </c>
      <c r="C181" s="31">
        <f>INDEX('Avg Tracking Error'!$A$2:$AW$283,MATCH(ETF_IDX_stiched_with_TE!$A181,'Avg Tracking Error'!$A$2:$A$283,0),MATCH(ETF_IDX_stiched_with_TE!C$1,'Avg Tracking Error'!$A$2:$AW$2,0))</f>
        <v>145.71299999999999</v>
      </c>
      <c r="D181" s="31">
        <f>INDEX('Avg Tracking Error'!$A$2:$AW$283,MATCH(ETF_IDX_stiched_with_TE!$A181,'Avg Tracking Error'!$A$2:$A$283,0),MATCH(ETF_IDX_stiched_with_TE!D$1,'Avg Tracking Error'!$A$2:$AW$2,0))</f>
        <v>167.67609999999999</v>
      </c>
      <c r="E181" s="31">
        <f>INDEX('Avg Tracking Error'!$A$2:$AW$283,MATCH(ETF_IDX_stiched_with_TE!$A181,'Avg Tracking Error'!$A$2:$A$283,0),MATCH(ETF_IDX_stiched_with_TE!E$1,'Avg Tracking Error'!$A$2:$AW$2,0))</f>
        <v>163.7064</v>
      </c>
      <c r="F181" s="31">
        <f>INDEX('Avg Tracking Error'!$A$2:$AW$283,MATCH(ETF_IDX_stiched_with_TE!$A181,'Avg Tracking Error'!$A$2:$A$283,0),MATCH(ETF_IDX_stiched_with_TE!F$1,'Avg Tracking Error'!$A$2:$AW$2,0))</f>
        <v>12438</v>
      </c>
      <c r="G181" s="31">
        <f>INDEX('Avg Tracking Error'!$A$2:$AW$283,MATCH(ETF_IDX_stiched_with_TE!$A181,'Avg Tracking Error'!$A$2:$A$283,0),MATCH(ETF_IDX_stiched_with_TE!G$1,'Avg Tracking Error'!$A$2:$AW$2,0))</f>
        <v>126.88573333333333</v>
      </c>
      <c r="H181" s="31" t="e">
        <f>INDEX('Avg Tracking Error'!$A$2:$AW$283,MATCH(ETF_IDX_stiched_with_TE!$A181,'Avg Tracking Error'!$A$2:$A$283,0),MATCH(ETF_IDX_stiched_with_TE!H$1,'Avg Tracking Error'!$A$2:$AW$2,0))</f>
        <v>#N/A</v>
      </c>
      <c r="I181" s="31">
        <f>INDEX('Avg Tracking Error'!$A$2:$AW$283,MATCH(ETF_IDX_stiched_with_TE!$A181,'Avg Tracking Error'!$A$2:$A$283,0),MATCH(ETF_IDX_stiched_with_TE!I$1,'Avg Tracking Error'!$A$2:$AW$2,0))</f>
        <v>56.595199999999998</v>
      </c>
      <c r="J181" s="31">
        <f>INDEX('Avg Tracking Error'!$A$2:$AW$283,MATCH(ETF_IDX_stiched_with_TE!$A181,'Avg Tracking Error'!$A$2:$A$283,0),MATCH(ETF_IDX_stiched_with_TE!J$1,'Avg Tracking Error'!$A$2:$AW$2,0))</f>
        <v>2668.7921894736842</v>
      </c>
      <c r="K181" s="31">
        <f>INDEX('Avg Tracking Error'!$A$2:$AW$283,MATCH(ETF_IDX_stiched_with_TE!$A181,'Avg Tracking Error'!$A$2:$A$283,0),MATCH(ETF_IDX_stiched_with_TE!K$1,'Avg Tracking Error'!$A$2:$AW$2,0))</f>
        <v>25.717700000000001</v>
      </c>
      <c r="L181" s="31" t="e">
        <f>INDEX('Avg Tracking Error'!$A$2:$AW$283,MATCH(ETF_IDX_stiched_with_TE!$A181,'Avg Tracking Error'!$A$2:$A$283,0),MATCH(ETF_IDX_stiched_with_TE!L$1,'Avg Tracking Error'!$A$2:$AW$2,0))</f>
        <v>#N/A</v>
      </c>
      <c r="M181" s="31">
        <f>INDEX('Avg Tracking Error'!$A$2:$AW$283,MATCH(ETF_IDX_stiched_with_TE!$A181,'Avg Tracking Error'!$A$2:$A$283,0),MATCH(ETF_IDX_stiched_with_TE!M$1,'Avg Tracking Error'!$A$2:$AW$2,0))</f>
        <v>130.18</v>
      </c>
      <c r="N181" s="31" t="e">
        <f>INDEX('Avg Tracking Error'!$A$2:$AW$283,MATCH(ETF_IDX_stiched_with_TE!$A181,'Avg Tracking Error'!$A$2:$A$283,0),MATCH(ETF_IDX_stiched_with_TE!N$1,'Avg Tracking Error'!$A$2:$AW$2,0))</f>
        <v>#N/A</v>
      </c>
    </row>
    <row r="182" spans="1:14" x14ac:dyDescent="0.2">
      <c r="A182" s="5">
        <v>41971</v>
      </c>
      <c r="B182" s="31">
        <f>INDEX('Avg Tracking Error'!$A$2:$AW$283,MATCH(ETF_IDX_stiched_with_TE!$A182,'Avg Tracking Error'!$A$2:$A$283,0),MATCH(ETF_IDX_stiched_with_TE!B$1,'Avg Tracking Error'!$A$2:$AW$2,0))</f>
        <v>136.28229999999999</v>
      </c>
      <c r="C182" s="31">
        <f>INDEX('Avg Tracking Error'!$A$2:$AW$283,MATCH(ETF_IDX_stiched_with_TE!$A182,'Avg Tracking Error'!$A$2:$A$283,0),MATCH(ETF_IDX_stiched_with_TE!C$1,'Avg Tracking Error'!$A$2:$AW$2,0))</f>
        <v>147.553</v>
      </c>
      <c r="D182" s="31">
        <f>INDEX('Avg Tracking Error'!$A$2:$AW$283,MATCH(ETF_IDX_stiched_with_TE!$A182,'Avg Tracking Error'!$A$2:$A$283,0),MATCH(ETF_IDX_stiched_with_TE!D$1,'Avg Tracking Error'!$A$2:$AW$2,0))</f>
        <v>169.3989</v>
      </c>
      <c r="E182" s="31">
        <f>INDEX('Avg Tracking Error'!$A$2:$AW$283,MATCH(ETF_IDX_stiched_with_TE!$A182,'Avg Tracking Error'!$A$2:$A$283,0),MATCH(ETF_IDX_stiched_with_TE!E$1,'Avg Tracking Error'!$A$2:$AW$2,0))</f>
        <v>167.29990000000001</v>
      </c>
      <c r="F182" s="31">
        <f>INDEX('Avg Tracking Error'!$A$2:$AW$283,MATCH(ETF_IDX_stiched_with_TE!$A182,'Avg Tracking Error'!$A$2:$A$283,0),MATCH(ETF_IDX_stiched_with_TE!F$1,'Avg Tracking Error'!$A$2:$AW$2,0))</f>
        <v>12837</v>
      </c>
      <c r="G182" s="31">
        <f>INDEX('Avg Tracking Error'!$A$2:$AW$283,MATCH(ETF_IDX_stiched_with_TE!$A182,'Avg Tracking Error'!$A$2:$A$283,0),MATCH(ETF_IDX_stiched_with_TE!G$1,'Avg Tracking Error'!$A$2:$AW$2,0))</f>
        <v>127.9033</v>
      </c>
      <c r="H182" s="31" t="e">
        <f>INDEX('Avg Tracking Error'!$A$2:$AW$283,MATCH(ETF_IDX_stiched_with_TE!$A182,'Avg Tracking Error'!$A$2:$A$283,0),MATCH(ETF_IDX_stiched_with_TE!H$1,'Avg Tracking Error'!$A$2:$AW$2,0))</f>
        <v>#N/A</v>
      </c>
      <c r="I182" s="31">
        <f>INDEX('Avg Tracking Error'!$A$2:$AW$283,MATCH(ETF_IDX_stiched_with_TE!$A182,'Avg Tracking Error'!$A$2:$A$283,0),MATCH(ETF_IDX_stiched_with_TE!I$1,'Avg Tracking Error'!$A$2:$AW$2,0))</f>
        <v>57.380099999999999</v>
      </c>
      <c r="J182" s="31">
        <f>INDEX('Avg Tracking Error'!$A$2:$AW$283,MATCH(ETF_IDX_stiched_with_TE!$A182,'Avg Tracking Error'!$A$2:$A$283,0),MATCH(ETF_IDX_stiched_with_TE!J$1,'Avg Tracking Error'!$A$2:$AW$2,0))</f>
        <v>2671.300889473684</v>
      </c>
      <c r="K182" s="31">
        <f>INDEX('Avg Tracking Error'!$A$2:$AW$283,MATCH(ETF_IDX_stiched_with_TE!$A182,'Avg Tracking Error'!$A$2:$A$283,0),MATCH(ETF_IDX_stiched_with_TE!K$1,'Avg Tracking Error'!$A$2:$AW$2,0))</f>
        <v>25.940799999999999</v>
      </c>
      <c r="L182" s="31" t="e">
        <f>INDEX('Avg Tracking Error'!$A$2:$AW$283,MATCH(ETF_IDX_stiched_with_TE!$A182,'Avg Tracking Error'!$A$2:$A$283,0),MATCH(ETF_IDX_stiched_with_TE!L$1,'Avg Tracking Error'!$A$2:$AW$2,0))</f>
        <v>#N/A</v>
      </c>
      <c r="M182" s="31">
        <f>INDEX('Avg Tracking Error'!$A$2:$AW$283,MATCH(ETF_IDX_stiched_with_TE!$A182,'Avg Tracking Error'!$A$2:$A$283,0),MATCH(ETF_IDX_stiched_with_TE!M$1,'Avg Tracking Error'!$A$2:$AW$2,0))</f>
        <v>130.56</v>
      </c>
      <c r="N182" s="31" t="e">
        <f>INDEX('Avg Tracking Error'!$A$2:$AW$283,MATCH(ETF_IDX_stiched_with_TE!$A182,'Avg Tracking Error'!$A$2:$A$283,0),MATCH(ETF_IDX_stiched_with_TE!N$1,'Avg Tracking Error'!$A$2:$AW$2,0))</f>
        <v>#N/A</v>
      </c>
    </row>
    <row r="183" spans="1:14" x14ac:dyDescent="0.2">
      <c r="A183" s="5">
        <v>42004</v>
      </c>
      <c r="B183" s="31">
        <f>INDEX('Avg Tracking Error'!$A$2:$AW$283,MATCH(ETF_IDX_stiched_with_TE!$A183,'Avg Tracking Error'!$A$2:$A$283,0),MATCH(ETF_IDX_stiched_with_TE!B$1,'Avg Tracking Error'!$A$2:$AW$2,0))</f>
        <v>137.89169999999999</v>
      </c>
      <c r="C183" s="31">
        <f>INDEX('Avg Tracking Error'!$A$2:$AW$283,MATCH(ETF_IDX_stiched_with_TE!$A183,'Avg Tracking Error'!$A$2:$A$283,0),MATCH(ETF_IDX_stiched_with_TE!C$1,'Avg Tracking Error'!$A$2:$AW$2,0))</f>
        <v>148.90729999999999</v>
      </c>
      <c r="D183" s="31">
        <f>INDEX('Avg Tracking Error'!$A$2:$AW$283,MATCH(ETF_IDX_stiched_with_TE!$A183,'Avg Tracking Error'!$A$2:$A$283,0),MATCH(ETF_IDX_stiched_with_TE!D$1,'Avg Tracking Error'!$A$2:$AW$2,0))</f>
        <v>172.02250000000001</v>
      </c>
      <c r="E183" s="31">
        <f>INDEX('Avg Tracking Error'!$A$2:$AW$283,MATCH(ETF_IDX_stiched_with_TE!$A183,'Avg Tracking Error'!$A$2:$A$283,0),MATCH(ETF_IDX_stiched_with_TE!E$1,'Avg Tracking Error'!$A$2:$AW$2,0))</f>
        <v>168.44239999999999</v>
      </c>
      <c r="F183" s="31">
        <f>INDEX('Avg Tracking Error'!$A$2:$AW$283,MATCH(ETF_IDX_stiched_with_TE!$A183,'Avg Tracking Error'!$A$2:$A$283,0),MATCH(ETF_IDX_stiched_with_TE!F$1,'Avg Tracking Error'!$A$2:$AW$2,0))</f>
        <v>13014</v>
      </c>
      <c r="G183" s="31">
        <f>INDEX('Avg Tracking Error'!$A$2:$AW$283,MATCH(ETF_IDX_stiched_with_TE!$A183,'Avg Tracking Error'!$A$2:$A$283,0),MATCH(ETF_IDX_stiched_with_TE!G$1,'Avg Tracking Error'!$A$2:$AW$2,0))</f>
        <v>128.46716666666669</v>
      </c>
      <c r="H183" s="31" t="e">
        <f>INDEX('Avg Tracking Error'!$A$2:$AW$283,MATCH(ETF_IDX_stiched_with_TE!$A183,'Avg Tracking Error'!$A$2:$A$283,0),MATCH(ETF_IDX_stiched_with_TE!H$1,'Avg Tracking Error'!$A$2:$AW$2,0))</f>
        <v>#N/A</v>
      </c>
      <c r="I183" s="31">
        <f>INDEX('Avg Tracking Error'!$A$2:$AW$283,MATCH(ETF_IDX_stiched_with_TE!$A183,'Avg Tracking Error'!$A$2:$A$283,0),MATCH(ETF_IDX_stiched_with_TE!I$1,'Avg Tracking Error'!$A$2:$AW$2,0))</f>
        <v>58.462299999999999</v>
      </c>
      <c r="J183" s="31">
        <f>INDEX('Avg Tracking Error'!$A$2:$AW$283,MATCH(ETF_IDX_stiched_with_TE!$A183,'Avg Tracking Error'!$A$2:$A$283,0),MATCH(ETF_IDX_stiched_with_TE!J$1,'Avg Tracking Error'!$A$2:$AW$2,0))</f>
        <v>2675.4238894736841</v>
      </c>
      <c r="K183" s="31">
        <f>INDEX('Avg Tracking Error'!$A$2:$AW$283,MATCH(ETF_IDX_stiched_with_TE!$A183,'Avg Tracking Error'!$A$2:$A$283,0),MATCH(ETF_IDX_stiched_with_TE!K$1,'Avg Tracking Error'!$A$2:$AW$2,0))</f>
        <v>25.902799999999999</v>
      </c>
      <c r="L183" s="31" t="e">
        <f>INDEX('Avg Tracking Error'!$A$2:$AW$283,MATCH(ETF_IDX_stiched_with_TE!$A183,'Avg Tracking Error'!$A$2:$A$283,0),MATCH(ETF_IDX_stiched_with_TE!L$1,'Avg Tracking Error'!$A$2:$AW$2,0))</f>
        <v>#N/A</v>
      </c>
      <c r="M183" s="31">
        <f>INDEX('Avg Tracking Error'!$A$2:$AW$283,MATCH(ETF_IDX_stiched_with_TE!$A183,'Avg Tracking Error'!$A$2:$A$283,0),MATCH(ETF_IDX_stiched_with_TE!M$1,'Avg Tracking Error'!$A$2:$AW$2,0))</f>
        <v>130.22</v>
      </c>
      <c r="N183" s="31" t="e">
        <f>INDEX('Avg Tracking Error'!$A$2:$AW$283,MATCH(ETF_IDX_stiched_with_TE!$A183,'Avg Tracking Error'!$A$2:$A$283,0),MATCH(ETF_IDX_stiched_with_TE!N$1,'Avg Tracking Error'!$A$2:$AW$2,0))</f>
        <v>#N/A</v>
      </c>
    </row>
    <row r="184" spans="1:14" x14ac:dyDescent="0.2">
      <c r="A184" s="5">
        <v>42034</v>
      </c>
      <c r="B184" s="31">
        <f>INDEX('Avg Tracking Error'!$A$2:$AW$283,MATCH(ETF_IDX_stiched_with_TE!$A184,'Avg Tracking Error'!$A$2:$A$283,0),MATCH(ETF_IDX_stiched_with_TE!B$1,'Avg Tracking Error'!$A$2:$AW$2,0))</f>
        <v>141.10040000000001</v>
      </c>
      <c r="C184" s="31">
        <f>INDEX('Avg Tracking Error'!$A$2:$AW$283,MATCH(ETF_IDX_stiched_with_TE!$A184,'Avg Tracking Error'!$A$2:$A$283,0),MATCH(ETF_IDX_stiched_with_TE!C$1,'Avg Tracking Error'!$A$2:$AW$2,0))</f>
        <v>152.66</v>
      </c>
      <c r="D184" s="31">
        <f>INDEX('Avg Tracking Error'!$A$2:$AW$283,MATCH(ETF_IDX_stiched_with_TE!$A184,'Avg Tracking Error'!$A$2:$A$283,0),MATCH(ETF_IDX_stiched_with_TE!D$1,'Avg Tracking Error'!$A$2:$AW$2,0))</f>
        <v>174.5154</v>
      </c>
      <c r="E184" s="31">
        <f>INDEX('Avg Tracking Error'!$A$2:$AW$283,MATCH(ETF_IDX_stiched_with_TE!$A184,'Avg Tracking Error'!$A$2:$A$283,0),MATCH(ETF_IDX_stiched_with_TE!E$1,'Avg Tracking Error'!$A$2:$AW$2,0))</f>
        <v>173.00129999999999</v>
      </c>
      <c r="F184" s="31">
        <f>INDEX('Avg Tracking Error'!$A$2:$AW$283,MATCH(ETF_IDX_stiched_with_TE!$A184,'Avg Tracking Error'!$A$2:$A$283,0),MATCH(ETF_IDX_stiched_with_TE!F$1,'Avg Tracking Error'!$A$2:$AW$2,0))</f>
        <v>13699</v>
      </c>
      <c r="G184" s="31">
        <f>INDEX('Avg Tracking Error'!$A$2:$AW$283,MATCH(ETF_IDX_stiched_with_TE!$A184,'Avg Tracking Error'!$A$2:$A$283,0),MATCH(ETF_IDX_stiched_with_TE!G$1,'Avg Tracking Error'!$A$2:$AW$2,0))</f>
        <v>131.9127</v>
      </c>
      <c r="H184" s="31" t="e">
        <f>INDEX('Avg Tracking Error'!$A$2:$AW$283,MATCH(ETF_IDX_stiched_with_TE!$A184,'Avg Tracking Error'!$A$2:$A$283,0),MATCH(ETF_IDX_stiched_with_TE!H$1,'Avg Tracking Error'!$A$2:$AW$2,0))</f>
        <v>#N/A</v>
      </c>
      <c r="I184" s="31">
        <f>INDEX('Avg Tracking Error'!$A$2:$AW$283,MATCH(ETF_IDX_stiched_with_TE!$A184,'Avg Tracking Error'!$A$2:$A$283,0),MATCH(ETF_IDX_stiched_with_TE!I$1,'Avg Tracking Error'!$A$2:$AW$2,0))</f>
        <v>59.470500000000001</v>
      </c>
      <c r="J184" s="31">
        <f>INDEX('Avg Tracking Error'!$A$2:$AW$283,MATCH(ETF_IDX_stiched_with_TE!$A184,'Avg Tracking Error'!$A$2:$A$283,0),MATCH(ETF_IDX_stiched_with_TE!J$1,'Avg Tracking Error'!$A$2:$AW$2,0))</f>
        <v>2675.4687894736844</v>
      </c>
      <c r="K184" s="31">
        <f>INDEX('Avg Tracking Error'!$A$2:$AW$283,MATCH(ETF_IDX_stiched_with_TE!$A184,'Avg Tracking Error'!$A$2:$A$283,0),MATCH(ETF_IDX_stiched_with_TE!K$1,'Avg Tracking Error'!$A$2:$AW$2,0))</f>
        <v>26.664899999999999</v>
      </c>
      <c r="L184" s="31" t="e">
        <f>INDEX('Avg Tracking Error'!$A$2:$AW$283,MATCH(ETF_IDX_stiched_with_TE!$A184,'Avg Tracking Error'!$A$2:$A$283,0),MATCH(ETF_IDX_stiched_with_TE!L$1,'Avg Tracking Error'!$A$2:$AW$2,0))</f>
        <v>#N/A</v>
      </c>
      <c r="M184" s="31">
        <f>INDEX('Avg Tracking Error'!$A$2:$AW$283,MATCH(ETF_IDX_stiched_with_TE!$A184,'Avg Tracking Error'!$A$2:$A$283,0),MATCH(ETF_IDX_stiched_with_TE!M$1,'Avg Tracking Error'!$A$2:$AW$2,0))</f>
        <v>133.05000000000001</v>
      </c>
      <c r="N184" s="31" t="e">
        <f>INDEX('Avg Tracking Error'!$A$2:$AW$283,MATCH(ETF_IDX_stiched_with_TE!$A184,'Avg Tracking Error'!$A$2:$A$283,0),MATCH(ETF_IDX_stiched_with_TE!N$1,'Avg Tracking Error'!$A$2:$AW$2,0))</f>
        <v>#N/A</v>
      </c>
    </row>
    <row r="185" spans="1:14" x14ac:dyDescent="0.2">
      <c r="A185" s="5">
        <v>42062</v>
      </c>
      <c r="B185" s="31">
        <f>INDEX('Avg Tracking Error'!$A$2:$AW$283,MATCH(ETF_IDX_stiched_with_TE!$A185,'Avg Tracking Error'!$A$2:$A$283,0),MATCH(ETF_IDX_stiched_with_TE!B$1,'Avg Tracking Error'!$A$2:$AW$2,0))</f>
        <v>140.69290000000001</v>
      </c>
      <c r="C185" s="31">
        <f>INDEX('Avg Tracking Error'!$A$2:$AW$283,MATCH(ETF_IDX_stiched_with_TE!$A185,'Avg Tracking Error'!$A$2:$A$283,0),MATCH(ETF_IDX_stiched_with_TE!C$1,'Avg Tracking Error'!$A$2:$AW$2,0))</f>
        <v>152.72200000000001</v>
      </c>
      <c r="D185" s="31">
        <f>INDEX('Avg Tracking Error'!$A$2:$AW$283,MATCH(ETF_IDX_stiched_with_TE!$A185,'Avg Tracking Error'!$A$2:$A$283,0),MATCH(ETF_IDX_stiched_with_TE!D$1,'Avg Tracking Error'!$A$2:$AW$2,0))</f>
        <v>177.1063</v>
      </c>
      <c r="E185" s="31">
        <f>INDEX('Avg Tracking Error'!$A$2:$AW$283,MATCH(ETF_IDX_stiched_with_TE!$A185,'Avg Tracking Error'!$A$2:$A$283,0),MATCH(ETF_IDX_stiched_with_TE!E$1,'Avg Tracking Error'!$A$2:$AW$2,0))</f>
        <v>176.0479</v>
      </c>
      <c r="F185" s="31">
        <f>INDEX('Avg Tracking Error'!$A$2:$AW$283,MATCH(ETF_IDX_stiched_with_TE!$A185,'Avg Tracking Error'!$A$2:$A$283,0),MATCH(ETF_IDX_stiched_with_TE!F$1,'Avg Tracking Error'!$A$2:$AW$2,0))</f>
        <v>13097</v>
      </c>
      <c r="G185" s="31">
        <f>INDEX('Avg Tracking Error'!$A$2:$AW$283,MATCH(ETF_IDX_stiched_with_TE!$A185,'Avg Tracking Error'!$A$2:$A$283,0),MATCH(ETF_IDX_stiched_with_TE!G$1,'Avg Tracking Error'!$A$2:$AW$2,0))</f>
        <v>130.91373333333334</v>
      </c>
      <c r="H185" s="31" t="e">
        <f>INDEX('Avg Tracking Error'!$A$2:$AW$283,MATCH(ETF_IDX_stiched_with_TE!$A185,'Avg Tracking Error'!$A$2:$A$283,0),MATCH(ETF_IDX_stiched_with_TE!H$1,'Avg Tracking Error'!$A$2:$AW$2,0))</f>
        <v>#N/A</v>
      </c>
      <c r="I185" s="31">
        <f>INDEX('Avg Tracking Error'!$A$2:$AW$283,MATCH(ETF_IDX_stiched_with_TE!$A185,'Avg Tracking Error'!$A$2:$A$283,0),MATCH(ETF_IDX_stiched_with_TE!I$1,'Avg Tracking Error'!$A$2:$AW$2,0))</f>
        <v>59.590299999999999</v>
      </c>
      <c r="J185" s="31">
        <f>INDEX('Avg Tracking Error'!$A$2:$AW$283,MATCH(ETF_IDX_stiched_with_TE!$A185,'Avg Tracking Error'!$A$2:$A$283,0),MATCH(ETF_IDX_stiched_with_TE!J$1,'Avg Tracking Error'!$A$2:$AW$2,0))</f>
        <v>2673.149789473684</v>
      </c>
      <c r="K185" s="31">
        <f>INDEX('Avg Tracking Error'!$A$2:$AW$283,MATCH(ETF_IDX_stiched_with_TE!$A185,'Avg Tracking Error'!$A$2:$A$283,0),MATCH(ETF_IDX_stiched_with_TE!K$1,'Avg Tracking Error'!$A$2:$AW$2,0))</f>
        <v>26.1999</v>
      </c>
      <c r="L185" s="31" t="e">
        <f>INDEX('Avg Tracking Error'!$A$2:$AW$283,MATCH(ETF_IDX_stiched_with_TE!$A185,'Avg Tracking Error'!$A$2:$A$283,0),MATCH(ETF_IDX_stiched_with_TE!L$1,'Avg Tracking Error'!$A$2:$AW$2,0))</f>
        <v>#N/A</v>
      </c>
      <c r="M185" s="31">
        <f>INDEX('Avg Tracking Error'!$A$2:$AW$283,MATCH(ETF_IDX_stiched_with_TE!$A185,'Avg Tracking Error'!$A$2:$A$283,0),MATCH(ETF_IDX_stiched_with_TE!M$1,'Avg Tracking Error'!$A$2:$AW$2,0))</f>
        <v>130.83000000000001</v>
      </c>
      <c r="N185" s="31" t="e">
        <f>INDEX('Avg Tracking Error'!$A$2:$AW$283,MATCH(ETF_IDX_stiched_with_TE!$A185,'Avg Tracking Error'!$A$2:$A$283,0),MATCH(ETF_IDX_stiched_with_TE!N$1,'Avg Tracking Error'!$A$2:$AW$2,0))</f>
        <v>#N/A</v>
      </c>
    </row>
    <row r="186" spans="1:14" x14ac:dyDescent="0.2">
      <c r="A186" s="5">
        <v>42094</v>
      </c>
      <c r="B186" s="31">
        <f>INDEX('Avg Tracking Error'!$A$2:$AW$283,MATCH(ETF_IDX_stiched_with_TE!$A186,'Avg Tracking Error'!$A$2:$A$283,0),MATCH(ETF_IDX_stiched_with_TE!B$1,'Avg Tracking Error'!$A$2:$AW$2,0))</f>
        <v>142.89320000000001</v>
      </c>
      <c r="C186" s="31">
        <f>INDEX('Avg Tracking Error'!$A$2:$AW$283,MATCH(ETF_IDX_stiched_with_TE!$A186,'Avg Tracking Error'!$A$2:$A$283,0),MATCH(ETF_IDX_stiched_with_TE!C$1,'Avg Tracking Error'!$A$2:$AW$2,0))</f>
        <v>154.78960000000001</v>
      </c>
      <c r="D186" s="31">
        <f>INDEX('Avg Tracking Error'!$A$2:$AW$283,MATCH(ETF_IDX_stiched_with_TE!$A186,'Avg Tracking Error'!$A$2:$A$283,0),MATCH(ETF_IDX_stiched_with_TE!D$1,'Avg Tracking Error'!$A$2:$AW$2,0))</f>
        <v>178.85900000000001</v>
      </c>
      <c r="E186" s="31">
        <f>INDEX('Avg Tracking Error'!$A$2:$AW$283,MATCH(ETF_IDX_stiched_with_TE!$A186,'Avg Tracking Error'!$A$2:$A$283,0),MATCH(ETF_IDX_stiched_with_TE!E$1,'Avg Tracking Error'!$A$2:$AW$2,0))</f>
        <v>178.11519999999999</v>
      </c>
      <c r="F186" s="31">
        <f>INDEX('Avg Tracking Error'!$A$2:$AW$283,MATCH(ETF_IDX_stiched_with_TE!$A186,'Avg Tracking Error'!$A$2:$A$283,0),MATCH(ETF_IDX_stiched_with_TE!F$1,'Avg Tracking Error'!$A$2:$AW$2,0))</f>
        <v>13346.5</v>
      </c>
      <c r="G186" s="31">
        <f>INDEX('Avg Tracking Error'!$A$2:$AW$283,MATCH(ETF_IDX_stiched_with_TE!$A186,'Avg Tracking Error'!$A$2:$A$283,0),MATCH(ETF_IDX_stiched_with_TE!G$1,'Avg Tracking Error'!$A$2:$AW$2,0))</f>
        <v>131.46086666666667</v>
      </c>
      <c r="H186" s="31" t="e">
        <f>INDEX('Avg Tracking Error'!$A$2:$AW$283,MATCH(ETF_IDX_stiched_with_TE!$A186,'Avg Tracking Error'!$A$2:$A$283,0),MATCH(ETF_IDX_stiched_with_TE!H$1,'Avg Tracking Error'!$A$2:$AW$2,0))</f>
        <v>#N/A</v>
      </c>
      <c r="I186" s="31">
        <f>INDEX('Avg Tracking Error'!$A$2:$AW$283,MATCH(ETF_IDX_stiched_with_TE!$A186,'Avg Tracking Error'!$A$2:$A$283,0),MATCH(ETF_IDX_stiched_with_TE!I$1,'Avg Tracking Error'!$A$2:$AW$2,0))</f>
        <v>60.021299999999997</v>
      </c>
      <c r="J186" s="31">
        <f>INDEX('Avg Tracking Error'!$A$2:$AW$283,MATCH(ETF_IDX_stiched_with_TE!$A186,'Avg Tracking Error'!$A$2:$A$283,0),MATCH(ETF_IDX_stiched_with_TE!J$1,'Avg Tracking Error'!$A$2:$AW$2,0))</f>
        <v>2673.5916894736843</v>
      </c>
      <c r="K186" s="31">
        <f>INDEX('Avg Tracking Error'!$A$2:$AW$283,MATCH(ETF_IDX_stiched_with_TE!$A186,'Avg Tracking Error'!$A$2:$A$283,0),MATCH(ETF_IDX_stiched_with_TE!K$1,'Avg Tracking Error'!$A$2:$AW$2,0))</f>
        <v>26.357600000000001</v>
      </c>
      <c r="L186" s="31" t="e">
        <f>INDEX('Avg Tracking Error'!$A$2:$AW$283,MATCH(ETF_IDX_stiched_with_TE!$A186,'Avg Tracking Error'!$A$2:$A$283,0),MATCH(ETF_IDX_stiched_with_TE!L$1,'Avg Tracking Error'!$A$2:$AW$2,0))</f>
        <v>#N/A</v>
      </c>
      <c r="M186" s="31">
        <f>INDEX('Avg Tracking Error'!$A$2:$AW$283,MATCH(ETF_IDX_stiched_with_TE!$A186,'Avg Tracking Error'!$A$2:$A$283,0),MATCH(ETF_IDX_stiched_with_TE!M$1,'Avg Tracking Error'!$A$2:$AW$2,0))</f>
        <v>129.9</v>
      </c>
      <c r="N186" s="31" t="e">
        <f>INDEX('Avg Tracking Error'!$A$2:$AW$283,MATCH(ETF_IDX_stiched_with_TE!$A186,'Avg Tracking Error'!$A$2:$A$283,0),MATCH(ETF_IDX_stiched_with_TE!N$1,'Avg Tracking Error'!$A$2:$AW$2,0))</f>
        <v>#N/A</v>
      </c>
    </row>
    <row r="187" spans="1:14" x14ac:dyDescent="0.2">
      <c r="A187" s="5">
        <v>42124</v>
      </c>
      <c r="B187" s="31">
        <f>INDEX('Avg Tracking Error'!$A$2:$AW$283,MATCH(ETF_IDX_stiched_with_TE!$A187,'Avg Tracking Error'!$A$2:$A$283,0),MATCH(ETF_IDX_stiched_with_TE!B$1,'Avg Tracking Error'!$A$2:$AW$2,0))</f>
        <v>140.9272</v>
      </c>
      <c r="C187" s="31">
        <f>INDEX('Avg Tracking Error'!$A$2:$AW$283,MATCH(ETF_IDX_stiched_with_TE!$A187,'Avg Tracking Error'!$A$2:$A$283,0),MATCH(ETF_IDX_stiched_with_TE!C$1,'Avg Tracking Error'!$A$2:$AW$2,0))</f>
        <v>152.9494</v>
      </c>
      <c r="D187" s="31">
        <f>INDEX('Avg Tracking Error'!$A$2:$AW$283,MATCH(ETF_IDX_stiched_with_TE!$A187,'Avg Tracking Error'!$A$2:$A$283,0),MATCH(ETF_IDX_stiched_with_TE!D$1,'Avg Tracking Error'!$A$2:$AW$2,0))</f>
        <v>175.91970000000001</v>
      </c>
      <c r="E187" s="31">
        <f>INDEX('Avg Tracking Error'!$A$2:$AW$283,MATCH(ETF_IDX_stiched_with_TE!$A187,'Avg Tracking Error'!$A$2:$A$283,0),MATCH(ETF_IDX_stiched_with_TE!E$1,'Avg Tracking Error'!$A$2:$AW$2,0))</f>
        <v>175.27539999999999</v>
      </c>
      <c r="F187" s="31">
        <f>INDEX('Avg Tracking Error'!$A$2:$AW$283,MATCH(ETF_IDX_stiched_with_TE!$A187,'Avg Tracking Error'!$A$2:$A$283,0),MATCH(ETF_IDX_stiched_with_TE!F$1,'Avg Tracking Error'!$A$2:$AW$2,0))</f>
        <v>13070.5</v>
      </c>
      <c r="G187" s="31">
        <f>INDEX('Avg Tracking Error'!$A$2:$AW$283,MATCH(ETF_IDX_stiched_with_TE!$A187,'Avg Tracking Error'!$A$2:$A$283,0),MATCH(ETF_IDX_stiched_with_TE!G$1,'Avg Tracking Error'!$A$2:$AW$2,0))</f>
        <v>130.94516666666667</v>
      </c>
      <c r="H187" s="31" t="e">
        <f>INDEX('Avg Tracking Error'!$A$2:$AW$283,MATCH(ETF_IDX_stiched_with_TE!$A187,'Avg Tracking Error'!$A$2:$A$283,0),MATCH(ETF_IDX_stiched_with_TE!H$1,'Avg Tracking Error'!$A$2:$AW$2,0))</f>
        <v>#N/A</v>
      </c>
      <c r="I187" s="31">
        <f>INDEX('Avg Tracking Error'!$A$2:$AW$283,MATCH(ETF_IDX_stiched_with_TE!$A187,'Avg Tracking Error'!$A$2:$A$283,0),MATCH(ETF_IDX_stiched_with_TE!I$1,'Avg Tracking Error'!$A$2:$AW$2,0))</f>
        <v>59.365299999999998</v>
      </c>
      <c r="J187" s="31">
        <f>INDEX('Avg Tracking Error'!$A$2:$AW$283,MATCH(ETF_IDX_stiched_with_TE!$A187,'Avg Tracking Error'!$A$2:$A$283,0),MATCH(ETF_IDX_stiched_with_TE!J$1,'Avg Tracking Error'!$A$2:$AW$2,0))</f>
        <v>2674.7527894736841</v>
      </c>
      <c r="K187" s="31">
        <f>INDEX('Avg Tracking Error'!$A$2:$AW$283,MATCH(ETF_IDX_stiched_with_TE!$A187,'Avg Tracking Error'!$A$2:$A$283,0),MATCH(ETF_IDX_stiched_with_TE!K$1,'Avg Tracking Error'!$A$2:$AW$2,0))</f>
        <v>26.196999999999999</v>
      </c>
      <c r="L187" s="31" t="e">
        <f>INDEX('Avg Tracking Error'!$A$2:$AW$283,MATCH(ETF_IDX_stiched_with_TE!$A187,'Avg Tracking Error'!$A$2:$A$283,0),MATCH(ETF_IDX_stiched_with_TE!L$1,'Avg Tracking Error'!$A$2:$AW$2,0))</f>
        <v>#N/A</v>
      </c>
      <c r="M187" s="31">
        <f>INDEX('Avg Tracking Error'!$A$2:$AW$283,MATCH(ETF_IDX_stiched_with_TE!$A187,'Avg Tracking Error'!$A$2:$A$283,0),MATCH(ETF_IDX_stiched_with_TE!M$1,'Avg Tracking Error'!$A$2:$AW$2,0))</f>
        <v>131.5</v>
      </c>
      <c r="N187" s="31" t="e">
        <f>INDEX('Avg Tracking Error'!$A$2:$AW$283,MATCH(ETF_IDX_stiched_with_TE!$A187,'Avg Tracking Error'!$A$2:$A$283,0),MATCH(ETF_IDX_stiched_with_TE!N$1,'Avg Tracking Error'!$A$2:$AW$2,0))</f>
        <v>#N/A</v>
      </c>
    </row>
    <row r="188" spans="1:14" x14ac:dyDescent="0.2">
      <c r="A188" s="5">
        <v>42153</v>
      </c>
      <c r="B188" s="31">
        <f>INDEX('Avg Tracking Error'!$A$2:$AW$283,MATCH(ETF_IDX_stiched_with_TE!$A188,'Avg Tracking Error'!$A$2:$A$283,0),MATCH(ETF_IDX_stiched_with_TE!B$1,'Avg Tracking Error'!$A$2:$AW$2,0))</f>
        <v>139.3407</v>
      </c>
      <c r="C188" s="31">
        <f>INDEX('Avg Tracking Error'!$A$2:$AW$283,MATCH(ETF_IDX_stiched_with_TE!$A188,'Avg Tracking Error'!$A$2:$A$283,0),MATCH(ETF_IDX_stiched_with_TE!C$1,'Avg Tracking Error'!$A$2:$AW$2,0))</f>
        <v>151.05029999999999</v>
      </c>
      <c r="D188" s="31">
        <f>INDEX('Avg Tracking Error'!$A$2:$AW$283,MATCH(ETF_IDX_stiched_with_TE!$A188,'Avg Tracking Error'!$A$2:$A$283,0),MATCH(ETF_IDX_stiched_with_TE!D$1,'Avg Tracking Error'!$A$2:$AW$2,0))</f>
        <v>172.1189</v>
      </c>
      <c r="E188" s="31">
        <f>INDEX('Avg Tracking Error'!$A$2:$AW$283,MATCH(ETF_IDX_stiched_with_TE!$A188,'Avg Tracking Error'!$A$2:$A$283,0),MATCH(ETF_IDX_stiched_with_TE!E$1,'Avg Tracking Error'!$A$2:$AW$2,0))</f>
        <v>171.74870000000001</v>
      </c>
      <c r="F188" s="31">
        <f>INDEX('Avg Tracking Error'!$A$2:$AW$283,MATCH(ETF_IDX_stiched_with_TE!$A188,'Avg Tracking Error'!$A$2:$A$283,0),MATCH(ETF_IDX_stiched_with_TE!F$1,'Avg Tracking Error'!$A$2:$AW$2,0))</f>
        <v>13117</v>
      </c>
      <c r="G188" s="31">
        <f>INDEX('Avg Tracking Error'!$A$2:$AW$283,MATCH(ETF_IDX_stiched_with_TE!$A188,'Avg Tracking Error'!$A$2:$A$283,0),MATCH(ETF_IDX_stiched_with_TE!G$1,'Avg Tracking Error'!$A$2:$AW$2,0))</f>
        <v>131.66086666666664</v>
      </c>
      <c r="H188" s="31" t="e">
        <f>INDEX('Avg Tracking Error'!$A$2:$AW$283,MATCH(ETF_IDX_stiched_with_TE!$A188,'Avg Tracking Error'!$A$2:$A$283,0),MATCH(ETF_IDX_stiched_with_TE!H$1,'Avg Tracking Error'!$A$2:$AW$2,0))</f>
        <v>#N/A</v>
      </c>
      <c r="I188" s="31">
        <f>INDEX('Avg Tracking Error'!$A$2:$AW$283,MATCH(ETF_IDX_stiched_with_TE!$A188,'Avg Tracking Error'!$A$2:$A$283,0),MATCH(ETF_IDX_stiched_with_TE!I$1,'Avg Tracking Error'!$A$2:$AW$2,0))</f>
        <v>59.027999999999999</v>
      </c>
      <c r="J188" s="31">
        <f>INDEX('Avg Tracking Error'!$A$2:$AW$283,MATCH(ETF_IDX_stiched_with_TE!$A188,'Avg Tracking Error'!$A$2:$A$283,0),MATCH(ETF_IDX_stiched_with_TE!J$1,'Avg Tracking Error'!$A$2:$AW$2,0))</f>
        <v>2672.829189473684</v>
      </c>
      <c r="K188" s="31">
        <f>INDEX('Avg Tracking Error'!$A$2:$AW$283,MATCH(ETF_IDX_stiched_with_TE!$A188,'Avg Tracking Error'!$A$2:$A$283,0),MATCH(ETF_IDX_stiched_with_TE!K$1,'Avg Tracking Error'!$A$2:$AW$2,0))</f>
        <v>26.1143</v>
      </c>
      <c r="L188" s="31" t="e">
        <f>INDEX('Avg Tracking Error'!$A$2:$AW$283,MATCH(ETF_IDX_stiched_with_TE!$A188,'Avg Tracking Error'!$A$2:$A$283,0),MATCH(ETF_IDX_stiched_with_TE!L$1,'Avg Tracking Error'!$A$2:$AW$2,0))</f>
        <v>#N/A</v>
      </c>
      <c r="M188" s="31">
        <f>INDEX('Avg Tracking Error'!$A$2:$AW$283,MATCH(ETF_IDX_stiched_with_TE!$A188,'Avg Tracking Error'!$A$2:$A$283,0),MATCH(ETF_IDX_stiched_with_TE!M$1,'Avg Tracking Error'!$A$2:$AW$2,0))</f>
        <v>130.25</v>
      </c>
      <c r="N188" s="31" t="e">
        <f>INDEX('Avg Tracking Error'!$A$2:$AW$283,MATCH(ETF_IDX_stiched_with_TE!$A188,'Avg Tracking Error'!$A$2:$A$283,0),MATCH(ETF_IDX_stiched_with_TE!N$1,'Avg Tracking Error'!$A$2:$AW$2,0))</f>
        <v>#N/A</v>
      </c>
    </row>
    <row r="189" spans="1:14" x14ac:dyDescent="0.2">
      <c r="A189" s="5">
        <v>42185</v>
      </c>
      <c r="B189" s="31">
        <f>INDEX('Avg Tracking Error'!$A$2:$AW$283,MATCH(ETF_IDX_stiched_with_TE!$A189,'Avg Tracking Error'!$A$2:$A$283,0),MATCH(ETF_IDX_stiched_with_TE!B$1,'Avg Tracking Error'!$A$2:$AW$2,0))</f>
        <v>136.39009999999999</v>
      </c>
      <c r="C189" s="31">
        <f>INDEX('Avg Tracking Error'!$A$2:$AW$283,MATCH(ETF_IDX_stiched_with_TE!$A189,'Avg Tracking Error'!$A$2:$A$283,0),MATCH(ETF_IDX_stiched_with_TE!C$1,'Avg Tracking Error'!$A$2:$AW$2,0))</f>
        <v>146.58600000000001</v>
      </c>
      <c r="D189" s="31">
        <f>INDEX('Avg Tracking Error'!$A$2:$AW$283,MATCH(ETF_IDX_stiched_with_TE!$A189,'Avg Tracking Error'!$A$2:$A$283,0),MATCH(ETF_IDX_stiched_with_TE!D$1,'Avg Tracking Error'!$A$2:$AW$2,0))</f>
        <v>167.53890000000001</v>
      </c>
      <c r="E189" s="31">
        <f>INDEX('Avg Tracking Error'!$A$2:$AW$283,MATCH(ETF_IDX_stiched_with_TE!$A189,'Avg Tracking Error'!$A$2:$A$283,0),MATCH(ETF_IDX_stiched_with_TE!E$1,'Avg Tracking Error'!$A$2:$AW$2,0))</f>
        <v>167.06639999999999</v>
      </c>
      <c r="F189" s="31">
        <f>INDEX('Avg Tracking Error'!$A$2:$AW$283,MATCH(ETF_IDX_stiched_with_TE!$A189,'Avg Tracking Error'!$A$2:$A$283,0),MATCH(ETF_IDX_stiched_with_TE!F$1,'Avg Tracking Error'!$A$2:$AW$2,0))</f>
        <v>12878.5</v>
      </c>
      <c r="G189" s="31">
        <f>INDEX('Avg Tracking Error'!$A$2:$AW$283,MATCH(ETF_IDX_stiched_with_TE!$A189,'Avg Tracking Error'!$A$2:$A$283,0),MATCH(ETF_IDX_stiched_with_TE!G$1,'Avg Tracking Error'!$A$2:$AW$2,0))</f>
        <v>130.38310000000001</v>
      </c>
      <c r="H189" s="31" t="e">
        <f>INDEX('Avg Tracking Error'!$A$2:$AW$283,MATCH(ETF_IDX_stiched_with_TE!$A189,'Avg Tracking Error'!$A$2:$A$283,0),MATCH(ETF_IDX_stiched_with_TE!H$1,'Avg Tracking Error'!$A$2:$AW$2,0))</f>
        <v>#N/A</v>
      </c>
      <c r="I189" s="31">
        <f>INDEX('Avg Tracking Error'!$A$2:$AW$283,MATCH(ETF_IDX_stiched_with_TE!$A189,'Avg Tracking Error'!$A$2:$A$283,0),MATCH(ETF_IDX_stiched_with_TE!I$1,'Avg Tracking Error'!$A$2:$AW$2,0))</f>
        <v>58.750799999999998</v>
      </c>
      <c r="J189" s="31">
        <f>INDEX('Avg Tracking Error'!$A$2:$AW$283,MATCH(ETF_IDX_stiched_with_TE!$A189,'Avg Tracking Error'!$A$2:$A$283,0),MATCH(ETF_IDX_stiched_with_TE!J$1,'Avg Tracking Error'!$A$2:$AW$2,0))</f>
        <v>2672.702389473684</v>
      </c>
      <c r="K189" s="31">
        <f>INDEX('Avg Tracking Error'!$A$2:$AW$283,MATCH(ETF_IDX_stiched_with_TE!$A189,'Avg Tracking Error'!$A$2:$A$283,0),MATCH(ETF_IDX_stiched_with_TE!K$1,'Avg Tracking Error'!$A$2:$AW$2,0))</f>
        <v>25.886800000000001</v>
      </c>
      <c r="L189" s="31" t="e">
        <f>INDEX('Avg Tracking Error'!$A$2:$AW$283,MATCH(ETF_IDX_stiched_with_TE!$A189,'Avg Tracking Error'!$A$2:$A$283,0),MATCH(ETF_IDX_stiched_with_TE!L$1,'Avg Tracking Error'!$A$2:$AW$2,0))</f>
        <v>#N/A</v>
      </c>
      <c r="M189" s="31">
        <f>INDEX('Avg Tracking Error'!$A$2:$AW$283,MATCH(ETF_IDX_stiched_with_TE!$A189,'Avg Tracking Error'!$A$2:$A$283,0),MATCH(ETF_IDX_stiched_with_TE!M$1,'Avg Tracking Error'!$A$2:$AW$2,0))</f>
        <v>129.24</v>
      </c>
      <c r="N189" s="31" t="e">
        <f>INDEX('Avg Tracking Error'!$A$2:$AW$283,MATCH(ETF_IDX_stiched_with_TE!$A189,'Avg Tracking Error'!$A$2:$A$283,0),MATCH(ETF_IDX_stiched_with_TE!N$1,'Avg Tracking Error'!$A$2:$AW$2,0))</f>
        <v>#N/A</v>
      </c>
    </row>
    <row r="190" spans="1:14" x14ac:dyDescent="0.2">
      <c r="A190" s="5">
        <v>42216</v>
      </c>
      <c r="B190" s="31">
        <f>INDEX('Avg Tracking Error'!$A$2:$AW$283,MATCH(ETF_IDX_stiched_with_TE!$A190,'Avg Tracking Error'!$A$2:$A$283,0),MATCH(ETF_IDX_stiched_with_TE!B$1,'Avg Tracking Error'!$A$2:$AW$2,0))</f>
        <v>138.30950000000001</v>
      </c>
      <c r="C190" s="31">
        <f>INDEX('Avg Tracking Error'!$A$2:$AW$283,MATCH(ETF_IDX_stiched_with_TE!$A190,'Avg Tracking Error'!$A$2:$A$283,0),MATCH(ETF_IDX_stiched_with_TE!C$1,'Avg Tracking Error'!$A$2:$AW$2,0))</f>
        <v>149.40989999999999</v>
      </c>
      <c r="D190" s="31">
        <f>INDEX('Avg Tracking Error'!$A$2:$AW$283,MATCH(ETF_IDX_stiched_with_TE!$A190,'Avg Tracking Error'!$A$2:$A$283,0),MATCH(ETF_IDX_stiched_with_TE!D$1,'Avg Tracking Error'!$A$2:$AW$2,0))</f>
        <v>172.25069999999999</v>
      </c>
      <c r="E190" s="31">
        <f>INDEX('Avg Tracking Error'!$A$2:$AW$283,MATCH(ETF_IDX_stiched_with_TE!$A190,'Avg Tracking Error'!$A$2:$A$283,0),MATCH(ETF_IDX_stiched_with_TE!E$1,'Avg Tracking Error'!$A$2:$AW$2,0))</f>
        <v>172.7269</v>
      </c>
      <c r="F190" s="31">
        <f>INDEX('Avg Tracking Error'!$A$2:$AW$283,MATCH(ETF_IDX_stiched_with_TE!$A190,'Avg Tracking Error'!$A$2:$A$283,0),MATCH(ETF_IDX_stiched_with_TE!F$1,'Avg Tracking Error'!$A$2:$AW$2,0))</f>
        <v>13084.5</v>
      </c>
      <c r="G190" s="31">
        <f>INDEX('Avg Tracking Error'!$A$2:$AW$283,MATCH(ETF_IDX_stiched_with_TE!$A190,'Avg Tracking Error'!$A$2:$A$283,0),MATCH(ETF_IDX_stiched_with_TE!G$1,'Avg Tracking Error'!$A$2:$AW$2,0))</f>
        <v>130.91026666666667</v>
      </c>
      <c r="H190" s="31" t="e">
        <f>INDEX('Avg Tracking Error'!$A$2:$AW$283,MATCH(ETF_IDX_stiched_with_TE!$A190,'Avg Tracking Error'!$A$2:$A$283,0),MATCH(ETF_IDX_stiched_with_TE!H$1,'Avg Tracking Error'!$A$2:$AW$2,0))</f>
        <v>#N/A</v>
      </c>
      <c r="I190" s="31">
        <f>INDEX('Avg Tracking Error'!$A$2:$AW$283,MATCH(ETF_IDX_stiched_with_TE!$A190,'Avg Tracking Error'!$A$2:$A$283,0),MATCH(ETF_IDX_stiched_with_TE!I$1,'Avg Tracking Error'!$A$2:$AW$2,0))</f>
        <v>59.469299999999997</v>
      </c>
      <c r="J190" s="31">
        <f>INDEX('Avg Tracking Error'!$A$2:$AW$283,MATCH(ETF_IDX_stiched_with_TE!$A190,'Avg Tracking Error'!$A$2:$A$283,0),MATCH(ETF_IDX_stiched_with_TE!J$1,'Avg Tracking Error'!$A$2:$AW$2,0))</f>
        <v>2673.810989473684</v>
      </c>
      <c r="K190" s="31">
        <f>INDEX('Avg Tracking Error'!$A$2:$AW$283,MATCH(ETF_IDX_stiched_with_TE!$A190,'Avg Tracking Error'!$A$2:$A$283,0),MATCH(ETF_IDX_stiched_with_TE!K$1,'Avg Tracking Error'!$A$2:$AW$2,0))</f>
        <v>26.160699999999999</v>
      </c>
      <c r="L190" s="31" t="e">
        <f>INDEX('Avg Tracking Error'!$A$2:$AW$283,MATCH(ETF_IDX_stiched_with_TE!$A190,'Avg Tracking Error'!$A$2:$A$283,0),MATCH(ETF_IDX_stiched_with_TE!L$1,'Avg Tracking Error'!$A$2:$AW$2,0))</f>
        <v>#N/A</v>
      </c>
      <c r="M190" s="31">
        <f>INDEX('Avg Tracking Error'!$A$2:$AW$283,MATCH(ETF_IDX_stiched_with_TE!$A190,'Avg Tracking Error'!$A$2:$A$283,0),MATCH(ETF_IDX_stiched_with_TE!M$1,'Avg Tracking Error'!$A$2:$AW$2,0))</f>
        <v>129.36000000000001</v>
      </c>
      <c r="N190" s="31" t="e">
        <f>INDEX('Avg Tracking Error'!$A$2:$AW$283,MATCH(ETF_IDX_stiched_with_TE!$A190,'Avg Tracking Error'!$A$2:$A$283,0),MATCH(ETF_IDX_stiched_with_TE!N$1,'Avg Tracking Error'!$A$2:$AW$2,0))</f>
        <v>#N/A</v>
      </c>
    </row>
    <row r="191" spans="1:14" x14ac:dyDescent="0.2">
      <c r="A191" s="5">
        <v>42247</v>
      </c>
      <c r="B191" s="31">
        <f>INDEX('Avg Tracking Error'!$A$2:$AW$283,MATCH(ETF_IDX_stiched_with_TE!$A191,'Avg Tracking Error'!$A$2:$A$283,0),MATCH(ETF_IDX_stiched_with_TE!B$1,'Avg Tracking Error'!$A$2:$AW$2,0))</f>
        <v>136.87</v>
      </c>
      <c r="C191" s="31">
        <f>INDEX('Avg Tracking Error'!$A$2:$AW$283,MATCH(ETF_IDX_stiched_with_TE!$A191,'Avg Tracking Error'!$A$2:$A$283,0),MATCH(ETF_IDX_stiched_with_TE!C$1,'Avg Tracking Error'!$A$2:$AW$2,0))</f>
        <v>147.33349999999999</v>
      </c>
      <c r="D191" s="31">
        <f>INDEX('Avg Tracking Error'!$A$2:$AW$283,MATCH(ETF_IDX_stiched_with_TE!$A191,'Avg Tracking Error'!$A$2:$A$283,0),MATCH(ETF_IDX_stiched_with_TE!D$1,'Avg Tracking Error'!$A$2:$AW$2,0))</f>
        <v>170.41650000000001</v>
      </c>
      <c r="E191" s="31">
        <f>INDEX('Avg Tracking Error'!$A$2:$AW$283,MATCH(ETF_IDX_stiched_with_TE!$A191,'Avg Tracking Error'!$A$2:$A$283,0),MATCH(ETF_IDX_stiched_with_TE!E$1,'Avg Tracking Error'!$A$2:$AW$2,0))</f>
        <v>171.21010000000001</v>
      </c>
      <c r="F191" s="31">
        <f>INDEX('Avg Tracking Error'!$A$2:$AW$283,MATCH(ETF_IDX_stiched_with_TE!$A191,'Avg Tracking Error'!$A$2:$A$283,0),MATCH(ETF_IDX_stiched_with_TE!F$1,'Avg Tracking Error'!$A$2:$AW$2,0))</f>
        <v>13124.5</v>
      </c>
      <c r="G191" s="31">
        <f>INDEX('Avg Tracking Error'!$A$2:$AW$283,MATCH(ETF_IDX_stiched_with_TE!$A191,'Avg Tracking Error'!$A$2:$A$283,0),MATCH(ETF_IDX_stiched_with_TE!G$1,'Avg Tracking Error'!$A$2:$AW$2,0))</f>
        <v>131.41423333333333</v>
      </c>
      <c r="H191" s="31" t="e">
        <f>INDEX('Avg Tracking Error'!$A$2:$AW$283,MATCH(ETF_IDX_stiched_with_TE!$A191,'Avg Tracking Error'!$A$2:$A$283,0),MATCH(ETF_IDX_stiched_with_TE!H$1,'Avg Tracking Error'!$A$2:$AW$2,0))</f>
        <v>#N/A</v>
      </c>
      <c r="I191" s="31">
        <f>INDEX('Avg Tracking Error'!$A$2:$AW$283,MATCH(ETF_IDX_stiched_with_TE!$A191,'Avg Tracking Error'!$A$2:$A$283,0),MATCH(ETF_IDX_stiched_with_TE!I$1,'Avg Tracking Error'!$A$2:$AW$2,0))</f>
        <v>59.821100000000001</v>
      </c>
      <c r="J191" s="31">
        <f>INDEX('Avg Tracking Error'!$A$2:$AW$283,MATCH(ETF_IDX_stiched_with_TE!$A191,'Avg Tracking Error'!$A$2:$A$283,0),MATCH(ETF_IDX_stiched_with_TE!J$1,'Avg Tracking Error'!$A$2:$AW$2,0))</f>
        <v>2674.426989473684</v>
      </c>
      <c r="K191" s="31">
        <f>INDEX('Avg Tracking Error'!$A$2:$AW$283,MATCH(ETF_IDX_stiched_with_TE!$A191,'Avg Tracking Error'!$A$2:$A$283,0),MATCH(ETF_IDX_stiched_with_TE!K$1,'Avg Tracking Error'!$A$2:$AW$2,0))</f>
        <v>26.1403</v>
      </c>
      <c r="L191" s="31" t="e">
        <f>INDEX('Avg Tracking Error'!$A$2:$AW$283,MATCH(ETF_IDX_stiched_with_TE!$A191,'Avg Tracking Error'!$A$2:$A$283,0),MATCH(ETF_IDX_stiched_with_TE!L$1,'Avg Tracking Error'!$A$2:$AW$2,0))</f>
        <v>#N/A</v>
      </c>
      <c r="M191" s="31">
        <f>INDEX('Avg Tracking Error'!$A$2:$AW$283,MATCH(ETF_IDX_stiched_with_TE!$A191,'Avg Tracking Error'!$A$2:$A$283,0),MATCH(ETF_IDX_stiched_with_TE!M$1,'Avg Tracking Error'!$A$2:$AW$2,0))</f>
        <v>128.52000000000001</v>
      </c>
      <c r="N191" s="31" t="e">
        <f>INDEX('Avg Tracking Error'!$A$2:$AW$283,MATCH(ETF_IDX_stiched_with_TE!$A191,'Avg Tracking Error'!$A$2:$A$283,0),MATCH(ETF_IDX_stiched_with_TE!N$1,'Avg Tracking Error'!$A$2:$AW$2,0))</f>
        <v>#N/A</v>
      </c>
    </row>
    <row r="192" spans="1:14" x14ac:dyDescent="0.2">
      <c r="A192" s="5">
        <v>42277</v>
      </c>
      <c r="B192" s="31">
        <f>INDEX('Avg Tracking Error'!$A$2:$AW$283,MATCH(ETF_IDX_stiched_with_TE!$A192,'Avg Tracking Error'!$A$2:$A$283,0),MATCH(ETF_IDX_stiched_with_TE!B$1,'Avg Tracking Error'!$A$2:$AW$2,0))</f>
        <v>138.6618</v>
      </c>
      <c r="C192" s="31">
        <f>INDEX('Avg Tracking Error'!$A$2:$AW$283,MATCH(ETF_IDX_stiched_with_TE!$A192,'Avg Tracking Error'!$A$2:$A$283,0),MATCH(ETF_IDX_stiched_with_TE!C$1,'Avg Tracking Error'!$A$2:$AW$2,0))</f>
        <v>149.358</v>
      </c>
      <c r="D192" s="31">
        <f>INDEX('Avg Tracking Error'!$A$2:$AW$283,MATCH(ETF_IDX_stiched_with_TE!$A192,'Avg Tracking Error'!$A$2:$A$283,0),MATCH(ETF_IDX_stiched_with_TE!D$1,'Avg Tracking Error'!$A$2:$AW$2,0))</f>
        <v>172.44839999999999</v>
      </c>
      <c r="E192" s="31">
        <f>INDEX('Avg Tracking Error'!$A$2:$AW$283,MATCH(ETF_IDX_stiched_with_TE!$A192,'Avg Tracking Error'!$A$2:$A$283,0),MATCH(ETF_IDX_stiched_with_TE!E$1,'Avg Tracking Error'!$A$2:$AW$2,0))</f>
        <v>173.71610000000001</v>
      </c>
      <c r="F192" s="31">
        <f>INDEX('Avg Tracking Error'!$A$2:$AW$283,MATCH(ETF_IDX_stiched_with_TE!$A192,'Avg Tracking Error'!$A$2:$A$283,0),MATCH(ETF_IDX_stiched_with_TE!F$1,'Avg Tracking Error'!$A$2:$AW$2,0))</f>
        <v>13296</v>
      </c>
      <c r="G192" s="31">
        <f>INDEX('Avg Tracking Error'!$A$2:$AW$283,MATCH(ETF_IDX_stiched_with_TE!$A192,'Avg Tracking Error'!$A$2:$A$283,0),MATCH(ETF_IDX_stiched_with_TE!G$1,'Avg Tracking Error'!$A$2:$AW$2,0))</f>
        <v>131.60130000000001</v>
      </c>
      <c r="H192" s="31" t="e">
        <f>INDEX('Avg Tracking Error'!$A$2:$AW$283,MATCH(ETF_IDX_stiched_with_TE!$A192,'Avg Tracking Error'!$A$2:$A$283,0),MATCH(ETF_IDX_stiched_with_TE!H$1,'Avg Tracking Error'!$A$2:$AW$2,0))</f>
        <v>#N/A</v>
      </c>
      <c r="I192" s="31">
        <f>INDEX('Avg Tracking Error'!$A$2:$AW$283,MATCH(ETF_IDX_stiched_with_TE!$A192,'Avg Tracking Error'!$A$2:$A$283,0),MATCH(ETF_IDX_stiched_with_TE!I$1,'Avg Tracking Error'!$A$2:$AW$2,0))</f>
        <v>60.0032</v>
      </c>
      <c r="J192" s="31">
        <f>INDEX('Avg Tracking Error'!$A$2:$AW$283,MATCH(ETF_IDX_stiched_with_TE!$A192,'Avg Tracking Error'!$A$2:$A$283,0),MATCH(ETF_IDX_stiched_with_TE!J$1,'Avg Tracking Error'!$A$2:$AW$2,0))</f>
        <v>2675.6603894736841</v>
      </c>
      <c r="K192" s="31">
        <f>INDEX('Avg Tracking Error'!$A$2:$AW$283,MATCH(ETF_IDX_stiched_with_TE!$A192,'Avg Tracking Error'!$A$2:$A$283,0),MATCH(ETF_IDX_stiched_with_TE!K$1,'Avg Tracking Error'!$A$2:$AW$2,0))</f>
        <v>26.3811</v>
      </c>
      <c r="L192" s="31" t="e">
        <f>INDEX('Avg Tracking Error'!$A$2:$AW$283,MATCH(ETF_IDX_stiched_with_TE!$A192,'Avg Tracking Error'!$A$2:$A$283,0),MATCH(ETF_IDX_stiched_with_TE!L$1,'Avg Tracking Error'!$A$2:$AW$2,0))</f>
        <v>#N/A</v>
      </c>
      <c r="M192" s="31">
        <f>INDEX('Avg Tracking Error'!$A$2:$AW$283,MATCH(ETF_IDX_stiched_with_TE!$A192,'Avg Tracking Error'!$A$2:$A$283,0),MATCH(ETF_IDX_stiched_with_TE!M$1,'Avg Tracking Error'!$A$2:$AW$2,0))</f>
        <v>130.22999999999999</v>
      </c>
      <c r="N192" s="31" t="e">
        <f>INDEX('Avg Tracking Error'!$A$2:$AW$283,MATCH(ETF_IDX_stiched_with_TE!$A192,'Avg Tracking Error'!$A$2:$A$283,0),MATCH(ETF_IDX_stiched_with_TE!N$1,'Avg Tracking Error'!$A$2:$AW$2,0))</f>
        <v>#N/A</v>
      </c>
    </row>
    <row r="193" spans="1:14" x14ac:dyDescent="0.2">
      <c r="A193" s="5">
        <v>42307</v>
      </c>
      <c r="B193" s="31">
        <f>INDEX('Avg Tracking Error'!$A$2:$AW$283,MATCH(ETF_IDX_stiched_with_TE!$A193,'Avg Tracking Error'!$A$2:$A$283,0),MATCH(ETF_IDX_stiched_with_TE!B$1,'Avg Tracking Error'!$A$2:$AW$2,0))</f>
        <v>139.41220000000001</v>
      </c>
      <c r="C193" s="31">
        <f>INDEX('Avg Tracking Error'!$A$2:$AW$283,MATCH(ETF_IDX_stiched_with_TE!$A193,'Avg Tracking Error'!$A$2:$A$283,0),MATCH(ETF_IDX_stiched_with_TE!C$1,'Avg Tracking Error'!$A$2:$AW$2,0))</f>
        <v>150.74930000000001</v>
      </c>
      <c r="D193" s="31">
        <f>INDEX('Avg Tracking Error'!$A$2:$AW$283,MATCH(ETF_IDX_stiched_with_TE!$A193,'Avg Tracking Error'!$A$2:$A$283,0),MATCH(ETF_IDX_stiched_with_TE!D$1,'Avg Tracking Error'!$A$2:$AW$2,0))</f>
        <v>175.1942</v>
      </c>
      <c r="E193" s="31">
        <f>INDEX('Avg Tracking Error'!$A$2:$AW$283,MATCH(ETF_IDX_stiched_with_TE!$A193,'Avg Tracking Error'!$A$2:$A$283,0),MATCH(ETF_IDX_stiched_with_TE!E$1,'Avg Tracking Error'!$A$2:$AW$2,0))</f>
        <v>176.40889999999999</v>
      </c>
      <c r="F193" s="31">
        <f>INDEX('Avg Tracking Error'!$A$2:$AW$283,MATCH(ETF_IDX_stiched_with_TE!$A193,'Avg Tracking Error'!$A$2:$A$283,0),MATCH(ETF_IDX_stiched_with_TE!F$1,'Avg Tracking Error'!$A$2:$AW$2,0))</f>
        <v>13125</v>
      </c>
      <c r="G193" s="31">
        <f>INDEX('Avg Tracking Error'!$A$2:$AW$283,MATCH(ETF_IDX_stiched_with_TE!$A193,'Avg Tracking Error'!$A$2:$A$283,0),MATCH(ETF_IDX_stiched_with_TE!G$1,'Avg Tracking Error'!$A$2:$AW$2,0))</f>
        <v>132.45866666666666</v>
      </c>
      <c r="H193" s="31" t="e">
        <f>INDEX('Avg Tracking Error'!$A$2:$AW$283,MATCH(ETF_IDX_stiched_with_TE!$A193,'Avg Tracking Error'!$A$2:$A$283,0),MATCH(ETF_IDX_stiched_with_TE!H$1,'Avg Tracking Error'!$A$2:$AW$2,0))</f>
        <v>#N/A</v>
      </c>
      <c r="I193" s="31">
        <f>INDEX('Avg Tracking Error'!$A$2:$AW$283,MATCH(ETF_IDX_stiched_with_TE!$A193,'Avg Tracking Error'!$A$2:$A$283,0),MATCH(ETF_IDX_stiched_with_TE!I$1,'Avg Tracking Error'!$A$2:$AW$2,0))</f>
        <v>60.161900000000003</v>
      </c>
      <c r="J193" s="31">
        <f>INDEX('Avg Tracking Error'!$A$2:$AW$283,MATCH(ETF_IDX_stiched_with_TE!$A193,'Avg Tracking Error'!$A$2:$A$283,0),MATCH(ETF_IDX_stiched_with_TE!J$1,'Avg Tracking Error'!$A$2:$AW$2,0))</f>
        <v>2677.2270894736844</v>
      </c>
      <c r="K193" s="31">
        <f>INDEX('Avg Tracking Error'!$A$2:$AW$283,MATCH(ETF_IDX_stiched_with_TE!$A193,'Avg Tracking Error'!$A$2:$A$283,0),MATCH(ETF_IDX_stiched_with_TE!K$1,'Avg Tracking Error'!$A$2:$AW$2,0))</f>
        <v>26.302600000000002</v>
      </c>
      <c r="L193" s="31" t="e">
        <f>INDEX('Avg Tracking Error'!$A$2:$AW$283,MATCH(ETF_IDX_stiched_with_TE!$A193,'Avg Tracking Error'!$A$2:$A$283,0),MATCH(ETF_IDX_stiched_with_TE!L$1,'Avg Tracking Error'!$A$2:$AW$2,0))</f>
        <v>#N/A</v>
      </c>
      <c r="M193" s="31">
        <f>INDEX('Avg Tracking Error'!$A$2:$AW$283,MATCH(ETF_IDX_stiched_with_TE!$A193,'Avg Tracking Error'!$A$2:$A$283,0),MATCH(ETF_IDX_stiched_with_TE!M$1,'Avg Tracking Error'!$A$2:$AW$2,0))</f>
        <v>131.77000000000001</v>
      </c>
      <c r="N193" s="31" t="e">
        <f>INDEX('Avg Tracking Error'!$A$2:$AW$283,MATCH(ETF_IDX_stiched_with_TE!$A193,'Avg Tracking Error'!$A$2:$A$283,0),MATCH(ETF_IDX_stiched_with_TE!N$1,'Avg Tracking Error'!$A$2:$AW$2,0))</f>
        <v>#N/A</v>
      </c>
    </row>
    <row r="194" spans="1:14" x14ac:dyDescent="0.2">
      <c r="A194" s="5">
        <v>42338</v>
      </c>
      <c r="B194" s="31">
        <f>INDEX('Avg Tracking Error'!$A$2:$AW$283,MATCH(ETF_IDX_stiched_with_TE!$A194,'Avg Tracking Error'!$A$2:$A$283,0),MATCH(ETF_IDX_stiched_with_TE!B$1,'Avg Tracking Error'!$A$2:$AW$2,0))</f>
        <v>139.5959</v>
      </c>
      <c r="C194" s="31">
        <f>INDEX('Avg Tracking Error'!$A$2:$AW$283,MATCH(ETF_IDX_stiched_with_TE!$A194,'Avg Tracking Error'!$A$2:$A$283,0),MATCH(ETF_IDX_stiched_with_TE!C$1,'Avg Tracking Error'!$A$2:$AW$2,0))</f>
        <v>151.09190000000001</v>
      </c>
      <c r="D194" s="31">
        <f>INDEX('Avg Tracking Error'!$A$2:$AW$283,MATCH(ETF_IDX_stiched_with_TE!$A194,'Avg Tracking Error'!$A$2:$A$283,0),MATCH(ETF_IDX_stiched_with_TE!D$1,'Avg Tracking Error'!$A$2:$AW$2,0))</f>
        <v>176.64400000000001</v>
      </c>
      <c r="E194" s="31">
        <f>INDEX('Avg Tracking Error'!$A$2:$AW$283,MATCH(ETF_IDX_stiched_with_TE!$A194,'Avg Tracking Error'!$A$2:$A$283,0),MATCH(ETF_IDX_stiched_with_TE!E$1,'Avg Tracking Error'!$A$2:$AW$2,0))</f>
        <v>177.98070000000001</v>
      </c>
      <c r="F194" s="31">
        <f>INDEX('Avg Tracking Error'!$A$2:$AW$283,MATCH(ETF_IDX_stiched_with_TE!$A194,'Avg Tracking Error'!$A$2:$A$283,0),MATCH(ETF_IDX_stiched_with_TE!F$1,'Avg Tracking Error'!$A$2:$AW$2,0))</f>
        <v>13255</v>
      </c>
      <c r="G194" s="31">
        <f>INDEX('Avg Tracking Error'!$A$2:$AW$283,MATCH(ETF_IDX_stiched_with_TE!$A194,'Avg Tracking Error'!$A$2:$A$283,0),MATCH(ETF_IDX_stiched_with_TE!G$1,'Avg Tracking Error'!$A$2:$AW$2,0))</f>
        <v>133.52119999999999</v>
      </c>
      <c r="H194" s="31" t="e">
        <f>INDEX('Avg Tracking Error'!$A$2:$AW$283,MATCH(ETF_IDX_stiched_with_TE!$A194,'Avg Tracking Error'!$A$2:$A$283,0),MATCH(ETF_IDX_stiched_with_TE!H$1,'Avg Tracking Error'!$A$2:$AW$2,0))</f>
        <v>#N/A</v>
      </c>
      <c r="I194" s="31">
        <f>INDEX('Avg Tracking Error'!$A$2:$AW$283,MATCH(ETF_IDX_stiched_with_TE!$A194,'Avg Tracking Error'!$A$2:$A$283,0),MATCH(ETF_IDX_stiched_with_TE!I$1,'Avg Tracking Error'!$A$2:$AW$2,0))</f>
        <v>59.417400000000001</v>
      </c>
      <c r="J194" s="31">
        <f>INDEX('Avg Tracking Error'!$A$2:$AW$283,MATCH(ETF_IDX_stiched_with_TE!$A194,'Avg Tracking Error'!$A$2:$A$283,0),MATCH(ETF_IDX_stiched_with_TE!J$1,'Avg Tracking Error'!$A$2:$AW$2,0))</f>
        <v>2677.1490894736844</v>
      </c>
      <c r="K194" s="31">
        <f>INDEX('Avg Tracking Error'!$A$2:$AW$283,MATCH(ETF_IDX_stiched_with_TE!$A194,'Avg Tracking Error'!$A$2:$A$283,0),MATCH(ETF_IDX_stiched_with_TE!K$1,'Avg Tracking Error'!$A$2:$AW$2,0))</f>
        <v>26.197900000000001</v>
      </c>
      <c r="L194" s="31" t="e">
        <f>INDEX('Avg Tracking Error'!$A$2:$AW$283,MATCH(ETF_IDX_stiched_with_TE!$A194,'Avg Tracking Error'!$A$2:$A$283,0),MATCH(ETF_IDX_stiched_with_TE!L$1,'Avg Tracking Error'!$A$2:$AW$2,0))</f>
        <v>#N/A</v>
      </c>
      <c r="M194" s="31">
        <f>INDEX('Avg Tracking Error'!$A$2:$AW$283,MATCH(ETF_IDX_stiched_with_TE!$A194,'Avg Tracking Error'!$A$2:$A$283,0),MATCH(ETF_IDX_stiched_with_TE!M$1,'Avg Tracking Error'!$A$2:$AW$2,0))</f>
        <v>131.72</v>
      </c>
      <c r="N194" s="31" t="e">
        <f>INDEX('Avg Tracking Error'!$A$2:$AW$283,MATCH(ETF_IDX_stiched_with_TE!$A194,'Avg Tracking Error'!$A$2:$A$283,0),MATCH(ETF_IDX_stiched_with_TE!N$1,'Avg Tracking Error'!$A$2:$AW$2,0))</f>
        <v>#N/A</v>
      </c>
    </row>
    <row r="195" spans="1:14" x14ac:dyDescent="0.2">
      <c r="A195" s="5">
        <v>42369</v>
      </c>
      <c r="B195" s="31">
        <f>INDEX('Avg Tracking Error'!$A$2:$AW$283,MATCH(ETF_IDX_stiched_with_TE!$A195,'Avg Tracking Error'!$A$2:$A$283,0),MATCH(ETF_IDX_stiched_with_TE!B$1,'Avg Tracking Error'!$A$2:$AW$2,0))</f>
        <v>138.1961</v>
      </c>
      <c r="C195" s="31">
        <f>INDEX('Avg Tracking Error'!$A$2:$AW$283,MATCH(ETF_IDX_stiched_with_TE!$A195,'Avg Tracking Error'!$A$2:$A$283,0),MATCH(ETF_IDX_stiched_with_TE!C$1,'Avg Tracking Error'!$A$2:$AW$2,0))</f>
        <v>149.45760000000001</v>
      </c>
      <c r="D195" s="31">
        <f>INDEX('Avg Tracking Error'!$A$2:$AW$283,MATCH(ETF_IDX_stiched_with_TE!$A195,'Avg Tracking Error'!$A$2:$A$283,0),MATCH(ETF_IDX_stiched_with_TE!D$1,'Avg Tracking Error'!$A$2:$AW$2,0))</f>
        <v>174.18289999999999</v>
      </c>
      <c r="E195" s="31">
        <f>INDEX('Avg Tracking Error'!$A$2:$AW$283,MATCH(ETF_IDX_stiched_with_TE!$A195,'Avg Tracking Error'!$A$2:$A$283,0),MATCH(ETF_IDX_stiched_with_TE!E$1,'Avg Tracking Error'!$A$2:$AW$2,0))</f>
        <v>176.3946</v>
      </c>
      <c r="F195" s="31">
        <f>INDEX('Avg Tracking Error'!$A$2:$AW$283,MATCH(ETF_IDX_stiched_with_TE!$A195,'Avg Tracking Error'!$A$2:$A$283,0),MATCH(ETF_IDX_stiched_with_TE!F$1,'Avg Tracking Error'!$A$2:$AW$2,0))</f>
        <v>13053.5</v>
      </c>
      <c r="G195" s="31">
        <f>INDEX('Avg Tracking Error'!$A$2:$AW$283,MATCH(ETF_IDX_stiched_with_TE!$A195,'Avg Tracking Error'!$A$2:$A$283,0),MATCH(ETF_IDX_stiched_with_TE!G$1,'Avg Tracking Error'!$A$2:$AW$2,0))</f>
        <v>131.16823333333332</v>
      </c>
      <c r="H195" s="31" t="e">
        <f>INDEX('Avg Tracking Error'!$A$2:$AW$283,MATCH(ETF_IDX_stiched_with_TE!$A195,'Avg Tracking Error'!$A$2:$A$283,0),MATCH(ETF_IDX_stiched_with_TE!H$1,'Avg Tracking Error'!$A$2:$AW$2,0))</f>
        <v>#N/A</v>
      </c>
      <c r="I195" s="31">
        <f>INDEX('Avg Tracking Error'!$A$2:$AW$283,MATCH(ETF_IDX_stiched_with_TE!$A195,'Avg Tracking Error'!$A$2:$A$283,0),MATCH(ETF_IDX_stiched_with_TE!I$1,'Avg Tracking Error'!$A$2:$AW$2,0))</f>
        <v>59.710299999999997</v>
      </c>
      <c r="J195" s="31">
        <f>INDEX('Avg Tracking Error'!$A$2:$AW$283,MATCH(ETF_IDX_stiched_with_TE!$A195,'Avg Tracking Error'!$A$2:$A$283,0),MATCH(ETF_IDX_stiched_with_TE!J$1,'Avg Tracking Error'!$A$2:$AW$2,0))</f>
        <v>2679.7188894736842</v>
      </c>
      <c r="K195" s="31">
        <f>INDEX('Avg Tracking Error'!$A$2:$AW$283,MATCH(ETF_IDX_stiched_with_TE!$A195,'Avg Tracking Error'!$A$2:$A$283,0),MATCH(ETF_IDX_stiched_with_TE!K$1,'Avg Tracking Error'!$A$2:$AW$2,0))</f>
        <v>26.1313</v>
      </c>
      <c r="L195" s="31" t="e">
        <f>INDEX('Avg Tracking Error'!$A$2:$AW$283,MATCH(ETF_IDX_stiched_with_TE!$A195,'Avg Tracking Error'!$A$2:$A$283,0),MATCH(ETF_IDX_stiched_with_TE!L$1,'Avg Tracking Error'!$A$2:$AW$2,0))</f>
        <v>#N/A</v>
      </c>
      <c r="M195" s="31">
        <f>INDEX('Avg Tracking Error'!$A$2:$AW$283,MATCH(ETF_IDX_stiched_with_TE!$A195,'Avg Tracking Error'!$A$2:$A$283,0),MATCH(ETF_IDX_stiched_with_TE!M$1,'Avg Tracking Error'!$A$2:$AW$2,0))</f>
        <v>131.04</v>
      </c>
      <c r="N195" s="31">
        <f>INDEX('Avg Tracking Error'!$A$2:$AW$283,MATCH(ETF_IDX_stiched_with_TE!$A195,'Avg Tracking Error'!$A$2:$A$283,0),MATCH(ETF_IDX_stiched_with_TE!N$1,'Avg Tracking Error'!$A$2:$AW$2,0))</f>
        <v>0.74061428571430099</v>
      </c>
    </row>
    <row r="196" spans="1:14" x14ac:dyDescent="0.2">
      <c r="A196" s="5">
        <v>42398</v>
      </c>
      <c r="B196" s="31">
        <f>INDEX('Avg Tracking Error'!$A$2:$AW$283,MATCH(ETF_IDX_stiched_with_TE!$A196,'Avg Tracking Error'!$A$2:$A$283,0),MATCH(ETF_IDX_stiched_with_TE!B$1,'Avg Tracking Error'!$A$2:$AW$2,0))</f>
        <v>141.59989999999999</v>
      </c>
      <c r="C196" s="31">
        <f>INDEX('Avg Tracking Error'!$A$2:$AW$283,MATCH(ETF_IDX_stiched_with_TE!$A196,'Avg Tracking Error'!$A$2:$A$283,0),MATCH(ETF_IDX_stiched_with_TE!C$1,'Avg Tracking Error'!$A$2:$AW$2,0))</f>
        <v>152.7826</v>
      </c>
      <c r="D196" s="31">
        <f>INDEX('Avg Tracking Error'!$A$2:$AW$283,MATCH(ETF_IDX_stiched_with_TE!$A196,'Avg Tracking Error'!$A$2:$A$283,0),MATCH(ETF_IDX_stiched_with_TE!D$1,'Avg Tracking Error'!$A$2:$AW$2,0))</f>
        <v>177.1935</v>
      </c>
      <c r="E196" s="31">
        <f>INDEX('Avg Tracking Error'!$A$2:$AW$283,MATCH(ETF_IDX_stiched_with_TE!$A196,'Avg Tracking Error'!$A$2:$A$283,0),MATCH(ETF_IDX_stiched_with_TE!E$1,'Avg Tracking Error'!$A$2:$AW$2,0))</f>
        <v>178.64439999999999</v>
      </c>
      <c r="F196" s="31">
        <f>INDEX('Avg Tracking Error'!$A$2:$AW$283,MATCH(ETF_IDX_stiched_with_TE!$A196,'Avg Tracking Error'!$A$2:$A$283,0),MATCH(ETF_IDX_stiched_with_TE!F$1,'Avg Tracking Error'!$A$2:$AW$2,0))</f>
        <v>13552</v>
      </c>
      <c r="G196" s="31">
        <f>INDEX('Avg Tracking Error'!$A$2:$AW$283,MATCH(ETF_IDX_stiched_with_TE!$A196,'Avg Tracking Error'!$A$2:$A$283,0),MATCH(ETF_IDX_stiched_with_TE!G$1,'Avg Tracking Error'!$A$2:$AW$2,0))</f>
        <v>132.62043333333335</v>
      </c>
      <c r="H196" s="31" t="e">
        <f>INDEX('Avg Tracking Error'!$A$2:$AW$283,MATCH(ETF_IDX_stiched_with_TE!$A196,'Avg Tracking Error'!$A$2:$A$283,0),MATCH(ETF_IDX_stiched_with_TE!H$1,'Avg Tracking Error'!$A$2:$AW$2,0))</f>
        <v>#N/A</v>
      </c>
      <c r="I196" s="31">
        <f>INDEX('Avg Tracking Error'!$A$2:$AW$283,MATCH(ETF_IDX_stiched_with_TE!$A196,'Avg Tracking Error'!$A$2:$A$283,0),MATCH(ETF_IDX_stiched_with_TE!I$1,'Avg Tracking Error'!$A$2:$AW$2,0))</f>
        <v>60.4985</v>
      </c>
      <c r="J196" s="31">
        <f>INDEX('Avg Tracking Error'!$A$2:$AW$283,MATCH(ETF_IDX_stiched_with_TE!$A196,'Avg Tracking Error'!$A$2:$A$283,0),MATCH(ETF_IDX_stiched_with_TE!J$1,'Avg Tracking Error'!$A$2:$AW$2,0))</f>
        <v>2684.937989473684</v>
      </c>
      <c r="K196" s="31">
        <f>INDEX('Avg Tracking Error'!$A$2:$AW$283,MATCH(ETF_IDX_stiched_with_TE!$A196,'Avg Tracking Error'!$A$2:$A$283,0),MATCH(ETF_IDX_stiched_with_TE!K$1,'Avg Tracking Error'!$A$2:$AW$2,0))</f>
        <v>26.694299999999998</v>
      </c>
      <c r="L196" s="31" t="e">
        <f>INDEX('Avg Tracking Error'!$A$2:$AW$283,MATCH(ETF_IDX_stiched_with_TE!$A196,'Avg Tracking Error'!$A$2:$A$283,0),MATCH(ETF_IDX_stiched_with_TE!L$1,'Avg Tracking Error'!$A$2:$AW$2,0))</f>
        <v>#N/A</v>
      </c>
      <c r="M196" s="31">
        <f>INDEX('Avg Tracking Error'!$A$2:$AW$283,MATCH(ETF_IDX_stiched_with_TE!$A196,'Avg Tracking Error'!$A$2:$A$283,0),MATCH(ETF_IDX_stiched_with_TE!M$1,'Avg Tracking Error'!$A$2:$AW$2,0))</f>
        <v>132.82</v>
      </c>
      <c r="N196" s="31">
        <f>INDEX('Avg Tracking Error'!$A$2:$AW$283,MATCH(ETF_IDX_stiched_with_TE!$A196,'Avg Tracking Error'!$A$2:$A$283,0),MATCH(ETF_IDX_stiched_with_TE!N$1,'Avg Tracking Error'!$A$2:$AW$2,0))</f>
        <v>-1.3837857142856933</v>
      </c>
    </row>
    <row r="197" spans="1:14" x14ac:dyDescent="0.2">
      <c r="A197" s="5">
        <v>42429</v>
      </c>
      <c r="B197" s="31">
        <f>INDEX('Avg Tracking Error'!$A$2:$AW$283,MATCH(ETF_IDX_stiched_with_TE!$A197,'Avg Tracking Error'!$A$2:$A$283,0),MATCH(ETF_IDX_stiched_with_TE!B$1,'Avg Tracking Error'!$A$2:$AW$2,0))</f>
        <v>143.66460000000001</v>
      </c>
      <c r="C197" s="31">
        <f>INDEX('Avg Tracking Error'!$A$2:$AW$283,MATCH(ETF_IDX_stiched_with_TE!$A197,'Avg Tracking Error'!$A$2:$A$283,0),MATCH(ETF_IDX_stiched_with_TE!C$1,'Avg Tracking Error'!$A$2:$AW$2,0))</f>
        <v>154.71090000000001</v>
      </c>
      <c r="D197" s="31">
        <f>INDEX('Avg Tracking Error'!$A$2:$AW$283,MATCH(ETF_IDX_stiched_with_TE!$A197,'Avg Tracking Error'!$A$2:$A$283,0),MATCH(ETF_IDX_stiched_with_TE!D$1,'Avg Tracking Error'!$A$2:$AW$2,0))</f>
        <v>177.42590000000001</v>
      </c>
      <c r="E197" s="31">
        <f>INDEX('Avg Tracking Error'!$A$2:$AW$283,MATCH(ETF_IDX_stiched_with_TE!$A197,'Avg Tracking Error'!$A$2:$A$283,0),MATCH(ETF_IDX_stiched_with_TE!E$1,'Avg Tracking Error'!$A$2:$AW$2,0))</f>
        <v>179.10990000000001</v>
      </c>
      <c r="F197" s="31">
        <f>INDEX('Avg Tracking Error'!$A$2:$AW$283,MATCH(ETF_IDX_stiched_with_TE!$A197,'Avg Tracking Error'!$A$2:$A$283,0),MATCH(ETF_IDX_stiched_with_TE!F$1,'Avg Tracking Error'!$A$2:$AW$2,0))</f>
        <v>13782</v>
      </c>
      <c r="G197" s="31">
        <f>INDEX('Avg Tracking Error'!$A$2:$AW$283,MATCH(ETF_IDX_stiched_with_TE!$A197,'Avg Tracking Error'!$A$2:$A$283,0),MATCH(ETF_IDX_stiched_with_TE!G$1,'Avg Tracking Error'!$A$2:$AW$2,0))</f>
        <v>134.1138</v>
      </c>
      <c r="H197" s="31" t="e">
        <f>INDEX('Avg Tracking Error'!$A$2:$AW$283,MATCH(ETF_IDX_stiched_with_TE!$A197,'Avg Tracking Error'!$A$2:$A$283,0),MATCH(ETF_IDX_stiched_with_TE!H$1,'Avg Tracking Error'!$A$2:$AW$2,0))</f>
        <v>#N/A</v>
      </c>
      <c r="I197" s="31">
        <f>INDEX('Avg Tracking Error'!$A$2:$AW$283,MATCH(ETF_IDX_stiched_with_TE!$A197,'Avg Tracking Error'!$A$2:$A$283,0),MATCH(ETF_IDX_stiched_with_TE!I$1,'Avg Tracking Error'!$A$2:$AW$2,0))</f>
        <v>61.309199999999997</v>
      </c>
      <c r="J197" s="31">
        <f>INDEX('Avg Tracking Error'!$A$2:$AW$283,MATCH(ETF_IDX_stiched_with_TE!$A197,'Avg Tracking Error'!$A$2:$A$283,0),MATCH(ETF_IDX_stiched_with_TE!J$1,'Avg Tracking Error'!$A$2:$AW$2,0))</f>
        <v>2692.032889473684</v>
      </c>
      <c r="K197" s="31">
        <f>INDEX('Avg Tracking Error'!$A$2:$AW$283,MATCH(ETF_IDX_stiched_with_TE!$A197,'Avg Tracking Error'!$A$2:$A$283,0),MATCH(ETF_IDX_stiched_with_TE!K$1,'Avg Tracking Error'!$A$2:$AW$2,0))</f>
        <v>26.940100000000001</v>
      </c>
      <c r="L197" s="31" t="e">
        <f>INDEX('Avg Tracking Error'!$A$2:$AW$283,MATCH(ETF_IDX_stiched_with_TE!$A197,'Avg Tracking Error'!$A$2:$A$283,0),MATCH(ETF_IDX_stiched_with_TE!L$1,'Avg Tracking Error'!$A$2:$AW$2,0))</f>
        <v>#N/A</v>
      </c>
      <c r="M197" s="31">
        <f>INDEX('Avg Tracking Error'!$A$2:$AW$283,MATCH(ETF_IDX_stiched_with_TE!$A197,'Avg Tracking Error'!$A$2:$A$283,0),MATCH(ETF_IDX_stiched_with_TE!M$1,'Avg Tracking Error'!$A$2:$AW$2,0))</f>
        <v>133.38</v>
      </c>
      <c r="N197" s="31">
        <f>INDEX('Avg Tracking Error'!$A$2:$AW$283,MATCH(ETF_IDX_stiched_with_TE!$A197,'Avg Tracking Error'!$A$2:$A$283,0),MATCH(ETF_IDX_stiched_with_TE!N$1,'Avg Tracking Error'!$A$2:$AW$2,0))</f>
        <v>-2.0343857142857047</v>
      </c>
    </row>
    <row r="198" spans="1:14" x14ac:dyDescent="0.2">
      <c r="A198" s="5">
        <v>42460</v>
      </c>
      <c r="B198" s="31">
        <f>INDEX('Avg Tracking Error'!$A$2:$AW$283,MATCH(ETF_IDX_stiched_with_TE!$A198,'Avg Tracking Error'!$A$2:$A$283,0),MATCH(ETF_IDX_stiched_with_TE!B$1,'Avg Tracking Error'!$A$2:$AW$2,0))</f>
        <v>143.3989</v>
      </c>
      <c r="C198" s="31">
        <f>INDEX('Avg Tracking Error'!$A$2:$AW$283,MATCH(ETF_IDX_stiched_with_TE!$A198,'Avg Tracking Error'!$A$2:$A$283,0),MATCH(ETF_IDX_stiched_with_TE!C$1,'Avg Tracking Error'!$A$2:$AW$2,0))</f>
        <v>155.32589999999999</v>
      </c>
      <c r="D198" s="31">
        <f>INDEX('Avg Tracking Error'!$A$2:$AW$283,MATCH(ETF_IDX_stiched_with_TE!$A198,'Avg Tracking Error'!$A$2:$A$283,0),MATCH(ETF_IDX_stiched_with_TE!D$1,'Avg Tracking Error'!$A$2:$AW$2,0))</f>
        <v>179.08619999999999</v>
      </c>
      <c r="E198" s="31">
        <f>INDEX('Avg Tracking Error'!$A$2:$AW$283,MATCH(ETF_IDX_stiched_with_TE!$A198,'Avg Tracking Error'!$A$2:$A$283,0),MATCH(ETF_IDX_stiched_with_TE!E$1,'Avg Tracking Error'!$A$2:$AW$2,0))</f>
        <v>180.8056</v>
      </c>
      <c r="F198" s="31">
        <f>INDEX('Avg Tracking Error'!$A$2:$AW$283,MATCH(ETF_IDX_stiched_with_TE!$A198,'Avg Tracking Error'!$A$2:$A$283,0),MATCH(ETF_IDX_stiched_with_TE!F$1,'Avg Tracking Error'!$A$2:$AW$2,0))</f>
        <v>13770.5</v>
      </c>
      <c r="G198" s="31">
        <f>INDEX('Avg Tracking Error'!$A$2:$AW$283,MATCH(ETF_IDX_stiched_with_TE!$A198,'Avg Tracking Error'!$A$2:$A$283,0),MATCH(ETF_IDX_stiched_with_TE!G$1,'Avg Tracking Error'!$A$2:$AW$2,0))</f>
        <v>133.03836666666666</v>
      </c>
      <c r="H198" s="31" t="e">
        <f>INDEX('Avg Tracking Error'!$A$2:$AW$283,MATCH(ETF_IDX_stiched_with_TE!$A198,'Avg Tracking Error'!$A$2:$A$283,0),MATCH(ETF_IDX_stiched_with_TE!H$1,'Avg Tracking Error'!$A$2:$AW$2,0))</f>
        <v>#N/A</v>
      </c>
      <c r="I198" s="31">
        <f>INDEX('Avg Tracking Error'!$A$2:$AW$283,MATCH(ETF_IDX_stiched_with_TE!$A198,'Avg Tracking Error'!$A$2:$A$283,0),MATCH(ETF_IDX_stiched_with_TE!I$1,'Avg Tracking Error'!$A$2:$AW$2,0))</f>
        <v>61.112699999999997</v>
      </c>
      <c r="J198" s="31">
        <f>INDEX('Avg Tracking Error'!$A$2:$AW$283,MATCH(ETF_IDX_stiched_with_TE!$A198,'Avg Tracking Error'!$A$2:$A$283,0),MATCH(ETF_IDX_stiched_with_TE!J$1,'Avg Tracking Error'!$A$2:$AW$2,0))</f>
        <v>2695.992889473684</v>
      </c>
      <c r="K198" s="31">
        <f>INDEX('Avg Tracking Error'!$A$2:$AW$283,MATCH(ETF_IDX_stiched_with_TE!$A198,'Avg Tracking Error'!$A$2:$A$283,0),MATCH(ETF_IDX_stiched_with_TE!K$1,'Avg Tracking Error'!$A$2:$AW$2,0))</f>
        <v>26.965199999999999</v>
      </c>
      <c r="L198" s="31" t="e">
        <f>INDEX('Avg Tracking Error'!$A$2:$AW$283,MATCH(ETF_IDX_stiched_with_TE!$A198,'Avg Tracking Error'!$A$2:$A$283,0),MATCH(ETF_IDX_stiched_with_TE!L$1,'Avg Tracking Error'!$A$2:$AW$2,0))</f>
        <v>#N/A</v>
      </c>
      <c r="M198" s="31">
        <f>INDEX('Avg Tracking Error'!$A$2:$AW$283,MATCH(ETF_IDX_stiched_with_TE!$A198,'Avg Tracking Error'!$A$2:$A$283,0),MATCH(ETF_IDX_stiched_with_TE!M$1,'Avg Tracking Error'!$A$2:$AW$2,0))</f>
        <v>137.29</v>
      </c>
      <c r="N198" s="31">
        <f>INDEX('Avg Tracking Error'!$A$2:$AW$283,MATCH(ETF_IDX_stiched_with_TE!$A198,'Avg Tracking Error'!$A$2:$A$283,0),MATCH(ETF_IDX_stiched_with_TE!N$1,'Avg Tracking Error'!$A$2:$AW$2,0))</f>
        <v>3.7103142857143041</v>
      </c>
    </row>
    <row r="199" spans="1:14" x14ac:dyDescent="0.2">
      <c r="A199" s="5">
        <v>42489</v>
      </c>
      <c r="B199" s="31">
        <f>INDEX('Avg Tracking Error'!$A$2:$AW$283,MATCH(ETF_IDX_stiched_with_TE!$A199,'Avg Tracking Error'!$A$2:$A$283,0),MATCH(ETF_IDX_stiched_with_TE!B$1,'Avg Tracking Error'!$A$2:$AW$2,0))</f>
        <v>142.0394</v>
      </c>
      <c r="C199" s="31">
        <f>INDEX('Avg Tracking Error'!$A$2:$AW$283,MATCH(ETF_IDX_stiched_with_TE!$A199,'Avg Tracking Error'!$A$2:$A$283,0),MATCH(ETF_IDX_stiched_with_TE!C$1,'Avg Tracking Error'!$A$2:$AW$2,0))</f>
        <v>153.41839999999999</v>
      </c>
      <c r="D199" s="31">
        <f>INDEX('Avg Tracking Error'!$A$2:$AW$283,MATCH(ETF_IDX_stiched_with_TE!$A199,'Avg Tracking Error'!$A$2:$A$283,0),MATCH(ETF_IDX_stiched_with_TE!D$1,'Avg Tracking Error'!$A$2:$AW$2,0))</f>
        <v>177.8244</v>
      </c>
      <c r="E199" s="31">
        <f>INDEX('Avg Tracking Error'!$A$2:$AW$283,MATCH(ETF_IDX_stiched_with_TE!$A199,'Avg Tracking Error'!$A$2:$A$283,0),MATCH(ETF_IDX_stiched_with_TE!E$1,'Avg Tracking Error'!$A$2:$AW$2,0))</f>
        <v>178.2122</v>
      </c>
      <c r="F199" s="31">
        <f>INDEX('Avg Tracking Error'!$A$2:$AW$283,MATCH(ETF_IDX_stiched_with_TE!$A199,'Avg Tracking Error'!$A$2:$A$283,0),MATCH(ETF_IDX_stiched_with_TE!F$1,'Avg Tracking Error'!$A$2:$AW$2,0))</f>
        <v>13607</v>
      </c>
      <c r="G199" s="31">
        <f>INDEX('Avg Tracking Error'!$A$2:$AW$283,MATCH(ETF_IDX_stiched_with_TE!$A199,'Avg Tracking Error'!$A$2:$A$283,0),MATCH(ETF_IDX_stiched_with_TE!G$1,'Avg Tracking Error'!$A$2:$AW$2,0))</f>
        <v>132.0984</v>
      </c>
      <c r="H199" s="31" t="e">
        <f>INDEX('Avg Tracking Error'!$A$2:$AW$283,MATCH(ETF_IDX_stiched_with_TE!$A199,'Avg Tracking Error'!$A$2:$A$283,0),MATCH(ETF_IDX_stiched_with_TE!H$1,'Avg Tracking Error'!$A$2:$AW$2,0))</f>
        <v>#N/A</v>
      </c>
      <c r="I199" s="31">
        <f>INDEX('Avg Tracking Error'!$A$2:$AW$283,MATCH(ETF_IDX_stiched_with_TE!$A199,'Avg Tracking Error'!$A$2:$A$283,0),MATCH(ETF_IDX_stiched_with_TE!I$1,'Avg Tracking Error'!$A$2:$AW$2,0))</f>
        <v>61.4358</v>
      </c>
      <c r="J199" s="31">
        <f>INDEX('Avg Tracking Error'!$A$2:$AW$283,MATCH(ETF_IDX_stiched_with_TE!$A199,'Avg Tracking Error'!$A$2:$A$283,0),MATCH(ETF_IDX_stiched_with_TE!J$1,'Avg Tracking Error'!$A$2:$AW$2,0))</f>
        <v>2700.0805894736841</v>
      </c>
      <c r="K199" s="31">
        <f>INDEX('Avg Tracking Error'!$A$2:$AW$283,MATCH(ETF_IDX_stiched_with_TE!$A199,'Avg Tracking Error'!$A$2:$A$283,0),MATCH(ETF_IDX_stiched_with_TE!K$1,'Avg Tracking Error'!$A$2:$AW$2,0))</f>
        <v>26.902799999999999</v>
      </c>
      <c r="L199" s="31" t="e">
        <f>INDEX('Avg Tracking Error'!$A$2:$AW$283,MATCH(ETF_IDX_stiched_with_TE!$A199,'Avg Tracking Error'!$A$2:$A$283,0),MATCH(ETF_IDX_stiched_with_TE!L$1,'Avg Tracking Error'!$A$2:$AW$2,0))</f>
        <v>#N/A</v>
      </c>
      <c r="M199" s="31">
        <f>INDEX('Avg Tracking Error'!$A$2:$AW$283,MATCH(ETF_IDX_stiched_with_TE!$A199,'Avg Tracking Error'!$A$2:$A$283,0),MATCH(ETF_IDX_stiched_with_TE!M$1,'Avg Tracking Error'!$A$2:$AW$2,0))</f>
        <v>135.91</v>
      </c>
      <c r="N199" s="31">
        <f>INDEX('Avg Tracking Error'!$A$2:$AW$283,MATCH(ETF_IDX_stiched_with_TE!$A199,'Avg Tracking Error'!$A$2:$A$283,0),MATCH(ETF_IDX_stiched_with_TE!N$1,'Avg Tracking Error'!$A$2:$AW$2,0))</f>
        <v>4.5471142857143008</v>
      </c>
    </row>
    <row r="200" spans="1:14" x14ac:dyDescent="0.2">
      <c r="A200" s="5">
        <v>42521</v>
      </c>
      <c r="B200" s="31">
        <f>INDEX('Avg Tracking Error'!$A$2:$AW$283,MATCH(ETF_IDX_stiched_with_TE!$A200,'Avg Tracking Error'!$A$2:$A$283,0),MATCH(ETF_IDX_stiched_with_TE!B$1,'Avg Tracking Error'!$A$2:$AW$2,0))</f>
        <v>143.3887</v>
      </c>
      <c r="C200" s="31">
        <f>INDEX('Avg Tracking Error'!$A$2:$AW$283,MATCH(ETF_IDX_stiched_with_TE!$A200,'Avg Tracking Error'!$A$2:$A$283,0),MATCH(ETF_IDX_stiched_with_TE!C$1,'Avg Tracking Error'!$A$2:$AW$2,0))</f>
        <v>155.2842</v>
      </c>
      <c r="D200" s="31">
        <f>INDEX('Avg Tracking Error'!$A$2:$AW$283,MATCH(ETF_IDX_stiched_with_TE!$A200,'Avg Tracking Error'!$A$2:$A$283,0),MATCH(ETF_IDX_stiched_with_TE!D$1,'Avg Tracking Error'!$A$2:$AW$2,0))</f>
        <v>179.21899999999999</v>
      </c>
      <c r="E200" s="31">
        <f>INDEX('Avg Tracking Error'!$A$2:$AW$283,MATCH(ETF_IDX_stiched_with_TE!$A200,'Avg Tracking Error'!$A$2:$A$283,0),MATCH(ETF_IDX_stiched_with_TE!E$1,'Avg Tracking Error'!$A$2:$AW$2,0))</f>
        <v>179.91890000000001</v>
      </c>
      <c r="F200" s="31">
        <f>INDEX('Avg Tracking Error'!$A$2:$AW$283,MATCH(ETF_IDX_stiched_with_TE!$A200,'Avg Tracking Error'!$A$2:$A$283,0),MATCH(ETF_IDX_stiched_with_TE!F$1,'Avg Tracking Error'!$A$2:$AW$2,0))</f>
        <v>13862.5</v>
      </c>
      <c r="G200" s="31">
        <f>INDEX('Avg Tracking Error'!$A$2:$AW$283,MATCH(ETF_IDX_stiched_with_TE!$A200,'Avg Tracking Error'!$A$2:$A$283,0),MATCH(ETF_IDX_stiched_with_TE!G$1,'Avg Tracking Error'!$A$2:$AW$2,0))</f>
        <v>132.60496666666668</v>
      </c>
      <c r="H200" s="31" t="e">
        <f>INDEX('Avg Tracking Error'!$A$2:$AW$283,MATCH(ETF_IDX_stiched_with_TE!$A200,'Avg Tracking Error'!$A$2:$A$283,0),MATCH(ETF_IDX_stiched_with_TE!H$1,'Avg Tracking Error'!$A$2:$AW$2,0))</f>
        <v>#N/A</v>
      </c>
      <c r="I200" s="31">
        <f>INDEX('Avg Tracking Error'!$A$2:$AW$283,MATCH(ETF_IDX_stiched_with_TE!$A200,'Avg Tracking Error'!$A$2:$A$283,0),MATCH(ETF_IDX_stiched_with_TE!I$1,'Avg Tracking Error'!$A$2:$AW$2,0))</f>
        <v>61.880899999999997</v>
      </c>
      <c r="J200" s="31">
        <f>INDEX('Avg Tracking Error'!$A$2:$AW$283,MATCH(ETF_IDX_stiched_with_TE!$A200,'Avg Tracking Error'!$A$2:$A$283,0),MATCH(ETF_IDX_stiched_with_TE!J$1,'Avg Tracking Error'!$A$2:$AW$2,0))</f>
        <v>2701.6501894736843</v>
      </c>
      <c r="K200" s="31">
        <f>INDEX('Avg Tracking Error'!$A$2:$AW$283,MATCH(ETF_IDX_stiched_with_TE!$A200,'Avg Tracking Error'!$A$2:$A$283,0),MATCH(ETF_IDX_stiched_with_TE!K$1,'Avg Tracking Error'!$A$2:$AW$2,0))</f>
        <v>26.928999999999998</v>
      </c>
      <c r="L200" s="31" t="e">
        <f>INDEX('Avg Tracking Error'!$A$2:$AW$283,MATCH(ETF_IDX_stiched_with_TE!$A200,'Avg Tracking Error'!$A$2:$A$283,0),MATCH(ETF_IDX_stiched_with_TE!L$1,'Avg Tracking Error'!$A$2:$AW$2,0))</f>
        <v>#N/A</v>
      </c>
      <c r="M200" s="31">
        <f>INDEX('Avg Tracking Error'!$A$2:$AW$283,MATCH(ETF_IDX_stiched_with_TE!$A200,'Avg Tracking Error'!$A$2:$A$283,0),MATCH(ETF_IDX_stiched_with_TE!M$1,'Avg Tracking Error'!$A$2:$AW$2,0))</f>
        <v>134.83000000000001</v>
      </c>
      <c r="N200" s="31">
        <f>INDEX('Avg Tracking Error'!$A$2:$AW$283,MATCH(ETF_IDX_stiched_with_TE!$A200,'Avg Tracking Error'!$A$2:$A$283,0),MATCH(ETF_IDX_stiched_with_TE!N$1,'Avg Tracking Error'!$A$2:$AW$2,0))</f>
        <v>3.723214285714306</v>
      </c>
    </row>
    <row r="201" spans="1:14" x14ac:dyDescent="0.2">
      <c r="A201" s="5">
        <v>42551</v>
      </c>
      <c r="B201" s="31">
        <f>INDEX('Avg Tracking Error'!$A$2:$AW$283,MATCH(ETF_IDX_stiched_with_TE!$A201,'Avg Tracking Error'!$A$2:$A$283,0),MATCH(ETF_IDX_stiched_with_TE!B$1,'Avg Tracking Error'!$A$2:$AW$2,0))</f>
        <v>147.43639999999999</v>
      </c>
      <c r="C201" s="31">
        <f>INDEX('Avg Tracking Error'!$A$2:$AW$283,MATCH(ETF_IDX_stiched_with_TE!$A201,'Avg Tracking Error'!$A$2:$A$283,0),MATCH(ETF_IDX_stiched_with_TE!C$1,'Avg Tracking Error'!$A$2:$AW$2,0))</f>
        <v>159.65199999999999</v>
      </c>
      <c r="D201" s="31">
        <f>INDEX('Avg Tracking Error'!$A$2:$AW$283,MATCH(ETF_IDX_stiched_with_TE!$A201,'Avg Tracking Error'!$A$2:$A$283,0),MATCH(ETF_IDX_stiched_with_TE!D$1,'Avg Tracking Error'!$A$2:$AW$2,0))</f>
        <v>182.9973</v>
      </c>
      <c r="E201" s="31">
        <f>INDEX('Avg Tracking Error'!$A$2:$AW$283,MATCH(ETF_IDX_stiched_with_TE!$A201,'Avg Tracking Error'!$A$2:$A$283,0),MATCH(ETF_IDX_stiched_with_TE!E$1,'Avg Tracking Error'!$A$2:$AW$2,0))</f>
        <v>181.76249999999999</v>
      </c>
      <c r="F201" s="31">
        <f>INDEX('Avg Tracking Error'!$A$2:$AW$283,MATCH(ETF_IDX_stiched_with_TE!$A201,'Avg Tracking Error'!$A$2:$A$283,0),MATCH(ETF_IDX_stiched_with_TE!F$1,'Avg Tracking Error'!$A$2:$AW$2,0))</f>
        <v>14670</v>
      </c>
      <c r="G201" s="31">
        <f>INDEX('Avg Tracking Error'!$A$2:$AW$283,MATCH(ETF_IDX_stiched_with_TE!$A201,'Avg Tracking Error'!$A$2:$A$283,0),MATCH(ETF_IDX_stiched_with_TE!G$1,'Avg Tracking Error'!$A$2:$AW$2,0))</f>
        <v>134.87503333333333</v>
      </c>
      <c r="H201" s="31" t="e">
        <f>INDEX('Avg Tracking Error'!$A$2:$AW$283,MATCH(ETF_IDX_stiched_with_TE!$A201,'Avg Tracking Error'!$A$2:$A$283,0),MATCH(ETF_IDX_stiched_with_TE!H$1,'Avg Tracking Error'!$A$2:$AW$2,0))</f>
        <v>#N/A</v>
      </c>
      <c r="I201" s="31">
        <f>INDEX('Avg Tracking Error'!$A$2:$AW$283,MATCH(ETF_IDX_stiched_with_TE!$A201,'Avg Tracking Error'!$A$2:$A$283,0),MATCH(ETF_IDX_stiched_with_TE!I$1,'Avg Tracking Error'!$A$2:$AW$2,0))</f>
        <v>62.758800000000001</v>
      </c>
      <c r="J201" s="31">
        <f>INDEX('Avg Tracking Error'!$A$2:$AW$283,MATCH(ETF_IDX_stiched_with_TE!$A201,'Avg Tracking Error'!$A$2:$A$283,0),MATCH(ETF_IDX_stiched_with_TE!J$1,'Avg Tracking Error'!$A$2:$AW$2,0))</f>
        <v>2707.0957894736844</v>
      </c>
      <c r="K201" s="31">
        <f>INDEX('Avg Tracking Error'!$A$2:$AW$283,MATCH(ETF_IDX_stiched_with_TE!$A201,'Avg Tracking Error'!$A$2:$A$283,0),MATCH(ETF_IDX_stiched_with_TE!K$1,'Avg Tracking Error'!$A$2:$AW$2,0))</f>
        <v>27.523499999999999</v>
      </c>
      <c r="L201" s="31" t="e">
        <f>INDEX('Avg Tracking Error'!$A$2:$AW$283,MATCH(ETF_IDX_stiched_with_TE!$A201,'Avg Tracking Error'!$A$2:$A$283,0),MATCH(ETF_IDX_stiched_with_TE!L$1,'Avg Tracking Error'!$A$2:$AW$2,0))</f>
        <v>#N/A</v>
      </c>
      <c r="M201" s="31">
        <f>INDEX('Avg Tracking Error'!$A$2:$AW$283,MATCH(ETF_IDX_stiched_with_TE!$A201,'Avg Tracking Error'!$A$2:$A$283,0),MATCH(ETF_IDX_stiched_with_TE!M$1,'Avg Tracking Error'!$A$2:$AW$2,0))</f>
        <v>137.74</v>
      </c>
      <c r="N201" s="31">
        <f>INDEX('Avg Tracking Error'!$A$2:$AW$283,MATCH(ETF_IDX_stiched_with_TE!$A201,'Avg Tracking Error'!$A$2:$A$283,0),MATCH(ETF_IDX_stiched_with_TE!N$1,'Avg Tracking Error'!$A$2:$AW$2,0))</f>
        <v>4.662214285714299</v>
      </c>
    </row>
    <row r="202" spans="1:14" x14ac:dyDescent="0.2">
      <c r="A202" s="5">
        <v>42580</v>
      </c>
      <c r="B202" s="31">
        <f>INDEX('Avg Tracking Error'!$A$2:$AW$283,MATCH(ETF_IDX_stiched_with_TE!$A202,'Avg Tracking Error'!$A$2:$A$283,0),MATCH(ETF_IDX_stiched_with_TE!B$1,'Avg Tracking Error'!$A$2:$AW$2,0))</f>
        <v>147.64089999999999</v>
      </c>
      <c r="C202" s="31">
        <f>INDEX('Avg Tracking Error'!$A$2:$AW$283,MATCH(ETF_IDX_stiched_with_TE!$A202,'Avg Tracking Error'!$A$2:$A$283,0),MATCH(ETF_IDX_stiched_with_TE!C$1,'Avg Tracking Error'!$A$2:$AW$2,0))</f>
        <v>160.77940000000001</v>
      </c>
      <c r="D202" s="31">
        <f>INDEX('Avg Tracking Error'!$A$2:$AW$283,MATCH(ETF_IDX_stiched_with_TE!$A202,'Avg Tracking Error'!$A$2:$A$283,0),MATCH(ETF_IDX_stiched_with_TE!D$1,'Avg Tracking Error'!$A$2:$AW$2,0))</f>
        <v>185.49430000000001</v>
      </c>
      <c r="E202" s="31">
        <f>INDEX('Avg Tracking Error'!$A$2:$AW$283,MATCH(ETF_IDX_stiched_with_TE!$A202,'Avg Tracking Error'!$A$2:$A$283,0),MATCH(ETF_IDX_stiched_with_TE!E$1,'Avg Tracking Error'!$A$2:$AW$2,0))</f>
        <v>183.50399999999999</v>
      </c>
      <c r="F202" s="31">
        <f>INDEX('Avg Tracking Error'!$A$2:$AW$283,MATCH(ETF_IDX_stiched_with_TE!$A202,'Avg Tracking Error'!$A$2:$A$283,0),MATCH(ETF_IDX_stiched_with_TE!F$1,'Avg Tracking Error'!$A$2:$AW$2,0))</f>
        <v>14909.8323</v>
      </c>
      <c r="G202" s="31">
        <f>INDEX('Avg Tracking Error'!$A$2:$AW$283,MATCH(ETF_IDX_stiched_with_TE!$A202,'Avg Tracking Error'!$A$2:$A$283,0),MATCH(ETF_IDX_stiched_with_TE!G$1,'Avg Tracking Error'!$A$2:$AW$2,0))</f>
        <v>134.21076666666667</v>
      </c>
      <c r="H202" s="31" t="e">
        <f>INDEX('Avg Tracking Error'!$A$2:$AW$283,MATCH(ETF_IDX_stiched_with_TE!$A202,'Avg Tracking Error'!$A$2:$A$283,0),MATCH(ETF_IDX_stiched_with_TE!H$1,'Avg Tracking Error'!$A$2:$AW$2,0))</f>
        <v>#N/A</v>
      </c>
      <c r="I202" s="31">
        <f>INDEX('Avg Tracking Error'!$A$2:$AW$283,MATCH(ETF_IDX_stiched_with_TE!$A202,'Avg Tracking Error'!$A$2:$A$283,0),MATCH(ETF_IDX_stiched_with_TE!I$1,'Avg Tracking Error'!$A$2:$AW$2,0))</f>
        <v>63.387</v>
      </c>
      <c r="J202" s="31">
        <f>INDEX('Avg Tracking Error'!$A$2:$AW$283,MATCH(ETF_IDX_stiched_with_TE!$A202,'Avg Tracking Error'!$A$2:$A$283,0),MATCH(ETF_IDX_stiched_with_TE!J$1,'Avg Tracking Error'!$A$2:$AW$2,0))</f>
        <v>2703.4070894736842</v>
      </c>
      <c r="K202" s="31">
        <f>INDEX('Avg Tracking Error'!$A$2:$AW$283,MATCH(ETF_IDX_stiched_with_TE!$A202,'Avg Tracking Error'!$A$2:$A$283,0),MATCH(ETF_IDX_stiched_with_TE!K$1,'Avg Tracking Error'!$A$2:$AW$2,0))</f>
        <v>27.649100000000001</v>
      </c>
      <c r="L202" s="31" t="e">
        <f>INDEX('Avg Tracking Error'!$A$2:$AW$283,MATCH(ETF_IDX_stiched_with_TE!$A202,'Avg Tracking Error'!$A$2:$A$283,0),MATCH(ETF_IDX_stiched_with_TE!L$1,'Avg Tracking Error'!$A$2:$AW$2,0))</f>
        <v>#N/A</v>
      </c>
      <c r="M202" s="31">
        <f>INDEX('Avg Tracking Error'!$A$2:$AW$283,MATCH(ETF_IDX_stiched_with_TE!$A202,'Avg Tracking Error'!$A$2:$A$283,0),MATCH(ETF_IDX_stiched_with_TE!M$1,'Avg Tracking Error'!$A$2:$AW$2,0))</f>
        <v>138.47</v>
      </c>
      <c r="N202" s="31">
        <f>INDEX('Avg Tracking Error'!$A$2:$AW$283,MATCH(ETF_IDX_stiched_with_TE!$A202,'Avg Tracking Error'!$A$2:$A$283,0),MATCH(ETF_IDX_stiched_with_TE!N$1,'Avg Tracking Error'!$A$2:$AW$2,0))</f>
        <v>8.4727142857143036</v>
      </c>
    </row>
    <row r="203" spans="1:14" x14ac:dyDescent="0.2">
      <c r="A203" s="5">
        <v>42613</v>
      </c>
      <c r="B203" s="31">
        <f>INDEX('Avg Tracking Error'!$A$2:$AW$283,MATCH(ETF_IDX_stiched_with_TE!$A203,'Avg Tracking Error'!$A$2:$A$283,0),MATCH(ETF_IDX_stiched_with_TE!B$1,'Avg Tracking Error'!$A$2:$AW$2,0))</f>
        <v>146.71039999999999</v>
      </c>
      <c r="C203" s="31">
        <f>INDEX('Avg Tracking Error'!$A$2:$AW$283,MATCH(ETF_IDX_stiched_with_TE!$A203,'Avg Tracking Error'!$A$2:$A$283,0),MATCH(ETF_IDX_stiched_with_TE!C$1,'Avg Tracking Error'!$A$2:$AW$2,0))</f>
        <v>159.65199999999999</v>
      </c>
      <c r="D203" s="31">
        <f>INDEX('Avg Tracking Error'!$A$2:$AW$283,MATCH(ETF_IDX_stiched_with_TE!$A203,'Avg Tracking Error'!$A$2:$A$283,0),MATCH(ETF_IDX_stiched_with_TE!D$1,'Avg Tracking Error'!$A$2:$AW$2,0))</f>
        <v>185.46090000000001</v>
      </c>
      <c r="E203" s="31">
        <f>INDEX('Avg Tracking Error'!$A$2:$AW$283,MATCH(ETF_IDX_stiched_with_TE!$A203,'Avg Tracking Error'!$A$2:$A$283,0),MATCH(ETF_IDX_stiched_with_TE!E$1,'Avg Tracking Error'!$A$2:$AW$2,0))</f>
        <v>183.76070000000001</v>
      </c>
      <c r="F203" s="31">
        <f>INDEX('Avg Tracking Error'!$A$2:$AW$283,MATCH(ETF_IDX_stiched_with_TE!$A203,'Avg Tracking Error'!$A$2:$A$283,0),MATCH(ETF_IDX_stiched_with_TE!F$1,'Avg Tracking Error'!$A$2:$AW$2,0))</f>
        <v>15291.691800000001</v>
      </c>
      <c r="G203" s="31">
        <f>INDEX('Avg Tracking Error'!$A$2:$AW$283,MATCH(ETF_IDX_stiched_with_TE!$A203,'Avg Tracking Error'!$A$2:$A$283,0),MATCH(ETF_IDX_stiched_with_TE!G$1,'Avg Tracking Error'!$A$2:$AW$2,0))</f>
        <v>133.19353333333333</v>
      </c>
      <c r="H203" s="31" t="e">
        <f>INDEX('Avg Tracking Error'!$A$2:$AW$283,MATCH(ETF_IDX_stiched_with_TE!$A203,'Avg Tracking Error'!$A$2:$A$283,0),MATCH(ETF_IDX_stiched_with_TE!H$1,'Avg Tracking Error'!$A$2:$AW$2,0))</f>
        <v>#N/A</v>
      </c>
      <c r="I203" s="31">
        <f>INDEX('Avg Tracking Error'!$A$2:$AW$283,MATCH(ETF_IDX_stiched_with_TE!$A203,'Avg Tracking Error'!$A$2:$A$283,0),MATCH(ETF_IDX_stiched_with_TE!I$1,'Avg Tracking Error'!$A$2:$AW$2,0))</f>
        <v>63.561100000000003</v>
      </c>
      <c r="J203" s="31">
        <f>INDEX('Avg Tracking Error'!$A$2:$AW$283,MATCH(ETF_IDX_stiched_with_TE!$A203,'Avg Tracking Error'!$A$2:$A$283,0),MATCH(ETF_IDX_stiched_with_TE!J$1,'Avg Tracking Error'!$A$2:$AW$2,0))</f>
        <v>2698.8294894736841</v>
      </c>
      <c r="K203" s="31">
        <f>INDEX('Avg Tracking Error'!$A$2:$AW$283,MATCH(ETF_IDX_stiched_with_TE!$A203,'Avg Tracking Error'!$A$2:$A$283,0),MATCH(ETF_IDX_stiched_with_TE!K$1,'Avg Tracking Error'!$A$2:$AW$2,0))</f>
        <v>27.449300000000001</v>
      </c>
      <c r="L203" s="31" t="e">
        <f>INDEX('Avg Tracking Error'!$A$2:$AW$283,MATCH(ETF_IDX_stiched_with_TE!$A203,'Avg Tracking Error'!$A$2:$A$283,0),MATCH(ETF_IDX_stiched_with_TE!L$1,'Avg Tracking Error'!$A$2:$AW$2,0))</f>
        <v>#N/A</v>
      </c>
      <c r="M203" s="31">
        <f>INDEX('Avg Tracking Error'!$A$2:$AW$283,MATCH(ETF_IDX_stiched_with_TE!$A203,'Avg Tracking Error'!$A$2:$A$283,0),MATCH(ETF_IDX_stiched_with_TE!M$1,'Avg Tracking Error'!$A$2:$AW$2,0))</f>
        <v>139.35</v>
      </c>
      <c r="N203" s="31">
        <f>INDEX('Avg Tracking Error'!$A$2:$AW$283,MATCH(ETF_IDX_stiched_with_TE!$A203,'Avg Tracking Error'!$A$2:$A$283,0),MATCH(ETF_IDX_stiched_with_TE!N$1,'Avg Tracking Error'!$A$2:$AW$2,0))</f>
        <v>10.073514285714296</v>
      </c>
    </row>
    <row r="204" spans="1:14" x14ac:dyDescent="0.2">
      <c r="A204" s="5">
        <v>42643</v>
      </c>
      <c r="B204" s="31">
        <f>INDEX('Avg Tracking Error'!$A$2:$AW$283,MATCH(ETF_IDX_stiched_with_TE!$A204,'Avg Tracking Error'!$A$2:$A$283,0),MATCH(ETF_IDX_stiched_with_TE!B$1,'Avg Tracking Error'!$A$2:$AW$2,0))</f>
        <v>147.0274</v>
      </c>
      <c r="C204" s="31">
        <f>INDEX('Avg Tracking Error'!$A$2:$AW$283,MATCH(ETF_IDX_stiched_with_TE!$A204,'Avg Tracking Error'!$A$2:$A$283,0),MATCH(ETF_IDX_stiched_with_TE!C$1,'Avg Tracking Error'!$A$2:$AW$2,0))</f>
        <v>160.07990000000001</v>
      </c>
      <c r="D204" s="31">
        <f>INDEX('Avg Tracking Error'!$A$2:$AW$283,MATCH(ETF_IDX_stiched_with_TE!$A204,'Avg Tracking Error'!$A$2:$A$283,0),MATCH(ETF_IDX_stiched_with_TE!D$1,'Avg Tracking Error'!$A$2:$AW$2,0))</f>
        <v>187.08840000000001</v>
      </c>
      <c r="E204" s="31">
        <f>INDEX('Avg Tracking Error'!$A$2:$AW$283,MATCH(ETF_IDX_stiched_with_TE!$A204,'Avg Tracking Error'!$A$2:$A$283,0),MATCH(ETF_IDX_stiched_with_TE!E$1,'Avg Tracking Error'!$A$2:$AW$2,0))</f>
        <v>183.52629999999999</v>
      </c>
      <c r="F204" s="31">
        <f>INDEX('Avg Tracking Error'!$A$2:$AW$283,MATCH(ETF_IDX_stiched_with_TE!$A204,'Avg Tracking Error'!$A$2:$A$283,0),MATCH(ETF_IDX_stiched_with_TE!F$1,'Avg Tracking Error'!$A$2:$AW$2,0))</f>
        <v>14974.4938</v>
      </c>
      <c r="G204" s="31">
        <f>INDEX('Avg Tracking Error'!$A$2:$AW$283,MATCH(ETF_IDX_stiched_with_TE!$A204,'Avg Tracking Error'!$A$2:$A$283,0),MATCH(ETF_IDX_stiched_with_TE!G$1,'Avg Tracking Error'!$A$2:$AW$2,0))</f>
        <v>133.88283333333334</v>
      </c>
      <c r="H204" s="31" t="e">
        <f>INDEX('Avg Tracking Error'!$A$2:$AW$283,MATCH(ETF_IDX_stiched_with_TE!$A204,'Avg Tracking Error'!$A$2:$A$283,0),MATCH(ETF_IDX_stiched_with_TE!H$1,'Avg Tracking Error'!$A$2:$AW$2,0))</f>
        <v>#N/A</v>
      </c>
      <c r="I204" s="31">
        <f>INDEX('Avg Tracking Error'!$A$2:$AW$283,MATCH(ETF_IDX_stiched_with_TE!$A204,'Avg Tracking Error'!$A$2:$A$283,0),MATCH(ETF_IDX_stiched_with_TE!I$1,'Avg Tracking Error'!$A$2:$AW$2,0))</f>
        <v>63.436700000000002</v>
      </c>
      <c r="J204" s="31">
        <f>INDEX('Avg Tracking Error'!$A$2:$AW$283,MATCH(ETF_IDX_stiched_with_TE!$A204,'Avg Tracking Error'!$A$2:$A$283,0),MATCH(ETF_IDX_stiched_with_TE!J$1,'Avg Tracking Error'!$A$2:$AW$2,0))</f>
        <v>2698.886089473684</v>
      </c>
      <c r="K204" s="31">
        <f>INDEX('Avg Tracking Error'!$A$2:$AW$283,MATCH(ETF_IDX_stiched_with_TE!$A204,'Avg Tracking Error'!$A$2:$A$283,0),MATCH(ETF_IDX_stiched_with_TE!K$1,'Avg Tracking Error'!$A$2:$AW$2,0))</f>
        <v>27.448399999999999</v>
      </c>
      <c r="L204" s="31" t="e">
        <f>INDEX('Avg Tracking Error'!$A$2:$AW$283,MATCH(ETF_IDX_stiched_with_TE!$A204,'Avg Tracking Error'!$A$2:$A$283,0),MATCH(ETF_IDX_stiched_with_TE!L$1,'Avg Tracking Error'!$A$2:$AW$2,0))</f>
        <v>#N/A</v>
      </c>
      <c r="M204" s="31">
        <f>INDEX('Avg Tracking Error'!$A$2:$AW$283,MATCH(ETF_IDX_stiched_with_TE!$A204,'Avg Tracking Error'!$A$2:$A$283,0),MATCH(ETF_IDX_stiched_with_TE!M$1,'Avg Tracking Error'!$A$2:$AW$2,0))</f>
        <v>139.07</v>
      </c>
      <c r="N204" s="31">
        <f>INDEX('Avg Tracking Error'!$A$2:$AW$283,MATCH(ETF_IDX_stiched_with_TE!$A204,'Avg Tracking Error'!$A$2:$A$283,0),MATCH(ETF_IDX_stiched_with_TE!N$1,'Avg Tracking Error'!$A$2:$AW$2,0))</f>
        <v>12.167514285714304</v>
      </c>
    </row>
    <row r="205" spans="1:14" x14ac:dyDescent="0.2">
      <c r="A205" s="5">
        <v>42674</v>
      </c>
      <c r="B205" s="31">
        <f>INDEX('Avg Tracking Error'!$A$2:$AW$283,MATCH(ETF_IDX_stiched_with_TE!$A205,'Avg Tracking Error'!$A$2:$A$283,0),MATCH(ETF_IDX_stiched_with_TE!B$1,'Avg Tracking Error'!$A$2:$AW$2,0))</f>
        <v>143.8783</v>
      </c>
      <c r="C205" s="31">
        <f>INDEX('Avg Tracking Error'!$A$2:$AW$283,MATCH(ETF_IDX_stiched_with_TE!$A205,'Avg Tracking Error'!$A$2:$A$283,0),MATCH(ETF_IDX_stiched_with_TE!C$1,'Avg Tracking Error'!$A$2:$AW$2,0))</f>
        <v>156.9796</v>
      </c>
      <c r="D205" s="31">
        <f>INDEX('Avg Tracking Error'!$A$2:$AW$283,MATCH(ETF_IDX_stiched_with_TE!$A205,'Avg Tracking Error'!$A$2:$A$283,0),MATCH(ETF_IDX_stiched_with_TE!D$1,'Avg Tracking Error'!$A$2:$AW$2,0))</f>
        <v>183.75530000000001</v>
      </c>
      <c r="E205" s="31">
        <f>INDEX('Avg Tracking Error'!$A$2:$AW$283,MATCH(ETF_IDX_stiched_with_TE!$A205,'Avg Tracking Error'!$A$2:$A$283,0),MATCH(ETF_IDX_stiched_with_TE!E$1,'Avg Tracking Error'!$A$2:$AW$2,0))</f>
        <v>178.4134</v>
      </c>
      <c r="F205" s="31">
        <f>INDEX('Avg Tracking Error'!$A$2:$AW$283,MATCH(ETF_IDX_stiched_with_TE!$A205,'Avg Tracking Error'!$A$2:$A$283,0),MATCH(ETF_IDX_stiched_with_TE!F$1,'Avg Tracking Error'!$A$2:$AW$2,0))</f>
        <v>14379.811299999999</v>
      </c>
      <c r="G205" s="31">
        <f>INDEX('Avg Tracking Error'!$A$2:$AW$283,MATCH(ETF_IDX_stiched_with_TE!$A205,'Avg Tracking Error'!$A$2:$A$283,0),MATCH(ETF_IDX_stiched_with_TE!G$1,'Avg Tracking Error'!$A$2:$AW$2,0))</f>
        <v>132.52806666666666</v>
      </c>
      <c r="H205" s="31" t="e">
        <f>INDEX('Avg Tracking Error'!$A$2:$AW$283,MATCH(ETF_IDX_stiched_with_TE!$A205,'Avg Tracking Error'!$A$2:$A$283,0),MATCH(ETF_IDX_stiched_with_TE!H$1,'Avg Tracking Error'!$A$2:$AW$2,0))</f>
        <v>#N/A</v>
      </c>
      <c r="I205" s="31">
        <f>INDEX('Avg Tracking Error'!$A$2:$AW$283,MATCH(ETF_IDX_stiched_with_TE!$A205,'Avg Tracking Error'!$A$2:$A$283,0),MATCH(ETF_IDX_stiched_with_TE!I$1,'Avg Tracking Error'!$A$2:$AW$2,0))</f>
        <v>62.489600000000003</v>
      </c>
      <c r="J205" s="31">
        <f>INDEX('Avg Tracking Error'!$A$2:$AW$283,MATCH(ETF_IDX_stiched_with_TE!$A205,'Avg Tracking Error'!$A$2:$A$283,0),MATCH(ETF_IDX_stiched_with_TE!J$1,'Avg Tracking Error'!$A$2:$AW$2,0))</f>
        <v>2697.7360894736839</v>
      </c>
      <c r="K205" s="31">
        <f>INDEX('Avg Tracking Error'!$A$2:$AW$283,MATCH(ETF_IDX_stiched_with_TE!$A205,'Avg Tracking Error'!$A$2:$A$283,0),MATCH(ETF_IDX_stiched_with_TE!K$1,'Avg Tracking Error'!$A$2:$AW$2,0))</f>
        <v>27.151599999999998</v>
      </c>
      <c r="L205" s="31">
        <f>INDEX('Avg Tracking Error'!$A$2:$AW$283,MATCH(ETF_IDX_stiched_with_TE!$A205,'Avg Tracking Error'!$A$2:$A$283,0),MATCH(ETF_IDX_stiched_with_TE!L$1,'Avg Tracking Error'!$A$2:$AW$2,0))</f>
        <v>21.892179729729705</v>
      </c>
      <c r="M205" s="31">
        <f>INDEX('Avg Tracking Error'!$A$2:$AW$283,MATCH(ETF_IDX_stiched_with_TE!$A205,'Avg Tracking Error'!$A$2:$A$283,0),MATCH(ETF_IDX_stiched_with_TE!M$1,'Avg Tracking Error'!$A$2:$AW$2,0))</f>
        <v>139.09</v>
      </c>
      <c r="N205" s="31">
        <f>INDEX('Avg Tracking Error'!$A$2:$AW$283,MATCH(ETF_IDX_stiched_with_TE!$A205,'Avg Tracking Error'!$A$2:$A$283,0),MATCH(ETF_IDX_stiched_with_TE!N$1,'Avg Tracking Error'!$A$2:$AW$2,0))</f>
        <v>12.608714285714299</v>
      </c>
    </row>
    <row r="206" spans="1:14" x14ac:dyDescent="0.2">
      <c r="A206" s="5">
        <v>42704</v>
      </c>
      <c r="B206" s="31">
        <f>INDEX('Avg Tracking Error'!$A$2:$AW$283,MATCH(ETF_IDX_stiched_with_TE!$A206,'Avg Tracking Error'!$A$2:$A$283,0),MATCH(ETF_IDX_stiched_with_TE!B$1,'Avg Tracking Error'!$A$2:$AW$2,0))</f>
        <v>142.9683</v>
      </c>
      <c r="C206" s="31">
        <f>INDEX('Avg Tracking Error'!$A$2:$AW$283,MATCH(ETF_IDX_stiched_with_TE!$A206,'Avg Tracking Error'!$A$2:$A$283,0),MATCH(ETF_IDX_stiched_with_TE!C$1,'Avg Tracking Error'!$A$2:$AW$2,0))</f>
        <v>154.03579999999999</v>
      </c>
      <c r="D206" s="31">
        <f>INDEX('Avg Tracking Error'!$A$2:$AW$283,MATCH(ETF_IDX_stiched_with_TE!$A206,'Avg Tracking Error'!$A$2:$A$283,0),MATCH(ETF_IDX_stiched_with_TE!D$1,'Avg Tracking Error'!$A$2:$AW$2,0))</f>
        <v>179.38550000000001</v>
      </c>
      <c r="E206" s="31">
        <f>INDEX('Avg Tracking Error'!$A$2:$AW$283,MATCH(ETF_IDX_stiched_with_TE!$A206,'Avg Tracking Error'!$A$2:$A$283,0),MATCH(ETF_IDX_stiched_with_TE!E$1,'Avg Tracking Error'!$A$2:$AW$2,0))</f>
        <v>175.14259999999999</v>
      </c>
      <c r="F206" s="31">
        <f>INDEX('Avg Tracking Error'!$A$2:$AW$283,MATCH(ETF_IDX_stiched_with_TE!$A206,'Avg Tracking Error'!$A$2:$A$283,0),MATCH(ETF_IDX_stiched_with_TE!F$1,'Avg Tracking Error'!$A$2:$AW$2,0))</f>
        <v>14181.753500000001</v>
      </c>
      <c r="G206" s="31">
        <f>INDEX('Avg Tracking Error'!$A$2:$AW$283,MATCH(ETF_IDX_stiched_with_TE!$A206,'Avg Tracking Error'!$A$2:$A$283,0),MATCH(ETF_IDX_stiched_with_TE!G$1,'Avg Tracking Error'!$A$2:$AW$2,0))</f>
        <v>130.90009999999998</v>
      </c>
      <c r="H206" s="31" t="e">
        <f>INDEX('Avg Tracking Error'!$A$2:$AW$283,MATCH(ETF_IDX_stiched_with_TE!$A206,'Avg Tracking Error'!$A$2:$A$283,0),MATCH(ETF_IDX_stiched_with_TE!H$1,'Avg Tracking Error'!$A$2:$AW$2,0))</f>
        <v>#N/A</v>
      </c>
      <c r="I206" s="31">
        <f>INDEX('Avg Tracking Error'!$A$2:$AW$283,MATCH(ETF_IDX_stiched_with_TE!$A206,'Avg Tracking Error'!$A$2:$A$283,0),MATCH(ETF_IDX_stiched_with_TE!I$1,'Avg Tracking Error'!$A$2:$AW$2,0))</f>
        <v>61.300899999999999</v>
      </c>
      <c r="J206" s="31">
        <f>INDEX('Avg Tracking Error'!$A$2:$AW$283,MATCH(ETF_IDX_stiched_with_TE!$A206,'Avg Tracking Error'!$A$2:$A$283,0),MATCH(ETF_IDX_stiched_with_TE!J$1,'Avg Tracking Error'!$A$2:$AW$2,0))</f>
        <v>2694.9996894736842</v>
      </c>
      <c r="K206" s="31">
        <f>INDEX('Avg Tracking Error'!$A$2:$AW$283,MATCH(ETF_IDX_stiched_with_TE!$A206,'Avg Tracking Error'!$A$2:$A$283,0),MATCH(ETF_IDX_stiched_with_TE!K$1,'Avg Tracking Error'!$A$2:$AW$2,0))</f>
        <v>26.359500000000001</v>
      </c>
      <c r="L206" s="31">
        <f>INDEX('Avg Tracking Error'!$A$2:$AW$283,MATCH(ETF_IDX_stiched_with_TE!$A206,'Avg Tracking Error'!$A$2:$A$283,0),MATCH(ETF_IDX_stiched_with_TE!L$1,'Avg Tracking Error'!$A$2:$AW$2,0))</f>
        <v>19.460779729729708</v>
      </c>
      <c r="M206" s="31">
        <f>INDEX('Avg Tracking Error'!$A$2:$AW$283,MATCH(ETF_IDX_stiched_with_TE!$A206,'Avg Tracking Error'!$A$2:$A$283,0),MATCH(ETF_IDX_stiched_with_TE!M$1,'Avg Tracking Error'!$A$2:$AW$2,0))</f>
        <v>135.22</v>
      </c>
      <c r="N206" s="31">
        <f>INDEX('Avg Tracking Error'!$A$2:$AW$283,MATCH(ETF_IDX_stiched_with_TE!$A206,'Avg Tracking Error'!$A$2:$A$283,0),MATCH(ETF_IDX_stiched_with_TE!N$1,'Avg Tracking Error'!$A$2:$AW$2,0))</f>
        <v>14.5137142857143</v>
      </c>
    </row>
    <row r="207" spans="1:14" x14ac:dyDescent="0.2">
      <c r="A207" s="5">
        <v>42734</v>
      </c>
      <c r="B207" s="31">
        <f>INDEX('Avg Tracking Error'!$A$2:$AW$283,MATCH(ETF_IDX_stiched_with_TE!$A207,'Avg Tracking Error'!$A$2:$A$283,0),MATCH(ETF_IDX_stiched_with_TE!B$1,'Avg Tracking Error'!$A$2:$AW$2,0))</f>
        <v>143.4898</v>
      </c>
      <c r="C207" s="31">
        <f>INDEX('Avg Tracking Error'!$A$2:$AW$283,MATCH(ETF_IDX_stiched_with_TE!$A207,'Avg Tracking Error'!$A$2:$A$283,0),MATCH(ETF_IDX_stiched_with_TE!C$1,'Avg Tracking Error'!$A$2:$AW$2,0))</f>
        <v>154.51599999999999</v>
      </c>
      <c r="D207" s="31">
        <f>INDEX('Avg Tracking Error'!$A$2:$AW$283,MATCH(ETF_IDX_stiched_with_TE!$A207,'Avg Tracking Error'!$A$2:$A$283,0),MATCH(ETF_IDX_stiched_with_TE!D$1,'Avg Tracking Error'!$A$2:$AW$2,0))</f>
        <v>182.1825</v>
      </c>
      <c r="E207" s="31">
        <f>INDEX('Avg Tracking Error'!$A$2:$AW$283,MATCH(ETF_IDX_stiched_with_TE!$A207,'Avg Tracking Error'!$A$2:$A$283,0),MATCH(ETF_IDX_stiched_with_TE!E$1,'Avg Tracking Error'!$A$2:$AW$2,0))</f>
        <v>177.7013</v>
      </c>
      <c r="F207" s="31">
        <f>INDEX('Avg Tracking Error'!$A$2:$AW$283,MATCH(ETF_IDX_stiched_with_TE!$A207,'Avg Tracking Error'!$A$2:$A$283,0),MATCH(ETF_IDX_stiched_with_TE!F$1,'Avg Tracking Error'!$A$2:$AW$2,0))</f>
        <v>14449.7647</v>
      </c>
      <c r="G207" s="31">
        <f>INDEX('Avg Tracking Error'!$A$2:$AW$283,MATCH(ETF_IDX_stiched_with_TE!$A207,'Avg Tracking Error'!$A$2:$A$283,0),MATCH(ETF_IDX_stiched_with_TE!G$1,'Avg Tracking Error'!$A$2:$AW$2,0))</f>
        <v>131.14243333333334</v>
      </c>
      <c r="H207" s="31" t="e">
        <f>INDEX('Avg Tracking Error'!$A$2:$AW$283,MATCH(ETF_IDX_stiched_with_TE!$A207,'Avg Tracking Error'!$A$2:$A$283,0),MATCH(ETF_IDX_stiched_with_TE!H$1,'Avg Tracking Error'!$A$2:$AW$2,0))</f>
        <v>#N/A</v>
      </c>
      <c r="I207" s="31">
        <f>INDEX('Avg Tracking Error'!$A$2:$AW$283,MATCH(ETF_IDX_stiched_with_TE!$A207,'Avg Tracking Error'!$A$2:$A$283,0),MATCH(ETF_IDX_stiched_with_TE!I$1,'Avg Tracking Error'!$A$2:$AW$2,0))</f>
        <v>61.288400000000003</v>
      </c>
      <c r="J207" s="31">
        <f>INDEX('Avg Tracking Error'!$A$2:$AW$283,MATCH(ETF_IDX_stiched_with_TE!$A207,'Avg Tracking Error'!$A$2:$A$283,0),MATCH(ETF_IDX_stiched_with_TE!J$1,'Avg Tracking Error'!$A$2:$AW$2,0))</f>
        <v>2692.378889473684</v>
      </c>
      <c r="K207" s="31">
        <f>INDEX('Avg Tracking Error'!$A$2:$AW$283,MATCH(ETF_IDX_stiched_with_TE!$A207,'Avg Tracking Error'!$A$2:$A$283,0),MATCH(ETF_IDX_stiched_with_TE!K$1,'Avg Tracking Error'!$A$2:$AW$2,0))</f>
        <v>26.3508</v>
      </c>
      <c r="L207" s="31">
        <f>INDEX('Avg Tracking Error'!$A$2:$AW$283,MATCH(ETF_IDX_stiched_with_TE!$A207,'Avg Tracking Error'!$A$2:$A$283,0),MATCH(ETF_IDX_stiched_with_TE!L$1,'Avg Tracking Error'!$A$2:$AW$2,0))</f>
        <v>18.826579729729701</v>
      </c>
      <c r="M207" s="31">
        <f>INDEX('Avg Tracking Error'!$A$2:$AW$283,MATCH(ETF_IDX_stiched_with_TE!$A207,'Avg Tracking Error'!$A$2:$A$283,0),MATCH(ETF_IDX_stiched_with_TE!M$1,'Avg Tracking Error'!$A$2:$AW$2,0))</f>
        <v>134.96</v>
      </c>
      <c r="N207" s="31">
        <f>INDEX('Avg Tracking Error'!$A$2:$AW$283,MATCH(ETF_IDX_stiched_with_TE!$A207,'Avg Tracking Error'!$A$2:$A$283,0),MATCH(ETF_IDX_stiched_with_TE!N$1,'Avg Tracking Error'!$A$2:$AW$2,0))</f>
        <v>12.987914285714297</v>
      </c>
    </row>
    <row r="208" spans="1:14" x14ac:dyDescent="0.2">
      <c r="A208" s="5">
        <v>42766</v>
      </c>
      <c r="B208" s="31">
        <f>INDEX('Avg Tracking Error'!$A$2:$AW$283,MATCH(ETF_IDX_stiched_with_TE!$A208,'Avg Tracking Error'!$A$2:$A$283,0),MATCH(ETF_IDX_stiched_with_TE!B$1,'Avg Tracking Error'!$A$2:$AW$2,0))</f>
        <v>141.42439999999999</v>
      </c>
      <c r="C208" s="31">
        <f>INDEX('Avg Tracking Error'!$A$2:$AW$283,MATCH(ETF_IDX_stiched_with_TE!$A208,'Avg Tracking Error'!$A$2:$A$283,0),MATCH(ETF_IDX_stiched_with_TE!C$1,'Avg Tracking Error'!$A$2:$AW$2,0))</f>
        <v>150.4658</v>
      </c>
      <c r="D208" s="31">
        <f>INDEX('Avg Tracking Error'!$A$2:$AW$283,MATCH(ETF_IDX_stiched_with_TE!$A208,'Avg Tracking Error'!$A$2:$A$283,0),MATCH(ETF_IDX_stiched_with_TE!D$1,'Avg Tracking Error'!$A$2:$AW$2,0))</f>
        <v>179.34309999999999</v>
      </c>
      <c r="E208" s="31">
        <f>INDEX('Avg Tracking Error'!$A$2:$AW$283,MATCH(ETF_IDX_stiched_with_TE!$A208,'Avg Tracking Error'!$A$2:$A$283,0),MATCH(ETF_IDX_stiched_with_TE!E$1,'Avg Tracking Error'!$A$2:$AW$2,0))</f>
        <v>172.87700000000001</v>
      </c>
      <c r="F208" s="31">
        <f>INDEX('Avg Tracking Error'!$A$2:$AW$283,MATCH(ETF_IDX_stiched_with_TE!$A208,'Avg Tracking Error'!$A$2:$A$283,0),MATCH(ETF_IDX_stiched_with_TE!F$1,'Avg Tracking Error'!$A$2:$AW$2,0))</f>
        <v>14195.882100000001</v>
      </c>
      <c r="G208" s="31">
        <f>INDEX('Avg Tracking Error'!$A$2:$AW$283,MATCH(ETF_IDX_stiched_with_TE!$A208,'Avg Tracking Error'!$A$2:$A$283,0),MATCH(ETF_IDX_stiched_with_TE!G$1,'Avg Tracking Error'!$A$2:$AW$2,0))</f>
        <v>130.471</v>
      </c>
      <c r="H208" s="31" t="e">
        <f>INDEX('Avg Tracking Error'!$A$2:$AW$283,MATCH(ETF_IDX_stiched_with_TE!$A208,'Avg Tracking Error'!$A$2:$A$283,0),MATCH(ETF_IDX_stiched_with_TE!H$1,'Avg Tracking Error'!$A$2:$AW$2,0))</f>
        <v>#N/A</v>
      </c>
      <c r="I208" s="31">
        <f>INDEX('Avg Tracking Error'!$A$2:$AW$283,MATCH(ETF_IDX_stiched_with_TE!$A208,'Avg Tracking Error'!$A$2:$A$283,0),MATCH(ETF_IDX_stiched_with_TE!I$1,'Avg Tracking Error'!$A$2:$AW$2,0))</f>
        <v>61.649799999999999</v>
      </c>
      <c r="J208" s="31">
        <f>INDEX('Avg Tracking Error'!$A$2:$AW$283,MATCH(ETF_IDX_stiched_with_TE!$A208,'Avg Tracking Error'!$A$2:$A$283,0),MATCH(ETF_IDX_stiched_with_TE!J$1,'Avg Tracking Error'!$A$2:$AW$2,0))</f>
        <v>2689.890789473684</v>
      </c>
      <c r="K208" s="31">
        <f>INDEX('Avg Tracking Error'!$A$2:$AW$283,MATCH(ETF_IDX_stiched_with_TE!$A208,'Avg Tracking Error'!$A$2:$A$283,0),MATCH(ETF_IDX_stiched_with_TE!K$1,'Avg Tracking Error'!$A$2:$AW$2,0))</f>
        <v>26.435400000000001</v>
      </c>
      <c r="L208" s="31">
        <f>INDEX('Avg Tracking Error'!$A$2:$AW$283,MATCH(ETF_IDX_stiched_with_TE!$A208,'Avg Tracking Error'!$A$2:$A$283,0),MATCH(ETF_IDX_stiched_with_TE!L$1,'Avg Tracking Error'!$A$2:$AW$2,0))</f>
        <v>18.444579729729696</v>
      </c>
      <c r="M208" s="31">
        <f>INDEX('Avg Tracking Error'!$A$2:$AW$283,MATCH(ETF_IDX_stiched_with_TE!$A208,'Avg Tracking Error'!$A$2:$A$283,0),MATCH(ETF_IDX_stiched_with_TE!M$1,'Avg Tracking Error'!$A$2:$AW$2,0))</f>
        <v>135.29</v>
      </c>
      <c r="N208" s="31">
        <f>INDEX('Avg Tracking Error'!$A$2:$AW$283,MATCH(ETF_IDX_stiched_with_TE!$A208,'Avg Tracking Error'!$A$2:$A$283,0),MATCH(ETF_IDX_stiched_with_TE!N$1,'Avg Tracking Error'!$A$2:$AW$2,0))</f>
        <v>13.911414285714301</v>
      </c>
    </row>
    <row r="209" spans="1:14" x14ac:dyDescent="0.2">
      <c r="A209" s="5">
        <v>42794</v>
      </c>
      <c r="B209" s="31">
        <f>INDEX('Avg Tracking Error'!$A$2:$AW$283,MATCH(ETF_IDX_stiched_with_TE!$A209,'Avg Tracking Error'!$A$2:$A$283,0),MATCH(ETF_IDX_stiched_with_TE!B$1,'Avg Tracking Error'!$A$2:$AW$2,0))</f>
        <v>143.6636</v>
      </c>
      <c r="C209" s="31">
        <f>INDEX('Avg Tracking Error'!$A$2:$AW$283,MATCH(ETF_IDX_stiched_with_TE!$A209,'Avg Tracking Error'!$A$2:$A$283,0),MATCH(ETF_IDX_stiched_with_TE!C$1,'Avg Tracking Error'!$A$2:$AW$2,0))</f>
        <v>152.042</v>
      </c>
      <c r="D209" s="31">
        <f>INDEX('Avg Tracking Error'!$A$2:$AW$283,MATCH(ETF_IDX_stiched_with_TE!$A209,'Avg Tracking Error'!$A$2:$A$283,0),MATCH(ETF_IDX_stiched_with_TE!D$1,'Avg Tracking Error'!$A$2:$AW$2,0))</f>
        <v>179.96029999999999</v>
      </c>
      <c r="E209" s="31">
        <f>INDEX('Avg Tracking Error'!$A$2:$AW$283,MATCH(ETF_IDX_stiched_with_TE!$A209,'Avg Tracking Error'!$A$2:$A$283,0),MATCH(ETF_IDX_stiched_with_TE!E$1,'Avg Tracking Error'!$A$2:$AW$2,0))</f>
        <v>174.29390000000001</v>
      </c>
      <c r="F209" s="31">
        <f>INDEX('Avg Tracking Error'!$A$2:$AW$283,MATCH(ETF_IDX_stiched_with_TE!$A209,'Avg Tracking Error'!$A$2:$A$283,0),MATCH(ETF_IDX_stiched_with_TE!F$1,'Avg Tracking Error'!$A$2:$AW$2,0))</f>
        <v>14640.561299999999</v>
      </c>
      <c r="G209" s="31">
        <f>INDEX('Avg Tracking Error'!$A$2:$AW$283,MATCH(ETF_IDX_stiched_with_TE!$A209,'Avg Tracking Error'!$A$2:$A$283,0),MATCH(ETF_IDX_stiched_with_TE!G$1,'Avg Tracking Error'!$A$2:$AW$2,0))</f>
        <v>131.60766666666666</v>
      </c>
      <c r="H209" s="31" t="e">
        <f>INDEX('Avg Tracking Error'!$A$2:$AW$283,MATCH(ETF_IDX_stiched_with_TE!$A209,'Avg Tracking Error'!$A$2:$A$283,0),MATCH(ETF_IDX_stiched_with_TE!H$1,'Avg Tracking Error'!$A$2:$AW$2,0))</f>
        <v>#N/A</v>
      </c>
      <c r="I209" s="31">
        <f>INDEX('Avg Tracking Error'!$A$2:$AW$283,MATCH(ETF_IDX_stiched_with_TE!$A209,'Avg Tracking Error'!$A$2:$A$283,0),MATCH(ETF_IDX_stiched_with_TE!I$1,'Avg Tracking Error'!$A$2:$AW$2,0))</f>
        <v>61.712800000000001</v>
      </c>
      <c r="J209" s="31">
        <f>INDEX('Avg Tracking Error'!$A$2:$AW$283,MATCH(ETF_IDX_stiched_with_TE!$A209,'Avg Tracking Error'!$A$2:$A$283,0),MATCH(ETF_IDX_stiched_with_TE!J$1,'Avg Tracking Error'!$A$2:$AW$2,0))</f>
        <v>2691.1224894736843</v>
      </c>
      <c r="K209" s="31">
        <f>INDEX('Avg Tracking Error'!$A$2:$AW$283,MATCH(ETF_IDX_stiched_with_TE!$A209,'Avg Tracking Error'!$A$2:$A$283,0),MATCH(ETF_IDX_stiched_with_TE!K$1,'Avg Tracking Error'!$A$2:$AW$2,0))</f>
        <v>26.536300000000001</v>
      </c>
      <c r="L209" s="31">
        <f>INDEX('Avg Tracking Error'!$A$2:$AW$283,MATCH(ETF_IDX_stiched_with_TE!$A209,'Avg Tracking Error'!$A$2:$A$283,0),MATCH(ETF_IDX_stiched_with_TE!L$1,'Avg Tracking Error'!$A$2:$AW$2,0))</f>
        <v>25.2578</v>
      </c>
      <c r="M209" s="31">
        <f>INDEX('Avg Tracking Error'!$A$2:$AW$283,MATCH(ETF_IDX_stiched_with_TE!$A209,'Avg Tracking Error'!$A$2:$A$283,0),MATCH(ETF_IDX_stiched_with_TE!M$1,'Avg Tracking Error'!$A$2:$AW$2,0))</f>
        <v>137.34</v>
      </c>
      <c r="N209" s="31">
        <f>INDEX('Avg Tracking Error'!$A$2:$AW$283,MATCH(ETF_IDX_stiched_with_TE!$A209,'Avg Tracking Error'!$A$2:$A$283,0),MATCH(ETF_IDX_stiched_with_TE!N$1,'Avg Tracking Error'!$A$2:$AW$2,0))</f>
        <v>13.244614285714306</v>
      </c>
    </row>
    <row r="210" spans="1:14" x14ac:dyDescent="0.2">
      <c r="A210" s="5">
        <v>42825</v>
      </c>
      <c r="B210" s="31">
        <f>INDEX('Avg Tracking Error'!$A$2:$AW$283,MATCH(ETF_IDX_stiched_with_TE!$A210,'Avg Tracking Error'!$A$2:$A$283,0),MATCH(ETF_IDX_stiched_with_TE!B$1,'Avg Tracking Error'!$A$2:$AW$2,0))</f>
        <v>142.2833</v>
      </c>
      <c r="C210" s="31">
        <f>INDEX('Avg Tracking Error'!$A$2:$AW$283,MATCH(ETF_IDX_stiched_with_TE!$A210,'Avg Tracking Error'!$A$2:$A$283,0),MATCH(ETF_IDX_stiched_with_TE!C$1,'Avg Tracking Error'!$A$2:$AW$2,0))</f>
        <v>150.99809999999999</v>
      </c>
      <c r="D210" s="31">
        <f>INDEX('Avg Tracking Error'!$A$2:$AW$283,MATCH(ETF_IDX_stiched_with_TE!$A210,'Avg Tracking Error'!$A$2:$A$283,0),MATCH(ETF_IDX_stiched_with_TE!D$1,'Avg Tracking Error'!$A$2:$AW$2,0))</f>
        <v>180.196</v>
      </c>
      <c r="E210" s="31">
        <f>INDEX('Avg Tracking Error'!$A$2:$AW$283,MATCH(ETF_IDX_stiched_with_TE!$A210,'Avg Tracking Error'!$A$2:$A$283,0),MATCH(ETF_IDX_stiched_with_TE!E$1,'Avg Tracking Error'!$A$2:$AW$2,0))</f>
        <v>174.08019999999999</v>
      </c>
      <c r="F210" s="31">
        <f>INDEX('Avg Tracking Error'!$A$2:$AW$283,MATCH(ETF_IDX_stiched_with_TE!$A210,'Avg Tracking Error'!$A$2:$A$283,0),MATCH(ETF_IDX_stiched_with_TE!F$1,'Avg Tracking Error'!$A$2:$AW$2,0))</f>
        <v>14673.386500000001</v>
      </c>
      <c r="G210" s="31">
        <f>INDEX('Avg Tracking Error'!$A$2:$AW$283,MATCH(ETF_IDX_stiched_with_TE!$A210,'Avg Tracking Error'!$A$2:$A$283,0),MATCH(ETF_IDX_stiched_with_TE!G$1,'Avg Tracking Error'!$A$2:$AW$2,0))</f>
        <v>130.64103333333333</v>
      </c>
      <c r="H210" s="31" t="e">
        <f>INDEX('Avg Tracking Error'!$A$2:$AW$283,MATCH(ETF_IDX_stiched_with_TE!$A210,'Avg Tracking Error'!$A$2:$A$283,0),MATCH(ETF_IDX_stiched_with_TE!H$1,'Avg Tracking Error'!$A$2:$AW$2,0))</f>
        <v>#N/A</v>
      </c>
      <c r="I210" s="31">
        <f>INDEX('Avg Tracking Error'!$A$2:$AW$283,MATCH(ETF_IDX_stiched_with_TE!$A210,'Avg Tracking Error'!$A$2:$A$283,0),MATCH(ETF_IDX_stiched_with_TE!I$1,'Avg Tracking Error'!$A$2:$AW$2,0))</f>
        <v>61.927100000000003</v>
      </c>
      <c r="J210" s="31">
        <f>INDEX('Avg Tracking Error'!$A$2:$AW$283,MATCH(ETF_IDX_stiched_with_TE!$A210,'Avg Tracking Error'!$A$2:$A$283,0),MATCH(ETF_IDX_stiched_with_TE!J$1,'Avg Tracking Error'!$A$2:$AW$2,0))</f>
        <v>2690.5751894736841</v>
      </c>
      <c r="K210" s="31">
        <f>INDEX('Avg Tracking Error'!$A$2:$AW$283,MATCH(ETF_IDX_stiched_with_TE!$A210,'Avg Tracking Error'!$A$2:$A$283,0),MATCH(ETF_IDX_stiched_with_TE!K$1,'Avg Tracking Error'!$A$2:$AW$2,0))</f>
        <v>26.533799999999999</v>
      </c>
      <c r="L210" s="31">
        <f>INDEX('Avg Tracking Error'!$A$2:$AW$283,MATCH(ETF_IDX_stiched_with_TE!$A210,'Avg Tracking Error'!$A$2:$A$283,0),MATCH(ETF_IDX_stiched_with_TE!L$1,'Avg Tracking Error'!$A$2:$AW$2,0))</f>
        <v>25.037600000000001</v>
      </c>
      <c r="M210" s="31">
        <f>INDEX('Avg Tracking Error'!$A$2:$AW$283,MATCH(ETF_IDX_stiched_with_TE!$A210,'Avg Tracking Error'!$A$2:$A$283,0),MATCH(ETF_IDX_stiched_with_TE!M$1,'Avg Tracking Error'!$A$2:$AW$2,0))</f>
        <v>137.93</v>
      </c>
      <c r="N210" s="31">
        <f>INDEX('Avg Tracking Error'!$A$2:$AW$283,MATCH(ETF_IDX_stiched_with_TE!$A210,'Avg Tracking Error'!$A$2:$A$283,0),MATCH(ETF_IDX_stiched_with_TE!N$1,'Avg Tracking Error'!$A$2:$AW$2,0))</f>
        <v>17.9546142857143</v>
      </c>
    </row>
    <row r="211" spans="1:14" x14ac:dyDescent="0.2">
      <c r="A211" s="5">
        <v>42853</v>
      </c>
      <c r="B211" s="31">
        <f>INDEX('Avg Tracking Error'!$A$2:$AW$283,MATCH(ETF_IDX_stiched_with_TE!$A211,'Avg Tracking Error'!$A$2:$A$283,0),MATCH(ETF_IDX_stiched_with_TE!B$1,'Avg Tracking Error'!$A$2:$AW$2,0))</f>
        <v>142.4571</v>
      </c>
      <c r="C211" s="31">
        <f>INDEX('Avg Tracking Error'!$A$2:$AW$283,MATCH(ETF_IDX_stiched_with_TE!$A211,'Avg Tracking Error'!$A$2:$A$283,0),MATCH(ETF_IDX_stiched_with_TE!C$1,'Avg Tracking Error'!$A$2:$AW$2,0))</f>
        <v>153.10679999999999</v>
      </c>
      <c r="D211" s="31">
        <f>INDEX('Avg Tracking Error'!$A$2:$AW$283,MATCH(ETF_IDX_stiched_with_TE!$A211,'Avg Tracking Error'!$A$2:$A$283,0),MATCH(ETF_IDX_stiched_with_TE!D$1,'Avg Tracking Error'!$A$2:$AW$2,0))</f>
        <v>180.1848</v>
      </c>
      <c r="E211" s="31">
        <f>INDEX('Avg Tracking Error'!$A$2:$AW$283,MATCH(ETF_IDX_stiched_with_TE!$A211,'Avg Tracking Error'!$A$2:$A$283,0),MATCH(ETF_IDX_stiched_with_TE!E$1,'Avg Tracking Error'!$A$2:$AW$2,0))</f>
        <v>174.32759999999999</v>
      </c>
      <c r="F211" s="31">
        <f>INDEX('Avg Tracking Error'!$A$2:$AW$283,MATCH(ETF_IDX_stiched_with_TE!$A211,'Avg Tracking Error'!$A$2:$A$283,0),MATCH(ETF_IDX_stiched_with_TE!F$1,'Avg Tracking Error'!$A$2:$AW$2,0))</f>
        <v>14708.7762</v>
      </c>
      <c r="G211" s="31">
        <f>INDEX('Avg Tracking Error'!$A$2:$AW$283,MATCH(ETF_IDX_stiched_with_TE!$A211,'Avg Tracking Error'!$A$2:$A$283,0),MATCH(ETF_IDX_stiched_with_TE!G$1,'Avg Tracking Error'!$A$2:$AW$2,0))</f>
        <v>130.5701</v>
      </c>
      <c r="H211" s="31" t="e">
        <f>INDEX('Avg Tracking Error'!$A$2:$AW$283,MATCH(ETF_IDX_stiched_with_TE!$A211,'Avg Tracking Error'!$A$2:$A$283,0),MATCH(ETF_IDX_stiched_with_TE!H$1,'Avg Tracking Error'!$A$2:$AW$2,0))</f>
        <v>#N/A</v>
      </c>
      <c r="I211" s="31">
        <f>INDEX('Avg Tracking Error'!$A$2:$AW$283,MATCH(ETF_IDX_stiched_with_TE!$A211,'Avg Tracking Error'!$A$2:$A$283,0),MATCH(ETF_IDX_stiched_with_TE!I$1,'Avg Tracking Error'!$A$2:$AW$2,0))</f>
        <v>62.402700000000003</v>
      </c>
      <c r="J211" s="31">
        <f>INDEX('Avg Tracking Error'!$A$2:$AW$283,MATCH(ETF_IDX_stiched_with_TE!$A211,'Avg Tracking Error'!$A$2:$A$283,0),MATCH(ETF_IDX_stiched_with_TE!J$1,'Avg Tracking Error'!$A$2:$AW$2,0))</f>
        <v>2692.7326894736843</v>
      </c>
      <c r="K211" s="31">
        <f>INDEX('Avg Tracking Error'!$A$2:$AW$283,MATCH(ETF_IDX_stiched_with_TE!$A211,'Avg Tracking Error'!$A$2:$A$283,0),MATCH(ETF_IDX_stiched_with_TE!K$1,'Avg Tracking Error'!$A$2:$AW$2,0))</f>
        <v>26.724799999999998</v>
      </c>
      <c r="L211" s="31">
        <f>INDEX('Avg Tracking Error'!$A$2:$AW$283,MATCH(ETF_IDX_stiched_with_TE!$A211,'Avg Tracking Error'!$A$2:$A$283,0),MATCH(ETF_IDX_stiched_with_TE!L$1,'Avg Tracking Error'!$A$2:$AW$2,0))</f>
        <v>25.748000000000001</v>
      </c>
      <c r="M211" s="31">
        <f>INDEX('Avg Tracking Error'!$A$2:$AW$283,MATCH(ETF_IDX_stiched_with_TE!$A211,'Avg Tracking Error'!$A$2:$A$283,0),MATCH(ETF_IDX_stiched_with_TE!M$1,'Avg Tracking Error'!$A$2:$AW$2,0))</f>
        <v>138.31</v>
      </c>
      <c r="N211" s="31">
        <f>INDEX('Avg Tracking Error'!$A$2:$AW$283,MATCH(ETF_IDX_stiched_with_TE!$A211,'Avg Tracking Error'!$A$2:$A$283,0),MATCH(ETF_IDX_stiched_with_TE!N$1,'Avg Tracking Error'!$A$2:$AW$2,0))</f>
        <v>18.713914285714296</v>
      </c>
    </row>
    <row r="212" spans="1:14" x14ac:dyDescent="0.2">
      <c r="A212" s="5">
        <v>42886</v>
      </c>
      <c r="B212" s="31">
        <f>INDEX('Avg Tracking Error'!$A$2:$AW$283,MATCH(ETF_IDX_stiched_with_TE!$A212,'Avg Tracking Error'!$A$2:$A$283,0),MATCH(ETF_IDX_stiched_with_TE!B$1,'Avg Tracking Error'!$A$2:$AW$2,0))</f>
        <v>142.15029999999999</v>
      </c>
      <c r="C212" s="31">
        <f>INDEX('Avg Tracking Error'!$A$2:$AW$283,MATCH(ETF_IDX_stiched_with_TE!$A212,'Avg Tracking Error'!$A$2:$A$283,0),MATCH(ETF_IDX_stiched_with_TE!C$1,'Avg Tracking Error'!$A$2:$AW$2,0))</f>
        <v>154.38030000000001</v>
      </c>
      <c r="D212" s="31">
        <f>INDEX('Avg Tracking Error'!$A$2:$AW$283,MATCH(ETF_IDX_stiched_with_TE!$A212,'Avg Tracking Error'!$A$2:$A$283,0),MATCH(ETF_IDX_stiched_with_TE!D$1,'Avg Tracking Error'!$A$2:$AW$2,0))</f>
        <v>181.69990000000001</v>
      </c>
      <c r="E212" s="31">
        <f>INDEX('Avg Tracking Error'!$A$2:$AW$283,MATCH(ETF_IDX_stiched_with_TE!$A212,'Avg Tracking Error'!$A$2:$A$283,0),MATCH(ETF_IDX_stiched_with_TE!E$1,'Avg Tracking Error'!$A$2:$AW$2,0))</f>
        <v>175.37350000000001</v>
      </c>
      <c r="F212" s="31">
        <f>INDEX('Avg Tracking Error'!$A$2:$AW$283,MATCH(ETF_IDX_stiched_with_TE!$A212,'Avg Tracking Error'!$A$2:$A$283,0),MATCH(ETF_IDX_stiched_with_TE!F$1,'Avg Tracking Error'!$A$2:$AW$2,0))</f>
        <v>14769.810600000001</v>
      </c>
      <c r="G212" s="31">
        <f>INDEX('Avg Tracking Error'!$A$2:$AW$283,MATCH(ETF_IDX_stiched_with_TE!$A212,'Avg Tracking Error'!$A$2:$A$283,0),MATCH(ETF_IDX_stiched_with_TE!G$1,'Avg Tracking Error'!$A$2:$AW$2,0))</f>
        <v>131.22209999999998</v>
      </c>
      <c r="H212" s="31" t="e">
        <f>INDEX('Avg Tracking Error'!$A$2:$AW$283,MATCH(ETF_IDX_stiched_with_TE!$A212,'Avg Tracking Error'!$A$2:$A$283,0),MATCH(ETF_IDX_stiched_with_TE!H$1,'Avg Tracking Error'!$A$2:$AW$2,0))</f>
        <v>#N/A</v>
      </c>
      <c r="I212" s="31">
        <f>INDEX('Avg Tracking Error'!$A$2:$AW$283,MATCH(ETF_IDX_stiched_with_TE!$A212,'Avg Tracking Error'!$A$2:$A$283,0),MATCH(ETF_IDX_stiched_with_TE!I$1,'Avg Tracking Error'!$A$2:$AW$2,0))</f>
        <v>63.201599999999999</v>
      </c>
      <c r="J212" s="31">
        <f>INDEX('Avg Tracking Error'!$A$2:$AW$283,MATCH(ETF_IDX_stiched_with_TE!$A212,'Avg Tracking Error'!$A$2:$A$283,0),MATCH(ETF_IDX_stiched_with_TE!J$1,'Avg Tracking Error'!$A$2:$AW$2,0))</f>
        <v>2691.9601894736843</v>
      </c>
      <c r="K212" s="31">
        <f>INDEX('Avg Tracking Error'!$A$2:$AW$283,MATCH(ETF_IDX_stiched_with_TE!$A212,'Avg Tracking Error'!$A$2:$A$283,0),MATCH(ETF_IDX_stiched_with_TE!K$1,'Avg Tracking Error'!$A$2:$AW$2,0))</f>
        <v>26.886900000000001</v>
      </c>
      <c r="L212" s="31">
        <f>INDEX('Avg Tracking Error'!$A$2:$AW$283,MATCH(ETF_IDX_stiched_with_TE!$A212,'Avg Tracking Error'!$A$2:$A$283,0),MATCH(ETF_IDX_stiched_with_TE!L$1,'Avg Tracking Error'!$A$2:$AW$2,0))</f>
        <v>26.014199999999999</v>
      </c>
      <c r="M212" s="31">
        <f>INDEX('Avg Tracking Error'!$A$2:$AW$283,MATCH(ETF_IDX_stiched_with_TE!$A212,'Avg Tracking Error'!$A$2:$A$283,0),MATCH(ETF_IDX_stiched_with_TE!M$1,'Avg Tracking Error'!$A$2:$AW$2,0))</f>
        <v>138.82</v>
      </c>
      <c r="N212" s="31">
        <f>INDEX('Avg Tracking Error'!$A$2:$AW$283,MATCH(ETF_IDX_stiched_with_TE!$A212,'Avg Tracking Error'!$A$2:$A$283,0),MATCH(ETF_IDX_stiched_with_TE!N$1,'Avg Tracking Error'!$A$2:$AW$2,0))</f>
        <v>20.051614285714308</v>
      </c>
    </row>
    <row r="213" spans="1:14" x14ac:dyDescent="0.2">
      <c r="A213" s="5">
        <v>42916</v>
      </c>
      <c r="B213" s="31">
        <f>INDEX('Avg Tracking Error'!$A$2:$AW$283,MATCH(ETF_IDX_stiched_with_TE!$A213,'Avg Tracking Error'!$A$2:$A$283,0),MATCH(ETF_IDX_stiched_with_TE!B$1,'Avg Tracking Error'!$A$2:$AW$2,0))</f>
        <v>140.54509999999999</v>
      </c>
      <c r="C213" s="31">
        <f>INDEX('Avg Tracking Error'!$A$2:$AW$283,MATCH(ETF_IDX_stiched_with_TE!$A213,'Avg Tracking Error'!$A$2:$A$283,0),MATCH(ETF_IDX_stiched_with_TE!C$1,'Avg Tracking Error'!$A$2:$AW$2,0))</f>
        <v>153.25290000000001</v>
      </c>
      <c r="D213" s="31">
        <f>INDEX('Avg Tracking Error'!$A$2:$AW$283,MATCH(ETF_IDX_stiched_with_TE!$A213,'Avg Tracking Error'!$A$2:$A$283,0),MATCH(ETF_IDX_stiched_with_TE!D$1,'Avg Tracking Error'!$A$2:$AW$2,0))</f>
        <v>181.9248</v>
      </c>
      <c r="E213" s="31">
        <f>INDEX('Avg Tracking Error'!$A$2:$AW$283,MATCH(ETF_IDX_stiched_with_TE!$A213,'Avg Tracking Error'!$A$2:$A$283,0),MATCH(ETF_IDX_stiched_with_TE!E$1,'Avg Tracking Error'!$A$2:$AW$2,0))</f>
        <v>175.7167</v>
      </c>
      <c r="F213" s="31">
        <f>INDEX('Avg Tracking Error'!$A$2:$AW$283,MATCH(ETF_IDX_stiched_with_TE!$A213,'Avg Tracking Error'!$A$2:$A$283,0),MATCH(ETF_IDX_stiched_with_TE!F$1,'Avg Tracking Error'!$A$2:$AW$2,0))</f>
        <v>14481.0512</v>
      </c>
      <c r="G213" s="31">
        <f>INDEX('Avg Tracking Error'!$A$2:$AW$283,MATCH(ETF_IDX_stiched_with_TE!$A213,'Avg Tracking Error'!$A$2:$A$283,0),MATCH(ETF_IDX_stiched_with_TE!G$1,'Avg Tracking Error'!$A$2:$AW$2,0))</f>
        <v>130.10343333333333</v>
      </c>
      <c r="H213" s="31" t="e">
        <f>INDEX('Avg Tracking Error'!$A$2:$AW$283,MATCH(ETF_IDX_stiched_with_TE!$A213,'Avg Tracking Error'!$A$2:$A$283,0),MATCH(ETF_IDX_stiched_with_TE!H$1,'Avg Tracking Error'!$A$2:$AW$2,0))</f>
        <v>#N/A</v>
      </c>
      <c r="I213" s="31">
        <f>INDEX('Avg Tracking Error'!$A$2:$AW$283,MATCH(ETF_IDX_stiched_with_TE!$A213,'Avg Tracking Error'!$A$2:$A$283,0),MATCH(ETF_IDX_stiched_with_TE!I$1,'Avg Tracking Error'!$A$2:$AW$2,0))</f>
        <v>62.630899999999997</v>
      </c>
      <c r="J213" s="31">
        <f>INDEX('Avg Tracking Error'!$A$2:$AW$283,MATCH(ETF_IDX_stiched_with_TE!$A213,'Avg Tracking Error'!$A$2:$A$283,0),MATCH(ETF_IDX_stiched_with_TE!J$1,'Avg Tracking Error'!$A$2:$AW$2,0))</f>
        <v>2690.8589894736842</v>
      </c>
      <c r="K213" s="31">
        <f>INDEX('Avg Tracking Error'!$A$2:$AW$283,MATCH(ETF_IDX_stiched_with_TE!$A213,'Avg Tracking Error'!$A$2:$A$283,0),MATCH(ETF_IDX_stiched_with_TE!K$1,'Avg Tracking Error'!$A$2:$AW$2,0))</f>
        <v>26.859100000000002</v>
      </c>
      <c r="L213" s="31">
        <f>INDEX('Avg Tracking Error'!$A$2:$AW$283,MATCH(ETF_IDX_stiched_with_TE!$A213,'Avg Tracking Error'!$A$2:$A$283,0),MATCH(ETF_IDX_stiched_with_TE!L$1,'Avg Tracking Error'!$A$2:$AW$2,0))</f>
        <v>25.802800000000001</v>
      </c>
      <c r="M213" s="31">
        <f>INDEX('Avg Tracking Error'!$A$2:$AW$283,MATCH(ETF_IDX_stiched_with_TE!$A213,'Avg Tracking Error'!$A$2:$A$283,0),MATCH(ETF_IDX_stiched_with_TE!M$1,'Avg Tracking Error'!$A$2:$AW$2,0))</f>
        <v>139.63999999999999</v>
      </c>
      <c r="N213" s="31">
        <f>INDEX('Avg Tracking Error'!$A$2:$AW$283,MATCH(ETF_IDX_stiched_with_TE!$A213,'Avg Tracking Error'!$A$2:$A$283,0),MATCH(ETF_IDX_stiched_with_TE!N$1,'Avg Tracking Error'!$A$2:$AW$2,0))</f>
        <v>21.6344142857143</v>
      </c>
    </row>
    <row r="214" spans="1:14" x14ac:dyDescent="0.2">
      <c r="A214" s="5">
        <v>42947</v>
      </c>
      <c r="B214" s="31">
        <f>INDEX('Avg Tracking Error'!$A$2:$AW$283,MATCH(ETF_IDX_stiched_with_TE!$A214,'Avg Tracking Error'!$A$2:$A$283,0),MATCH(ETF_IDX_stiched_with_TE!B$1,'Avg Tracking Error'!$A$2:$AW$2,0))</f>
        <v>140.5042</v>
      </c>
      <c r="C214" s="31">
        <f>INDEX('Avg Tracking Error'!$A$2:$AW$283,MATCH(ETF_IDX_stiched_with_TE!$A214,'Avg Tracking Error'!$A$2:$A$283,0),MATCH(ETF_IDX_stiched_with_TE!C$1,'Avg Tracking Error'!$A$2:$AW$2,0))</f>
        <v>153.49299999999999</v>
      </c>
      <c r="D214" s="31">
        <f>INDEX('Avg Tracking Error'!$A$2:$AW$283,MATCH(ETF_IDX_stiched_with_TE!$A214,'Avg Tracking Error'!$A$2:$A$283,0),MATCH(ETF_IDX_stiched_with_TE!D$1,'Avg Tracking Error'!$A$2:$AW$2,0))</f>
        <v>182.53479999999999</v>
      </c>
      <c r="E214" s="31">
        <f>INDEX('Avg Tracking Error'!$A$2:$AW$283,MATCH(ETF_IDX_stiched_with_TE!$A214,'Avg Tracking Error'!$A$2:$A$283,0),MATCH(ETF_IDX_stiched_with_TE!E$1,'Avg Tracking Error'!$A$2:$AW$2,0))</f>
        <v>176.702</v>
      </c>
      <c r="F214" s="31">
        <f>INDEX('Avg Tracking Error'!$A$2:$AW$283,MATCH(ETF_IDX_stiched_with_TE!$A214,'Avg Tracking Error'!$A$2:$A$283,0),MATCH(ETF_IDX_stiched_with_TE!F$1,'Avg Tracking Error'!$A$2:$AW$2,0))</f>
        <v>14528.7279</v>
      </c>
      <c r="G214" s="31">
        <f>INDEX('Avg Tracking Error'!$A$2:$AW$283,MATCH(ETF_IDX_stiched_with_TE!$A214,'Avg Tracking Error'!$A$2:$A$283,0),MATCH(ETF_IDX_stiched_with_TE!G$1,'Avg Tracking Error'!$A$2:$AW$2,0))</f>
        <v>129.46296666666669</v>
      </c>
      <c r="H214" s="31" t="e">
        <f>INDEX('Avg Tracking Error'!$A$2:$AW$283,MATCH(ETF_IDX_stiched_with_TE!$A214,'Avg Tracking Error'!$A$2:$A$283,0),MATCH(ETF_IDX_stiched_with_TE!H$1,'Avg Tracking Error'!$A$2:$AW$2,0))</f>
        <v>#N/A</v>
      </c>
      <c r="I214" s="31">
        <f>INDEX('Avg Tracking Error'!$A$2:$AW$283,MATCH(ETF_IDX_stiched_with_TE!$A214,'Avg Tracking Error'!$A$2:$A$283,0),MATCH(ETF_IDX_stiched_with_TE!I$1,'Avg Tracking Error'!$A$2:$AW$2,0))</f>
        <v>62.5548</v>
      </c>
      <c r="J214" s="31">
        <f>INDEX('Avg Tracking Error'!$A$2:$AW$283,MATCH(ETF_IDX_stiched_with_TE!$A214,'Avg Tracking Error'!$A$2:$A$283,0),MATCH(ETF_IDX_stiched_with_TE!J$1,'Avg Tracking Error'!$A$2:$AW$2,0))</f>
        <v>2690.9283894736841</v>
      </c>
      <c r="K214" s="31">
        <f>INDEX('Avg Tracking Error'!$A$2:$AW$283,MATCH(ETF_IDX_stiched_with_TE!$A214,'Avg Tracking Error'!$A$2:$A$283,0),MATCH(ETF_IDX_stiched_with_TE!K$1,'Avg Tracking Error'!$A$2:$AW$2,0))</f>
        <v>26.9055</v>
      </c>
      <c r="L214" s="31">
        <f>INDEX('Avg Tracking Error'!$A$2:$AW$283,MATCH(ETF_IDX_stiched_with_TE!$A214,'Avg Tracking Error'!$A$2:$A$283,0),MATCH(ETF_IDX_stiched_with_TE!L$1,'Avg Tracking Error'!$A$2:$AW$2,0))</f>
        <v>25.1142</v>
      </c>
      <c r="M214" s="31">
        <f>INDEX('Avg Tracking Error'!$A$2:$AW$283,MATCH(ETF_IDX_stiched_with_TE!$A214,'Avg Tracking Error'!$A$2:$A$283,0),MATCH(ETF_IDX_stiched_with_TE!M$1,'Avg Tracking Error'!$A$2:$AW$2,0))</f>
        <v>139.24</v>
      </c>
      <c r="N214" s="31">
        <f>INDEX('Avg Tracking Error'!$A$2:$AW$283,MATCH(ETF_IDX_stiched_with_TE!$A214,'Avg Tracking Error'!$A$2:$A$283,0),MATCH(ETF_IDX_stiched_with_TE!N$1,'Avg Tracking Error'!$A$2:$AW$2,0))</f>
        <v>23.468214285714296</v>
      </c>
    </row>
    <row r="215" spans="1:14" x14ac:dyDescent="0.2">
      <c r="A215" s="5">
        <v>42978</v>
      </c>
      <c r="B215" s="31">
        <f>INDEX('Avg Tracking Error'!$A$2:$AW$283,MATCH(ETF_IDX_stiched_with_TE!$A215,'Avg Tracking Error'!$A$2:$A$283,0),MATCH(ETF_IDX_stiched_with_TE!B$1,'Avg Tracking Error'!$A$2:$AW$2,0))</f>
        <v>142.32419999999999</v>
      </c>
      <c r="C215" s="31">
        <f>INDEX('Avg Tracking Error'!$A$2:$AW$283,MATCH(ETF_IDX_stiched_with_TE!$A215,'Avg Tracking Error'!$A$2:$A$283,0),MATCH(ETF_IDX_stiched_with_TE!C$1,'Avg Tracking Error'!$A$2:$AW$2,0))</f>
        <v>154.99619999999999</v>
      </c>
      <c r="D215" s="31">
        <f>INDEX('Avg Tracking Error'!$A$2:$AW$283,MATCH(ETF_IDX_stiched_with_TE!$A215,'Avg Tracking Error'!$A$2:$A$283,0),MATCH(ETF_IDX_stiched_with_TE!D$1,'Avg Tracking Error'!$A$2:$AW$2,0))</f>
        <v>183.16749999999999</v>
      </c>
      <c r="E215" s="31">
        <f>INDEX('Avg Tracking Error'!$A$2:$AW$283,MATCH(ETF_IDX_stiched_with_TE!$A215,'Avg Tracking Error'!$A$2:$A$283,0),MATCH(ETF_IDX_stiched_with_TE!E$1,'Avg Tracking Error'!$A$2:$AW$2,0))</f>
        <v>177.291</v>
      </c>
      <c r="F215" s="31">
        <f>INDEX('Avg Tracking Error'!$A$2:$AW$283,MATCH(ETF_IDX_stiched_with_TE!$A215,'Avg Tracking Error'!$A$2:$A$283,0),MATCH(ETF_IDX_stiched_with_TE!F$1,'Avg Tracking Error'!$A$2:$AW$2,0))</f>
        <v>14801.418600000001</v>
      </c>
      <c r="G215" s="31">
        <f>INDEX('Avg Tracking Error'!$A$2:$AW$283,MATCH(ETF_IDX_stiched_with_TE!$A215,'Avg Tracking Error'!$A$2:$A$283,0),MATCH(ETF_IDX_stiched_with_TE!G$1,'Avg Tracking Error'!$A$2:$AW$2,0))</f>
        <v>130.78229999999999</v>
      </c>
      <c r="H215" s="31" t="e">
        <f>INDEX('Avg Tracking Error'!$A$2:$AW$283,MATCH(ETF_IDX_stiched_with_TE!$A215,'Avg Tracking Error'!$A$2:$A$283,0),MATCH(ETF_IDX_stiched_with_TE!H$1,'Avg Tracking Error'!$A$2:$AW$2,0))</f>
        <v>#N/A</v>
      </c>
      <c r="I215" s="31">
        <f>INDEX('Avg Tracking Error'!$A$2:$AW$283,MATCH(ETF_IDX_stiched_with_TE!$A215,'Avg Tracking Error'!$A$2:$A$283,0),MATCH(ETF_IDX_stiched_with_TE!I$1,'Avg Tracking Error'!$A$2:$AW$2,0))</f>
        <v>62.631399999999999</v>
      </c>
      <c r="J215" s="31">
        <f>INDEX('Avg Tracking Error'!$A$2:$AW$283,MATCH(ETF_IDX_stiched_with_TE!$A215,'Avg Tracking Error'!$A$2:$A$283,0),MATCH(ETF_IDX_stiched_with_TE!J$1,'Avg Tracking Error'!$A$2:$AW$2,0))</f>
        <v>2693.0631894736844</v>
      </c>
      <c r="K215" s="31">
        <f>INDEX('Avg Tracking Error'!$A$2:$AW$283,MATCH(ETF_IDX_stiched_with_TE!$A215,'Avg Tracking Error'!$A$2:$A$283,0),MATCH(ETF_IDX_stiched_with_TE!K$1,'Avg Tracking Error'!$A$2:$AW$2,0))</f>
        <v>27.1876</v>
      </c>
      <c r="L215" s="31">
        <f>INDEX('Avg Tracking Error'!$A$2:$AW$283,MATCH(ETF_IDX_stiched_with_TE!$A215,'Avg Tracking Error'!$A$2:$A$283,0),MATCH(ETF_IDX_stiched_with_TE!L$1,'Avg Tracking Error'!$A$2:$AW$2,0))</f>
        <v>25.1142</v>
      </c>
      <c r="M215" s="31">
        <f>INDEX('Avg Tracking Error'!$A$2:$AW$283,MATCH(ETF_IDX_stiched_with_TE!$A215,'Avg Tracking Error'!$A$2:$A$283,0),MATCH(ETF_IDX_stiched_with_TE!M$1,'Avg Tracking Error'!$A$2:$AW$2,0))</f>
        <v>139.4</v>
      </c>
      <c r="N215" s="31">
        <f>INDEX('Avg Tracking Error'!$A$2:$AW$283,MATCH(ETF_IDX_stiched_with_TE!$A215,'Avg Tracking Error'!$A$2:$A$283,0),MATCH(ETF_IDX_stiched_with_TE!N$1,'Avg Tracking Error'!$A$2:$AW$2,0))</f>
        <v>24.5184142857143</v>
      </c>
    </row>
    <row r="216" spans="1:14" x14ac:dyDescent="0.2">
      <c r="A216" s="5">
        <v>43007</v>
      </c>
      <c r="B216" s="31">
        <f>INDEX('Avg Tracking Error'!$A$2:$AW$283,MATCH(ETF_IDX_stiched_with_TE!$A216,'Avg Tracking Error'!$A$2:$A$283,0),MATCH(ETF_IDX_stiched_with_TE!B$1,'Avg Tracking Error'!$A$2:$AW$2,0))</f>
        <v>141.2097</v>
      </c>
      <c r="C216" s="31">
        <f>INDEX('Avg Tracking Error'!$A$2:$AW$283,MATCH(ETF_IDX_stiched_with_TE!$A216,'Avg Tracking Error'!$A$2:$A$283,0),MATCH(ETF_IDX_stiched_with_TE!C$1,'Avg Tracking Error'!$A$2:$AW$2,0))</f>
        <v>154.00450000000001</v>
      </c>
      <c r="D216" s="31">
        <f>INDEX('Avg Tracking Error'!$A$2:$AW$283,MATCH(ETF_IDX_stiched_with_TE!$A216,'Avg Tracking Error'!$A$2:$A$283,0),MATCH(ETF_IDX_stiched_with_TE!D$1,'Avg Tracking Error'!$A$2:$AW$2,0))</f>
        <v>182.52350000000001</v>
      </c>
      <c r="E216" s="31">
        <f>INDEX('Avg Tracking Error'!$A$2:$AW$283,MATCH(ETF_IDX_stiched_with_TE!$A216,'Avg Tracking Error'!$A$2:$A$283,0),MATCH(ETF_IDX_stiched_with_TE!E$1,'Avg Tracking Error'!$A$2:$AW$2,0))</f>
        <v>176.87190000000001</v>
      </c>
      <c r="F216" s="31">
        <f>INDEX('Avg Tracking Error'!$A$2:$AW$283,MATCH(ETF_IDX_stiched_with_TE!$A216,'Avg Tracking Error'!$A$2:$A$283,0),MATCH(ETF_IDX_stiched_with_TE!F$1,'Avg Tracking Error'!$A$2:$AW$2,0))</f>
        <v>14420.277400000001</v>
      </c>
      <c r="G216" s="31">
        <f>INDEX('Avg Tracking Error'!$A$2:$AW$283,MATCH(ETF_IDX_stiched_with_TE!$A216,'Avg Tracking Error'!$A$2:$A$283,0),MATCH(ETF_IDX_stiched_with_TE!G$1,'Avg Tracking Error'!$A$2:$AW$2,0))</f>
        <v>129.72483333333335</v>
      </c>
      <c r="H216" s="31" t="e">
        <f>INDEX('Avg Tracking Error'!$A$2:$AW$283,MATCH(ETF_IDX_stiched_with_TE!$A216,'Avg Tracking Error'!$A$2:$A$283,0),MATCH(ETF_IDX_stiched_with_TE!H$1,'Avg Tracking Error'!$A$2:$AW$2,0))</f>
        <v>#N/A</v>
      </c>
      <c r="I216" s="31">
        <f>INDEX('Avg Tracking Error'!$A$2:$AW$283,MATCH(ETF_IDX_stiched_with_TE!$A216,'Avg Tracking Error'!$A$2:$A$283,0),MATCH(ETF_IDX_stiched_with_TE!I$1,'Avg Tracking Error'!$A$2:$AW$2,0))</f>
        <v>62.363199999999999</v>
      </c>
      <c r="J216" s="31">
        <f>INDEX('Avg Tracking Error'!$A$2:$AW$283,MATCH(ETF_IDX_stiched_with_TE!$A216,'Avg Tracking Error'!$A$2:$A$283,0),MATCH(ETF_IDX_stiched_with_TE!J$1,'Avg Tracking Error'!$A$2:$AW$2,0))</f>
        <v>2691.644189473684</v>
      </c>
      <c r="K216" s="31">
        <f>INDEX('Avg Tracking Error'!$A$2:$AW$283,MATCH(ETF_IDX_stiched_with_TE!$A216,'Avg Tracking Error'!$A$2:$A$283,0),MATCH(ETF_IDX_stiched_with_TE!K$1,'Avg Tracking Error'!$A$2:$AW$2,0))</f>
        <v>26.947399999999998</v>
      </c>
      <c r="L216" s="31">
        <f>INDEX('Avg Tracking Error'!$A$2:$AW$283,MATCH(ETF_IDX_stiched_with_TE!$A216,'Avg Tracking Error'!$A$2:$A$283,0),MATCH(ETF_IDX_stiched_with_TE!L$1,'Avg Tracking Error'!$A$2:$AW$2,0))</f>
        <v>25.036799999999999</v>
      </c>
      <c r="M216" s="31">
        <f>INDEX('Avg Tracking Error'!$A$2:$AW$283,MATCH(ETF_IDX_stiched_with_TE!$A216,'Avg Tracking Error'!$A$2:$A$283,0),MATCH(ETF_IDX_stiched_with_TE!M$1,'Avg Tracking Error'!$A$2:$AW$2,0))</f>
        <v>138.57</v>
      </c>
      <c r="N216" s="31">
        <f>INDEX('Avg Tracking Error'!$A$2:$AW$283,MATCH(ETF_IDX_stiched_with_TE!$A216,'Avg Tracking Error'!$A$2:$A$283,0),MATCH(ETF_IDX_stiched_with_TE!N$1,'Avg Tracking Error'!$A$2:$AW$2,0))</f>
        <v>21.783214285714294</v>
      </c>
    </row>
    <row r="217" spans="1:14" x14ac:dyDescent="0.2">
      <c r="A217" s="5">
        <v>43039</v>
      </c>
      <c r="B217" s="31">
        <f>INDEX('Avg Tracking Error'!$A$2:$AW$283,MATCH(ETF_IDX_stiched_with_TE!$A217,'Avg Tracking Error'!$A$2:$A$283,0),MATCH(ETF_IDX_stiched_with_TE!B$1,'Avg Tracking Error'!$A$2:$AW$2,0))</f>
        <v>142.00720000000001</v>
      </c>
      <c r="C217" s="31">
        <f>INDEX('Avg Tracking Error'!$A$2:$AW$283,MATCH(ETF_IDX_stiched_with_TE!$A217,'Avg Tracking Error'!$A$2:$A$283,0),MATCH(ETF_IDX_stiched_with_TE!C$1,'Avg Tracking Error'!$A$2:$AW$2,0))</f>
        <v>155.38249999999999</v>
      </c>
      <c r="D217" s="31">
        <f>INDEX('Avg Tracking Error'!$A$2:$AW$283,MATCH(ETF_IDX_stiched_with_TE!$A217,'Avg Tracking Error'!$A$2:$A$283,0),MATCH(ETF_IDX_stiched_with_TE!D$1,'Avg Tracking Error'!$A$2:$AW$2,0))</f>
        <v>183.7097</v>
      </c>
      <c r="E217" s="31">
        <f>INDEX('Avg Tracking Error'!$A$2:$AW$283,MATCH(ETF_IDX_stiched_with_TE!$A217,'Avg Tracking Error'!$A$2:$A$283,0),MATCH(ETF_IDX_stiched_with_TE!E$1,'Avg Tracking Error'!$A$2:$AW$2,0))</f>
        <v>180.5077</v>
      </c>
      <c r="F217" s="31">
        <f>INDEX('Avg Tracking Error'!$A$2:$AW$283,MATCH(ETF_IDX_stiched_with_TE!$A217,'Avg Tracking Error'!$A$2:$A$283,0),MATCH(ETF_IDX_stiched_with_TE!F$1,'Avg Tracking Error'!$A$2:$AW$2,0))</f>
        <v>14458.3393</v>
      </c>
      <c r="G217" s="31">
        <f>INDEX('Avg Tracking Error'!$A$2:$AW$283,MATCH(ETF_IDX_stiched_with_TE!$A217,'Avg Tracking Error'!$A$2:$A$283,0),MATCH(ETF_IDX_stiched_with_TE!G$1,'Avg Tracking Error'!$A$2:$AW$2,0))</f>
        <v>130.13496666666666</v>
      </c>
      <c r="H217" s="31" t="e">
        <f>INDEX('Avg Tracking Error'!$A$2:$AW$283,MATCH(ETF_IDX_stiched_with_TE!$A217,'Avg Tracking Error'!$A$2:$A$283,0),MATCH(ETF_IDX_stiched_with_TE!H$1,'Avg Tracking Error'!$A$2:$AW$2,0))</f>
        <v>#N/A</v>
      </c>
      <c r="I217" s="31">
        <f>INDEX('Avg Tracking Error'!$A$2:$AW$283,MATCH(ETF_IDX_stiched_with_TE!$A217,'Avg Tracking Error'!$A$2:$A$283,0),MATCH(ETF_IDX_stiched_with_TE!I$1,'Avg Tracking Error'!$A$2:$AW$2,0))</f>
        <v>63.015300000000003</v>
      </c>
      <c r="J217" s="31">
        <f>INDEX('Avg Tracking Error'!$A$2:$AW$283,MATCH(ETF_IDX_stiched_with_TE!$A217,'Avg Tracking Error'!$A$2:$A$283,0),MATCH(ETF_IDX_stiched_with_TE!J$1,'Avg Tracking Error'!$A$2:$AW$2,0))</f>
        <v>2691.588889473684</v>
      </c>
      <c r="K217" s="31">
        <f>INDEX('Avg Tracking Error'!$A$2:$AW$283,MATCH(ETF_IDX_stiched_with_TE!$A217,'Avg Tracking Error'!$A$2:$A$283,0),MATCH(ETF_IDX_stiched_with_TE!K$1,'Avg Tracking Error'!$A$2:$AW$2,0))</f>
        <v>26.877199999999998</v>
      </c>
      <c r="L217" s="31">
        <f>INDEX('Avg Tracking Error'!$A$2:$AW$283,MATCH(ETF_IDX_stiched_with_TE!$A217,'Avg Tracking Error'!$A$2:$A$283,0),MATCH(ETF_IDX_stiched_with_TE!L$1,'Avg Tracking Error'!$A$2:$AW$2,0))</f>
        <v>25.087499999999999</v>
      </c>
      <c r="M217" s="31">
        <f>INDEX('Avg Tracking Error'!$A$2:$AW$283,MATCH(ETF_IDX_stiched_with_TE!$A217,'Avg Tracking Error'!$A$2:$A$283,0),MATCH(ETF_IDX_stiched_with_TE!M$1,'Avg Tracking Error'!$A$2:$AW$2,0))</f>
        <v>138.12</v>
      </c>
      <c r="N217" s="31">
        <f>INDEX('Avg Tracking Error'!$A$2:$AW$283,MATCH(ETF_IDX_stiched_with_TE!$A217,'Avg Tracking Error'!$A$2:$A$283,0),MATCH(ETF_IDX_stiched_with_TE!N$1,'Avg Tracking Error'!$A$2:$AW$2,0))</f>
        <v>22.674014285714307</v>
      </c>
    </row>
    <row r="218" spans="1:14" x14ac:dyDescent="0.2">
      <c r="A218" s="5">
        <v>43069</v>
      </c>
      <c r="B218" s="31">
        <f>INDEX('Avg Tracking Error'!$A$2:$AW$283,MATCH(ETF_IDX_stiched_with_TE!$A218,'Avg Tracking Error'!$A$2:$A$283,0),MATCH(ETF_IDX_stiched_with_TE!B$1,'Avg Tracking Error'!$A$2:$AW$2,0))</f>
        <v>141.79249999999999</v>
      </c>
      <c r="C218" s="31">
        <f>INDEX('Avg Tracking Error'!$A$2:$AW$283,MATCH(ETF_IDX_stiched_with_TE!$A218,'Avg Tracking Error'!$A$2:$A$283,0),MATCH(ETF_IDX_stiched_with_TE!C$1,'Avg Tracking Error'!$A$2:$AW$2,0))</f>
        <v>156.14449999999999</v>
      </c>
      <c r="D218" s="31">
        <f>INDEX('Avg Tracking Error'!$A$2:$AW$283,MATCH(ETF_IDX_stiched_with_TE!$A218,'Avg Tracking Error'!$A$2:$A$283,0),MATCH(ETF_IDX_stiched_with_TE!D$1,'Avg Tracking Error'!$A$2:$AW$2,0))</f>
        <v>184.26320000000001</v>
      </c>
      <c r="E218" s="31">
        <f>INDEX('Avg Tracking Error'!$A$2:$AW$283,MATCH(ETF_IDX_stiched_with_TE!$A218,'Avg Tracking Error'!$A$2:$A$283,0),MATCH(ETF_IDX_stiched_with_TE!E$1,'Avg Tracking Error'!$A$2:$AW$2,0))</f>
        <v>181.58369999999999</v>
      </c>
      <c r="F218" s="31">
        <f>INDEX('Avg Tracking Error'!$A$2:$AW$283,MATCH(ETF_IDX_stiched_with_TE!$A218,'Avg Tracking Error'!$A$2:$A$283,0),MATCH(ETF_IDX_stiched_with_TE!F$1,'Avg Tracking Error'!$A$2:$AW$2,0))</f>
        <v>14495.8799</v>
      </c>
      <c r="G218" s="31">
        <f>INDEX('Avg Tracking Error'!$A$2:$AW$283,MATCH(ETF_IDX_stiched_with_TE!$A218,'Avg Tracking Error'!$A$2:$A$283,0),MATCH(ETF_IDX_stiched_with_TE!G$1,'Avg Tracking Error'!$A$2:$AW$2,0))</f>
        <v>130.04323333333335</v>
      </c>
      <c r="H218" s="31" t="e">
        <f>INDEX('Avg Tracking Error'!$A$2:$AW$283,MATCH(ETF_IDX_stiched_with_TE!$A218,'Avg Tracking Error'!$A$2:$A$283,0),MATCH(ETF_IDX_stiched_with_TE!H$1,'Avg Tracking Error'!$A$2:$AW$2,0))</f>
        <v>#N/A</v>
      </c>
      <c r="I218" s="31">
        <f>INDEX('Avg Tracking Error'!$A$2:$AW$283,MATCH(ETF_IDX_stiched_with_TE!$A218,'Avg Tracking Error'!$A$2:$A$283,0),MATCH(ETF_IDX_stiched_with_TE!I$1,'Avg Tracking Error'!$A$2:$AW$2,0))</f>
        <v>63.695799999999998</v>
      </c>
      <c r="J218" s="31">
        <f>INDEX('Avg Tracking Error'!$A$2:$AW$283,MATCH(ETF_IDX_stiched_with_TE!$A218,'Avg Tracking Error'!$A$2:$A$283,0),MATCH(ETF_IDX_stiched_with_TE!J$1,'Avg Tracking Error'!$A$2:$AW$2,0))</f>
        <v>2692.7279894736844</v>
      </c>
      <c r="K218" s="31">
        <f>INDEX('Avg Tracking Error'!$A$2:$AW$283,MATCH(ETF_IDX_stiched_with_TE!$A218,'Avg Tracking Error'!$A$2:$A$283,0),MATCH(ETF_IDX_stiched_with_TE!K$1,'Avg Tracking Error'!$A$2:$AW$2,0))</f>
        <v>26.862100000000002</v>
      </c>
      <c r="L218" s="31">
        <f>INDEX('Avg Tracking Error'!$A$2:$AW$283,MATCH(ETF_IDX_stiched_with_TE!$A218,'Avg Tracking Error'!$A$2:$A$283,0),MATCH(ETF_IDX_stiched_with_TE!L$1,'Avg Tracking Error'!$A$2:$AW$2,0))</f>
        <v>25.628599999999999</v>
      </c>
      <c r="M218" s="31">
        <f>INDEX('Avg Tracking Error'!$A$2:$AW$283,MATCH(ETF_IDX_stiched_with_TE!$A218,'Avg Tracking Error'!$A$2:$A$283,0),MATCH(ETF_IDX_stiched_with_TE!M$1,'Avg Tracking Error'!$A$2:$AW$2,0))</f>
        <v>139.04</v>
      </c>
      <c r="N218" s="31">
        <f>INDEX('Avg Tracking Error'!$A$2:$AW$283,MATCH(ETF_IDX_stiched_with_TE!$A218,'Avg Tracking Error'!$A$2:$A$283,0),MATCH(ETF_IDX_stiched_with_TE!N$1,'Avg Tracking Error'!$A$2:$AW$2,0))</f>
        <v>23.268514285714303</v>
      </c>
    </row>
    <row r="219" spans="1:14" x14ac:dyDescent="0.2">
      <c r="A219" s="5">
        <v>43098</v>
      </c>
      <c r="B219" s="31">
        <f>INDEX('Avg Tracking Error'!$A$2:$AW$283,MATCH(ETF_IDX_stiched_with_TE!$A219,'Avg Tracking Error'!$A$2:$A$283,0),MATCH(ETF_IDX_stiched_with_TE!B$1,'Avg Tracking Error'!$A$2:$AW$2,0))</f>
        <v>141.2097</v>
      </c>
      <c r="C219" s="31">
        <f>INDEX('Avg Tracking Error'!$A$2:$AW$283,MATCH(ETF_IDX_stiched_with_TE!$A219,'Avg Tracking Error'!$A$2:$A$283,0),MATCH(ETF_IDX_stiched_with_TE!C$1,'Avg Tracking Error'!$A$2:$AW$2,0))</f>
        <v>154.8991</v>
      </c>
      <c r="D219" s="31">
        <f>INDEX('Avg Tracking Error'!$A$2:$AW$283,MATCH(ETF_IDX_stiched_with_TE!$A219,'Avg Tracking Error'!$A$2:$A$283,0),MATCH(ETF_IDX_stiched_with_TE!D$1,'Avg Tracking Error'!$A$2:$AW$2,0))</f>
        <v>183.20249999999999</v>
      </c>
      <c r="E219" s="31">
        <f>INDEX('Avg Tracking Error'!$A$2:$AW$283,MATCH(ETF_IDX_stiched_with_TE!$A219,'Avg Tracking Error'!$A$2:$A$283,0),MATCH(ETF_IDX_stiched_with_TE!E$1,'Avg Tracking Error'!$A$2:$AW$2,0))</f>
        <v>178.47030000000001</v>
      </c>
      <c r="F219" s="31">
        <f>INDEX('Avg Tracking Error'!$A$2:$AW$283,MATCH(ETF_IDX_stiched_with_TE!$A219,'Avg Tracking Error'!$A$2:$A$283,0),MATCH(ETF_IDX_stiched_with_TE!F$1,'Avg Tracking Error'!$A$2:$AW$2,0))</f>
        <v>14700.8984</v>
      </c>
      <c r="G219" s="31">
        <f>INDEX('Avg Tracking Error'!$A$2:$AW$283,MATCH(ETF_IDX_stiched_with_TE!$A219,'Avg Tracking Error'!$A$2:$A$283,0),MATCH(ETF_IDX_stiched_with_TE!G$1,'Avg Tracking Error'!$A$2:$AW$2,0))</f>
        <v>130.09959999999998</v>
      </c>
      <c r="H219" s="31" t="e">
        <f>INDEX('Avg Tracking Error'!$A$2:$AW$283,MATCH(ETF_IDX_stiched_with_TE!$A219,'Avg Tracking Error'!$A$2:$A$283,0),MATCH(ETF_IDX_stiched_with_TE!H$1,'Avg Tracking Error'!$A$2:$AW$2,0))</f>
        <v>#N/A</v>
      </c>
      <c r="I219" s="31">
        <f>INDEX('Avg Tracking Error'!$A$2:$AW$283,MATCH(ETF_IDX_stiched_with_TE!$A219,'Avg Tracking Error'!$A$2:$A$283,0),MATCH(ETF_IDX_stiched_with_TE!I$1,'Avg Tracking Error'!$A$2:$AW$2,0))</f>
        <v>63.169400000000003</v>
      </c>
      <c r="J219" s="31">
        <f>INDEX('Avg Tracking Error'!$A$2:$AW$283,MATCH(ETF_IDX_stiched_with_TE!$A219,'Avg Tracking Error'!$A$2:$A$283,0),MATCH(ETF_IDX_stiched_with_TE!J$1,'Avg Tracking Error'!$A$2:$AW$2,0))</f>
        <v>2693.0942894736841</v>
      </c>
      <c r="K219" s="31">
        <f>INDEX('Avg Tracking Error'!$A$2:$AW$283,MATCH(ETF_IDX_stiched_with_TE!$A219,'Avg Tracking Error'!$A$2:$A$283,0),MATCH(ETF_IDX_stiched_with_TE!K$1,'Avg Tracking Error'!$A$2:$AW$2,0))</f>
        <v>26.928100000000001</v>
      </c>
      <c r="L219" s="31">
        <f>INDEX('Avg Tracking Error'!$A$2:$AW$283,MATCH(ETF_IDX_stiched_with_TE!$A219,'Avg Tracking Error'!$A$2:$A$283,0),MATCH(ETF_IDX_stiched_with_TE!L$1,'Avg Tracking Error'!$A$2:$AW$2,0))</f>
        <v>25.7105</v>
      </c>
      <c r="M219" s="31">
        <f>INDEX('Avg Tracking Error'!$A$2:$AW$283,MATCH(ETF_IDX_stiched_with_TE!$A219,'Avg Tracking Error'!$A$2:$A$283,0),MATCH(ETF_IDX_stiched_with_TE!M$1,'Avg Tracking Error'!$A$2:$AW$2,0))</f>
        <v>139.94999999999999</v>
      </c>
      <c r="N219" s="31">
        <f>INDEX('Avg Tracking Error'!$A$2:$AW$283,MATCH(ETF_IDX_stiched_with_TE!$A219,'Avg Tracking Error'!$A$2:$A$283,0),MATCH(ETF_IDX_stiched_with_TE!N$1,'Avg Tracking Error'!$A$2:$AW$2,0))</f>
        <v>23.561614285714299</v>
      </c>
    </row>
    <row r="220" spans="1:14" x14ac:dyDescent="0.2">
      <c r="A220" s="5">
        <v>43131</v>
      </c>
      <c r="B220" s="31">
        <f>INDEX('Avg Tracking Error'!$A$2:$AW$283,MATCH(ETF_IDX_stiched_with_TE!$A220,'Avg Tracking Error'!$A$2:$A$283,0),MATCH(ETF_IDX_stiched_with_TE!B$1,'Avg Tracking Error'!$A$2:$AW$2,0))</f>
        <v>139.50219999999999</v>
      </c>
      <c r="C220" s="31">
        <f>INDEX('Avg Tracking Error'!$A$2:$AW$283,MATCH(ETF_IDX_stiched_with_TE!$A220,'Avg Tracking Error'!$A$2:$A$283,0),MATCH(ETF_IDX_stiched_with_TE!C$1,'Avg Tracking Error'!$A$2:$AW$2,0))</f>
        <v>153.45830000000001</v>
      </c>
      <c r="D220" s="31">
        <f>INDEX('Avg Tracking Error'!$A$2:$AW$283,MATCH(ETF_IDX_stiched_with_TE!$A220,'Avg Tracking Error'!$A$2:$A$283,0),MATCH(ETF_IDX_stiched_with_TE!D$1,'Avg Tracking Error'!$A$2:$AW$2,0))</f>
        <v>185.3338</v>
      </c>
      <c r="E220" s="31">
        <f>INDEX('Avg Tracking Error'!$A$2:$AW$283,MATCH(ETF_IDX_stiched_with_TE!$A220,'Avg Tracking Error'!$A$2:$A$283,0),MATCH(ETF_IDX_stiched_with_TE!E$1,'Avg Tracking Error'!$A$2:$AW$2,0))</f>
        <v>179.0744</v>
      </c>
      <c r="F220" s="31">
        <f>INDEX('Avg Tracking Error'!$A$2:$AW$283,MATCH(ETF_IDX_stiched_with_TE!$A220,'Avg Tracking Error'!$A$2:$A$283,0),MATCH(ETF_IDX_stiched_with_TE!F$1,'Avg Tracking Error'!$A$2:$AW$2,0))</f>
        <v>14394.475899999999</v>
      </c>
      <c r="G220" s="31">
        <f>INDEX('Avg Tracking Error'!$A$2:$AW$283,MATCH(ETF_IDX_stiched_with_TE!$A220,'Avg Tracking Error'!$A$2:$A$283,0),MATCH(ETF_IDX_stiched_with_TE!G$1,'Avg Tracking Error'!$A$2:$AW$2,0))</f>
        <v>129.16426666666666</v>
      </c>
      <c r="H220" s="31" t="e">
        <f>INDEX('Avg Tracking Error'!$A$2:$AW$283,MATCH(ETF_IDX_stiched_with_TE!$A220,'Avg Tracking Error'!$A$2:$A$283,0),MATCH(ETF_IDX_stiched_with_TE!H$1,'Avg Tracking Error'!$A$2:$AW$2,0))</f>
        <v>#N/A</v>
      </c>
      <c r="I220" s="31">
        <f>INDEX('Avg Tracking Error'!$A$2:$AW$283,MATCH(ETF_IDX_stiched_with_TE!$A220,'Avg Tracking Error'!$A$2:$A$283,0),MATCH(ETF_IDX_stiched_with_TE!I$1,'Avg Tracking Error'!$A$2:$AW$2,0))</f>
        <v>62.994100000000003</v>
      </c>
      <c r="J220" s="31">
        <f>INDEX('Avg Tracking Error'!$A$2:$AW$283,MATCH(ETF_IDX_stiched_with_TE!$A220,'Avg Tracking Error'!$A$2:$A$283,0),MATCH(ETF_IDX_stiched_with_TE!J$1,'Avg Tracking Error'!$A$2:$AW$2,0))</f>
        <v>2692.4581894736843</v>
      </c>
      <c r="K220" s="31">
        <f>INDEX('Avg Tracking Error'!$A$2:$AW$283,MATCH(ETF_IDX_stiched_with_TE!$A220,'Avg Tracking Error'!$A$2:$A$283,0),MATCH(ETF_IDX_stiched_with_TE!K$1,'Avg Tracking Error'!$A$2:$AW$2,0))</f>
        <v>26.573799999999999</v>
      </c>
      <c r="L220" s="31">
        <f>INDEX('Avg Tracking Error'!$A$2:$AW$283,MATCH(ETF_IDX_stiched_with_TE!$A220,'Avg Tracking Error'!$A$2:$A$283,0),MATCH(ETF_IDX_stiched_with_TE!L$1,'Avg Tracking Error'!$A$2:$AW$2,0))</f>
        <v>25.398199999999999</v>
      </c>
      <c r="M220" s="31">
        <f>INDEX('Avg Tracking Error'!$A$2:$AW$283,MATCH(ETF_IDX_stiched_with_TE!$A220,'Avg Tracking Error'!$A$2:$A$283,0),MATCH(ETF_IDX_stiched_with_TE!M$1,'Avg Tracking Error'!$A$2:$AW$2,0))</f>
        <v>139.06</v>
      </c>
      <c r="N220" s="31">
        <f>INDEX('Avg Tracking Error'!$A$2:$AW$283,MATCH(ETF_IDX_stiched_with_TE!$A220,'Avg Tracking Error'!$A$2:$A$283,0),MATCH(ETF_IDX_stiched_with_TE!N$1,'Avg Tracking Error'!$A$2:$AW$2,0))</f>
        <v>23.340214285714296</v>
      </c>
    </row>
    <row r="221" spans="1:14" x14ac:dyDescent="0.2">
      <c r="A221" s="5">
        <v>43159</v>
      </c>
      <c r="B221" s="31">
        <f>INDEX('Avg Tracking Error'!$A$2:$AW$283,MATCH(ETF_IDX_stiched_with_TE!$A221,'Avg Tracking Error'!$A$2:$A$283,0),MATCH(ETF_IDX_stiched_with_TE!B$1,'Avg Tracking Error'!$A$2:$AW$2,0))</f>
        <v>139.7885</v>
      </c>
      <c r="C221" s="31">
        <f>INDEX('Avg Tracking Error'!$A$2:$AW$283,MATCH(ETF_IDX_stiched_with_TE!$A221,'Avg Tracking Error'!$A$2:$A$283,0),MATCH(ETF_IDX_stiched_with_TE!C$1,'Avg Tracking Error'!$A$2:$AW$2,0))</f>
        <v>153.9803</v>
      </c>
      <c r="D221" s="31">
        <f>INDEX('Avg Tracking Error'!$A$2:$AW$283,MATCH(ETF_IDX_stiched_with_TE!$A221,'Avg Tracking Error'!$A$2:$A$283,0),MATCH(ETF_IDX_stiched_with_TE!D$1,'Avg Tracking Error'!$A$2:$AW$2,0))</f>
        <v>184.97579999999999</v>
      </c>
      <c r="E221" s="31">
        <f>INDEX('Avg Tracking Error'!$A$2:$AW$283,MATCH(ETF_IDX_stiched_with_TE!$A221,'Avg Tracking Error'!$A$2:$A$283,0),MATCH(ETF_IDX_stiched_with_TE!E$1,'Avg Tracking Error'!$A$2:$AW$2,0))</f>
        <v>179.6215</v>
      </c>
      <c r="F221" s="31">
        <f>INDEX('Avg Tracking Error'!$A$2:$AW$283,MATCH(ETF_IDX_stiched_with_TE!$A221,'Avg Tracking Error'!$A$2:$A$283,0),MATCH(ETF_IDX_stiched_with_TE!F$1,'Avg Tracking Error'!$A$2:$AW$2,0))</f>
        <v>14453.017900000001</v>
      </c>
      <c r="G221" s="31">
        <f>INDEX('Avg Tracking Error'!$A$2:$AW$283,MATCH(ETF_IDX_stiched_with_TE!$A221,'Avg Tracking Error'!$A$2:$A$283,0),MATCH(ETF_IDX_stiched_with_TE!G$1,'Avg Tracking Error'!$A$2:$AW$2,0))</f>
        <v>129.49189999999999</v>
      </c>
      <c r="H221" s="31" t="e">
        <f>INDEX('Avg Tracking Error'!$A$2:$AW$283,MATCH(ETF_IDX_stiched_with_TE!$A221,'Avg Tracking Error'!$A$2:$A$283,0),MATCH(ETF_IDX_stiched_with_TE!H$1,'Avg Tracking Error'!$A$2:$AW$2,0))</f>
        <v>#N/A</v>
      </c>
      <c r="I221" s="31">
        <f>INDEX('Avg Tracking Error'!$A$2:$AW$283,MATCH(ETF_IDX_stiched_with_TE!$A221,'Avg Tracking Error'!$A$2:$A$283,0),MATCH(ETF_IDX_stiched_with_TE!I$1,'Avg Tracking Error'!$A$2:$AW$2,0))</f>
        <v>63.1751</v>
      </c>
      <c r="J221" s="31">
        <f>INDEX('Avg Tracking Error'!$A$2:$AW$283,MATCH(ETF_IDX_stiched_with_TE!$A221,'Avg Tracking Error'!$A$2:$A$283,0),MATCH(ETF_IDX_stiched_with_TE!J$1,'Avg Tracking Error'!$A$2:$AW$2,0))</f>
        <v>2694.0669894736843</v>
      </c>
      <c r="K221" s="31">
        <f>INDEX('Avg Tracking Error'!$A$2:$AW$283,MATCH(ETF_IDX_stiched_with_TE!$A221,'Avg Tracking Error'!$A$2:$A$283,0),MATCH(ETF_IDX_stiched_with_TE!K$1,'Avg Tracking Error'!$A$2:$AW$2,0))</f>
        <v>26.3874</v>
      </c>
      <c r="L221" s="31">
        <f>INDEX('Avg Tracking Error'!$A$2:$AW$283,MATCH(ETF_IDX_stiched_with_TE!$A221,'Avg Tracking Error'!$A$2:$A$283,0),MATCH(ETF_IDX_stiched_with_TE!L$1,'Avg Tracking Error'!$A$2:$AW$2,0))</f>
        <v>25.410399999999999</v>
      </c>
      <c r="M221" s="31">
        <f>INDEX('Avg Tracking Error'!$A$2:$AW$283,MATCH(ETF_IDX_stiched_with_TE!$A221,'Avg Tracking Error'!$A$2:$A$283,0),MATCH(ETF_IDX_stiched_with_TE!M$1,'Avg Tracking Error'!$A$2:$AW$2,0))</f>
        <v>137.35</v>
      </c>
      <c r="N221" s="31">
        <f>INDEX('Avg Tracking Error'!$A$2:$AW$283,MATCH(ETF_IDX_stiched_with_TE!$A221,'Avg Tracking Error'!$A$2:$A$283,0),MATCH(ETF_IDX_stiched_with_TE!N$1,'Avg Tracking Error'!$A$2:$AW$2,0))</f>
        <v>19.967814285714297</v>
      </c>
    </row>
    <row r="222" spans="1:14" x14ac:dyDescent="0.2">
      <c r="A222" s="5">
        <v>43189</v>
      </c>
      <c r="B222" s="31">
        <f>INDEX('Avg Tracking Error'!$A$2:$AW$283,MATCH(ETF_IDX_stiched_with_TE!$A222,'Avg Tracking Error'!$A$2:$A$283,0),MATCH(ETF_IDX_stiched_with_TE!B$1,'Avg Tracking Error'!$A$2:$AW$2,0))</f>
        <v>141.1688</v>
      </c>
      <c r="C222" s="31">
        <f>INDEX('Avg Tracking Error'!$A$2:$AW$283,MATCH(ETF_IDX_stiched_with_TE!$A222,'Avg Tracking Error'!$A$2:$A$283,0),MATCH(ETF_IDX_stiched_with_TE!C$1,'Avg Tracking Error'!$A$2:$AW$2,0))</f>
        <v>156.0163</v>
      </c>
      <c r="D222" s="31">
        <f>INDEX('Avg Tracking Error'!$A$2:$AW$283,MATCH(ETF_IDX_stiched_with_TE!$A222,'Avg Tracking Error'!$A$2:$A$283,0),MATCH(ETF_IDX_stiched_with_TE!D$1,'Avg Tracking Error'!$A$2:$AW$2,0))</f>
        <v>189.8295</v>
      </c>
      <c r="E222" s="31">
        <f>INDEX('Avg Tracking Error'!$A$2:$AW$283,MATCH(ETF_IDX_stiched_with_TE!$A222,'Avg Tracking Error'!$A$2:$A$283,0),MATCH(ETF_IDX_stiched_with_TE!E$1,'Avg Tracking Error'!$A$2:$AW$2,0))</f>
        <v>182.61940000000001</v>
      </c>
      <c r="F222" s="31">
        <f>INDEX('Avg Tracking Error'!$A$2:$AW$283,MATCH(ETF_IDX_stiched_with_TE!$A222,'Avg Tracking Error'!$A$2:$A$283,0),MATCH(ETF_IDX_stiched_with_TE!F$1,'Avg Tracking Error'!$A$2:$AW$2,0))</f>
        <v>14740.453799999999</v>
      </c>
      <c r="G222" s="31">
        <f>INDEX('Avg Tracking Error'!$A$2:$AW$283,MATCH(ETF_IDX_stiched_with_TE!$A222,'Avg Tracking Error'!$A$2:$A$283,0),MATCH(ETF_IDX_stiched_with_TE!G$1,'Avg Tracking Error'!$A$2:$AW$2,0))</f>
        <v>129.6806</v>
      </c>
      <c r="H222" s="31" t="e">
        <f>INDEX('Avg Tracking Error'!$A$2:$AW$283,MATCH(ETF_IDX_stiched_with_TE!$A222,'Avg Tracking Error'!$A$2:$A$283,0),MATCH(ETF_IDX_stiched_with_TE!H$1,'Avg Tracking Error'!$A$2:$AW$2,0))</f>
        <v>#N/A</v>
      </c>
      <c r="I222" s="31">
        <f>INDEX('Avg Tracking Error'!$A$2:$AW$283,MATCH(ETF_IDX_stiched_with_TE!$A222,'Avg Tracking Error'!$A$2:$A$283,0),MATCH(ETF_IDX_stiched_with_TE!I$1,'Avg Tracking Error'!$A$2:$AW$2,0))</f>
        <v>63.834699999999998</v>
      </c>
      <c r="J222" s="31">
        <f>INDEX('Avg Tracking Error'!$A$2:$AW$283,MATCH(ETF_IDX_stiched_with_TE!$A222,'Avg Tracking Error'!$A$2:$A$283,0),MATCH(ETF_IDX_stiched_with_TE!J$1,'Avg Tracking Error'!$A$2:$AW$2,0))</f>
        <v>2694.7991894736842</v>
      </c>
      <c r="K222" s="31">
        <f>INDEX('Avg Tracking Error'!$A$2:$AW$283,MATCH(ETF_IDX_stiched_with_TE!$A222,'Avg Tracking Error'!$A$2:$A$283,0),MATCH(ETF_IDX_stiched_with_TE!K$1,'Avg Tracking Error'!$A$2:$AW$2,0))</f>
        <v>26.586600000000001</v>
      </c>
      <c r="L222" s="31">
        <f>INDEX('Avg Tracking Error'!$A$2:$AW$283,MATCH(ETF_IDX_stiched_with_TE!$A222,'Avg Tracking Error'!$A$2:$A$283,0),MATCH(ETF_IDX_stiched_with_TE!L$1,'Avg Tracking Error'!$A$2:$AW$2,0))</f>
        <v>25.543700000000001</v>
      </c>
      <c r="M222" s="31">
        <f>INDEX('Avg Tracking Error'!$A$2:$AW$283,MATCH(ETF_IDX_stiched_with_TE!$A222,'Avg Tracking Error'!$A$2:$A$283,0),MATCH(ETF_IDX_stiched_with_TE!M$1,'Avg Tracking Error'!$A$2:$AW$2,0))</f>
        <v>138.13</v>
      </c>
      <c r="N222" s="31">
        <f>INDEX('Avg Tracking Error'!$A$2:$AW$283,MATCH(ETF_IDX_stiched_with_TE!$A222,'Avg Tracking Error'!$A$2:$A$283,0),MATCH(ETF_IDX_stiched_with_TE!N$1,'Avg Tracking Error'!$A$2:$AW$2,0))</f>
        <v>21.851314285714295</v>
      </c>
    </row>
    <row r="223" spans="1:14" x14ac:dyDescent="0.2">
      <c r="A223" s="5">
        <v>43220</v>
      </c>
      <c r="B223" s="31">
        <f>INDEX('Avg Tracking Error'!$A$2:$AW$283,MATCH(ETF_IDX_stiched_with_TE!$A223,'Avg Tracking Error'!$A$2:$A$283,0),MATCH(ETF_IDX_stiched_with_TE!B$1,'Avg Tracking Error'!$A$2:$AW$2,0))</f>
        <v>140.55529999999999</v>
      </c>
      <c r="C223" s="31">
        <f>INDEX('Avg Tracking Error'!$A$2:$AW$283,MATCH(ETF_IDX_stiched_with_TE!$A223,'Avg Tracking Error'!$A$2:$A$283,0),MATCH(ETF_IDX_stiched_with_TE!C$1,'Avg Tracking Error'!$A$2:$AW$2,0))</f>
        <v>155.28540000000001</v>
      </c>
      <c r="D223" s="31">
        <f>INDEX('Avg Tracking Error'!$A$2:$AW$283,MATCH(ETF_IDX_stiched_with_TE!$A223,'Avg Tracking Error'!$A$2:$A$283,0),MATCH(ETF_IDX_stiched_with_TE!D$1,'Avg Tracking Error'!$A$2:$AW$2,0))</f>
        <v>188.2893</v>
      </c>
      <c r="E223" s="31">
        <f>INDEX('Avg Tracking Error'!$A$2:$AW$283,MATCH(ETF_IDX_stiched_with_TE!$A223,'Avg Tracking Error'!$A$2:$A$283,0),MATCH(ETF_IDX_stiched_with_TE!E$1,'Avg Tracking Error'!$A$2:$AW$2,0))</f>
        <v>182.95</v>
      </c>
      <c r="F223" s="31">
        <f>INDEX('Avg Tracking Error'!$A$2:$AW$283,MATCH(ETF_IDX_stiched_with_TE!$A223,'Avg Tracking Error'!$A$2:$A$283,0),MATCH(ETF_IDX_stiched_with_TE!F$1,'Avg Tracking Error'!$A$2:$AW$2,0))</f>
        <v>14593.307699999999</v>
      </c>
      <c r="G223" s="31">
        <f>INDEX('Avg Tracking Error'!$A$2:$AW$283,MATCH(ETF_IDX_stiched_with_TE!$A223,'Avg Tracking Error'!$A$2:$A$283,0),MATCH(ETF_IDX_stiched_with_TE!G$1,'Avg Tracking Error'!$A$2:$AW$2,0))</f>
        <v>129.292</v>
      </c>
      <c r="H223" s="31" t="e">
        <f>INDEX('Avg Tracking Error'!$A$2:$AW$283,MATCH(ETF_IDX_stiched_with_TE!$A223,'Avg Tracking Error'!$A$2:$A$283,0),MATCH(ETF_IDX_stiched_with_TE!H$1,'Avg Tracking Error'!$A$2:$AW$2,0))</f>
        <v>#N/A</v>
      </c>
      <c r="I223" s="31">
        <f>INDEX('Avg Tracking Error'!$A$2:$AW$283,MATCH(ETF_IDX_stiched_with_TE!$A223,'Avg Tracking Error'!$A$2:$A$283,0),MATCH(ETF_IDX_stiched_with_TE!I$1,'Avg Tracking Error'!$A$2:$AW$2,0))</f>
        <v>63.3782</v>
      </c>
      <c r="J223" s="31">
        <f>INDEX('Avg Tracking Error'!$A$2:$AW$283,MATCH(ETF_IDX_stiched_with_TE!$A223,'Avg Tracking Error'!$A$2:$A$283,0),MATCH(ETF_IDX_stiched_with_TE!J$1,'Avg Tracking Error'!$A$2:$AW$2,0))</f>
        <v>2694.5205894736841</v>
      </c>
      <c r="K223" s="31">
        <f>INDEX('Avg Tracking Error'!$A$2:$AW$283,MATCH(ETF_IDX_stiched_with_TE!$A223,'Avg Tracking Error'!$A$2:$A$283,0),MATCH(ETF_IDX_stiched_with_TE!K$1,'Avg Tracking Error'!$A$2:$AW$2,0))</f>
        <v>26.379799999999999</v>
      </c>
      <c r="L223" s="31">
        <f>INDEX('Avg Tracking Error'!$A$2:$AW$283,MATCH(ETF_IDX_stiched_with_TE!$A223,'Avg Tracking Error'!$A$2:$A$283,0),MATCH(ETF_IDX_stiched_with_TE!L$1,'Avg Tracking Error'!$A$2:$AW$2,0))</f>
        <v>25.451499999999999</v>
      </c>
      <c r="M223" s="31">
        <f>INDEX('Avg Tracking Error'!$A$2:$AW$283,MATCH(ETF_IDX_stiched_with_TE!$A223,'Avg Tracking Error'!$A$2:$A$283,0),MATCH(ETF_IDX_stiched_with_TE!M$1,'Avg Tracking Error'!$A$2:$AW$2,0))</f>
        <v>137.02000000000001</v>
      </c>
      <c r="N223" s="31">
        <f>INDEX('Avg Tracking Error'!$A$2:$AW$283,MATCH(ETF_IDX_stiched_with_TE!$A223,'Avg Tracking Error'!$A$2:$A$283,0),MATCH(ETF_IDX_stiched_with_TE!N$1,'Avg Tracking Error'!$A$2:$AW$2,0))</f>
        <v>17.568314285714294</v>
      </c>
    </row>
    <row r="224" spans="1:14" x14ac:dyDescent="0.2">
      <c r="A224" s="5">
        <v>43251</v>
      </c>
      <c r="B224" s="31">
        <f>INDEX('Avg Tracking Error'!$A$2:$AW$283,MATCH(ETF_IDX_stiched_with_TE!$A224,'Avg Tracking Error'!$A$2:$A$283,0),MATCH(ETF_IDX_stiched_with_TE!B$1,'Avg Tracking Error'!$A$2:$AW$2,0))</f>
        <v>142.71270000000001</v>
      </c>
      <c r="C224" s="31">
        <f>INDEX('Avg Tracking Error'!$A$2:$AW$283,MATCH(ETF_IDX_stiched_with_TE!$A224,'Avg Tracking Error'!$A$2:$A$283,0),MATCH(ETF_IDX_stiched_with_TE!C$1,'Avg Tracking Error'!$A$2:$AW$2,0))</f>
        <v>156.42349999999999</v>
      </c>
      <c r="D224" s="31">
        <f>INDEX('Avg Tracking Error'!$A$2:$AW$283,MATCH(ETF_IDX_stiched_with_TE!$A224,'Avg Tracking Error'!$A$2:$A$283,0),MATCH(ETF_IDX_stiched_with_TE!D$1,'Avg Tracking Error'!$A$2:$AW$2,0))</f>
        <v>185.13489999999999</v>
      </c>
      <c r="E224" s="31">
        <f>INDEX('Avg Tracking Error'!$A$2:$AW$283,MATCH(ETF_IDX_stiched_with_TE!$A224,'Avg Tracking Error'!$A$2:$A$283,0),MATCH(ETF_IDX_stiched_with_TE!E$1,'Avg Tracking Error'!$A$2:$AW$2,0))</f>
        <v>171.53980000000001</v>
      </c>
      <c r="F224" s="31">
        <f>INDEX('Avg Tracking Error'!$A$2:$AW$283,MATCH(ETF_IDX_stiched_with_TE!$A224,'Avg Tracking Error'!$A$2:$A$283,0),MATCH(ETF_IDX_stiched_with_TE!F$1,'Avg Tracking Error'!$A$2:$AW$2,0))</f>
        <v>14822.7291</v>
      </c>
      <c r="G224" s="31">
        <f>INDEX('Avg Tracking Error'!$A$2:$AW$283,MATCH(ETF_IDX_stiched_with_TE!$A224,'Avg Tracking Error'!$A$2:$A$283,0),MATCH(ETF_IDX_stiched_with_TE!G$1,'Avg Tracking Error'!$A$2:$AW$2,0))</f>
        <v>130.06553333333332</v>
      </c>
      <c r="H224" s="31" t="e">
        <f>INDEX('Avg Tracking Error'!$A$2:$AW$283,MATCH(ETF_IDX_stiched_with_TE!$A224,'Avg Tracking Error'!$A$2:$A$283,0),MATCH(ETF_IDX_stiched_with_TE!H$1,'Avg Tracking Error'!$A$2:$AW$2,0))</f>
        <v>#N/A</v>
      </c>
      <c r="I224" s="31">
        <f>INDEX('Avg Tracking Error'!$A$2:$AW$283,MATCH(ETF_IDX_stiched_with_TE!$A224,'Avg Tracking Error'!$A$2:$A$283,0),MATCH(ETF_IDX_stiched_with_TE!I$1,'Avg Tracking Error'!$A$2:$AW$2,0))</f>
        <v>63.952800000000003</v>
      </c>
      <c r="J224" s="31">
        <f>INDEX('Avg Tracking Error'!$A$2:$AW$283,MATCH(ETF_IDX_stiched_with_TE!$A224,'Avg Tracking Error'!$A$2:$A$283,0),MATCH(ETF_IDX_stiched_with_TE!J$1,'Avg Tracking Error'!$A$2:$AW$2,0))</f>
        <v>2695.4884894736842</v>
      </c>
      <c r="K224" s="31">
        <f>INDEX('Avg Tracking Error'!$A$2:$AW$283,MATCH(ETF_IDX_stiched_with_TE!$A224,'Avg Tracking Error'!$A$2:$A$283,0),MATCH(ETF_IDX_stiched_with_TE!K$1,'Avg Tracking Error'!$A$2:$AW$2,0))</f>
        <v>26.5837</v>
      </c>
      <c r="L224" s="31">
        <f>INDEX('Avg Tracking Error'!$A$2:$AW$283,MATCH(ETF_IDX_stiched_with_TE!$A224,'Avg Tracking Error'!$A$2:$A$283,0),MATCH(ETF_IDX_stiched_with_TE!L$1,'Avg Tracking Error'!$A$2:$AW$2,0))</f>
        <v>25.4986</v>
      </c>
      <c r="M224" s="31">
        <f>INDEX('Avg Tracking Error'!$A$2:$AW$283,MATCH(ETF_IDX_stiched_with_TE!$A224,'Avg Tracking Error'!$A$2:$A$283,0),MATCH(ETF_IDX_stiched_with_TE!M$1,'Avg Tracking Error'!$A$2:$AW$2,0))</f>
        <v>136.59</v>
      </c>
      <c r="N224" s="31">
        <f>INDEX('Avg Tracking Error'!$A$2:$AW$283,MATCH(ETF_IDX_stiched_with_TE!$A224,'Avg Tracking Error'!$A$2:$A$283,0),MATCH(ETF_IDX_stiched_with_TE!N$1,'Avg Tracking Error'!$A$2:$AW$2,0))</f>
        <v>16.699714285714307</v>
      </c>
    </row>
    <row r="225" spans="1:14" x14ac:dyDescent="0.2">
      <c r="A225" s="5">
        <v>43280</v>
      </c>
      <c r="B225" s="31">
        <f>INDEX('Avg Tracking Error'!$A$2:$AW$283,MATCH(ETF_IDX_stiched_with_TE!$A225,'Avg Tracking Error'!$A$2:$A$283,0),MATCH(ETF_IDX_stiched_with_TE!B$1,'Avg Tracking Error'!$A$2:$AW$2,0))</f>
        <v>142.9376</v>
      </c>
      <c r="C225" s="31">
        <f>INDEX('Avg Tracking Error'!$A$2:$AW$283,MATCH(ETF_IDX_stiched_with_TE!$A225,'Avg Tracking Error'!$A$2:$A$283,0),MATCH(ETF_IDX_stiched_with_TE!C$1,'Avg Tracking Error'!$A$2:$AW$2,0))</f>
        <v>157.05000000000001</v>
      </c>
      <c r="D225" s="31">
        <f>INDEX('Avg Tracking Error'!$A$2:$AW$283,MATCH(ETF_IDX_stiched_with_TE!$A225,'Avg Tracking Error'!$A$2:$A$283,0),MATCH(ETF_IDX_stiched_with_TE!D$1,'Avg Tracking Error'!$A$2:$AW$2,0))</f>
        <v>187.2894</v>
      </c>
      <c r="E225" s="31">
        <f>INDEX('Avg Tracking Error'!$A$2:$AW$283,MATCH(ETF_IDX_stiched_with_TE!$A225,'Avg Tracking Error'!$A$2:$A$283,0),MATCH(ETF_IDX_stiched_with_TE!E$1,'Avg Tracking Error'!$A$2:$AW$2,0))</f>
        <v>173.3999</v>
      </c>
      <c r="F225" s="31">
        <f>INDEX('Avg Tracking Error'!$A$2:$AW$283,MATCH(ETF_IDX_stiched_with_TE!$A225,'Avg Tracking Error'!$A$2:$A$283,0),MATCH(ETF_IDX_stiched_with_TE!F$1,'Avg Tracking Error'!$A$2:$AW$2,0))</f>
        <v>14747.8375</v>
      </c>
      <c r="G225" s="31">
        <f>INDEX('Avg Tracking Error'!$A$2:$AW$283,MATCH(ETF_IDX_stiched_with_TE!$A225,'Avg Tracking Error'!$A$2:$A$283,0),MATCH(ETF_IDX_stiched_with_TE!G$1,'Avg Tracking Error'!$A$2:$AW$2,0))</f>
        <v>129.78886666666668</v>
      </c>
      <c r="H225" s="31" t="e">
        <f>INDEX('Avg Tracking Error'!$A$2:$AW$283,MATCH(ETF_IDX_stiched_with_TE!$A225,'Avg Tracking Error'!$A$2:$A$283,0),MATCH(ETF_IDX_stiched_with_TE!H$1,'Avg Tracking Error'!$A$2:$AW$2,0))</f>
        <v>#N/A</v>
      </c>
      <c r="I225" s="31">
        <f>INDEX('Avg Tracking Error'!$A$2:$AW$283,MATCH(ETF_IDX_stiched_with_TE!$A225,'Avg Tracking Error'!$A$2:$A$283,0),MATCH(ETF_IDX_stiched_with_TE!I$1,'Avg Tracking Error'!$A$2:$AW$2,0))</f>
        <v>64.253200000000007</v>
      </c>
      <c r="J225" s="31">
        <f>INDEX('Avg Tracking Error'!$A$2:$AW$283,MATCH(ETF_IDX_stiched_with_TE!$A225,'Avg Tracking Error'!$A$2:$A$283,0),MATCH(ETF_IDX_stiched_with_TE!J$1,'Avg Tracking Error'!$A$2:$AW$2,0))</f>
        <v>2695.6920894736841</v>
      </c>
      <c r="K225" s="31">
        <f>INDEX('Avg Tracking Error'!$A$2:$AW$283,MATCH(ETF_IDX_stiched_with_TE!$A225,'Avg Tracking Error'!$A$2:$A$283,0),MATCH(ETF_IDX_stiched_with_TE!K$1,'Avg Tracking Error'!$A$2:$AW$2,0))</f>
        <v>26.646100000000001</v>
      </c>
      <c r="L225" s="31">
        <f>INDEX('Avg Tracking Error'!$A$2:$AW$283,MATCH(ETF_IDX_stiched_with_TE!$A225,'Avg Tracking Error'!$A$2:$A$283,0),MATCH(ETF_IDX_stiched_with_TE!L$1,'Avg Tracking Error'!$A$2:$AW$2,0))</f>
        <v>25.853999999999999</v>
      </c>
      <c r="M225" s="31">
        <f>INDEX('Avg Tracking Error'!$A$2:$AW$283,MATCH(ETF_IDX_stiched_with_TE!$A225,'Avg Tracking Error'!$A$2:$A$283,0),MATCH(ETF_IDX_stiched_with_TE!M$1,'Avg Tracking Error'!$A$2:$AW$2,0))</f>
        <v>137.38999999999999</v>
      </c>
      <c r="N225" s="31">
        <f>INDEX('Avg Tracking Error'!$A$2:$AW$283,MATCH(ETF_IDX_stiched_with_TE!$A225,'Avg Tracking Error'!$A$2:$A$283,0),MATCH(ETF_IDX_stiched_with_TE!N$1,'Avg Tracking Error'!$A$2:$AW$2,0))</f>
        <v>15.245414285714304</v>
      </c>
    </row>
    <row r="226" spans="1:14" x14ac:dyDescent="0.2">
      <c r="A226" s="5">
        <v>43312</v>
      </c>
      <c r="B226" s="31">
        <f>INDEX('Avg Tracking Error'!$A$2:$AW$283,MATCH(ETF_IDX_stiched_with_TE!$A226,'Avg Tracking Error'!$A$2:$A$283,0),MATCH(ETF_IDX_stiched_with_TE!B$1,'Avg Tracking Error'!$A$2:$AW$2,0))</f>
        <v>142.2833</v>
      </c>
      <c r="C226" s="31">
        <f>INDEX('Avg Tracking Error'!$A$2:$AW$283,MATCH(ETF_IDX_stiched_with_TE!$A226,'Avg Tracking Error'!$A$2:$A$283,0),MATCH(ETF_IDX_stiched_with_TE!C$1,'Avg Tracking Error'!$A$2:$AW$2,0))</f>
        <v>156.3604</v>
      </c>
      <c r="D226" s="31">
        <f>INDEX('Avg Tracking Error'!$A$2:$AW$283,MATCH(ETF_IDX_stiched_with_TE!$A226,'Avg Tracking Error'!$A$2:$A$283,0),MATCH(ETF_IDX_stiched_with_TE!D$1,'Avg Tracking Error'!$A$2:$AW$2,0))</f>
        <v>187.63229999999999</v>
      </c>
      <c r="E226" s="31">
        <f>INDEX('Avg Tracking Error'!$A$2:$AW$283,MATCH(ETF_IDX_stiched_with_TE!$A226,'Avg Tracking Error'!$A$2:$A$283,0),MATCH(ETF_IDX_stiched_with_TE!E$1,'Avg Tracking Error'!$A$2:$AW$2,0))</f>
        <v>172.72280000000001</v>
      </c>
      <c r="F226" s="31">
        <f>INDEX('Avg Tracking Error'!$A$2:$AW$283,MATCH(ETF_IDX_stiched_with_TE!$A226,'Avg Tracking Error'!$A$2:$A$283,0),MATCH(ETF_IDX_stiched_with_TE!F$1,'Avg Tracking Error'!$A$2:$AW$2,0))</f>
        <v>14708.7631</v>
      </c>
      <c r="G226" s="31">
        <f>INDEX('Avg Tracking Error'!$A$2:$AW$283,MATCH(ETF_IDX_stiched_with_TE!$A226,'Avg Tracking Error'!$A$2:$A$283,0),MATCH(ETF_IDX_stiched_with_TE!G$1,'Avg Tracking Error'!$A$2:$AW$2,0))</f>
        <v>129.02933333333331</v>
      </c>
      <c r="H226" s="31" t="e">
        <f>INDEX('Avg Tracking Error'!$A$2:$AW$283,MATCH(ETF_IDX_stiched_with_TE!$A226,'Avg Tracking Error'!$A$2:$A$283,0),MATCH(ETF_IDX_stiched_with_TE!H$1,'Avg Tracking Error'!$A$2:$AW$2,0))</f>
        <v>#N/A</v>
      </c>
      <c r="I226" s="31">
        <f>INDEX('Avg Tracking Error'!$A$2:$AW$283,MATCH(ETF_IDX_stiched_with_TE!$A226,'Avg Tracking Error'!$A$2:$A$283,0),MATCH(ETF_IDX_stiched_with_TE!I$1,'Avg Tracking Error'!$A$2:$AW$2,0))</f>
        <v>64.358000000000004</v>
      </c>
      <c r="J226" s="31">
        <f>INDEX('Avg Tracking Error'!$A$2:$AW$283,MATCH(ETF_IDX_stiched_with_TE!$A226,'Avg Tracking Error'!$A$2:$A$283,0),MATCH(ETF_IDX_stiched_with_TE!J$1,'Avg Tracking Error'!$A$2:$AW$2,0))</f>
        <v>2694.8692894736841</v>
      </c>
      <c r="K226" s="31">
        <f>INDEX('Avg Tracking Error'!$A$2:$AW$283,MATCH(ETF_IDX_stiched_with_TE!$A226,'Avg Tracking Error'!$A$2:$A$283,0),MATCH(ETF_IDX_stiched_with_TE!K$1,'Avg Tracking Error'!$A$2:$AW$2,0))</f>
        <v>26.520900000000001</v>
      </c>
      <c r="L226" s="31">
        <f>INDEX('Avg Tracking Error'!$A$2:$AW$283,MATCH(ETF_IDX_stiched_with_TE!$A226,'Avg Tracking Error'!$A$2:$A$283,0),MATCH(ETF_IDX_stiched_with_TE!L$1,'Avg Tracking Error'!$A$2:$AW$2,0))</f>
        <v>25.439499999999999</v>
      </c>
      <c r="M226" s="31">
        <f>INDEX('Avg Tracking Error'!$A$2:$AW$283,MATCH(ETF_IDX_stiched_with_TE!$A226,'Avg Tracking Error'!$A$2:$A$283,0),MATCH(ETF_IDX_stiched_with_TE!M$1,'Avg Tracking Error'!$A$2:$AW$2,0))</f>
        <v>137.96</v>
      </c>
      <c r="N226" s="31">
        <f>INDEX('Avg Tracking Error'!$A$2:$AW$283,MATCH(ETF_IDX_stiched_with_TE!$A226,'Avg Tracking Error'!$A$2:$A$283,0),MATCH(ETF_IDX_stiched_with_TE!N$1,'Avg Tracking Error'!$A$2:$AW$2,0))</f>
        <v>16.508014285714296</v>
      </c>
    </row>
    <row r="227" spans="1:14" x14ac:dyDescent="0.2">
      <c r="A227" s="5">
        <v>43343</v>
      </c>
      <c r="B227" s="31">
        <f>INDEX('Avg Tracking Error'!$A$2:$AW$283,MATCH(ETF_IDX_stiched_with_TE!$A227,'Avg Tracking Error'!$A$2:$A$283,0),MATCH(ETF_IDX_stiched_with_TE!B$1,'Avg Tracking Error'!$A$2:$AW$2,0))</f>
        <v>143.20349999999999</v>
      </c>
      <c r="C227" s="31">
        <f>INDEX('Avg Tracking Error'!$A$2:$AW$283,MATCH(ETF_IDX_stiched_with_TE!$A227,'Avg Tracking Error'!$A$2:$A$283,0),MATCH(ETF_IDX_stiched_with_TE!C$1,'Avg Tracking Error'!$A$2:$AW$2,0))</f>
        <v>156.70519999999999</v>
      </c>
      <c r="D227" s="31">
        <f>INDEX('Avg Tracking Error'!$A$2:$AW$283,MATCH(ETF_IDX_stiched_with_TE!$A227,'Avg Tracking Error'!$A$2:$A$283,0),MATCH(ETF_IDX_stiched_with_TE!D$1,'Avg Tracking Error'!$A$2:$AW$2,0))</f>
        <v>186.51779999999999</v>
      </c>
      <c r="E227" s="31">
        <f>INDEX('Avg Tracking Error'!$A$2:$AW$283,MATCH(ETF_IDX_stiched_with_TE!$A227,'Avg Tracking Error'!$A$2:$A$283,0),MATCH(ETF_IDX_stiched_with_TE!E$1,'Avg Tracking Error'!$A$2:$AW$2,0))</f>
        <v>167.2595</v>
      </c>
      <c r="F227" s="31">
        <f>INDEX('Avg Tracking Error'!$A$2:$AW$283,MATCH(ETF_IDX_stiched_with_TE!$A227,'Avg Tracking Error'!$A$2:$A$283,0),MATCH(ETF_IDX_stiched_with_TE!F$1,'Avg Tracking Error'!$A$2:$AW$2,0))</f>
        <v>14737.6921</v>
      </c>
      <c r="G227" s="31">
        <f>INDEX('Avg Tracking Error'!$A$2:$AW$283,MATCH(ETF_IDX_stiched_with_TE!$A227,'Avg Tracking Error'!$A$2:$A$283,0),MATCH(ETF_IDX_stiched_with_TE!G$1,'Avg Tracking Error'!$A$2:$AW$2,0))</f>
        <v>129.86323333333334</v>
      </c>
      <c r="H227" s="31" t="e">
        <f>INDEX('Avg Tracking Error'!$A$2:$AW$283,MATCH(ETF_IDX_stiched_with_TE!$A227,'Avg Tracking Error'!$A$2:$A$283,0),MATCH(ETF_IDX_stiched_with_TE!H$1,'Avg Tracking Error'!$A$2:$AW$2,0))</f>
        <v>#N/A</v>
      </c>
      <c r="I227" s="31">
        <f>INDEX('Avg Tracking Error'!$A$2:$AW$283,MATCH(ETF_IDX_stiched_with_TE!$A227,'Avg Tracking Error'!$A$2:$A$283,0),MATCH(ETF_IDX_stiched_with_TE!I$1,'Avg Tracking Error'!$A$2:$AW$2,0))</f>
        <v>64.909800000000004</v>
      </c>
      <c r="J227" s="31">
        <f>INDEX('Avg Tracking Error'!$A$2:$AW$283,MATCH(ETF_IDX_stiched_with_TE!$A227,'Avg Tracking Error'!$A$2:$A$283,0),MATCH(ETF_IDX_stiched_with_TE!J$1,'Avg Tracking Error'!$A$2:$AW$2,0))</f>
        <v>2692.3722894736843</v>
      </c>
      <c r="K227" s="31">
        <f>INDEX('Avg Tracking Error'!$A$2:$AW$283,MATCH(ETF_IDX_stiched_with_TE!$A227,'Avg Tracking Error'!$A$2:$A$283,0),MATCH(ETF_IDX_stiched_with_TE!K$1,'Avg Tracking Error'!$A$2:$AW$2,0))</f>
        <v>26.719200000000001</v>
      </c>
      <c r="L227" s="31">
        <f>INDEX('Avg Tracking Error'!$A$2:$AW$283,MATCH(ETF_IDX_stiched_with_TE!$A227,'Avg Tracking Error'!$A$2:$A$283,0),MATCH(ETF_IDX_stiched_with_TE!L$1,'Avg Tracking Error'!$A$2:$AW$2,0))</f>
        <v>25.532800000000002</v>
      </c>
      <c r="M227" s="31">
        <f>INDEX('Avg Tracking Error'!$A$2:$AW$283,MATCH(ETF_IDX_stiched_with_TE!$A227,'Avg Tracking Error'!$A$2:$A$283,0),MATCH(ETF_IDX_stiched_with_TE!M$1,'Avg Tracking Error'!$A$2:$AW$2,0))</f>
        <v>139.04</v>
      </c>
      <c r="N227" s="31">
        <f>INDEX('Avg Tracking Error'!$A$2:$AW$283,MATCH(ETF_IDX_stiched_with_TE!$A227,'Avg Tracking Error'!$A$2:$A$283,0),MATCH(ETF_IDX_stiched_with_TE!N$1,'Avg Tracking Error'!$A$2:$AW$2,0))</f>
        <v>12.561514285714296</v>
      </c>
    </row>
    <row r="228" spans="1:14" x14ac:dyDescent="0.2">
      <c r="A228" s="5">
        <v>43371</v>
      </c>
      <c r="B228" s="31">
        <f>INDEX('Avg Tracking Error'!$A$2:$AW$283,MATCH(ETF_IDX_stiched_with_TE!$A228,'Avg Tracking Error'!$A$2:$A$283,0),MATCH(ETF_IDX_stiched_with_TE!B$1,'Avg Tracking Error'!$A$2:$AW$2,0))</f>
        <v>141.97649999999999</v>
      </c>
      <c r="C228" s="31">
        <f>INDEX('Avg Tracking Error'!$A$2:$AW$283,MATCH(ETF_IDX_stiched_with_TE!$A228,'Avg Tracking Error'!$A$2:$A$283,0),MATCH(ETF_IDX_stiched_with_TE!C$1,'Avg Tracking Error'!$A$2:$AW$2,0))</f>
        <v>155.46180000000001</v>
      </c>
      <c r="D228" s="31">
        <f>INDEX('Avg Tracking Error'!$A$2:$AW$283,MATCH(ETF_IDX_stiched_with_TE!$A228,'Avg Tracking Error'!$A$2:$A$283,0),MATCH(ETF_IDX_stiched_with_TE!D$1,'Avg Tracking Error'!$A$2:$AW$2,0))</f>
        <v>186.3407</v>
      </c>
      <c r="E228" s="31">
        <f>INDEX('Avg Tracking Error'!$A$2:$AW$283,MATCH(ETF_IDX_stiched_with_TE!$A228,'Avg Tracking Error'!$A$2:$A$283,0),MATCH(ETF_IDX_stiched_with_TE!E$1,'Avg Tracking Error'!$A$2:$AW$2,0))</f>
        <v>170.2551</v>
      </c>
      <c r="F228" s="31">
        <f>INDEX('Avg Tracking Error'!$A$2:$AW$283,MATCH(ETF_IDX_stiched_with_TE!$A228,'Avg Tracking Error'!$A$2:$A$283,0),MATCH(ETF_IDX_stiched_with_TE!F$1,'Avg Tracking Error'!$A$2:$AW$2,0))</f>
        <v>14523.4036</v>
      </c>
      <c r="G228" s="31">
        <f>INDEX('Avg Tracking Error'!$A$2:$AW$283,MATCH(ETF_IDX_stiched_with_TE!$A228,'Avg Tracking Error'!$A$2:$A$283,0),MATCH(ETF_IDX_stiched_with_TE!G$1,'Avg Tracking Error'!$A$2:$AW$2,0))</f>
        <v>128.72403333333332</v>
      </c>
      <c r="H228" s="31" t="e">
        <f>INDEX('Avg Tracking Error'!$A$2:$AW$283,MATCH(ETF_IDX_stiched_with_TE!$A228,'Avg Tracking Error'!$A$2:$A$283,0),MATCH(ETF_IDX_stiched_with_TE!H$1,'Avg Tracking Error'!$A$2:$AW$2,0))</f>
        <v>#N/A</v>
      </c>
      <c r="I228" s="31">
        <f>INDEX('Avg Tracking Error'!$A$2:$AW$283,MATCH(ETF_IDX_stiched_with_TE!$A228,'Avg Tracking Error'!$A$2:$A$283,0),MATCH(ETF_IDX_stiched_with_TE!I$1,'Avg Tracking Error'!$A$2:$AW$2,0))</f>
        <v>64.541899999999998</v>
      </c>
      <c r="J228" s="31">
        <f>INDEX('Avg Tracking Error'!$A$2:$AW$283,MATCH(ETF_IDX_stiched_with_TE!$A228,'Avg Tracking Error'!$A$2:$A$283,0),MATCH(ETF_IDX_stiched_with_TE!J$1,'Avg Tracking Error'!$A$2:$AW$2,0))</f>
        <v>2691.2731894736844</v>
      </c>
      <c r="K228" s="31">
        <f>INDEX('Avg Tracking Error'!$A$2:$AW$283,MATCH(ETF_IDX_stiched_with_TE!$A228,'Avg Tracking Error'!$A$2:$A$283,0),MATCH(ETF_IDX_stiched_with_TE!K$1,'Avg Tracking Error'!$A$2:$AW$2,0))</f>
        <v>26.472799999999999</v>
      </c>
      <c r="L228" s="31">
        <f>INDEX('Avg Tracking Error'!$A$2:$AW$283,MATCH(ETF_IDX_stiched_with_TE!$A228,'Avg Tracking Error'!$A$2:$A$283,0),MATCH(ETF_IDX_stiched_with_TE!L$1,'Avg Tracking Error'!$A$2:$AW$2,0))</f>
        <v>25.358699999999999</v>
      </c>
      <c r="M228" s="31">
        <f>INDEX('Avg Tracking Error'!$A$2:$AW$283,MATCH(ETF_IDX_stiched_with_TE!$A228,'Avg Tracking Error'!$A$2:$A$283,0),MATCH(ETF_IDX_stiched_with_TE!M$1,'Avg Tracking Error'!$A$2:$AW$2,0))</f>
        <v>138.1</v>
      </c>
      <c r="N228" s="31">
        <f>INDEX('Avg Tracking Error'!$A$2:$AW$283,MATCH(ETF_IDX_stiched_with_TE!$A228,'Avg Tracking Error'!$A$2:$A$283,0),MATCH(ETF_IDX_stiched_with_TE!N$1,'Avg Tracking Error'!$A$2:$AW$2,0))</f>
        <v>10.634714285714296</v>
      </c>
    </row>
    <row r="229" spans="1:14" x14ac:dyDescent="0.2">
      <c r="A229" s="5">
        <v>43404</v>
      </c>
      <c r="B229" s="31">
        <f>INDEX('Avg Tracking Error'!$A$2:$AW$283,MATCH(ETF_IDX_stiched_with_TE!$A229,'Avg Tracking Error'!$A$2:$A$283,0),MATCH(ETF_IDX_stiched_with_TE!B$1,'Avg Tracking Error'!$A$2:$AW$2,0))</f>
        <v>142.83539999999999</v>
      </c>
      <c r="C229" s="31">
        <f>INDEX('Avg Tracking Error'!$A$2:$AW$283,MATCH(ETF_IDX_stiched_with_TE!$A229,'Avg Tracking Error'!$A$2:$A$283,0),MATCH(ETF_IDX_stiched_with_TE!C$1,'Avg Tracking Error'!$A$2:$AW$2,0))</f>
        <v>156.0051</v>
      </c>
      <c r="D229" s="31">
        <f>INDEX('Avg Tracking Error'!$A$2:$AW$283,MATCH(ETF_IDX_stiched_with_TE!$A229,'Avg Tracking Error'!$A$2:$A$283,0),MATCH(ETF_IDX_stiched_with_TE!D$1,'Avg Tracking Error'!$A$2:$AW$2,0))</f>
        <v>185.76339999999999</v>
      </c>
      <c r="E229" s="31">
        <f>INDEX('Avg Tracking Error'!$A$2:$AW$283,MATCH(ETF_IDX_stiched_with_TE!$A229,'Avg Tracking Error'!$A$2:$A$283,0),MATCH(ETF_IDX_stiched_with_TE!E$1,'Avg Tracking Error'!$A$2:$AW$2,0))</f>
        <v>167.6842</v>
      </c>
      <c r="F229" s="31">
        <f>INDEX('Avg Tracking Error'!$A$2:$AW$283,MATCH(ETF_IDX_stiched_with_TE!$A229,'Avg Tracking Error'!$A$2:$A$283,0),MATCH(ETF_IDX_stiched_with_TE!F$1,'Avg Tracking Error'!$A$2:$AW$2,0))</f>
        <v>14625.1906</v>
      </c>
      <c r="G229" s="31">
        <f>INDEX('Avg Tracking Error'!$A$2:$AW$283,MATCH(ETF_IDX_stiched_with_TE!$A229,'Avg Tracking Error'!$A$2:$A$283,0),MATCH(ETF_IDX_stiched_with_TE!G$1,'Avg Tracking Error'!$A$2:$AW$2,0))</f>
        <v>129.11043333333333</v>
      </c>
      <c r="H229" s="31" t="e">
        <f>INDEX('Avg Tracking Error'!$A$2:$AW$283,MATCH(ETF_IDX_stiched_with_TE!$A229,'Avg Tracking Error'!$A$2:$A$283,0),MATCH(ETF_IDX_stiched_with_TE!H$1,'Avg Tracking Error'!$A$2:$AW$2,0))</f>
        <v>#N/A</v>
      </c>
      <c r="I229" s="31">
        <f>INDEX('Avg Tracking Error'!$A$2:$AW$283,MATCH(ETF_IDX_stiched_with_TE!$A229,'Avg Tracking Error'!$A$2:$A$283,0),MATCH(ETF_IDX_stiched_with_TE!I$1,'Avg Tracking Error'!$A$2:$AW$2,0))</f>
        <v>65.031499999999994</v>
      </c>
      <c r="J229" s="31">
        <f>INDEX('Avg Tracking Error'!$A$2:$AW$283,MATCH(ETF_IDX_stiched_with_TE!$A229,'Avg Tracking Error'!$A$2:$A$283,0),MATCH(ETF_IDX_stiched_with_TE!J$1,'Avg Tracking Error'!$A$2:$AW$2,0))</f>
        <v>2691.898889473684</v>
      </c>
      <c r="K229" s="31">
        <f>INDEX('Avg Tracking Error'!$A$2:$AW$283,MATCH(ETF_IDX_stiched_with_TE!$A229,'Avg Tracking Error'!$A$2:$A$283,0),MATCH(ETF_IDX_stiched_with_TE!K$1,'Avg Tracking Error'!$A$2:$AW$2,0))</f>
        <v>26.365500000000001</v>
      </c>
      <c r="L229" s="31">
        <f>INDEX('Avg Tracking Error'!$A$2:$AW$283,MATCH(ETF_IDX_stiched_with_TE!$A229,'Avg Tracking Error'!$A$2:$A$283,0),MATCH(ETF_IDX_stiched_with_TE!L$1,'Avg Tracking Error'!$A$2:$AW$2,0))</f>
        <v>25.401900000000001</v>
      </c>
      <c r="M229" s="31">
        <f>INDEX('Avg Tracking Error'!$A$2:$AW$283,MATCH(ETF_IDX_stiched_with_TE!$A229,'Avg Tracking Error'!$A$2:$A$283,0),MATCH(ETF_IDX_stiched_with_TE!M$1,'Avg Tracking Error'!$A$2:$AW$2,0))</f>
        <v>137.4</v>
      </c>
      <c r="N229" s="31">
        <f>INDEX('Avg Tracking Error'!$A$2:$AW$283,MATCH(ETF_IDX_stiched_with_TE!$A229,'Avg Tracking Error'!$A$2:$A$283,0),MATCH(ETF_IDX_stiched_with_TE!N$1,'Avg Tracking Error'!$A$2:$AW$2,0))</f>
        <v>10.500314285714296</v>
      </c>
    </row>
    <row r="230" spans="1:14" x14ac:dyDescent="0.2">
      <c r="A230" s="5">
        <v>43434</v>
      </c>
      <c r="B230" s="31">
        <f>INDEX('Avg Tracking Error'!$A$2:$AW$283,MATCH(ETF_IDX_stiched_with_TE!$A230,'Avg Tracking Error'!$A$2:$A$283,0),MATCH(ETF_IDX_stiched_with_TE!B$1,'Avg Tracking Error'!$A$2:$AW$2,0))</f>
        <v>143.24440000000001</v>
      </c>
      <c r="C230" s="31">
        <f>INDEX('Avg Tracking Error'!$A$2:$AW$283,MATCH(ETF_IDX_stiched_with_TE!$A230,'Avg Tracking Error'!$A$2:$A$283,0),MATCH(ETF_IDX_stiched_with_TE!C$1,'Avg Tracking Error'!$A$2:$AW$2,0))</f>
        <v>156.53800000000001</v>
      </c>
      <c r="D230" s="31">
        <f>INDEX('Avg Tracking Error'!$A$2:$AW$283,MATCH(ETF_IDX_stiched_with_TE!$A230,'Avg Tracking Error'!$A$2:$A$283,0),MATCH(ETF_IDX_stiched_with_TE!D$1,'Avg Tracking Error'!$A$2:$AW$2,0))</f>
        <v>186.2492</v>
      </c>
      <c r="E230" s="31">
        <f>INDEX('Avg Tracking Error'!$A$2:$AW$283,MATCH(ETF_IDX_stiched_with_TE!$A230,'Avg Tracking Error'!$A$2:$A$283,0),MATCH(ETF_IDX_stiched_with_TE!E$1,'Avg Tracking Error'!$A$2:$AW$2,0))</f>
        <v>170.51910000000001</v>
      </c>
      <c r="F230" s="31">
        <f>INDEX('Avg Tracking Error'!$A$2:$AW$283,MATCH(ETF_IDX_stiched_with_TE!$A230,'Avg Tracking Error'!$A$2:$A$283,0),MATCH(ETF_IDX_stiched_with_TE!F$1,'Avg Tracking Error'!$A$2:$AW$2,0))</f>
        <v>14447.331200000001</v>
      </c>
      <c r="G230" s="31">
        <f>INDEX('Avg Tracking Error'!$A$2:$AW$283,MATCH(ETF_IDX_stiched_with_TE!$A230,'Avg Tracking Error'!$A$2:$A$283,0),MATCH(ETF_IDX_stiched_with_TE!G$1,'Avg Tracking Error'!$A$2:$AW$2,0))</f>
        <v>129.80600000000001</v>
      </c>
      <c r="H230" s="31" t="e">
        <f>INDEX('Avg Tracking Error'!$A$2:$AW$283,MATCH(ETF_IDX_stiched_with_TE!$A230,'Avg Tracking Error'!$A$2:$A$283,0),MATCH(ETF_IDX_stiched_with_TE!H$1,'Avg Tracking Error'!$A$2:$AW$2,0))</f>
        <v>#N/A</v>
      </c>
      <c r="I230" s="31">
        <f>INDEX('Avg Tracking Error'!$A$2:$AW$283,MATCH(ETF_IDX_stiched_with_TE!$A230,'Avg Tracking Error'!$A$2:$A$283,0),MATCH(ETF_IDX_stiched_with_TE!I$1,'Avg Tracking Error'!$A$2:$AW$2,0))</f>
        <v>65.031499999999994</v>
      </c>
      <c r="J230" s="31">
        <f>INDEX('Avg Tracking Error'!$A$2:$AW$283,MATCH(ETF_IDX_stiched_with_TE!$A230,'Avg Tracking Error'!$A$2:$A$283,0),MATCH(ETF_IDX_stiched_with_TE!J$1,'Avg Tracking Error'!$A$2:$AW$2,0))</f>
        <v>2693.7968894736841</v>
      </c>
      <c r="K230" s="31">
        <f>INDEX('Avg Tracking Error'!$A$2:$AW$283,MATCH(ETF_IDX_stiched_with_TE!$A230,'Avg Tracking Error'!$A$2:$A$283,0),MATCH(ETF_IDX_stiched_with_TE!K$1,'Avg Tracking Error'!$A$2:$AW$2,0))</f>
        <v>26.5991</v>
      </c>
      <c r="L230" s="31">
        <f>INDEX('Avg Tracking Error'!$A$2:$AW$283,MATCH(ETF_IDX_stiched_with_TE!$A230,'Avg Tracking Error'!$A$2:$A$283,0),MATCH(ETF_IDX_stiched_with_TE!L$1,'Avg Tracking Error'!$A$2:$AW$2,0))</f>
        <v>25.401900000000001</v>
      </c>
      <c r="M230" s="31">
        <f>INDEX('Avg Tracking Error'!$A$2:$AW$283,MATCH(ETF_IDX_stiched_with_TE!$A230,'Avg Tracking Error'!$A$2:$A$283,0),MATCH(ETF_IDX_stiched_with_TE!M$1,'Avg Tracking Error'!$A$2:$AW$2,0))</f>
        <v>139.69</v>
      </c>
      <c r="N230" s="31">
        <f>INDEX('Avg Tracking Error'!$A$2:$AW$283,MATCH(ETF_IDX_stiched_with_TE!$A230,'Avg Tracking Error'!$A$2:$A$283,0),MATCH(ETF_IDX_stiched_with_TE!N$1,'Avg Tracking Error'!$A$2:$AW$2,0))</f>
        <v>19.325714285714298</v>
      </c>
    </row>
    <row r="231" spans="1:14" x14ac:dyDescent="0.2">
      <c r="A231" s="5">
        <v>43465</v>
      </c>
      <c r="B231" s="31">
        <f>INDEX('Avg Tracking Error'!$A$2:$AW$283,MATCH(ETF_IDX_stiched_with_TE!$A231,'Avg Tracking Error'!$A$2:$A$283,0),MATCH(ETF_IDX_stiched_with_TE!B$1,'Avg Tracking Error'!$A$2:$AW$2,0))</f>
        <v>144.3793</v>
      </c>
      <c r="C231" s="31">
        <f>INDEX('Avg Tracking Error'!$A$2:$AW$283,MATCH(ETF_IDX_stiched_with_TE!$A231,'Avg Tracking Error'!$A$2:$A$283,0),MATCH(ETF_IDX_stiched_with_TE!C$1,'Avg Tracking Error'!$A$2:$AW$2,0))</f>
        <v>156.40710000000001</v>
      </c>
      <c r="D231" s="31">
        <f>INDEX('Avg Tracking Error'!$A$2:$AW$283,MATCH(ETF_IDX_stiched_with_TE!$A231,'Avg Tracking Error'!$A$2:$A$283,0),MATCH(ETF_IDX_stiched_with_TE!D$1,'Avg Tracking Error'!$A$2:$AW$2,0))</f>
        <v>187.55369999999999</v>
      </c>
      <c r="E231" s="31">
        <f>INDEX('Avg Tracking Error'!$A$2:$AW$283,MATCH(ETF_IDX_stiched_with_TE!$A231,'Avg Tracking Error'!$A$2:$A$283,0),MATCH(ETF_IDX_stiched_with_TE!E$1,'Avg Tracking Error'!$A$2:$AW$2,0))</f>
        <v>175.83170000000001</v>
      </c>
      <c r="F231" s="31">
        <f>INDEX('Avg Tracking Error'!$A$2:$AW$283,MATCH(ETF_IDX_stiched_with_TE!$A231,'Avg Tracking Error'!$A$2:$A$283,0),MATCH(ETF_IDX_stiched_with_TE!F$1,'Avg Tracking Error'!$A$2:$AW$2,0))</f>
        <v>14783.758</v>
      </c>
      <c r="G231" s="31">
        <f>INDEX('Avg Tracking Error'!$A$2:$AW$283,MATCH(ETF_IDX_stiched_with_TE!$A231,'Avg Tracking Error'!$A$2:$A$283,0),MATCH(ETF_IDX_stiched_with_TE!G$1,'Avg Tracking Error'!$A$2:$AW$2,0))</f>
        <v>130.80043333333333</v>
      </c>
      <c r="H231" s="31" t="e">
        <f>INDEX('Avg Tracking Error'!$A$2:$AW$283,MATCH(ETF_IDX_stiched_with_TE!$A231,'Avg Tracking Error'!$A$2:$A$283,0),MATCH(ETF_IDX_stiched_with_TE!H$1,'Avg Tracking Error'!$A$2:$AW$2,0))</f>
        <v>#N/A</v>
      </c>
      <c r="I231" s="31">
        <f>INDEX('Avg Tracking Error'!$A$2:$AW$283,MATCH(ETF_IDX_stiched_with_TE!$A231,'Avg Tracking Error'!$A$2:$A$283,0),MATCH(ETF_IDX_stiched_with_TE!I$1,'Avg Tracking Error'!$A$2:$AW$2,0))</f>
        <v>66.100999999999999</v>
      </c>
      <c r="J231" s="31">
        <f>INDEX('Avg Tracking Error'!$A$2:$AW$283,MATCH(ETF_IDX_stiched_with_TE!$A231,'Avg Tracking Error'!$A$2:$A$283,0),MATCH(ETF_IDX_stiched_with_TE!J$1,'Avg Tracking Error'!$A$2:$AW$2,0))</f>
        <v>2696.9752894736844</v>
      </c>
      <c r="K231" s="31">
        <f>INDEX('Avg Tracking Error'!$A$2:$AW$283,MATCH(ETF_IDX_stiched_with_TE!$A231,'Avg Tracking Error'!$A$2:$A$283,0),MATCH(ETF_IDX_stiched_with_TE!K$1,'Avg Tracking Error'!$A$2:$AW$2,0))</f>
        <v>26.9969</v>
      </c>
      <c r="L231" s="31">
        <f>INDEX('Avg Tracking Error'!$A$2:$AW$283,MATCH(ETF_IDX_stiched_with_TE!$A231,'Avg Tracking Error'!$A$2:$A$283,0),MATCH(ETF_IDX_stiched_with_TE!L$1,'Avg Tracking Error'!$A$2:$AW$2,0))</f>
        <v>25.9008</v>
      </c>
      <c r="M231" s="31">
        <f>INDEX('Avg Tracking Error'!$A$2:$AW$283,MATCH(ETF_IDX_stiched_with_TE!$A231,'Avg Tracking Error'!$A$2:$A$283,0),MATCH(ETF_IDX_stiched_with_TE!M$1,'Avg Tracking Error'!$A$2:$AW$2,0))</f>
        <v>142.69999999999999</v>
      </c>
      <c r="N231" s="31">
        <f>INDEX('Avg Tracking Error'!$A$2:$AW$283,MATCH(ETF_IDX_stiched_with_TE!$A231,'Avg Tracking Error'!$A$2:$A$283,0),MATCH(ETF_IDX_stiched_with_TE!N$1,'Avg Tracking Error'!$A$2:$AW$2,0))</f>
        <v>21.206914285714305</v>
      </c>
    </row>
    <row r="232" spans="1:14" x14ac:dyDescent="0.2">
      <c r="A232" s="5">
        <v>43496</v>
      </c>
      <c r="B232" s="31">
        <f>INDEX('Avg Tracking Error'!$A$2:$AW$283,MATCH(ETF_IDX_stiched_with_TE!$A232,'Avg Tracking Error'!$A$2:$A$283,0),MATCH(ETF_IDX_stiched_with_TE!B$1,'Avg Tracking Error'!$A$2:$AW$2,0))</f>
        <v>145.38130000000001</v>
      </c>
      <c r="C232" s="31">
        <f>INDEX('Avg Tracking Error'!$A$2:$AW$283,MATCH(ETF_IDX_stiched_with_TE!$A232,'Avg Tracking Error'!$A$2:$A$283,0),MATCH(ETF_IDX_stiched_with_TE!C$1,'Avg Tracking Error'!$A$2:$AW$2,0))</f>
        <v>157.934</v>
      </c>
      <c r="D232" s="31">
        <f>INDEX('Avg Tracking Error'!$A$2:$AW$283,MATCH(ETF_IDX_stiched_with_TE!$A232,'Avg Tracking Error'!$A$2:$A$283,0),MATCH(ETF_IDX_stiched_with_TE!D$1,'Avg Tracking Error'!$A$2:$AW$2,0))</f>
        <v>190.29390000000001</v>
      </c>
      <c r="E232" s="31">
        <f>INDEX('Avg Tracking Error'!$A$2:$AW$283,MATCH(ETF_IDX_stiched_with_TE!$A232,'Avg Tracking Error'!$A$2:$A$283,0),MATCH(ETF_IDX_stiched_with_TE!E$1,'Avg Tracking Error'!$A$2:$AW$2,0))</f>
        <v>177.58860000000001</v>
      </c>
      <c r="F232" s="31">
        <f>INDEX('Avg Tracking Error'!$A$2:$AW$283,MATCH(ETF_IDX_stiched_with_TE!$A232,'Avg Tracking Error'!$A$2:$A$283,0),MATCH(ETF_IDX_stiched_with_TE!F$1,'Avg Tracking Error'!$A$2:$AW$2,0))</f>
        <v>14930.587799999999</v>
      </c>
      <c r="G232" s="31">
        <f>INDEX('Avg Tracking Error'!$A$2:$AW$283,MATCH(ETF_IDX_stiched_with_TE!$A232,'Avg Tracking Error'!$A$2:$A$283,0),MATCH(ETF_IDX_stiched_with_TE!G$1,'Avg Tracking Error'!$A$2:$AW$2,0))</f>
        <v>131.23043333333331</v>
      </c>
      <c r="H232" s="31" t="e">
        <f>INDEX('Avg Tracking Error'!$A$2:$AW$283,MATCH(ETF_IDX_stiched_with_TE!$A232,'Avg Tracking Error'!$A$2:$A$283,0),MATCH(ETF_IDX_stiched_with_TE!H$1,'Avg Tracking Error'!$A$2:$AW$2,0))</f>
        <v>#N/A</v>
      </c>
      <c r="I232" s="31">
        <f>INDEX('Avg Tracking Error'!$A$2:$AW$283,MATCH(ETF_IDX_stiched_with_TE!$A232,'Avg Tracking Error'!$A$2:$A$283,0),MATCH(ETF_IDX_stiched_with_TE!I$1,'Avg Tracking Error'!$A$2:$AW$2,0))</f>
        <v>66.699200000000005</v>
      </c>
      <c r="J232" s="31">
        <f>INDEX('Avg Tracking Error'!$A$2:$AW$283,MATCH(ETF_IDX_stiched_with_TE!$A232,'Avg Tracking Error'!$A$2:$A$283,0),MATCH(ETF_IDX_stiched_with_TE!J$1,'Avg Tracking Error'!$A$2:$AW$2,0))</f>
        <v>2699.0260894736844</v>
      </c>
      <c r="K232" s="31">
        <f>INDEX('Avg Tracking Error'!$A$2:$AW$283,MATCH(ETF_IDX_stiched_with_TE!$A232,'Avg Tracking Error'!$A$2:$A$283,0),MATCH(ETF_IDX_stiched_with_TE!K$1,'Avg Tracking Error'!$A$2:$AW$2,0))</f>
        <v>27.270700000000001</v>
      </c>
      <c r="L232" s="31">
        <f>INDEX('Avg Tracking Error'!$A$2:$AW$283,MATCH(ETF_IDX_stiched_with_TE!$A232,'Avg Tracking Error'!$A$2:$A$283,0),MATCH(ETF_IDX_stiched_with_TE!L$1,'Avg Tracking Error'!$A$2:$AW$2,0))</f>
        <v>26.2133</v>
      </c>
      <c r="M232" s="31">
        <f>INDEX('Avg Tracking Error'!$A$2:$AW$283,MATCH(ETF_IDX_stiched_with_TE!$A232,'Avg Tracking Error'!$A$2:$A$283,0),MATCH(ETF_IDX_stiched_with_TE!M$1,'Avg Tracking Error'!$A$2:$AW$2,0))</f>
        <v>141.78</v>
      </c>
      <c r="N232" s="31">
        <f>INDEX('Avg Tracking Error'!$A$2:$AW$283,MATCH(ETF_IDX_stiched_with_TE!$A232,'Avg Tracking Error'!$A$2:$A$283,0),MATCH(ETF_IDX_stiched_with_TE!N$1,'Avg Tracking Error'!$A$2:$AW$2,0))</f>
        <v>19.394014285714306</v>
      </c>
    </row>
    <row r="233" spans="1:14" x14ac:dyDescent="0.2">
      <c r="A233" s="5">
        <v>43524</v>
      </c>
      <c r="B233" s="31">
        <f>INDEX('Avg Tracking Error'!$A$2:$AW$283,MATCH(ETF_IDX_stiched_with_TE!$A233,'Avg Tracking Error'!$A$2:$A$283,0),MATCH(ETF_IDX_stiched_with_TE!B$1,'Avg Tracking Error'!$A$2:$AW$2,0))</f>
        <v>144.79849999999999</v>
      </c>
      <c r="C233" s="31">
        <f>INDEX('Avg Tracking Error'!$A$2:$AW$283,MATCH(ETF_IDX_stiched_with_TE!$A233,'Avg Tracking Error'!$A$2:$A$283,0),MATCH(ETF_IDX_stiched_with_TE!C$1,'Avg Tracking Error'!$A$2:$AW$2,0))</f>
        <v>157.5889</v>
      </c>
      <c r="D233" s="31">
        <f>INDEX('Avg Tracking Error'!$A$2:$AW$283,MATCH(ETF_IDX_stiched_with_TE!$A233,'Avg Tracking Error'!$A$2:$A$283,0),MATCH(ETF_IDX_stiched_with_TE!D$1,'Avg Tracking Error'!$A$2:$AW$2,0))</f>
        <v>190.3801</v>
      </c>
      <c r="E233" s="31">
        <f>INDEX('Avg Tracking Error'!$A$2:$AW$283,MATCH(ETF_IDX_stiched_with_TE!$A233,'Avg Tracking Error'!$A$2:$A$283,0),MATCH(ETF_IDX_stiched_with_TE!E$1,'Avg Tracking Error'!$A$2:$AW$2,0))</f>
        <v>175.46190000000001</v>
      </c>
      <c r="F233" s="31">
        <f>INDEX('Avg Tracking Error'!$A$2:$AW$283,MATCH(ETF_IDX_stiched_with_TE!$A233,'Avg Tracking Error'!$A$2:$A$283,0),MATCH(ETF_IDX_stiched_with_TE!F$1,'Avg Tracking Error'!$A$2:$AW$2,0))</f>
        <v>14788.092500000001</v>
      </c>
      <c r="G233" s="31">
        <f>INDEX('Avg Tracking Error'!$A$2:$AW$283,MATCH(ETF_IDX_stiched_with_TE!$A233,'Avg Tracking Error'!$A$2:$A$283,0),MATCH(ETF_IDX_stiched_with_TE!G$1,'Avg Tracking Error'!$A$2:$AW$2,0))</f>
        <v>130.91946666666669</v>
      </c>
      <c r="H233" s="31" t="e">
        <f>INDEX('Avg Tracking Error'!$A$2:$AW$283,MATCH(ETF_IDX_stiched_with_TE!$A233,'Avg Tracking Error'!$A$2:$A$283,0),MATCH(ETF_IDX_stiched_with_TE!H$1,'Avg Tracking Error'!$A$2:$AW$2,0))</f>
        <v>#N/A</v>
      </c>
      <c r="I233" s="31">
        <f>INDEX('Avg Tracking Error'!$A$2:$AW$283,MATCH(ETF_IDX_stiched_with_TE!$A233,'Avg Tracking Error'!$A$2:$A$283,0),MATCH(ETF_IDX_stiched_with_TE!I$1,'Avg Tracking Error'!$A$2:$AW$2,0))</f>
        <v>67.323400000000007</v>
      </c>
      <c r="J233" s="31">
        <f>INDEX('Avg Tracking Error'!$A$2:$AW$283,MATCH(ETF_IDX_stiched_with_TE!$A233,'Avg Tracking Error'!$A$2:$A$283,0),MATCH(ETF_IDX_stiched_with_TE!J$1,'Avg Tracking Error'!$A$2:$AW$2,0))</f>
        <v>2699.9768894736844</v>
      </c>
      <c r="K233" s="31">
        <f>INDEX('Avg Tracking Error'!$A$2:$AW$283,MATCH(ETF_IDX_stiched_with_TE!$A233,'Avg Tracking Error'!$A$2:$A$283,0),MATCH(ETF_IDX_stiched_with_TE!K$1,'Avg Tracking Error'!$A$2:$AW$2,0))</f>
        <v>27.200700000000001</v>
      </c>
      <c r="L233" s="31">
        <f>INDEX('Avg Tracking Error'!$A$2:$AW$283,MATCH(ETF_IDX_stiched_with_TE!$A233,'Avg Tracking Error'!$A$2:$A$283,0),MATCH(ETF_IDX_stiched_with_TE!L$1,'Avg Tracking Error'!$A$2:$AW$2,0))</f>
        <v>26.305299999999999</v>
      </c>
      <c r="M233" s="31">
        <f>INDEX('Avg Tracking Error'!$A$2:$AW$283,MATCH(ETF_IDX_stiched_with_TE!$A233,'Avg Tracking Error'!$A$2:$A$283,0),MATCH(ETF_IDX_stiched_with_TE!M$1,'Avg Tracking Error'!$A$2:$AW$2,0))</f>
        <v>141.22</v>
      </c>
      <c r="N233" s="31">
        <f>INDEX('Avg Tracking Error'!$A$2:$AW$283,MATCH(ETF_IDX_stiched_with_TE!$A233,'Avg Tracking Error'!$A$2:$A$283,0),MATCH(ETF_IDX_stiched_with_TE!N$1,'Avg Tracking Error'!$A$2:$AW$2,0))</f>
        <v>20.016014285714306</v>
      </c>
    </row>
    <row r="234" spans="1:14" x14ac:dyDescent="0.2">
      <c r="A234" s="5">
        <v>43553</v>
      </c>
      <c r="B234" s="31">
        <f>INDEX('Avg Tracking Error'!$A$2:$AW$283,MATCH(ETF_IDX_stiched_with_TE!$A234,'Avg Tracking Error'!$A$2:$A$283,0),MATCH(ETF_IDX_stiched_with_TE!B$1,'Avg Tracking Error'!$A$2:$AW$2,0))</f>
        <v>147.2114</v>
      </c>
      <c r="C234" s="31">
        <f>INDEX('Avg Tracking Error'!$A$2:$AW$283,MATCH(ETF_IDX_stiched_with_TE!$A234,'Avg Tracking Error'!$A$2:$A$283,0),MATCH(ETF_IDX_stiched_with_TE!C$1,'Avg Tracking Error'!$A$2:$AW$2,0))</f>
        <v>161.08199999999999</v>
      </c>
      <c r="D234" s="31">
        <f>INDEX('Avg Tracking Error'!$A$2:$AW$283,MATCH(ETF_IDX_stiched_with_TE!$A234,'Avg Tracking Error'!$A$2:$A$283,0),MATCH(ETF_IDX_stiched_with_TE!D$1,'Avg Tracking Error'!$A$2:$AW$2,0))</f>
        <v>192.9135</v>
      </c>
      <c r="E234" s="31">
        <f>INDEX('Avg Tracking Error'!$A$2:$AW$283,MATCH(ETF_IDX_stiched_with_TE!$A234,'Avg Tracking Error'!$A$2:$A$283,0),MATCH(ETF_IDX_stiched_with_TE!E$1,'Avg Tracking Error'!$A$2:$AW$2,0))</f>
        <v>178.42070000000001</v>
      </c>
      <c r="F234" s="31">
        <f>INDEX('Avg Tracking Error'!$A$2:$AW$283,MATCH(ETF_IDX_stiched_with_TE!$A234,'Avg Tracking Error'!$A$2:$A$283,0),MATCH(ETF_IDX_stiched_with_TE!F$1,'Avg Tracking Error'!$A$2:$AW$2,0))</f>
        <v>15248.6288</v>
      </c>
      <c r="G234" s="31">
        <f>INDEX('Avg Tracking Error'!$A$2:$AW$283,MATCH(ETF_IDX_stiched_with_TE!$A234,'Avg Tracking Error'!$A$2:$A$283,0),MATCH(ETF_IDX_stiched_with_TE!G$1,'Avg Tracking Error'!$A$2:$AW$2,0))</f>
        <v>131.72646666666665</v>
      </c>
      <c r="H234" s="31" t="e">
        <f>INDEX('Avg Tracking Error'!$A$2:$AW$283,MATCH(ETF_IDX_stiched_with_TE!$A234,'Avg Tracking Error'!$A$2:$A$283,0),MATCH(ETF_IDX_stiched_with_TE!H$1,'Avg Tracking Error'!$A$2:$AW$2,0))</f>
        <v>#N/A</v>
      </c>
      <c r="I234" s="31">
        <f>INDEX('Avg Tracking Error'!$A$2:$AW$283,MATCH(ETF_IDX_stiched_with_TE!$A234,'Avg Tracking Error'!$A$2:$A$283,0),MATCH(ETF_IDX_stiched_with_TE!I$1,'Avg Tracking Error'!$A$2:$AW$2,0))</f>
        <v>68.611699999999999</v>
      </c>
      <c r="J234" s="31">
        <f>INDEX('Avg Tracking Error'!$A$2:$AW$283,MATCH(ETF_IDX_stiched_with_TE!$A234,'Avg Tracking Error'!$A$2:$A$283,0),MATCH(ETF_IDX_stiched_with_TE!J$1,'Avg Tracking Error'!$A$2:$AW$2,0))</f>
        <v>2703.431289473684</v>
      </c>
      <c r="K234" s="31">
        <f>INDEX('Avg Tracking Error'!$A$2:$AW$283,MATCH(ETF_IDX_stiched_with_TE!$A234,'Avg Tracking Error'!$A$2:$A$283,0),MATCH(ETF_IDX_stiched_with_TE!K$1,'Avg Tracking Error'!$A$2:$AW$2,0))</f>
        <v>27.741299999999999</v>
      </c>
      <c r="L234" s="31">
        <f>INDEX('Avg Tracking Error'!$A$2:$AW$283,MATCH(ETF_IDX_stiched_with_TE!$A234,'Avg Tracking Error'!$A$2:$A$283,0),MATCH(ETF_IDX_stiched_with_TE!L$1,'Avg Tracking Error'!$A$2:$AW$2,0))</f>
        <v>26.896699999999999</v>
      </c>
      <c r="M234" s="31">
        <f>INDEX('Avg Tracking Error'!$A$2:$AW$283,MATCH(ETF_IDX_stiched_with_TE!$A234,'Avg Tracking Error'!$A$2:$A$283,0),MATCH(ETF_IDX_stiched_with_TE!M$1,'Avg Tracking Error'!$A$2:$AW$2,0))</f>
        <v>142.84</v>
      </c>
      <c r="N234" s="31">
        <f>INDEX('Avg Tracking Error'!$A$2:$AW$283,MATCH(ETF_IDX_stiched_with_TE!$A234,'Avg Tracking Error'!$A$2:$A$283,0),MATCH(ETF_IDX_stiched_with_TE!N$1,'Avg Tracking Error'!$A$2:$AW$2,0))</f>
        <v>24.637814285714299</v>
      </c>
    </row>
    <row r="235" spans="1:14" x14ac:dyDescent="0.2">
      <c r="A235" s="5">
        <v>43585</v>
      </c>
      <c r="B235" s="31">
        <f>INDEX('Avg Tracking Error'!$A$2:$AW$283,MATCH(ETF_IDX_stiched_with_TE!$A235,'Avg Tracking Error'!$A$2:$A$283,0),MATCH(ETF_IDX_stiched_with_TE!B$1,'Avg Tracking Error'!$A$2:$AW$2,0))</f>
        <v>146.37299999999999</v>
      </c>
      <c r="C235" s="31">
        <f>INDEX('Avg Tracking Error'!$A$2:$AW$283,MATCH(ETF_IDX_stiched_with_TE!$A235,'Avg Tracking Error'!$A$2:$A$283,0),MATCH(ETF_IDX_stiched_with_TE!C$1,'Avg Tracking Error'!$A$2:$AW$2,0))</f>
        <v>160.38130000000001</v>
      </c>
      <c r="D235" s="31">
        <f>INDEX('Avg Tracking Error'!$A$2:$AW$283,MATCH(ETF_IDX_stiched_with_TE!$A235,'Avg Tracking Error'!$A$2:$A$283,0),MATCH(ETF_IDX_stiched_with_TE!D$1,'Avg Tracking Error'!$A$2:$AW$2,0))</f>
        <v>194.29230000000001</v>
      </c>
      <c r="E235" s="31">
        <f>INDEX('Avg Tracking Error'!$A$2:$AW$283,MATCH(ETF_IDX_stiched_with_TE!$A235,'Avg Tracking Error'!$A$2:$A$283,0),MATCH(ETF_IDX_stiched_with_TE!E$1,'Avg Tracking Error'!$A$2:$AW$2,0))</f>
        <v>179.2414</v>
      </c>
      <c r="F235" s="31">
        <f>INDEX('Avg Tracking Error'!$A$2:$AW$283,MATCH(ETF_IDX_stiched_with_TE!$A235,'Avg Tracking Error'!$A$2:$A$283,0),MATCH(ETF_IDX_stiched_with_TE!F$1,'Avg Tracking Error'!$A$2:$AW$2,0))</f>
        <v>15034.6149</v>
      </c>
      <c r="G235" s="31">
        <f>INDEX('Avg Tracking Error'!$A$2:$AW$283,MATCH(ETF_IDX_stiched_with_TE!$A235,'Avg Tracking Error'!$A$2:$A$283,0),MATCH(ETF_IDX_stiched_with_TE!G$1,'Avg Tracking Error'!$A$2:$AW$2,0))</f>
        <v>130.90536666666665</v>
      </c>
      <c r="H235" s="31" t="e">
        <f>INDEX('Avg Tracking Error'!$A$2:$AW$283,MATCH(ETF_IDX_stiched_with_TE!$A235,'Avg Tracking Error'!$A$2:$A$283,0),MATCH(ETF_IDX_stiched_with_TE!H$1,'Avg Tracking Error'!$A$2:$AW$2,0))</f>
        <v>#N/A</v>
      </c>
      <c r="I235" s="31">
        <f>INDEX('Avg Tracking Error'!$A$2:$AW$283,MATCH(ETF_IDX_stiched_with_TE!$A235,'Avg Tracking Error'!$A$2:$A$283,0),MATCH(ETF_IDX_stiched_with_TE!I$1,'Avg Tracking Error'!$A$2:$AW$2,0))</f>
        <v>68.712800000000001</v>
      </c>
      <c r="J235" s="31">
        <f>INDEX('Avg Tracking Error'!$A$2:$AW$283,MATCH(ETF_IDX_stiched_with_TE!$A235,'Avg Tracking Error'!$A$2:$A$283,0),MATCH(ETF_IDX_stiched_with_TE!J$1,'Avg Tracking Error'!$A$2:$AW$2,0))</f>
        <v>2701.866989473684</v>
      </c>
      <c r="K235" s="31">
        <f>INDEX('Avg Tracking Error'!$A$2:$AW$283,MATCH(ETF_IDX_stiched_with_TE!$A235,'Avg Tracking Error'!$A$2:$A$283,0),MATCH(ETF_IDX_stiched_with_TE!K$1,'Avg Tracking Error'!$A$2:$AW$2,0))</f>
        <v>27.6266</v>
      </c>
      <c r="L235" s="31">
        <f>INDEX('Avg Tracking Error'!$A$2:$AW$283,MATCH(ETF_IDX_stiched_with_TE!$A235,'Avg Tracking Error'!$A$2:$A$283,0),MATCH(ETF_IDX_stiched_with_TE!L$1,'Avg Tracking Error'!$A$2:$AW$2,0))</f>
        <v>26.7972</v>
      </c>
      <c r="M235" s="31">
        <f>INDEX('Avg Tracking Error'!$A$2:$AW$283,MATCH(ETF_IDX_stiched_with_TE!$A235,'Avg Tracking Error'!$A$2:$A$283,0),MATCH(ETF_IDX_stiched_with_TE!M$1,'Avg Tracking Error'!$A$2:$AW$2,0))</f>
        <v>142.71</v>
      </c>
      <c r="N235" s="31">
        <f>INDEX('Avg Tracking Error'!$A$2:$AW$283,MATCH(ETF_IDX_stiched_with_TE!$A235,'Avg Tracking Error'!$A$2:$A$283,0),MATCH(ETF_IDX_stiched_with_TE!N$1,'Avg Tracking Error'!$A$2:$AW$2,0))</f>
        <v>23.8296142857143</v>
      </c>
    </row>
    <row r="236" spans="1:14" x14ac:dyDescent="0.2">
      <c r="A236" s="5">
        <v>43616</v>
      </c>
      <c r="B236" s="31">
        <f>INDEX('Avg Tracking Error'!$A$2:$AW$283,MATCH(ETF_IDX_stiched_with_TE!$A236,'Avg Tracking Error'!$A$2:$A$283,0),MATCH(ETF_IDX_stiched_with_TE!B$1,'Avg Tracking Error'!$A$2:$AW$2,0))</f>
        <v>148.6429</v>
      </c>
      <c r="C236" s="31">
        <f>INDEX('Avg Tracking Error'!$A$2:$AW$283,MATCH(ETF_IDX_stiched_with_TE!$A236,'Avg Tracking Error'!$A$2:$A$283,0),MATCH(ETF_IDX_stiched_with_TE!C$1,'Avg Tracking Error'!$A$2:$AW$2,0))</f>
        <v>162.53569999999999</v>
      </c>
      <c r="D236" s="31">
        <f>INDEX('Avg Tracking Error'!$A$2:$AW$283,MATCH(ETF_IDX_stiched_with_TE!$A236,'Avg Tracking Error'!$A$2:$A$283,0),MATCH(ETF_IDX_stiched_with_TE!D$1,'Avg Tracking Error'!$A$2:$AW$2,0))</f>
        <v>198.31360000000001</v>
      </c>
      <c r="E236" s="31">
        <f>INDEX('Avg Tracking Error'!$A$2:$AW$283,MATCH(ETF_IDX_stiched_with_TE!$A236,'Avg Tracking Error'!$A$2:$A$283,0),MATCH(ETF_IDX_stiched_with_TE!E$1,'Avg Tracking Error'!$A$2:$AW$2,0))</f>
        <v>178.4092</v>
      </c>
      <c r="F236" s="31">
        <f>INDEX('Avg Tracking Error'!$A$2:$AW$283,MATCH(ETF_IDX_stiched_with_TE!$A236,'Avg Tracking Error'!$A$2:$A$283,0),MATCH(ETF_IDX_stiched_with_TE!F$1,'Avg Tracking Error'!$A$2:$AW$2,0))</f>
        <v>15445.8467</v>
      </c>
      <c r="G236" s="31">
        <f>INDEX('Avg Tracking Error'!$A$2:$AW$283,MATCH(ETF_IDX_stiched_with_TE!$A236,'Avg Tracking Error'!$A$2:$A$283,0),MATCH(ETF_IDX_stiched_with_TE!G$1,'Avg Tracking Error'!$A$2:$AW$2,0))</f>
        <v>132.47409999999999</v>
      </c>
      <c r="H236" s="31" t="e">
        <f>INDEX('Avg Tracking Error'!$A$2:$AW$283,MATCH(ETF_IDX_stiched_with_TE!$A236,'Avg Tracking Error'!$A$2:$A$283,0),MATCH(ETF_IDX_stiched_with_TE!H$1,'Avg Tracking Error'!$A$2:$AW$2,0))</f>
        <v>#N/A</v>
      </c>
      <c r="I236" s="31">
        <f>INDEX('Avg Tracking Error'!$A$2:$AW$283,MATCH(ETF_IDX_stiched_with_TE!$A236,'Avg Tracking Error'!$A$2:$A$283,0),MATCH(ETF_IDX_stiched_with_TE!I$1,'Avg Tracking Error'!$A$2:$AW$2,0))</f>
        <v>69.847099999999998</v>
      </c>
      <c r="J236" s="31">
        <f>INDEX('Avg Tracking Error'!$A$2:$AW$283,MATCH(ETF_IDX_stiched_with_TE!$A236,'Avg Tracking Error'!$A$2:$A$283,0),MATCH(ETF_IDX_stiched_with_TE!J$1,'Avg Tracking Error'!$A$2:$AW$2,0))</f>
        <v>2705.1887894736842</v>
      </c>
      <c r="K236" s="31">
        <f>INDEX('Avg Tracking Error'!$A$2:$AW$283,MATCH(ETF_IDX_stiched_with_TE!$A236,'Avg Tracking Error'!$A$2:$A$283,0),MATCH(ETF_IDX_stiched_with_TE!K$1,'Avg Tracking Error'!$A$2:$AW$2,0))</f>
        <v>28.294</v>
      </c>
      <c r="L236" s="31">
        <f>INDEX('Avg Tracking Error'!$A$2:$AW$283,MATCH(ETF_IDX_stiched_with_TE!$A236,'Avg Tracking Error'!$A$2:$A$283,0),MATCH(ETF_IDX_stiched_with_TE!L$1,'Avg Tracking Error'!$A$2:$AW$2,0))</f>
        <v>27.363</v>
      </c>
      <c r="M236" s="31">
        <f>INDEX('Avg Tracking Error'!$A$2:$AW$283,MATCH(ETF_IDX_stiched_with_TE!$A236,'Avg Tracking Error'!$A$2:$A$283,0),MATCH(ETF_IDX_stiched_with_TE!M$1,'Avg Tracking Error'!$A$2:$AW$2,0))</f>
        <v>143.26</v>
      </c>
      <c r="N236" s="31">
        <f>INDEX('Avg Tracking Error'!$A$2:$AW$283,MATCH(ETF_IDX_stiched_with_TE!$A236,'Avg Tracking Error'!$A$2:$A$283,0),MATCH(ETF_IDX_stiched_with_TE!N$1,'Avg Tracking Error'!$A$2:$AW$2,0))</f>
        <v>26.730214285714297</v>
      </c>
    </row>
    <row r="237" spans="1:14" x14ac:dyDescent="0.2">
      <c r="A237" s="5">
        <v>43644</v>
      </c>
      <c r="B237" s="31">
        <f>INDEX('Avg Tracking Error'!$A$2:$AW$283,MATCH(ETF_IDX_stiched_with_TE!$A237,'Avg Tracking Error'!$A$2:$A$283,0),MATCH(ETF_IDX_stiched_with_TE!B$1,'Avg Tracking Error'!$A$2:$AW$2,0))</f>
        <v>149.91069999999999</v>
      </c>
      <c r="C237" s="31">
        <f>INDEX('Avg Tracking Error'!$A$2:$AW$283,MATCH(ETF_IDX_stiched_with_TE!$A237,'Avg Tracking Error'!$A$2:$A$283,0),MATCH(ETF_IDX_stiched_with_TE!C$1,'Avg Tracking Error'!$A$2:$AW$2,0))</f>
        <v>165.7731</v>
      </c>
      <c r="D237" s="31">
        <f>INDEX('Avg Tracking Error'!$A$2:$AW$283,MATCH(ETF_IDX_stiched_with_TE!$A237,'Avg Tracking Error'!$A$2:$A$283,0),MATCH(ETF_IDX_stiched_with_TE!D$1,'Avg Tracking Error'!$A$2:$AW$2,0))</f>
        <v>203.46360000000001</v>
      </c>
      <c r="E237" s="31">
        <f>INDEX('Avg Tracking Error'!$A$2:$AW$283,MATCH(ETF_IDX_stiched_with_TE!$A237,'Avg Tracking Error'!$A$2:$A$283,0),MATCH(ETF_IDX_stiched_with_TE!E$1,'Avg Tracking Error'!$A$2:$AW$2,0))</f>
        <v>184.9836</v>
      </c>
      <c r="F237" s="31">
        <f>INDEX('Avg Tracking Error'!$A$2:$AW$283,MATCH(ETF_IDX_stiched_with_TE!$A237,'Avg Tracking Error'!$A$2:$A$283,0),MATCH(ETF_IDX_stiched_with_TE!F$1,'Avg Tracking Error'!$A$2:$AW$2,0))</f>
        <v>15474.5625</v>
      </c>
      <c r="G237" s="31">
        <f>INDEX('Avg Tracking Error'!$A$2:$AW$283,MATCH(ETF_IDX_stiched_with_TE!$A237,'Avg Tracking Error'!$A$2:$A$283,0),MATCH(ETF_IDX_stiched_with_TE!G$1,'Avg Tracking Error'!$A$2:$AW$2,0))</f>
        <v>132.81363333333334</v>
      </c>
      <c r="H237" s="31" t="e">
        <f>INDEX('Avg Tracking Error'!$A$2:$AW$283,MATCH(ETF_IDX_stiched_with_TE!$A237,'Avg Tracking Error'!$A$2:$A$283,0),MATCH(ETF_IDX_stiched_with_TE!H$1,'Avg Tracking Error'!$A$2:$AW$2,0))</f>
        <v>#N/A</v>
      </c>
      <c r="I237" s="31">
        <f>INDEX('Avg Tracking Error'!$A$2:$AW$283,MATCH(ETF_IDX_stiched_with_TE!$A237,'Avg Tracking Error'!$A$2:$A$283,0),MATCH(ETF_IDX_stiched_with_TE!I$1,'Avg Tracking Error'!$A$2:$AW$2,0))</f>
        <v>70.781199999999998</v>
      </c>
      <c r="J237" s="31">
        <f>INDEX('Avg Tracking Error'!$A$2:$AW$283,MATCH(ETF_IDX_stiched_with_TE!$A237,'Avg Tracking Error'!$A$2:$A$283,0),MATCH(ETF_IDX_stiched_with_TE!J$1,'Avg Tracking Error'!$A$2:$AW$2,0))</f>
        <v>2707.8187894736843</v>
      </c>
      <c r="K237" s="31">
        <f>INDEX('Avg Tracking Error'!$A$2:$AW$283,MATCH(ETF_IDX_stiched_with_TE!$A237,'Avg Tracking Error'!$A$2:$A$283,0),MATCH(ETF_IDX_stiched_with_TE!K$1,'Avg Tracking Error'!$A$2:$AW$2,0))</f>
        <v>28.527000000000001</v>
      </c>
      <c r="L237" s="31">
        <f>INDEX('Avg Tracking Error'!$A$2:$AW$283,MATCH(ETF_IDX_stiched_with_TE!$A237,'Avg Tracking Error'!$A$2:$A$283,0),MATCH(ETF_IDX_stiched_with_TE!L$1,'Avg Tracking Error'!$A$2:$AW$2,0))</f>
        <v>27.561900000000001</v>
      </c>
      <c r="M237" s="31">
        <f>INDEX('Avg Tracking Error'!$A$2:$AW$283,MATCH(ETF_IDX_stiched_with_TE!$A237,'Avg Tracking Error'!$A$2:$A$283,0),MATCH(ETF_IDX_stiched_with_TE!M$1,'Avg Tracking Error'!$A$2:$AW$2,0))</f>
        <v>144.18</v>
      </c>
      <c r="N237" s="31">
        <f>INDEX('Avg Tracking Error'!$A$2:$AW$283,MATCH(ETF_IDX_stiched_with_TE!$A237,'Avg Tracking Error'!$A$2:$A$283,0),MATCH(ETF_IDX_stiched_with_TE!N$1,'Avg Tracking Error'!$A$2:$AW$2,0))</f>
        <v>29.5522142857143</v>
      </c>
    </row>
    <row r="238" spans="1:14" x14ac:dyDescent="0.2">
      <c r="A238" s="5">
        <v>43677</v>
      </c>
      <c r="B238" s="31">
        <f>INDEX('Avg Tracking Error'!$A$2:$AW$283,MATCH(ETF_IDX_stiched_with_TE!$A238,'Avg Tracking Error'!$A$2:$A$283,0),MATCH(ETF_IDX_stiched_with_TE!B$1,'Avg Tracking Error'!$A$2:$AW$2,0))</f>
        <v>151.4341</v>
      </c>
      <c r="C238" s="31">
        <f>INDEX('Avg Tracking Error'!$A$2:$AW$283,MATCH(ETF_IDX_stiched_with_TE!$A238,'Avg Tracking Error'!$A$2:$A$283,0),MATCH(ETF_IDX_stiched_with_TE!C$1,'Avg Tracking Error'!$A$2:$AW$2,0))</f>
        <v>168.12870000000001</v>
      </c>
      <c r="D238" s="31">
        <f>INDEX('Avg Tracking Error'!$A$2:$AW$283,MATCH(ETF_IDX_stiched_with_TE!$A238,'Avg Tracking Error'!$A$2:$A$283,0),MATCH(ETF_IDX_stiched_with_TE!D$1,'Avg Tracking Error'!$A$2:$AW$2,0))</f>
        <v>205.48939999999999</v>
      </c>
      <c r="E238" s="31">
        <f>INDEX('Avg Tracking Error'!$A$2:$AW$283,MATCH(ETF_IDX_stiched_with_TE!$A238,'Avg Tracking Error'!$A$2:$A$283,0),MATCH(ETF_IDX_stiched_with_TE!E$1,'Avg Tracking Error'!$A$2:$AW$2,0))</f>
        <v>190.8682</v>
      </c>
      <c r="F238" s="31">
        <f>INDEX('Avg Tracking Error'!$A$2:$AW$283,MATCH(ETF_IDX_stiched_with_TE!$A238,'Avg Tracking Error'!$A$2:$A$283,0),MATCH(ETF_IDX_stiched_with_TE!F$1,'Avg Tracking Error'!$A$2:$AW$2,0))</f>
        <v>15797.0154</v>
      </c>
      <c r="G238" s="31">
        <f>INDEX('Avg Tracking Error'!$A$2:$AW$283,MATCH(ETF_IDX_stiched_with_TE!$A238,'Avg Tracking Error'!$A$2:$A$283,0),MATCH(ETF_IDX_stiched_with_TE!G$1,'Avg Tracking Error'!$A$2:$AW$2,0))</f>
        <v>134.26813333333334</v>
      </c>
      <c r="H238" s="31" t="e">
        <f>INDEX('Avg Tracking Error'!$A$2:$AW$283,MATCH(ETF_IDX_stiched_with_TE!$A238,'Avg Tracking Error'!$A$2:$A$283,0),MATCH(ETF_IDX_stiched_with_TE!H$1,'Avg Tracking Error'!$A$2:$AW$2,0))</f>
        <v>#N/A</v>
      </c>
      <c r="I238" s="31">
        <f>INDEX('Avg Tracking Error'!$A$2:$AW$283,MATCH(ETF_IDX_stiched_with_TE!$A238,'Avg Tracking Error'!$A$2:$A$283,0),MATCH(ETF_IDX_stiched_with_TE!I$1,'Avg Tracking Error'!$A$2:$AW$2,0))</f>
        <v>71.366799999999998</v>
      </c>
      <c r="J238" s="31">
        <f>INDEX('Avg Tracking Error'!$A$2:$AW$283,MATCH(ETF_IDX_stiched_with_TE!$A238,'Avg Tracking Error'!$A$2:$A$283,0),MATCH(ETF_IDX_stiched_with_TE!J$1,'Avg Tracking Error'!$A$2:$AW$2,0))</f>
        <v>2708.4940894736842</v>
      </c>
      <c r="K238" s="31">
        <f>INDEX('Avg Tracking Error'!$A$2:$AW$283,MATCH(ETF_IDX_stiched_with_TE!$A238,'Avg Tracking Error'!$A$2:$A$283,0),MATCH(ETF_IDX_stiched_with_TE!K$1,'Avg Tracking Error'!$A$2:$AW$2,0))</f>
        <v>28.523199999999999</v>
      </c>
      <c r="L238" s="31">
        <f>INDEX('Avg Tracking Error'!$A$2:$AW$283,MATCH(ETF_IDX_stiched_with_TE!$A238,'Avg Tracking Error'!$A$2:$A$283,0),MATCH(ETF_IDX_stiched_with_TE!L$1,'Avg Tracking Error'!$A$2:$AW$2,0))</f>
        <v>27.4983</v>
      </c>
      <c r="M238" s="31">
        <f>INDEX('Avg Tracking Error'!$A$2:$AW$283,MATCH(ETF_IDX_stiched_with_TE!$A238,'Avg Tracking Error'!$A$2:$A$283,0),MATCH(ETF_IDX_stiched_with_TE!M$1,'Avg Tracking Error'!$A$2:$AW$2,0))</f>
        <v>145.43</v>
      </c>
      <c r="N238" s="31">
        <f>INDEX('Avg Tracking Error'!$A$2:$AW$283,MATCH(ETF_IDX_stiched_with_TE!$A238,'Avg Tracking Error'!$A$2:$A$283,0),MATCH(ETF_IDX_stiched_with_TE!N$1,'Avg Tracking Error'!$A$2:$AW$2,0))</f>
        <v>33.366614285714306</v>
      </c>
    </row>
    <row r="239" spans="1:14" x14ac:dyDescent="0.2">
      <c r="A239" s="5">
        <v>43707</v>
      </c>
      <c r="B239" s="31">
        <f>INDEX('Avg Tracking Error'!$A$2:$AW$283,MATCH(ETF_IDX_stiched_with_TE!$A239,'Avg Tracking Error'!$A$2:$A$283,0),MATCH(ETF_IDX_stiched_with_TE!B$1,'Avg Tracking Error'!$A$2:$AW$2,0))</f>
        <v>154.8287</v>
      </c>
      <c r="C239" s="31">
        <f>INDEX('Avg Tracking Error'!$A$2:$AW$283,MATCH(ETF_IDX_stiched_with_TE!$A239,'Avg Tracking Error'!$A$2:$A$283,0),MATCH(ETF_IDX_stiched_with_TE!C$1,'Avg Tracking Error'!$A$2:$AW$2,0))</f>
        <v>171.71979999999999</v>
      </c>
      <c r="D239" s="31">
        <f>INDEX('Avg Tracking Error'!$A$2:$AW$283,MATCH(ETF_IDX_stiched_with_TE!$A239,'Avg Tracking Error'!$A$2:$A$283,0),MATCH(ETF_IDX_stiched_with_TE!D$1,'Avg Tracking Error'!$A$2:$AW$2,0))</f>
        <v>208.88900000000001</v>
      </c>
      <c r="E239" s="31">
        <f>INDEX('Avg Tracking Error'!$A$2:$AW$283,MATCH(ETF_IDX_stiched_with_TE!$A239,'Avg Tracking Error'!$A$2:$A$283,0),MATCH(ETF_IDX_stiched_with_TE!E$1,'Avg Tracking Error'!$A$2:$AW$2,0))</f>
        <v>197.69649999999999</v>
      </c>
      <c r="F239" s="31">
        <f>INDEX('Avg Tracking Error'!$A$2:$AW$283,MATCH(ETF_IDX_stiched_with_TE!$A239,'Avg Tracking Error'!$A$2:$A$283,0),MATCH(ETF_IDX_stiched_with_TE!F$1,'Avg Tracking Error'!$A$2:$AW$2,0))</f>
        <v>16345.1335</v>
      </c>
      <c r="G239" s="31">
        <f>INDEX('Avg Tracking Error'!$A$2:$AW$283,MATCH(ETF_IDX_stiched_with_TE!$A239,'Avg Tracking Error'!$A$2:$A$283,0),MATCH(ETF_IDX_stiched_with_TE!G$1,'Avg Tracking Error'!$A$2:$AW$2,0))</f>
        <v>136.17186666666666</v>
      </c>
      <c r="H239" s="31" t="e">
        <f>INDEX('Avg Tracking Error'!$A$2:$AW$283,MATCH(ETF_IDX_stiched_with_TE!$A239,'Avg Tracking Error'!$A$2:$A$283,0),MATCH(ETF_IDX_stiched_with_TE!H$1,'Avg Tracking Error'!$A$2:$AW$2,0))</f>
        <v>#N/A</v>
      </c>
      <c r="I239" s="31">
        <f>INDEX('Avg Tracking Error'!$A$2:$AW$283,MATCH(ETF_IDX_stiched_with_TE!$A239,'Avg Tracking Error'!$A$2:$A$283,0),MATCH(ETF_IDX_stiched_with_TE!I$1,'Avg Tracking Error'!$A$2:$AW$2,0))</f>
        <v>72.667500000000004</v>
      </c>
      <c r="J239" s="31">
        <f>INDEX('Avg Tracking Error'!$A$2:$AW$283,MATCH(ETF_IDX_stiched_with_TE!$A239,'Avg Tracking Error'!$A$2:$A$283,0),MATCH(ETF_IDX_stiched_with_TE!J$1,'Avg Tracking Error'!$A$2:$AW$2,0))</f>
        <v>2715.3143894736841</v>
      </c>
      <c r="K239" s="31">
        <f>INDEX('Avg Tracking Error'!$A$2:$AW$283,MATCH(ETF_IDX_stiched_with_TE!$A239,'Avg Tracking Error'!$A$2:$A$283,0),MATCH(ETF_IDX_stiched_with_TE!K$1,'Avg Tracking Error'!$A$2:$AW$2,0))</f>
        <v>29.478899999999999</v>
      </c>
      <c r="L239" s="31">
        <f>INDEX('Avg Tracking Error'!$A$2:$AW$283,MATCH(ETF_IDX_stiched_with_TE!$A239,'Avg Tracking Error'!$A$2:$A$283,0),MATCH(ETF_IDX_stiched_with_TE!L$1,'Avg Tracking Error'!$A$2:$AW$2,0))</f>
        <v>28.244399999999999</v>
      </c>
      <c r="M239" s="31">
        <f>INDEX('Avg Tracking Error'!$A$2:$AW$283,MATCH(ETF_IDX_stiched_with_TE!$A239,'Avg Tracking Error'!$A$2:$A$283,0),MATCH(ETF_IDX_stiched_with_TE!M$1,'Avg Tracking Error'!$A$2:$AW$2,0))</f>
        <v>147.88999999999999</v>
      </c>
      <c r="N239" s="31">
        <f>INDEX('Avg Tracking Error'!$A$2:$AW$283,MATCH(ETF_IDX_stiched_with_TE!$A239,'Avg Tracking Error'!$A$2:$A$283,0),MATCH(ETF_IDX_stiched_with_TE!N$1,'Avg Tracking Error'!$A$2:$AW$2,0))</f>
        <v>28.945014285714294</v>
      </c>
    </row>
    <row r="240" spans="1:14" x14ac:dyDescent="0.2">
      <c r="A240" s="5">
        <v>43738</v>
      </c>
      <c r="B240" s="31">
        <f>INDEX('Avg Tracking Error'!$A$2:$AW$283,MATCH(ETF_IDX_stiched_with_TE!$A240,'Avg Tracking Error'!$A$2:$A$283,0),MATCH(ETF_IDX_stiched_with_TE!B$1,'Avg Tracking Error'!$A$2:$AW$2,0))</f>
        <v>153.13140000000001</v>
      </c>
      <c r="C240" s="31">
        <f>INDEX('Avg Tracking Error'!$A$2:$AW$283,MATCH(ETF_IDX_stiched_with_TE!$A240,'Avg Tracking Error'!$A$2:$A$283,0),MATCH(ETF_IDX_stiched_with_TE!C$1,'Avg Tracking Error'!$A$2:$AW$2,0))</f>
        <v>169.74100000000001</v>
      </c>
      <c r="D240" s="31">
        <f>INDEX('Avg Tracking Error'!$A$2:$AW$283,MATCH(ETF_IDX_stiched_with_TE!$A240,'Avg Tracking Error'!$A$2:$A$283,0),MATCH(ETF_IDX_stiched_with_TE!D$1,'Avg Tracking Error'!$A$2:$AW$2,0))</f>
        <v>207.74619999999999</v>
      </c>
      <c r="E240" s="31">
        <f>INDEX('Avg Tracking Error'!$A$2:$AW$283,MATCH(ETF_IDX_stiched_with_TE!$A240,'Avg Tracking Error'!$A$2:$A$283,0),MATCH(ETF_IDX_stiched_with_TE!E$1,'Avg Tracking Error'!$A$2:$AW$2,0))</f>
        <v>200.26009999999999</v>
      </c>
      <c r="F240" s="31">
        <f>INDEX('Avg Tracking Error'!$A$2:$AW$283,MATCH(ETF_IDX_stiched_with_TE!$A240,'Avg Tracking Error'!$A$2:$A$283,0),MATCH(ETF_IDX_stiched_with_TE!F$1,'Avg Tracking Error'!$A$2:$AW$2,0))</f>
        <v>16419.3521</v>
      </c>
      <c r="G240" s="31">
        <f>INDEX('Avg Tracking Error'!$A$2:$AW$283,MATCH(ETF_IDX_stiched_with_TE!$A240,'Avg Tracking Error'!$A$2:$A$283,0),MATCH(ETF_IDX_stiched_with_TE!G$1,'Avg Tracking Error'!$A$2:$AW$2,0))</f>
        <v>133.77359999999999</v>
      </c>
      <c r="H240" s="31" t="e">
        <f>INDEX('Avg Tracking Error'!$A$2:$AW$283,MATCH(ETF_IDX_stiched_with_TE!$A240,'Avg Tracking Error'!$A$2:$A$283,0),MATCH(ETF_IDX_stiched_with_TE!H$1,'Avg Tracking Error'!$A$2:$AW$2,0))</f>
        <v>#N/A</v>
      </c>
      <c r="I240" s="31">
        <f>INDEX('Avg Tracking Error'!$A$2:$AW$283,MATCH(ETF_IDX_stiched_with_TE!$A240,'Avg Tracking Error'!$A$2:$A$283,0),MATCH(ETF_IDX_stiched_with_TE!I$1,'Avg Tracking Error'!$A$2:$AW$2,0))</f>
        <v>72.466399999999993</v>
      </c>
      <c r="J240" s="31">
        <f>INDEX('Avg Tracking Error'!$A$2:$AW$283,MATCH(ETF_IDX_stiched_with_TE!$A240,'Avg Tracking Error'!$A$2:$A$283,0),MATCH(ETF_IDX_stiched_with_TE!J$1,'Avg Tracking Error'!$A$2:$AW$2,0))</f>
        <v>2709.7195894736842</v>
      </c>
      <c r="K240" s="31">
        <f>INDEX('Avg Tracking Error'!$A$2:$AW$283,MATCH(ETF_IDX_stiched_with_TE!$A240,'Avg Tracking Error'!$A$2:$A$283,0),MATCH(ETF_IDX_stiched_with_TE!K$1,'Avg Tracking Error'!$A$2:$AW$2,0))</f>
        <v>29.2319</v>
      </c>
      <c r="L240" s="31">
        <f>INDEX('Avg Tracking Error'!$A$2:$AW$283,MATCH(ETF_IDX_stiched_with_TE!$A240,'Avg Tracking Error'!$A$2:$A$283,0),MATCH(ETF_IDX_stiched_with_TE!L$1,'Avg Tracking Error'!$A$2:$AW$2,0))</f>
        <v>27.941800000000001</v>
      </c>
      <c r="M240" s="31">
        <f>INDEX('Avg Tracking Error'!$A$2:$AW$283,MATCH(ETF_IDX_stiched_with_TE!$A240,'Avg Tracking Error'!$A$2:$A$283,0),MATCH(ETF_IDX_stiched_with_TE!M$1,'Avg Tracking Error'!$A$2:$AW$2,0))</f>
        <v>148.25</v>
      </c>
      <c r="N240" s="31">
        <f>INDEX('Avg Tracking Error'!$A$2:$AW$283,MATCH(ETF_IDX_stiched_with_TE!$A240,'Avg Tracking Error'!$A$2:$A$283,0),MATCH(ETF_IDX_stiched_with_TE!N$1,'Avg Tracking Error'!$A$2:$AW$2,0))</f>
        <v>29.870114285714308</v>
      </c>
    </row>
    <row r="241" spans="1:14" x14ac:dyDescent="0.2">
      <c r="A241" s="5">
        <v>43769</v>
      </c>
      <c r="B241" s="31">
        <f>INDEX('Avg Tracking Error'!$A$2:$AW$283,MATCH(ETF_IDX_stiched_with_TE!$A241,'Avg Tracking Error'!$A$2:$A$283,0),MATCH(ETF_IDX_stiched_with_TE!B$1,'Avg Tracking Error'!$A$2:$AW$2,0))</f>
        <v>150.95359999999999</v>
      </c>
      <c r="C241" s="31">
        <f>INDEX('Avg Tracking Error'!$A$2:$AW$283,MATCH(ETF_IDX_stiched_with_TE!$A241,'Avg Tracking Error'!$A$2:$A$283,0),MATCH(ETF_IDX_stiched_with_TE!C$1,'Avg Tracking Error'!$A$2:$AW$2,0))</f>
        <v>167.63669999999999</v>
      </c>
      <c r="D241" s="31">
        <f>INDEX('Avg Tracking Error'!$A$2:$AW$283,MATCH(ETF_IDX_stiched_with_TE!$A241,'Avg Tracking Error'!$A$2:$A$283,0),MATCH(ETF_IDX_stiched_with_TE!D$1,'Avg Tracking Error'!$A$2:$AW$2,0))</f>
        <v>206.3725</v>
      </c>
      <c r="E241" s="31">
        <f>INDEX('Avg Tracking Error'!$A$2:$AW$283,MATCH(ETF_IDX_stiched_with_TE!$A241,'Avg Tracking Error'!$A$2:$A$283,0),MATCH(ETF_IDX_stiched_with_TE!E$1,'Avg Tracking Error'!$A$2:$AW$2,0))</f>
        <v>198.65199999999999</v>
      </c>
      <c r="F241" s="31">
        <f>INDEX('Avg Tracking Error'!$A$2:$AW$283,MATCH(ETF_IDX_stiched_with_TE!$A241,'Avg Tracking Error'!$A$2:$A$283,0),MATCH(ETF_IDX_stiched_with_TE!F$1,'Avg Tracking Error'!$A$2:$AW$2,0))</f>
        <v>16111.4823</v>
      </c>
      <c r="G241" s="31">
        <f>INDEX('Avg Tracking Error'!$A$2:$AW$283,MATCH(ETF_IDX_stiched_with_TE!$A241,'Avg Tracking Error'!$A$2:$A$283,0),MATCH(ETF_IDX_stiched_with_TE!G$1,'Avg Tracking Error'!$A$2:$AW$2,0))</f>
        <v>132.29876666666667</v>
      </c>
      <c r="H241" s="31" t="e">
        <f>INDEX('Avg Tracking Error'!$A$2:$AW$283,MATCH(ETF_IDX_stiched_with_TE!$A241,'Avg Tracking Error'!$A$2:$A$283,0),MATCH(ETF_IDX_stiched_with_TE!H$1,'Avg Tracking Error'!$A$2:$AW$2,0))</f>
        <v>#N/A</v>
      </c>
      <c r="I241" s="31">
        <f>INDEX('Avg Tracking Error'!$A$2:$AW$283,MATCH(ETF_IDX_stiched_with_TE!$A241,'Avg Tracking Error'!$A$2:$A$283,0),MATCH(ETF_IDX_stiched_with_TE!I$1,'Avg Tracking Error'!$A$2:$AW$2,0))</f>
        <v>71.773600000000002</v>
      </c>
      <c r="J241" s="31">
        <f>INDEX('Avg Tracking Error'!$A$2:$AW$283,MATCH(ETF_IDX_stiched_with_TE!$A241,'Avg Tracking Error'!$A$2:$A$283,0),MATCH(ETF_IDX_stiched_with_TE!J$1,'Avg Tracking Error'!$A$2:$AW$2,0))</f>
        <v>2707.9331894736843</v>
      </c>
      <c r="K241" s="31">
        <f>INDEX('Avg Tracking Error'!$A$2:$AW$283,MATCH(ETF_IDX_stiched_with_TE!$A241,'Avg Tracking Error'!$A$2:$A$283,0),MATCH(ETF_IDX_stiched_with_TE!K$1,'Avg Tracking Error'!$A$2:$AW$2,0))</f>
        <v>29.232500000000002</v>
      </c>
      <c r="L241" s="31">
        <f>INDEX('Avg Tracking Error'!$A$2:$AW$283,MATCH(ETF_IDX_stiched_with_TE!$A241,'Avg Tracking Error'!$A$2:$A$283,0),MATCH(ETF_IDX_stiched_with_TE!L$1,'Avg Tracking Error'!$A$2:$AW$2,0))</f>
        <v>27.831299999999999</v>
      </c>
      <c r="M241" s="31">
        <f>INDEX('Avg Tracking Error'!$A$2:$AW$283,MATCH(ETF_IDX_stiched_with_TE!$A241,'Avg Tracking Error'!$A$2:$A$283,0),MATCH(ETF_IDX_stiched_with_TE!M$1,'Avg Tracking Error'!$A$2:$AW$2,0))</f>
        <v>148.34</v>
      </c>
      <c r="N241" s="31">
        <f>INDEX('Avg Tracking Error'!$A$2:$AW$283,MATCH(ETF_IDX_stiched_with_TE!$A241,'Avg Tracking Error'!$A$2:$A$283,0),MATCH(ETF_IDX_stiched_with_TE!N$1,'Avg Tracking Error'!$A$2:$AW$2,0))</f>
        <v>30.958714285714294</v>
      </c>
    </row>
    <row r="242" spans="1:14" x14ac:dyDescent="0.2">
      <c r="A242" s="5">
        <v>43798</v>
      </c>
      <c r="B242" s="31">
        <f>INDEX('Avg Tracking Error'!$A$2:$AW$283,MATCH(ETF_IDX_stiched_with_TE!$A242,'Avg Tracking Error'!$A$2:$A$283,0),MATCH(ETF_IDX_stiched_with_TE!B$1,'Avg Tracking Error'!$A$2:$AW$2,0))</f>
        <v>150.27879999999999</v>
      </c>
      <c r="C242" s="31">
        <f>INDEX('Avg Tracking Error'!$A$2:$AW$283,MATCH(ETF_IDX_stiched_with_TE!$A242,'Avg Tracking Error'!$A$2:$A$283,0),MATCH(ETF_IDX_stiched_with_TE!C$1,'Avg Tracking Error'!$A$2:$AW$2,0))</f>
        <v>166.94569999999999</v>
      </c>
      <c r="D242" s="31">
        <f>INDEX('Avg Tracking Error'!$A$2:$AW$283,MATCH(ETF_IDX_stiched_with_TE!$A242,'Avg Tracking Error'!$A$2:$A$283,0),MATCH(ETF_IDX_stiched_with_TE!D$1,'Avg Tracking Error'!$A$2:$AW$2,0))</f>
        <v>203.64830000000001</v>
      </c>
      <c r="E242" s="31">
        <f>INDEX('Avg Tracking Error'!$A$2:$AW$283,MATCH(ETF_IDX_stiched_with_TE!$A242,'Avg Tracking Error'!$A$2:$A$283,0),MATCH(ETF_IDX_stiched_with_TE!E$1,'Avg Tracking Error'!$A$2:$AW$2,0))</f>
        <v>194.52709999999999</v>
      </c>
      <c r="F242" s="31">
        <f>INDEX('Avg Tracking Error'!$A$2:$AW$283,MATCH(ETF_IDX_stiched_with_TE!$A242,'Avg Tracking Error'!$A$2:$A$283,0),MATCH(ETF_IDX_stiched_with_TE!F$1,'Avg Tracking Error'!$A$2:$AW$2,0))</f>
        <v>15980.637699999999</v>
      </c>
      <c r="G242" s="31">
        <f>INDEX('Avg Tracking Error'!$A$2:$AW$283,MATCH(ETF_IDX_stiched_with_TE!$A242,'Avg Tracking Error'!$A$2:$A$283,0),MATCH(ETF_IDX_stiched_with_TE!G$1,'Avg Tracking Error'!$A$2:$AW$2,0))</f>
        <v>132.5213</v>
      </c>
      <c r="H242" s="31" t="e">
        <f>INDEX('Avg Tracking Error'!$A$2:$AW$283,MATCH(ETF_IDX_stiched_with_TE!$A242,'Avg Tracking Error'!$A$2:$A$283,0),MATCH(ETF_IDX_stiched_with_TE!H$1,'Avg Tracking Error'!$A$2:$AW$2,0))</f>
        <v>#N/A</v>
      </c>
      <c r="I242" s="31">
        <f>INDEX('Avg Tracking Error'!$A$2:$AW$283,MATCH(ETF_IDX_stiched_with_TE!$A242,'Avg Tracking Error'!$A$2:$A$283,0),MATCH(ETF_IDX_stiched_with_TE!I$1,'Avg Tracking Error'!$A$2:$AW$2,0))</f>
        <v>72.406700000000001</v>
      </c>
      <c r="J242" s="31">
        <f>INDEX('Avg Tracking Error'!$A$2:$AW$283,MATCH(ETF_IDX_stiched_with_TE!$A242,'Avg Tracking Error'!$A$2:$A$283,0),MATCH(ETF_IDX_stiched_with_TE!J$1,'Avg Tracking Error'!$A$2:$AW$2,0))</f>
        <v>2706.3293894736844</v>
      </c>
      <c r="K242" s="31">
        <f>INDEX('Avg Tracking Error'!$A$2:$AW$283,MATCH(ETF_IDX_stiched_with_TE!$A242,'Avg Tracking Error'!$A$2:$A$283,0),MATCH(ETF_IDX_stiched_with_TE!K$1,'Avg Tracking Error'!$A$2:$AW$2,0))</f>
        <v>29.144600000000001</v>
      </c>
      <c r="L242" s="31">
        <f>INDEX('Avg Tracking Error'!$A$2:$AW$283,MATCH(ETF_IDX_stiched_with_TE!$A242,'Avg Tracking Error'!$A$2:$A$283,0),MATCH(ETF_IDX_stiched_with_TE!L$1,'Avg Tracking Error'!$A$2:$AW$2,0))</f>
        <v>27.916799999999999</v>
      </c>
      <c r="M242" s="31">
        <f>INDEX('Avg Tracking Error'!$A$2:$AW$283,MATCH(ETF_IDX_stiched_with_TE!$A242,'Avg Tracking Error'!$A$2:$A$283,0),MATCH(ETF_IDX_stiched_with_TE!M$1,'Avg Tracking Error'!$A$2:$AW$2,0))</f>
        <v>148.69</v>
      </c>
      <c r="N242" s="31">
        <f>INDEX('Avg Tracking Error'!$A$2:$AW$283,MATCH(ETF_IDX_stiched_with_TE!$A242,'Avg Tracking Error'!$A$2:$A$283,0),MATCH(ETF_IDX_stiched_with_TE!N$1,'Avg Tracking Error'!$A$2:$AW$2,0))</f>
        <v>30.171714285714287</v>
      </c>
    </row>
    <row r="243" spans="1:14" x14ac:dyDescent="0.2">
      <c r="A243" s="5">
        <v>43830</v>
      </c>
      <c r="B243" s="31">
        <f>INDEX('Avg Tracking Error'!$A$2:$AW$283,MATCH(ETF_IDX_stiched_with_TE!$A243,'Avg Tracking Error'!$A$2:$A$283,0),MATCH(ETF_IDX_stiched_with_TE!B$1,'Avg Tracking Error'!$A$2:$AW$2,0))</f>
        <v>148.39750000000001</v>
      </c>
      <c r="C243" s="31">
        <f>INDEX('Avg Tracking Error'!$A$2:$AW$283,MATCH(ETF_IDX_stiched_with_TE!$A243,'Avg Tracking Error'!$A$2:$A$283,0),MATCH(ETF_IDX_stiched_with_TE!C$1,'Avg Tracking Error'!$A$2:$AW$2,0))</f>
        <v>164.8031</v>
      </c>
      <c r="D243" s="31">
        <f>INDEX('Avg Tracking Error'!$A$2:$AW$283,MATCH(ETF_IDX_stiched_with_TE!$A243,'Avg Tracking Error'!$A$2:$A$283,0),MATCH(ETF_IDX_stiched_with_TE!D$1,'Avg Tracking Error'!$A$2:$AW$2,0))</f>
        <v>203.5093</v>
      </c>
      <c r="E243" s="31">
        <f>INDEX('Avg Tracking Error'!$A$2:$AW$283,MATCH(ETF_IDX_stiched_with_TE!$A243,'Avg Tracking Error'!$A$2:$A$283,0),MATCH(ETF_IDX_stiched_with_TE!E$1,'Avg Tracking Error'!$A$2:$AW$2,0))</f>
        <v>193.7919</v>
      </c>
      <c r="F243" s="31">
        <f>INDEX('Avg Tracking Error'!$A$2:$AW$283,MATCH(ETF_IDX_stiched_with_TE!$A243,'Avg Tracking Error'!$A$2:$A$283,0),MATCH(ETF_IDX_stiched_with_TE!F$1,'Avg Tracking Error'!$A$2:$AW$2,0))</f>
        <v>15770.2824</v>
      </c>
      <c r="G243" s="31">
        <f>INDEX('Avg Tracking Error'!$A$2:$AW$283,MATCH(ETF_IDX_stiched_with_TE!$A243,'Avg Tracking Error'!$A$2:$A$283,0),MATCH(ETF_IDX_stiched_with_TE!G$1,'Avg Tracking Error'!$A$2:$AW$2,0))</f>
        <v>131.45426666666665</v>
      </c>
      <c r="H243" s="31" t="e">
        <f>INDEX('Avg Tracking Error'!$A$2:$AW$283,MATCH(ETF_IDX_stiched_with_TE!$A243,'Avg Tracking Error'!$A$2:$A$283,0),MATCH(ETF_IDX_stiched_with_TE!H$1,'Avg Tracking Error'!$A$2:$AW$2,0))</f>
        <v>#N/A</v>
      </c>
      <c r="I243" s="31">
        <f>INDEX('Avg Tracking Error'!$A$2:$AW$283,MATCH(ETF_IDX_stiched_with_TE!$A243,'Avg Tracking Error'!$A$2:$A$283,0),MATCH(ETF_IDX_stiched_with_TE!I$1,'Avg Tracking Error'!$A$2:$AW$2,0))</f>
        <v>71.059799999999996</v>
      </c>
      <c r="J243" s="31">
        <f>INDEX('Avg Tracking Error'!$A$2:$AW$283,MATCH(ETF_IDX_stiched_with_TE!$A243,'Avg Tracking Error'!$A$2:$A$283,0),MATCH(ETF_IDX_stiched_with_TE!J$1,'Avg Tracking Error'!$A$2:$AW$2,0))</f>
        <v>2705.2640894736842</v>
      </c>
      <c r="K243" s="31">
        <f>INDEX('Avg Tracking Error'!$A$2:$AW$283,MATCH(ETF_IDX_stiched_with_TE!$A243,'Avg Tracking Error'!$A$2:$A$283,0),MATCH(ETF_IDX_stiched_with_TE!K$1,'Avg Tracking Error'!$A$2:$AW$2,0))</f>
        <v>28.982900000000001</v>
      </c>
      <c r="L243" s="31">
        <f>INDEX('Avg Tracking Error'!$A$2:$AW$283,MATCH(ETF_IDX_stiched_with_TE!$A243,'Avg Tracking Error'!$A$2:$A$283,0),MATCH(ETF_IDX_stiched_with_TE!L$1,'Avg Tracking Error'!$A$2:$AW$2,0))</f>
        <v>27.558499999999999</v>
      </c>
      <c r="M243" s="31">
        <f>INDEX('Avg Tracking Error'!$A$2:$AW$283,MATCH(ETF_IDX_stiched_with_TE!$A243,'Avg Tracking Error'!$A$2:$A$283,0),MATCH(ETF_IDX_stiched_with_TE!M$1,'Avg Tracking Error'!$A$2:$AW$2,0))</f>
        <v>149.02000000000001</v>
      </c>
      <c r="N243" s="31">
        <f>INDEX('Avg Tracking Error'!$A$2:$AW$283,MATCH(ETF_IDX_stiched_with_TE!$A243,'Avg Tracking Error'!$A$2:$A$283,0),MATCH(ETF_IDX_stiched_with_TE!N$1,'Avg Tracking Error'!$A$2:$AW$2,0))</f>
        <v>30.747814285714313</v>
      </c>
    </row>
    <row r="244" spans="1:14" x14ac:dyDescent="0.2">
      <c r="A244" s="5">
        <v>43861</v>
      </c>
      <c r="B244" s="31">
        <f>INDEX('Avg Tracking Error'!$A$2:$AW$283,MATCH(ETF_IDX_stiched_with_TE!$A244,'Avg Tracking Error'!$A$2:$A$283,0),MATCH(ETF_IDX_stiched_with_TE!B$1,'Avg Tracking Error'!$A$2:$AW$2,0))</f>
        <v>151.2808</v>
      </c>
      <c r="C244" s="31">
        <f>INDEX('Avg Tracking Error'!$A$2:$AW$283,MATCH(ETF_IDX_stiched_with_TE!$A244,'Avg Tracking Error'!$A$2:$A$283,0),MATCH(ETF_IDX_stiched_with_TE!C$1,'Avg Tracking Error'!$A$2:$AW$2,0))</f>
        <v>168.67769999999999</v>
      </c>
      <c r="D244" s="31">
        <f>INDEX('Avg Tracking Error'!$A$2:$AW$283,MATCH(ETF_IDX_stiched_with_TE!$A244,'Avg Tracking Error'!$A$2:$A$283,0),MATCH(ETF_IDX_stiched_with_TE!D$1,'Avg Tracking Error'!$A$2:$AW$2,0))</f>
        <v>206.75649999999999</v>
      </c>
      <c r="E244" s="31">
        <f>INDEX('Avg Tracking Error'!$A$2:$AW$283,MATCH(ETF_IDX_stiched_with_TE!$A244,'Avg Tracking Error'!$A$2:$A$283,0),MATCH(ETF_IDX_stiched_with_TE!E$1,'Avg Tracking Error'!$A$2:$AW$2,0))</f>
        <v>200.05690000000001</v>
      </c>
      <c r="F244" s="31">
        <f>INDEX('Avg Tracking Error'!$A$2:$AW$283,MATCH(ETF_IDX_stiched_with_TE!$A244,'Avg Tracking Error'!$A$2:$A$283,0),MATCH(ETF_IDX_stiched_with_TE!F$1,'Avg Tracking Error'!$A$2:$AW$2,0))</f>
        <v>16339.5566</v>
      </c>
      <c r="G244" s="31">
        <f>INDEX('Avg Tracking Error'!$A$2:$AW$283,MATCH(ETF_IDX_stiched_with_TE!$A244,'Avg Tracking Error'!$A$2:$A$283,0),MATCH(ETF_IDX_stiched_with_TE!G$1,'Avg Tracking Error'!$A$2:$AW$2,0))</f>
        <v>133.34413333333333</v>
      </c>
      <c r="H244" s="31" t="e">
        <f>INDEX('Avg Tracking Error'!$A$2:$AW$283,MATCH(ETF_IDX_stiched_with_TE!$A244,'Avg Tracking Error'!$A$2:$A$283,0),MATCH(ETF_IDX_stiched_with_TE!H$1,'Avg Tracking Error'!$A$2:$AW$2,0))</f>
        <v>#N/A</v>
      </c>
      <c r="I244" s="31">
        <f>INDEX('Avg Tracking Error'!$A$2:$AW$283,MATCH(ETF_IDX_stiched_with_TE!$A244,'Avg Tracking Error'!$A$2:$A$283,0),MATCH(ETF_IDX_stiched_with_TE!I$1,'Avg Tracking Error'!$A$2:$AW$2,0))</f>
        <v>72.851799999999997</v>
      </c>
      <c r="J244" s="31">
        <f>INDEX('Avg Tracking Error'!$A$2:$AW$283,MATCH(ETF_IDX_stiched_with_TE!$A244,'Avg Tracking Error'!$A$2:$A$283,0),MATCH(ETF_IDX_stiched_with_TE!J$1,'Avg Tracking Error'!$A$2:$AW$2,0))</f>
        <v>2706.8825894736842</v>
      </c>
      <c r="K244" s="31">
        <f>INDEX('Avg Tracking Error'!$A$2:$AW$283,MATCH(ETF_IDX_stiched_with_TE!$A244,'Avg Tracking Error'!$A$2:$A$283,0),MATCH(ETF_IDX_stiched_with_TE!K$1,'Avg Tracking Error'!$A$2:$AW$2,0))</f>
        <v>29.703600000000002</v>
      </c>
      <c r="L244" s="31">
        <f>INDEX('Avg Tracking Error'!$A$2:$AW$283,MATCH(ETF_IDX_stiched_with_TE!$A244,'Avg Tracking Error'!$A$2:$A$283,0),MATCH(ETF_IDX_stiched_with_TE!L$1,'Avg Tracking Error'!$A$2:$AW$2,0))</f>
        <v>28.380099999999999</v>
      </c>
      <c r="M244" s="31">
        <f>INDEX('Avg Tracking Error'!$A$2:$AW$283,MATCH(ETF_IDX_stiched_with_TE!$A244,'Avg Tracking Error'!$A$2:$A$283,0),MATCH(ETF_IDX_stiched_with_TE!M$1,'Avg Tracking Error'!$A$2:$AW$2,0))</f>
        <v>150.32</v>
      </c>
      <c r="N244" s="31">
        <f>INDEX('Avg Tracking Error'!$A$2:$AW$283,MATCH(ETF_IDX_stiched_with_TE!$A244,'Avg Tracking Error'!$A$2:$A$283,0),MATCH(ETF_IDX_stiched_with_TE!N$1,'Avg Tracking Error'!$A$2:$AW$2,0))</f>
        <v>31.642914285714298</v>
      </c>
    </row>
    <row r="245" spans="1:14" x14ac:dyDescent="0.2">
      <c r="A245" s="5">
        <v>43889</v>
      </c>
      <c r="B245" s="31">
        <f>INDEX('Avg Tracking Error'!$A$2:$AW$283,MATCH(ETF_IDX_stiched_with_TE!$A245,'Avg Tracking Error'!$A$2:$A$283,0),MATCH(ETF_IDX_stiched_with_TE!B$1,'Avg Tracking Error'!$A$2:$AW$2,0))</f>
        <v>153.44839999999999</v>
      </c>
      <c r="C245" s="31">
        <f>INDEX('Avg Tracking Error'!$A$2:$AW$283,MATCH(ETF_IDX_stiched_with_TE!$A245,'Avg Tracking Error'!$A$2:$A$283,0),MATCH(ETF_IDX_stiched_with_TE!C$1,'Avg Tracking Error'!$A$2:$AW$2,0))</f>
        <v>170.59399999999999</v>
      </c>
      <c r="D245" s="31">
        <f>INDEX('Avg Tracking Error'!$A$2:$AW$283,MATCH(ETF_IDX_stiched_with_TE!$A245,'Avg Tracking Error'!$A$2:$A$283,0),MATCH(ETF_IDX_stiched_with_TE!D$1,'Avg Tracking Error'!$A$2:$AW$2,0))</f>
        <v>206.8492</v>
      </c>
      <c r="E245" s="31">
        <f>INDEX('Avg Tracking Error'!$A$2:$AW$283,MATCH(ETF_IDX_stiched_with_TE!$A245,'Avg Tracking Error'!$A$2:$A$283,0),MATCH(ETF_IDX_stiched_with_TE!E$1,'Avg Tracking Error'!$A$2:$AW$2,0))</f>
        <v>197.6284</v>
      </c>
      <c r="F245" s="31">
        <f>INDEX('Avg Tracking Error'!$A$2:$AW$283,MATCH(ETF_IDX_stiched_with_TE!$A245,'Avg Tracking Error'!$A$2:$A$283,0),MATCH(ETF_IDX_stiched_with_TE!F$1,'Avg Tracking Error'!$A$2:$AW$2,0))</f>
        <v>16540.052199999998</v>
      </c>
      <c r="G245" s="31">
        <f>INDEX('Avg Tracking Error'!$A$2:$AW$283,MATCH(ETF_IDX_stiched_with_TE!$A245,'Avg Tracking Error'!$A$2:$A$283,0),MATCH(ETF_IDX_stiched_with_TE!G$1,'Avg Tracking Error'!$A$2:$AW$2,0))</f>
        <v>133.89313333333334</v>
      </c>
      <c r="H245" s="31" t="e">
        <f>INDEX('Avg Tracking Error'!$A$2:$AW$283,MATCH(ETF_IDX_stiched_with_TE!$A245,'Avg Tracking Error'!$A$2:$A$283,0),MATCH(ETF_IDX_stiched_with_TE!H$1,'Avg Tracking Error'!$A$2:$AW$2,0))</f>
        <v>#N/A</v>
      </c>
      <c r="I245" s="31">
        <f>INDEX('Avg Tracking Error'!$A$2:$AW$283,MATCH(ETF_IDX_stiched_with_TE!$A245,'Avg Tracking Error'!$A$2:$A$283,0),MATCH(ETF_IDX_stiched_with_TE!I$1,'Avg Tracking Error'!$A$2:$AW$2,0))</f>
        <v>73.448599999999999</v>
      </c>
      <c r="J245" s="31">
        <f>INDEX('Avg Tracking Error'!$A$2:$AW$283,MATCH(ETF_IDX_stiched_with_TE!$A245,'Avg Tracking Error'!$A$2:$A$283,0),MATCH(ETF_IDX_stiched_with_TE!J$1,'Avg Tracking Error'!$A$2:$AW$2,0))</f>
        <v>2818</v>
      </c>
      <c r="K245" s="31">
        <f>INDEX('Avg Tracking Error'!$A$2:$AW$283,MATCH(ETF_IDX_stiched_with_TE!$A245,'Avg Tracking Error'!$A$2:$A$283,0),MATCH(ETF_IDX_stiched_with_TE!K$1,'Avg Tracking Error'!$A$2:$AW$2,0))</f>
        <v>30.4373</v>
      </c>
      <c r="L245" s="31">
        <f>INDEX('Avg Tracking Error'!$A$2:$AW$283,MATCH(ETF_IDX_stiched_with_TE!$A245,'Avg Tracking Error'!$A$2:$A$283,0),MATCH(ETF_IDX_stiched_with_TE!L$1,'Avg Tracking Error'!$A$2:$AW$2,0))</f>
        <v>28.666599999999999</v>
      </c>
      <c r="M245" s="31">
        <f>INDEX('Avg Tracking Error'!$A$2:$AW$283,MATCH(ETF_IDX_stiched_with_TE!$A245,'Avg Tracking Error'!$A$2:$A$283,0),MATCH(ETF_IDX_stiched_with_TE!M$1,'Avg Tracking Error'!$A$2:$AW$2,0))</f>
        <v>153.4</v>
      </c>
      <c r="N245" s="31">
        <f>INDEX('Avg Tracking Error'!$A$2:$AW$283,MATCH(ETF_IDX_stiched_with_TE!$A245,'Avg Tracking Error'!$A$2:$A$283,0),MATCH(ETF_IDX_stiched_with_TE!N$1,'Avg Tracking Error'!$A$2:$AW$2,0))</f>
        <v>33.521614285714307</v>
      </c>
    </row>
    <row r="246" spans="1:14" x14ac:dyDescent="0.2">
      <c r="A246" s="5">
        <v>43921</v>
      </c>
      <c r="B246" s="31">
        <f>INDEX('Avg Tracking Error'!$A$2:$AW$283,MATCH(ETF_IDX_stiched_with_TE!$A246,'Avg Tracking Error'!$A$2:$A$283,0),MATCH(ETF_IDX_stiched_with_TE!B$1,'Avg Tracking Error'!$A$2:$AW$2,0))</f>
        <v>150.31970000000001</v>
      </c>
      <c r="C246" s="31">
        <f>INDEX('Avg Tracking Error'!$A$2:$AW$283,MATCH(ETF_IDX_stiched_with_TE!$A246,'Avg Tracking Error'!$A$2:$A$283,0),MATCH(ETF_IDX_stiched_with_TE!C$1,'Avg Tracking Error'!$A$2:$AW$2,0))</f>
        <v>165.86080000000001</v>
      </c>
      <c r="D246" s="31">
        <f>INDEX('Avg Tracking Error'!$A$2:$AW$283,MATCH(ETF_IDX_stiched_with_TE!$A246,'Avg Tracking Error'!$A$2:$A$283,0),MATCH(ETF_IDX_stiched_with_TE!D$1,'Avg Tracking Error'!$A$2:$AW$2,0))</f>
        <v>200.08850000000001</v>
      </c>
      <c r="E246" s="31">
        <f>INDEX('Avg Tracking Error'!$A$2:$AW$283,MATCH(ETF_IDX_stiched_with_TE!$A246,'Avg Tracking Error'!$A$2:$A$283,0),MATCH(ETF_IDX_stiched_with_TE!E$1,'Avg Tracking Error'!$A$2:$AW$2,0))</f>
        <v>192.23159999999999</v>
      </c>
      <c r="F246" s="31">
        <f>INDEX('Avg Tracking Error'!$A$2:$AW$283,MATCH(ETF_IDX_stiched_with_TE!$A246,'Avg Tracking Error'!$A$2:$A$283,0),MATCH(ETF_IDX_stiched_with_TE!F$1,'Avg Tracking Error'!$A$2:$AW$2,0))</f>
        <v>16741.1031</v>
      </c>
      <c r="G246" s="31">
        <f>INDEX('Avg Tracking Error'!$A$2:$AW$283,MATCH(ETF_IDX_stiched_with_TE!$A246,'Avg Tracking Error'!$A$2:$A$283,0),MATCH(ETF_IDX_stiched_with_TE!G$1,'Avg Tracking Error'!$A$2:$AW$2,0))</f>
        <v>131.24860000000001</v>
      </c>
      <c r="H246" s="31" t="e">
        <f>INDEX('Avg Tracking Error'!$A$2:$AW$283,MATCH(ETF_IDX_stiched_with_TE!$A246,'Avg Tracking Error'!$A$2:$A$283,0),MATCH(ETF_IDX_stiched_with_TE!H$1,'Avg Tracking Error'!$A$2:$AW$2,0))</f>
        <v>#N/A</v>
      </c>
      <c r="I246" s="31">
        <f>INDEX('Avg Tracking Error'!$A$2:$AW$283,MATCH(ETF_IDX_stiched_with_TE!$A246,'Avg Tracking Error'!$A$2:$A$283,0),MATCH(ETF_IDX_stiched_with_TE!I$1,'Avg Tracking Error'!$A$2:$AW$2,0))</f>
        <v>73.245099999999994</v>
      </c>
      <c r="J246" s="31">
        <f>INDEX('Avg Tracking Error'!$A$2:$AW$283,MATCH(ETF_IDX_stiched_with_TE!$A246,'Avg Tracking Error'!$A$2:$A$283,0),MATCH(ETF_IDX_stiched_with_TE!J$1,'Avg Tracking Error'!$A$2:$AW$2,0))</f>
        <v>2762</v>
      </c>
      <c r="K246" s="31">
        <f>INDEX('Avg Tracking Error'!$A$2:$AW$283,MATCH(ETF_IDX_stiched_with_TE!$A246,'Avg Tracking Error'!$A$2:$A$283,0),MATCH(ETF_IDX_stiched_with_TE!K$1,'Avg Tracking Error'!$A$2:$AW$2,0))</f>
        <v>31.387</v>
      </c>
      <c r="L246" s="31">
        <f>INDEX('Avg Tracking Error'!$A$2:$AW$283,MATCH(ETF_IDX_stiched_with_TE!$A246,'Avg Tracking Error'!$A$2:$A$283,0),MATCH(ETF_IDX_stiched_with_TE!L$1,'Avg Tracking Error'!$A$2:$AW$2,0))</f>
        <v>28.173500000000001</v>
      </c>
      <c r="M246" s="31">
        <f>INDEX('Avg Tracking Error'!$A$2:$AW$283,MATCH(ETF_IDX_stiched_with_TE!$A246,'Avg Tracking Error'!$A$2:$A$283,0),MATCH(ETF_IDX_stiched_with_TE!M$1,'Avg Tracking Error'!$A$2:$AW$2,0))</f>
        <v>154.5</v>
      </c>
      <c r="N246" s="31">
        <f>INDEX('Avg Tracking Error'!$A$2:$AW$283,MATCH(ETF_IDX_stiched_with_TE!$A246,'Avg Tracking Error'!$A$2:$A$283,0),MATCH(ETF_IDX_stiched_with_TE!N$1,'Avg Tracking Error'!$A$2:$AW$2,0))</f>
        <v>29.578714285714298</v>
      </c>
    </row>
    <row r="247" spans="1:14" x14ac:dyDescent="0.2">
      <c r="A247" s="5">
        <v>43951</v>
      </c>
      <c r="B247" s="31">
        <f>INDEX('Avg Tracking Error'!$A$2:$AW$283,MATCH(ETF_IDX_stiched_with_TE!$A247,'Avg Tracking Error'!$A$2:$A$283,0),MATCH(ETF_IDX_stiched_with_TE!B$1,'Avg Tracking Error'!$A$2:$AW$2,0))</f>
        <v>152.81440000000001</v>
      </c>
      <c r="C247" s="31">
        <f>INDEX('Avg Tracking Error'!$A$2:$AW$283,MATCH(ETF_IDX_stiched_with_TE!$A247,'Avg Tracking Error'!$A$2:$A$283,0),MATCH(ETF_IDX_stiched_with_TE!C$1,'Avg Tracking Error'!$A$2:$AW$2,0))</f>
        <v>167.86089999999999</v>
      </c>
      <c r="D247" s="31">
        <f>INDEX('Avg Tracking Error'!$A$2:$AW$283,MATCH(ETF_IDX_stiched_with_TE!$A247,'Avg Tracking Error'!$A$2:$A$283,0),MATCH(ETF_IDX_stiched_with_TE!D$1,'Avg Tracking Error'!$A$2:$AW$2,0))</f>
        <v>200.35470000000001</v>
      </c>
      <c r="E247" s="31">
        <f>INDEX('Avg Tracking Error'!$A$2:$AW$283,MATCH(ETF_IDX_stiched_with_TE!$A247,'Avg Tracking Error'!$A$2:$A$283,0),MATCH(ETF_IDX_stiched_with_TE!E$1,'Avg Tracking Error'!$A$2:$AW$2,0))</f>
        <v>190.02590000000001</v>
      </c>
      <c r="F247" s="31">
        <f>INDEX('Avg Tracking Error'!$A$2:$AW$283,MATCH(ETF_IDX_stiched_with_TE!$A247,'Avg Tracking Error'!$A$2:$A$283,0),MATCH(ETF_IDX_stiched_with_TE!F$1,'Avg Tracking Error'!$A$2:$AW$2,0))</f>
        <v>17255.393700000001</v>
      </c>
      <c r="G247" s="31">
        <f>INDEX('Avg Tracking Error'!$A$2:$AW$283,MATCH(ETF_IDX_stiched_with_TE!$A247,'Avg Tracking Error'!$A$2:$A$283,0),MATCH(ETF_IDX_stiched_with_TE!G$1,'Avg Tracking Error'!$A$2:$AW$2,0))</f>
        <v>131.82646666666668</v>
      </c>
      <c r="H247" s="31" t="e">
        <f>INDEX('Avg Tracking Error'!$A$2:$AW$283,MATCH(ETF_IDX_stiched_with_TE!$A247,'Avg Tracking Error'!$A$2:$A$283,0),MATCH(ETF_IDX_stiched_with_TE!H$1,'Avg Tracking Error'!$A$2:$AW$2,0))</f>
        <v>#N/A</v>
      </c>
      <c r="I247" s="31">
        <f>INDEX('Avg Tracking Error'!$A$2:$AW$283,MATCH(ETF_IDX_stiched_with_TE!$A247,'Avg Tracking Error'!$A$2:$A$283,0),MATCH(ETF_IDX_stiched_with_TE!I$1,'Avg Tracking Error'!$A$2:$AW$2,0))</f>
        <v>73.316800000000001</v>
      </c>
      <c r="J247" s="31">
        <f>INDEX('Avg Tracking Error'!$A$2:$AW$283,MATCH(ETF_IDX_stiched_with_TE!$A247,'Avg Tracking Error'!$A$2:$A$283,0),MATCH(ETF_IDX_stiched_with_TE!J$1,'Avg Tracking Error'!$A$2:$AW$2,0))</f>
        <v>2780</v>
      </c>
      <c r="K247" s="31">
        <f>INDEX('Avg Tracking Error'!$A$2:$AW$283,MATCH(ETF_IDX_stiched_with_TE!$A247,'Avg Tracking Error'!$A$2:$A$283,0),MATCH(ETF_IDX_stiched_with_TE!K$1,'Avg Tracking Error'!$A$2:$AW$2,0))</f>
        <v>31.4848</v>
      </c>
      <c r="L247" s="31">
        <f>INDEX('Avg Tracking Error'!$A$2:$AW$283,MATCH(ETF_IDX_stiched_with_TE!$A247,'Avg Tracking Error'!$A$2:$A$283,0),MATCH(ETF_IDX_stiched_with_TE!L$1,'Avg Tracking Error'!$A$2:$AW$2,0))</f>
        <v>29.355599999999999</v>
      </c>
      <c r="M247" s="31">
        <f>INDEX('Avg Tracking Error'!$A$2:$AW$283,MATCH(ETF_IDX_stiched_with_TE!$A247,'Avg Tracking Error'!$A$2:$A$283,0),MATCH(ETF_IDX_stiched_with_TE!M$1,'Avg Tracking Error'!$A$2:$AW$2,0))</f>
        <v>158.74</v>
      </c>
      <c r="N247" s="31">
        <f>INDEX('Avg Tracking Error'!$A$2:$AW$283,MATCH(ETF_IDX_stiched_with_TE!$A247,'Avg Tracking Error'!$A$2:$A$283,0),MATCH(ETF_IDX_stiched_with_TE!N$1,'Avg Tracking Error'!$A$2:$AW$2,0))</f>
        <v>31.903614285714312</v>
      </c>
    </row>
    <row r="248" spans="1:14" x14ac:dyDescent="0.2">
      <c r="A248" s="5">
        <v>43980</v>
      </c>
      <c r="B248" s="31">
        <f>INDEX('Avg Tracking Error'!$A$2:$AW$283,MATCH(ETF_IDX_stiched_with_TE!$A248,'Avg Tracking Error'!$A$2:$A$283,0),MATCH(ETF_IDX_stiched_with_TE!B$1,'Avg Tracking Error'!$A$2:$AW$2,0))</f>
        <v>150.9331</v>
      </c>
      <c r="C248" s="31">
        <f>INDEX('Avg Tracking Error'!$A$2:$AW$283,MATCH(ETF_IDX_stiched_with_TE!$A248,'Avg Tracking Error'!$A$2:$A$283,0),MATCH(ETF_IDX_stiched_with_TE!C$1,'Avg Tracking Error'!$A$2:$AW$2,0))</f>
        <v>167.04409999999999</v>
      </c>
      <c r="D248" s="31">
        <f>INDEX('Avg Tracking Error'!$A$2:$AW$283,MATCH(ETF_IDX_stiched_with_TE!$A248,'Avg Tracking Error'!$A$2:$A$283,0),MATCH(ETF_IDX_stiched_with_TE!D$1,'Avg Tracking Error'!$A$2:$AW$2,0))</f>
        <v>203.57300000000001</v>
      </c>
      <c r="E248" s="31">
        <f>INDEX('Avg Tracking Error'!$A$2:$AW$283,MATCH(ETF_IDX_stiched_with_TE!$A248,'Avg Tracking Error'!$A$2:$A$283,0),MATCH(ETF_IDX_stiched_with_TE!E$1,'Avg Tracking Error'!$A$2:$AW$2,0))</f>
        <v>193.01759999999999</v>
      </c>
      <c r="F248" s="31">
        <f>INDEX('Avg Tracking Error'!$A$2:$AW$283,MATCH(ETF_IDX_stiched_with_TE!$A248,'Avg Tracking Error'!$A$2:$A$283,0),MATCH(ETF_IDX_stiched_with_TE!F$1,'Avg Tracking Error'!$A$2:$AW$2,0))</f>
        <v>17273.1662</v>
      </c>
      <c r="G248" s="31">
        <f>INDEX('Avg Tracking Error'!$A$2:$AW$283,MATCH(ETF_IDX_stiched_with_TE!$A248,'Avg Tracking Error'!$A$2:$A$283,0),MATCH(ETF_IDX_stiched_with_TE!G$1,'Avg Tracking Error'!$A$2:$AW$2,0))</f>
        <v>131.22503333333333</v>
      </c>
      <c r="H248" s="31" t="e">
        <f>INDEX('Avg Tracking Error'!$A$2:$AW$283,MATCH(ETF_IDX_stiched_with_TE!$A248,'Avg Tracking Error'!$A$2:$A$283,0),MATCH(ETF_IDX_stiched_with_TE!H$1,'Avg Tracking Error'!$A$2:$AW$2,0))</f>
        <v>#N/A</v>
      </c>
      <c r="I248" s="31">
        <f>INDEX('Avg Tracking Error'!$A$2:$AW$283,MATCH(ETF_IDX_stiched_with_TE!$A248,'Avg Tracking Error'!$A$2:$A$283,0),MATCH(ETF_IDX_stiched_with_TE!I$1,'Avg Tracking Error'!$A$2:$AW$2,0))</f>
        <v>73.453199999999995</v>
      </c>
      <c r="J248" s="31">
        <f>INDEX('Avg Tracking Error'!$A$2:$AW$283,MATCH(ETF_IDX_stiched_with_TE!$A248,'Avg Tracking Error'!$A$2:$A$283,0),MATCH(ETF_IDX_stiched_with_TE!J$1,'Avg Tracking Error'!$A$2:$AW$2,0))</f>
        <v>2760</v>
      </c>
      <c r="K248" s="31">
        <f>INDEX('Avg Tracking Error'!$A$2:$AW$283,MATCH(ETF_IDX_stiched_with_TE!$A248,'Avg Tracking Error'!$A$2:$A$283,0),MATCH(ETF_IDX_stiched_with_TE!K$1,'Avg Tracking Error'!$A$2:$AW$2,0))</f>
        <v>31.437899999999999</v>
      </c>
      <c r="L248" s="31">
        <f>INDEX('Avg Tracking Error'!$A$2:$AW$283,MATCH(ETF_IDX_stiched_with_TE!$A248,'Avg Tracking Error'!$A$2:$A$283,0),MATCH(ETF_IDX_stiched_with_TE!L$1,'Avg Tracking Error'!$A$2:$AW$2,0))</f>
        <v>29.3232</v>
      </c>
      <c r="M248" s="31">
        <f>INDEX('Avg Tracking Error'!$A$2:$AW$283,MATCH(ETF_IDX_stiched_with_TE!$A248,'Avg Tracking Error'!$A$2:$A$283,0),MATCH(ETF_IDX_stiched_with_TE!M$1,'Avg Tracking Error'!$A$2:$AW$2,0))</f>
        <v>159.96</v>
      </c>
      <c r="N248" s="31">
        <f>INDEX('Avg Tracking Error'!$A$2:$AW$283,MATCH(ETF_IDX_stiched_with_TE!$A248,'Avg Tracking Error'!$A$2:$A$283,0),MATCH(ETF_IDX_stiched_with_TE!N$1,'Avg Tracking Error'!$A$2:$AW$2,0))</f>
        <v>32.769514285714294</v>
      </c>
    </row>
    <row r="249" spans="1:14" x14ac:dyDescent="0.2">
      <c r="A249" s="5">
        <v>44012</v>
      </c>
      <c r="B249" s="31">
        <f>INDEX('Avg Tracking Error'!$A$2:$AW$283,MATCH(ETF_IDX_stiched_with_TE!$A249,'Avg Tracking Error'!$A$2:$A$283,0),MATCH(ETF_IDX_stiched_with_TE!B$1,'Avg Tracking Error'!$A$2:$AW$2,0))</f>
        <v>151.39320000000001</v>
      </c>
      <c r="C249" s="31">
        <f>INDEX('Avg Tracking Error'!$A$2:$AW$283,MATCH(ETF_IDX_stiched_with_TE!$A249,'Avg Tracking Error'!$A$2:$A$283,0),MATCH(ETF_IDX_stiched_with_TE!C$1,'Avg Tracking Error'!$A$2:$AW$2,0))</f>
        <v>168.62530000000001</v>
      </c>
      <c r="D249" s="31">
        <f>INDEX('Avg Tracking Error'!$A$2:$AW$283,MATCH(ETF_IDX_stiched_with_TE!$A249,'Avg Tracking Error'!$A$2:$A$283,0),MATCH(ETF_IDX_stiched_with_TE!D$1,'Avg Tracking Error'!$A$2:$AW$2,0))</f>
        <v>204.8758</v>
      </c>
      <c r="E249" s="31">
        <f>INDEX('Avg Tracking Error'!$A$2:$AW$283,MATCH(ETF_IDX_stiched_with_TE!$A249,'Avg Tracking Error'!$A$2:$A$283,0),MATCH(ETF_IDX_stiched_with_TE!E$1,'Avg Tracking Error'!$A$2:$AW$2,0))</f>
        <v>196.71860000000001</v>
      </c>
      <c r="F249" s="31">
        <f>INDEX('Avg Tracking Error'!$A$2:$AW$283,MATCH(ETF_IDX_stiched_with_TE!$A249,'Avg Tracking Error'!$A$2:$A$283,0),MATCH(ETF_IDX_stiched_with_TE!F$1,'Avg Tracking Error'!$A$2:$AW$2,0))</f>
        <v>17172.6407</v>
      </c>
      <c r="G249" s="31">
        <f>INDEX('Avg Tracking Error'!$A$2:$AW$283,MATCH(ETF_IDX_stiched_with_TE!$A249,'Avg Tracking Error'!$A$2:$A$283,0),MATCH(ETF_IDX_stiched_with_TE!G$1,'Avg Tracking Error'!$A$2:$AW$2,0))</f>
        <v>130.75360000000001</v>
      </c>
      <c r="H249" s="31" t="e">
        <f>INDEX('Avg Tracking Error'!$A$2:$AW$283,MATCH(ETF_IDX_stiched_with_TE!$A249,'Avg Tracking Error'!$A$2:$A$283,0),MATCH(ETF_IDX_stiched_with_TE!H$1,'Avg Tracking Error'!$A$2:$AW$2,0))</f>
        <v>#N/A</v>
      </c>
      <c r="I249" s="31">
        <f>INDEX('Avg Tracking Error'!$A$2:$AW$283,MATCH(ETF_IDX_stiched_with_TE!$A249,'Avg Tracking Error'!$A$2:$A$283,0),MATCH(ETF_IDX_stiched_with_TE!I$1,'Avg Tracking Error'!$A$2:$AW$2,0))</f>
        <v>73.671499999999995</v>
      </c>
      <c r="J249" s="31">
        <f>INDEX('Avg Tracking Error'!$A$2:$AW$283,MATCH(ETF_IDX_stiched_with_TE!$A249,'Avg Tracking Error'!$A$2:$A$283,0),MATCH(ETF_IDX_stiched_with_TE!J$1,'Avg Tracking Error'!$A$2:$AW$2,0))</f>
        <v>2739</v>
      </c>
      <c r="K249" s="31">
        <f>INDEX('Avg Tracking Error'!$A$2:$AW$283,MATCH(ETF_IDX_stiched_with_TE!$A249,'Avg Tracking Error'!$A$2:$A$283,0),MATCH(ETF_IDX_stiched_with_TE!K$1,'Avg Tracking Error'!$A$2:$AW$2,0))</f>
        <v>31.479700000000001</v>
      </c>
      <c r="L249" s="31">
        <f>INDEX('Avg Tracking Error'!$A$2:$AW$283,MATCH(ETF_IDX_stiched_with_TE!$A249,'Avg Tracking Error'!$A$2:$A$283,0),MATCH(ETF_IDX_stiched_with_TE!L$1,'Avg Tracking Error'!$A$2:$AW$2,0))</f>
        <v>29.830500000000001</v>
      </c>
      <c r="M249" s="31">
        <f>INDEX('Avg Tracking Error'!$A$2:$AW$283,MATCH(ETF_IDX_stiched_with_TE!$A249,'Avg Tracking Error'!$A$2:$A$283,0),MATCH(ETF_IDX_stiched_with_TE!M$1,'Avg Tracking Error'!$A$2:$AW$2,0))</f>
        <v>158.91</v>
      </c>
      <c r="N249" s="31">
        <f>INDEX('Avg Tracking Error'!$A$2:$AW$283,MATCH(ETF_IDX_stiched_with_TE!$A249,'Avg Tracking Error'!$A$2:$A$283,0),MATCH(ETF_IDX_stiched_with_TE!N$1,'Avg Tracking Error'!$A$2:$AW$2,0))</f>
        <v>34.088414285714308</v>
      </c>
    </row>
    <row r="250" spans="1:14" x14ac:dyDescent="0.2">
      <c r="A250" s="5">
        <v>44043</v>
      </c>
      <c r="B250" s="31">
        <f>INDEX('Avg Tracking Error'!$A$2:$AW$283,MATCH(ETF_IDX_stiched_with_TE!$A250,'Avg Tracking Error'!$A$2:$A$283,0),MATCH(ETF_IDX_stiched_with_TE!B$1,'Avg Tracking Error'!$A$2:$AW$2,0))</f>
        <v>152.3237</v>
      </c>
      <c r="C250" s="31">
        <f>INDEX('Avg Tracking Error'!$A$2:$AW$283,MATCH(ETF_IDX_stiched_with_TE!$A250,'Avg Tracking Error'!$A$2:$A$283,0),MATCH(ETF_IDX_stiched_with_TE!C$1,'Avg Tracking Error'!$A$2:$AW$2,0))</f>
        <v>169.9657</v>
      </c>
      <c r="D250" s="31">
        <f>INDEX('Avg Tracking Error'!$A$2:$AW$283,MATCH(ETF_IDX_stiched_with_TE!$A250,'Avg Tracking Error'!$A$2:$A$283,0),MATCH(ETF_IDX_stiched_with_TE!D$1,'Avg Tracking Error'!$A$2:$AW$2,0))</f>
        <v>207.17330000000001</v>
      </c>
      <c r="E250" s="31">
        <f>INDEX('Avg Tracking Error'!$A$2:$AW$283,MATCH(ETF_IDX_stiched_with_TE!$A250,'Avg Tracking Error'!$A$2:$A$283,0),MATCH(ETF_IDX_stiched_with_TE!E$1,'Avg Tracking Error'!$A$2:$AW$2,0))</f>
        <v>200.2457</v>
      </c>
      <c r="F250" s="31">
        <f>INDEX('Avg Tracking Error'!$A$2:$AW$283,MATCH(ETF_IDX_stiched_with_TE!$A250,'Avg Tracking Error'!$A$2:$A$283,0),MATCH(ETF_IDX_stiched_with_TE!F$1,'Avg Tracking Error'!$A$2:$AW$2,0))</f>
        <v>17236.7713</v>
      </c>
      <c r="G250" s="31">
        <f>INDEX('Avg Tracking Error'!$A$2:$AW$283,MATCH(ETF_IDX_stiched_with_TE!$A250,'Avg Tracking Error'!$A$2:$A$283,0),MATCH(ETF_IDX_stiched_with_TE!G$1,'Avg Tracking Error'!$A$2:$AW$2,0))</f>
        <v>131.48483333333334</v>
      </c>
      <c r="H250" s="31" t="e">
        <f>INDEX('Avg Tracking Error'!$A$2:$AW$283,MATCH(ETF_IDX_stiched_with_TE!$A250,'Avg Tracking Error'!$A$2:$A$283,0),MATCH(ETF_IDX_stiched_with_TE!H$1,'Avg Tracking Error'!$A$2:$AW$2,0))</f>
        <v>#N/A</v>
      </c>
      <c r="I250" s="31">
        <f>INDEX('Avg Tracking Error'!$A$2:$AW$283,MATCH(ETF_IDX_stiched_with_TE!$A250,'Avg Tracking Error'!$A$2:$A$283,0),MATCH(ETF_IDX_stiched_with_TE!I$1,'Avg Tracking Error'!$A$2:$AW$2,0))</f>
        <v>73.899900000000002</v>
      </c>
      <c r="J250" s="31">
        <f>INDEX('Avg Tracking Error'!$A$2:$AW$283,MATCH(ETF_IDX_stiched_with_TE!$A250,'Avg Tracking Error'!$A$2:$A$283,0),MATCH(ETF_IDX_stiched_with_TE!J$1,'Avg Tracking Error'!$A$2:$AW$2,0))</f>
        <v>2750</v>
      </c>
      <c r="K250" s="31">
        <f>INDEX('Avg Tracking Error'!$A$2:$AW$283,MATCH(ETF_IDX_stiched_with_TE!$A250,'Avg Tracking Error'!$A$2:$A$283,0),MATCH(ETF_IDX_stiched_with_TE!K$1,'Avg Tracking Error'!$A$2:$AW$2,0))</f>
        <v>31.8384</v>
      </c>
      <c r="L250" s="31">
        <f>INDEX('Avg Tracking Error'!$A$2:$AW$283,MATCH(ETF_IDX_stiched_with_TE!$A250,'Avg Tracking Error'!$A$2:$A$283,0),MATCH(ETF_IDX_stiched_with_TE!L$1,'Avg Tracking Error'!$A$2:$AW$2,0))</f>
        <v>30.0367</v>
      </c>
      <c r="M250" s="31">
        <f>INDEX('Avg Tracking Error'!$A$2:$AW$283,MATCH(ETF_IDX_stiched_with_TE!$A250,'Avg Tracking Error'!$A$2:$A$283,0),MATCH(ETF_IDX_stiched_with_TE!M$1,'Avg Tracking Error'!$A$2:$AW$2,0))</f>
        <v>160.9</v>
      </c>
      <c r="N250" s="31">
        <f>INDEX('Avg Tracking Error'!$A$2:$AW$283,MATCH(ETF_IDX_stiched_with_TE!$A250,'Avg Tracking Error'!$A$2:$A$283,0),MATCH(ETF_IDX_stiched_with_TE!N$1,'Avg Tracking Error'!$A$2:$AW$2,0))</f>
        <v>36.971014285714304</v>
      </c>
    </row>
    <row r="251" spans="1:14" x14ac:dyDescent="0.2">
      <c r="A251" s="5">
        <v>44074</v>
      </c>
      <c r="B251" s="31">
        <f>INDEX('Avg Tracking Error'!$A$2:$AW$283,MATCH(ETF_IDX_stiched_with_TE!$A251,'Avg Tracking Error'!$A$2:$A$283,0),MATCH(ETF_IDX_stiched_with_TE!B$1,'Avg Tracking Error'!$A$2:$AW$2,0))</f>
        <v>150.45259999999999</v>
      </c>
      <c r="C251" s="31">
        <f>INDEX('Avg Tracking Error'!$A$2:$AW$283,MATCH(ETF_IDX_stiched_with_TE!$A251,'Avg Tracking Error'!$A$2:$A$283,0),MATCH(ETF_IDX_stiched_with_TE!C$1,'Avg Tracking Error'!$A$2:$AW$2,0))</f>
        <v>168.32159999999999</v>
      </c>
      <c r="D251" s="31">
        <f>INDEX('Avg Tracking Error'!$A$2:$AW$283,MATCH(ETF_IDX_stiched_with_TE!$A251,'Avg Tracking Error'!$A$2:$A$283,0),MATCH(ETF_IDX_stiched_with_TE!D$1,'Avg Tracking Error'!$A$2:$AW$2,0))</f>
        <v>205.8853</v>
      </c>
      <c r="E251" s="31">
        <f>INDEX('Avg Tracking Error'!$A$2:$AW$283,MATCH(ETF_IDX_stiched_with_TE!$A251,'Avg Tracking Error'!$A$2:$A$283,0),MATCH(ETF_IDX_stiched_with_TE!E$1,'Avg Tracking Error'!$A$2:$AW$2,0))</f>
        <v>199.42</v>
      </c>
      <c r="F251" s="31">
        <f>INDEX('Avg Tracking Error'!$A$2:$AW$283,MATCH(ETF_IDX_stiched_with_TE!$A251,'Avg Tracking Error'!$A$2:$A$283,0),MATCH(ETF_IDX_stiched_with_TE!F$1,'Avg Tracking Error'!$A$2:$AW$2,0))</f>
        <v>16717.8691</v>
      </c>
      <c r="G251" s="31">
        <f>INDEX('Avg Tracking Error'!$A$2:$AW$283,MATCH(ETF_IDX_stiched_with_TE!$A251,'Avg Tracking Error'!$A$2:$A$283,0),MATCH(ETF_IDX_stiched_with_TE!G$1,'Avg Tracking Error'!$A$2:$AW$2,0))</f>
        <v>130.76079999999999</v>
      </c>
      <c r="H251" s="31" t="e">
        <f>INDEX('Avg Tracking Error'!$A$2:$AW$283,MATCH(ETF_IDX_stiched_with_TE!$A251,'Avg Tracking Error'!$A$2:$A$283,0),MATCH(ETF_IDX_stiched_with_TE!H$1,'Avg Tracking Error'!$A$2:$AW$2,0))</f>
        <v>#N/A</v>
      </c>
      <c r="I251" s="31">
        <f>INDEX('Avg Tracking Error'!$A$2:$AW$283,MATCH(ETF_IDX_stiched_with_TE!$A251,'Avg Tracking Error'!$A$2:$A$283,0),MATCH(ETF_IDX_stiched_with_TE!I$1,'Avg Tracking Error'!$A$2:$AW$2,0))</f>
        <v>73.582599999999999</v>
      </c>
      <c r="J251" s="31">
        <f>INDEX('Avg Tracking Error'!$A$2:$AW$283,MATCH(ETF_IDX_stiched_with_TE!$A251,'Avg Tracking Error'!$A$2:$A$283,0),MATCH(ETF_IDX_stiched_with_TE!J$1,'Avg Tracking Error'!$A$2:$AW$2,0))</f>
        <v>2730</v>
      </c>
      <c r="K251" s="31">
        <f>INDEX('Avg Tracking Error'!$A$2:$AW$283,MATCH(ETF_IDX_stiched_with_TE!$A251,'Avg Tracking Error'!$A$2:$A$283,0),MATCH(ETF_IDX_stiched_with_TE!K$1,'Avg Tracking Error'!$A$2:$AW$2,0))</f>
        <v>31.440799999999999</v>
      </c>
      <c r="L251" s="31">
        <f>INDEX('Avg Tracking Error'!$A$2:$AW$283,MATCH(ETF_IDX_stiched_with_TE!$A251,'Avg Tracking Error'!$A$2:$A$283,0),MATCH(ETF_IDX_stiched_with_TE!L$1,'Avg Tracking Error'!$A$2:$AW$2,0))</f>
        <v>29.69</v>
      </c>
      <c r="M251" s="31">
        <f>INDEX('Avg Tracking Error'!$A$2:$AW$283,MATCH(ETF_IDX_stiched_with_TE!$A251,'Avg Tracking Error'!$A$2:$A$283,0),MATCH(ETF_IDX_stiched_with_TE!M$1,'Avg Tracking Error'!$A$2:$AW$2,0))</f>
        <v>158.56</v>
      </c>
      <c r="N251" s="31">
        <f>INDEX('Avg Tracking Error'!$A$2:$AW$283,MATCH(ETF_IDX_stiched_with_TE!$A251,'Avg Tracking Error'!$A$2:$A$283,0),MATCH(ETF_IDX_stiched_with_TE!N$1,'Avg Tracking Error'!$A$2:$AW$2,0))</f>
        <v>36.780214285714308</v>
      </c>
    </row>
    <row r="252" spans="1:14" x14ac:dyDescent="0.2">
      <c r="A252" s="5">
        <v>44104</v>
      </c>
      <c r="B252" s="31">
        <f>INDEX('Avg Tracking Error'!$A$2:$AW$283,MATCH(ETF_IDX_stiched_with_TE!$A252,'Avg Tracking Error'!$A$2:$A$283,0),MATCH(ETF_IDX_stiched_with_TE!B$1,'Avg Tracking Error'!$A$2:$AW$2,0))</f>
        <v>151.91470000000001</v>
      </c>
      <c r="C252" s="31">
        <f>INDEX('Avg Tracking Error'!$A$2:$AW$283,MATCH(ETF_IDX_stiched_with_TE!$A252,'Avg Tracking Error'!$A$2:$A$283,0),MATCH(ETF_IDX_stiched_with_TE!C$1,'Avg Tracking Error'!$A$2:$AW$2,0))</f>
        <v>170.61490000000001</v>
      </c>
      <c r="D252" s="31">
        <f>INDEX('Avg Tracking Error'!$A$2:$AW$283,MATCH(ETF_IDX_stiched_with_TE!$A252,'Avg Tracking Error'!$A$2:$A$283,0),MATCH(ETF_IDX_stiched_with_TE!D$1,'Avg Tracking Error'!$A$2:$AW$2,0))</f>
        <v>208.43809999999999</v>
      </c>
      <c r="E252" s="31">
        <f>INDEX('Avg Tracking Error'!$A$2:$AW$283,MATCH(ETF_IDX_stiched_with_TE!$A252,'Avg Tracking Error'!$A$2:$A$283,0),MATCH(ETF_IDX_stiched_with_TE!E$1,'Avg Tracking Error'!$A$2:$AW$2,0))</f>
        <v>203.6549</v>
      </c>
      <c r="F252" s="31">
        <f>INDEX('Avg Tracking Error'!$A$2:$AW$283,MATCH(ETF_IDX_stiched_with_TE!$A252,'Avg Tracking Error'!$A$2:$A$283,0),MATCH(ETF_IDX_stiched_with_TE!F$1,'Avg Tracking Error'!$A$2:$AW$2,0))</f>
        <v>16930.9395</v>
      </c>
      <c r="G252" s="31">
        <f>INDEX('Avg Tracking Error'!$A$2:$AW$283,MATCH(ETF_IDX_stiched_with_TE!$A252,'Avg Tracking Error'!$A$2:$A$283,0),MATCH(ETF_IDX_stiched_with_TE!G$1,'Avg Tracking Error'!$A$2:$AW$2,0))</f>
        <v>131.47643333333335</v>
      </c>
      <c r="H252" s="31" t="e">
        <f>INDEX('Avg Tracking Error'!$A$2:$AW$283,MATCH(ETF_IDX_stiched_with_TE!$A252,'Avg Tracking Error'!$A$2:$A$283,0),MATCH(ETF_IDX_stiched_with_TE!H$1,'Avg Tracking Error'!$A$2:$AW$2,0))</f>
        <v>#N/A</v>
      </c>
      <c r="I252" s="31">
        <f>INDEX('Avg Tracking Error'!$A$2:$AW$283,MATCH(ETF_IDX_stiched_with_TE!$A252,'Avg Tracking Error'!$A$2:$A$283,0),MATCH(ETF_IDX_stiched_with_TE!I$1,'Avg Tracking Error'!$A$2:$AW$2,0))</f>
        <v>74.327500000000001</v>
      </c>
      <c r="J252" s="31">
        <f>INDEX('Avg Tracking Error'!$A$2:$AW$283,MATCH(ETF_IDX_stiched_with_TE!$A252,'Avg Tracking Error'!$A$2:$A$283,0),MATCH(ETF_IDX_stiched_with_TE!J$1,'Avg Tracking Error'!$A$2:$AW$2,0))</f>
        <v>2739</v>
      </c>
      <c r="K252" s="31">
        <f>INDEX('Avg Tracking Error'!$A$2:$AW$283,MATCH(ETF_IDX_stiched_with_TE!$A252,'Avg Tracking Error'!$A$2:$A$283,0),MATCH(ETF_IDX_stiched_with_TE!K$1,'Avg Tracking Error'!$A$2:$AW$2,0))</f>
        <v>31.5259</v>
      </c>
      <c r="L252" s="31">
        <f>INDEX('Avg Tracking Error'!$A$2:$AW$283,MATCH(ETF_IDX_stiched_with_TE!$A252,'Avg Tracking Error'!$A$2:$A$283,0),MATCH(ETF_IDX_stiched_with_TE!L$1,'Avg Tracking Error'!$A$2:$AW$2,0))</f>
        <v>29.833500000000001</v>
      </c>
      <c r="M252" s="31">
        <f>INDEX('Avg Tracking Error'!$A$2:$AW$283,MATCH(ETF_IDX_stiched_with_TE!$A252,'Avg Tracking Error'!$A$2:$A$283,0),MATCH(ETF_IDX_stiched_with_TE!M$1,'Avg Tracking Error'!$A$2:$AW$2,0))</f>
        <v>159.93</v>
      </c>
      <c r="N252" s="31">
        <f>INDEX('Avg Tracking Error'!$A$2:$AW$283,MATCH(ETF_IDX_stiched_with_TE!$A252,'Avg Tracking Error'!$A$2:$A$283,0),MATCH(ETF_IDX_stiched_with_TE!N$1,'Avg Tracking Error'!$A$2:$AW$2,0))</f>
        <v>37.741114285714289</v>
      </c>
    </row>
    <row r="253" spans="1:14" x14ac:dyDescent="0.2">
      <c r="A253" s="5">
        <v>44134</v>
      </c>
      <c r="B253" s="31">
        <f>INDEX('Avg Tracking Error'!$A$2:$AW$283,MATCH(ETF_IDX_stiched_with_TE!$A253,'Avg Tracking Error'!$A$2:$A$283,0),MATCH(ETF_IDX_stiched_with_TE!B$1,'Avg Tracking Error'!$A$2:$AW$2,0))</f>
        <v>153.30520000000001</v>
      </c>
      <c r="C253" s="31">
        <f>INDEX('Avg Tracking Error'!$A$2:$AW$283,MATCH(ETF_IDX_stiched_with_TE!$A253,'Avg Tracking Error'!$A$2:$A$283,0),MATCH(ETF_IDX_stiched_with_TE!C$1,'Avg Tracking Error'!$A$2:$AW$2,0))</f>
        <v>171.93430000000001</v>
      </c>
      <c r="D253" s="31">
        <f>INDEX('Avg Tracking Error'!$A$2:$AW$283,MATCH(ETF_IDX_stiched_with_TE!$A253,'Avg Tracking Error'!$A$2:$A$283,0),MATCH(ETF_IDX_stiched_with_TE!D$1,'Avg Tracking Error'!$A$2:$AW$2,0))</f>
        <v>210.3759</v>
      </c>
      <c r="E253" s="31">
        <f>INDEX('Avg Tracking Error'!$A$2:$AW$283,MATCH(ETF_IDX_stiched_with_TE!$A253,'Avg Tracking Error'!$A$2:$A$283,0),MATCH(ETF_IDX_stiched_with_TE!E$1,'Avg Tracking Error'!$A$2:$AW$2,0))</f>
        <v>205.89619999999999</v>
      </c>
      <c r="F253" s="31">
        <f>INDEX('Avg Tracking Error'!$A$2:$AW$283,MATCH(ETF_IDX_stiched_with_TE!$A253,'Avg Tracking Error'!$A$2:$A$283,0),MATCH(ETF_IDX_stiched_with_TE!F$1,'Avg Tracking Error'!$A$2:$AW$2,0))</f>
        <v>16856.730299999999</v>
      </c>
      <c r="G253" s="31">
        <f>INDEX('Avg Tracking Error'!$A$2:$AW$283,MATCH(ETF_IDX_stiched_with_TE!$A253,'Avg Tracking Error'!$A$2:$A$283,0),MATCH(ETF_IDX_stiched_with_TE!G$1,'Avg Tracking Error'!$A$2:$AW$2,0))</f>
        <v>131.36283333333333</v>
      </c>
      <c r="H253" s="31" t="e">
        <f>INDEX('Avg Tracking Error'!$A$2:$AW$283,MATCH(ETF_IDX_stiched_with_TE!$A253,'Avg Tracking Error'!$A$2:$A$283,0),MATCH(ETF_IDX_stiched_with_TE!H$1,'Avg Tracking Error'!$A$2:$AW$2,0))</f>
        <v>#N/A</v>
      </c>
      <c r="I253" s="31">
        <f>INDEX('Avg Tracking Error'!$A$2:$AW$283,MATCH(ETF_IDX_stiched_with_TE!$A253,'Avg Tracking Error'!$A$2:$A$283,0),MATCH(ETF_IDX_stiched_with_TE!I$1,'Avg Tracking Error'!$A$2:$AW$2,0))</f>
        <v>74.547499999999999</v>
      </c>
      <c r="J253" s="31">
        <f>INDEX('Avg Tracking Error'!$A$2:$AW$283,MATCH(ETF_IDX_stiched_with_TE!$A253,'Avg Tracking Error'!$A$2:$A$283,0),MATCH(ETF_IDX_stiched_with_TE!J$1,'Avg Tracking Error'!$A$2:$AW$2,0))</f>
        <v>2739</v>
      </c>
      <c r="K253" s="31">
        <f>INDEX('Avg Tracking Error'!$A$2:$AW$283,MATCH(ETF_IDX_stiched_with_TE!$A253,'Avg Tracking Error'!$A$2:$A$283,0),MATCH(ETF_IDX_stiched_with_TE!K$1,'Avg Tracking Error'!$A$2:$AW$2,0))</f>
        <v>31.179300000000001</v>
      </c>
      <c r="L253" s="31">
        <f>INDEX('Avg Tracking Error'!$A$2:$AW$283,MATCH(ETF_IDX_stiched_with_TE!$A253,'Avg Tracking Error'!$A$2:$A$283,0),MATCH(ETF_IDX_stiched_with_TE!L$1,'Avg Tracking Error'!$A$2:$AW$2,0))</f>
        <v>29.628</v>
      </c>
      <c r="M253" s="31">
        <f>INDEX('Avg Tracking Error'!$A$2:$AW$283,MATCH(ETF_IDX_stiched_with_TE!$A253,'Avg Tracking Error'!$A$2:$A$283,0),MATCH(ETF_IDX_stiched_with_TE!M$1,'Avg Tracking Error'!$A$2:$AW$2,0))</f>
        <v>161</v>
      </c>
      <c r="N253" s="31">
        <f>INDEX('Avg Tracking Error'!$A$2:$AW$283,MATCH(ETF_IDX_stiched_with_TE!$A253,'Avg Tracking Error'!$A$2:$A$283,0),MATCH(ETF_IDX_stiched_with_TE!N$1,'Avg Tracking Error'!$A$2:$AW$2,0))</f>
        <v>39.028514285714309</v>
      </c>
    </row>
    <row r="254" spans="1:14" x14ac:dyDescent="0.2">
      <c r="A254" s="5">
        <v>44165</v>
      </c>
      <c r="B254" s="31">
        <f>INDEX('Avg Tracking Error'!$A$2:$AW$283,MATCH(ETF_IDX_stiched_with_TE!$A254,'Avg Tracking Error'!$A$2:$A$283,0),MATCH(ETF_IDX_stiched_with_TE!B$1,'Avg Tracking Error'!$A$2:$AW$2,0))</f>
        <v>152.44640000000001</v>
      </c>
      <c r="C254" s="31">
        <f>INDEX('Avg Tracking Error'!$A$2:$AW$283,MATCH(ETF_IDX_stiched_with_TE!$A254,'Avg Tracking Error'!$A$2:$A$283,0),MATCH(ETF_IDX_stiched_with_TE!C$1,'Avg Tracking Error'!$A$2:$AW$2,0))</f>
        <v>171.68299999999999</v>
      </c>
      <c r="D254" s="31">
        <f>INDEX('Avg Tracking Error'!$A$2:$AW$283,MATCH(ETF_IDX_stiched_with_TE!$A254,'Avg Tracking Error'!$A$2:$A$283,0),MATCH(ETF_IDX_stiched_with_TE!D$1,'Avg Tracking Error'!$A$2:$AW$2,0))</f>
        <v>211.22300000000001</v>
      </c>
      <c r="E254" s="31">
        <f>INDEX('Avg Tracking Error'!$A$2:$AW$283,MATCH(ETF_IDX_stiched_with_TE!$A254,'Avg Tracking Error'!$A$2:$A$283,0),MATCH(ETF_IDX_stiched_with_TE!E$1,'Avg Tracking Error'!$A$2:$AW$2,0))</f>
        <v>207.93700000000001</v>
      </c>
      <c r="F254" s="31">
        <f>INDEX('Avg Tracking Error'!$A$2:$AW$283,MATCH(ETF_IDX_stiched_with_TE!$A254,'Avg Tracking Error'!$A$2:$A$283,0),MATCH(ETF_IDX_stiched_with_TE!F$1,'Avg Tracking Error'!$A$2:$AW$2,0))</f>
        <v>16805.570899999999</v>
      </c>
      <c r="G254" s="31">
        <f>INDEX('Avg Tracking Error'!$A$2:$AW$283,MATCH(ETF_IDX_stiched_with_TE!$A254,'Avg Tracking Error'!$A$2:$A$283,0),MATCH(ETF_IDX_stiched_with_TE!G$1,'Avg Tracking Error'!$A$2:$AW$2,0))</f>
        <v>131.20273333333333</v>
      </c>
      <c r="H254" s="31" t="e">
        <f>INDEX('Avg Tracking Error'!$A$2:$AW$283,MATCH(ETF_IDX_stiched_with_TE!$A254,'Avg Tracking Error'!$A$2:$A$283,0),MATCH(ETF_IDX_stiched_with_TE!H$1,'Avg Tracking Error'!$A$2:$AW$2,0))</f>
        <v>#N/A</v>
      </c>
      <c r="I254" s="31">
        <f>INDEX('Avg Tracking Error'!$A$2:$AW$283,MATCH(ETF_IDX_stiched_with_TE!$A254,'Avg Tracking Error'!$A$2:$A$283,0),MATCH(ETF_IDX_stiched_with_TE!I$1,'Avg Tracking Error'!$A$2:$AW$2,0))</f>
        <v>74.325500000000005</v>
      </c>
      <c r="J254" s="31">
        <f>INDEX('Avg Tracking Error'!$A$2:$AW$283,MATCH(ETF_IDX_stiched_with_TE!$A254,'Avg Tracking Error'!$A$2:$A$283,0),MATCH(ETF_IDX_stiched_with_TE!J$1,'Avg Tracking Error'!$A$2:$AW$2,0))</f>
        <v>2738</v>
      </c>
      <c r="K254" s="31">
        <f>INDEX('Avg Tracking Error'!$A$2:$AW$283,MATCH(ETF_IDX_stiched_with_TE!$A254,'Avg Tracking Error'!$A$2:$A$283,0),MATCH(ETF_IDX_stiched_with_TE!K$1,'Avg Tracking Error'!$A$2:$AW$2,0))</f>
        <v>31.334099999999999</v>
      </c>
      <c r="L254" s="31">
        <f>INDEX('Avg Tracking Error'!$A$2:$AW$283,MATCH(ETF_IDX_stiched_with_TE!$A254,'Avg Tracking Error'!$A$2:$A$283,0),MATCH(ETF_IDX_stiched_with_TE!L$1,'Avg Tracking Error'!$A$2:$AW$2,0))</f>
        <v>29.823399999999999</v>
      </c>
      <c r="M254" s="31">
        <f>INDEX('Avg Tracking Error'!$A$2:$AW$283,MATCH(ETF_IDX_stiched_with_TE!$A254,'Avg Tracking Error'!$A$2:$A$283,0),MATCH(ETF_IDX_stiched_with_TE!M$1,'Avg Tracking Error'!$A$2:$AW$2,0))</f>
        <v>160.13</v>
      </c>
      <c r="N254" s="31">
        <f>INDEX('Avg Tracking Error'!$A$2:$AW$283,MATCH(ETF_IDX_stiched_with_TE!$A254,'Avg Tracking Error'!$A$2:$A$283,0),MATCH(ETF_IDX_stiched_with_TE!N$1,'Avg Tracking Error'!$A$2:$AW$2,0))</f>
        <v>40.200714285714312</v>
      </c>
    </row>
    <row r="255" spans="1:14" x14ac:dyDescent="0.2">
      <c r="A255" s="5">
        <v>44196</v>
      </c>
      <c r="B255" s="31">
        <f>INDEX('Avg Tracking Error'!$A$2:$AW$283,MATCH(ETF_IDX_stiched_with_TE!$A255,'Avg Tracking Error'!$A$2:$A$283,0),MATCH(ETF_IDX_stiched_with_TE!B$1,'Avg Tracking Error'!$A$2:$AW$2,0))</f>
        <v>152.42590000000001</v>
      </c>
      <c r="C255" s="31">
        <f>INDEX('Avg Tracking Error'!$A$2:$AW$283,MATCH(ETF_IDX_stiched_with_TE!$A255,'Avg Tracking Error'!$A$2:$A$283,0),MATCH(ETF_IDX_stiched_with_TE!C$1,'Avg Tracking Error'!$A$2:$AW$2,0))</f>
        <v>171.6935</v>
      </c>
      <c r="D255" s="31">
        <f>INDEX('Avg Tracking Error'!$A$2:$AW$283,MATCH(ETF_IDX_stiched_with_TE!$A255,'Avg Tracking Error'!$A$2:$A$283,0),MATCH(ETF_IDX_stiched_with_TE!D$1,'Avg Tracking Error'!$A$2:$AW$2,0))</f>
        <v>211.60579999999999</v>
      </c>
      <c r="E255" s="31">
        <f>INDEX('Avg Tracking Error'!$A$2:$AW$283,MATCH(ETF_IDX_stiched_with_TE!$A255,'Avg Tracking Error'!$A$2:$A$283,0),MATCH(ETF_IDX_stiched_with_TE!E$1,'Avg Tracking Error'!$A$2:$AW$2,0))</f>
        <v>208.92240000000001</v>
      </c>
      <c r="F255" s="31">
        <f>INDEX('Avg Tracking Error'!$A$2:$AW$283,MATCH(ETF_IDX_stiched_with_TE!$A255,'Avg Tracking Error'!$A$2:$A$283,0),MATCH(ETF_IDX_stiched_with_TE!F$1,'Avg Tracking Error'!$A$2:$AW$2,0))</f>
        <v>17048.9182</v>
      </c>
      <c r="G255" s="31">
        <f>INDEX('Avg Tracking Error'!$A$2:$AW$283,MATCH(ETF_IDX_stiched_with_TE!$A255,'Avg Tracking Error'!$A$2:$A$283,0),MATCH(ETF_IDX_stiched_with_TE!G$1,'Avg Tracking Error'!$A$2:$AW$2,0))</f>
        <v>131.15440000000001</v>
      </c>
      <c r="H255" s="31" t="e">
        <f>INDEX('Avg Tracking Error'!$A$2:$AW$283,MATCH(ETF_IDX_stiched_with_TE!$A255,'Avg Tracking Error'!$A$2:$A$283,0),MATCH(ETF_IDX_stiched_with_TE!H$1,'Avg Tracking Error'!$A$2:$AW$2,0))</f>
        <v>#N/A</v>
      </c>
      <c r="I255" s="31">
        <f>INDEX('Avg Tracking Error'!$A$2:$AW$283,MATCH(ETF_IDX_stiched_with_TE!$A255,'Avg Tracking Error'!$A$2:$A$283,0),MATCH(ETF_IDX_stiched_with_TE!I$1,'Avg Tracking Error'!$A$2:$AW$2,0))</f>
        <v>74.117500000000007</v>
      </c>
      <c r="J255" s="31">
        <f>INDEX('Avg Tracking Error'!$A$2:$AW$283,MATCH(ETF_IDX_stiched_with_TE!$A255,'Avg Tracking Error'!$A$2:$A$283,0),MATCH(ETF_IDX_stiched_with_TE!J$1,'Avg Tracking Error'!$A$2:$AW$2,0))</f>
        <v>2744</v>
      </c>
      <c r="K255" s="31">
        <f>INDEX('Avg Tracking Error'!$A$2:$AW$283,MATCH(ETF_IDX_stiched_with_TE!$A255,'Avg Tracking Error'!$A$2:$A$283,0),MATCH(ETF_IDX_stiched_with_TE!K$1,'Avg Tracking Error'!$A$2:$AW$2,0))</f>
        <v>31.0945</v>
      </c>
      <c r="L255" s="31">
        <f>INDEX('Avg Tracking Error'!$A$2:$AW$283,MATCH(ETF_IDX_stiched_with_TE!$A255,'Avg Tracking Error'!$A$2:$A$283,0),MATCH(ETF_IDX_stiched_with_TE!L$1,'Avg Tracking Error'!$A$2:$AW$2,0))</f>
        <v>29.874600000000001</v>
      </c>
      <c r="M255" s="31">
        <f>INDEX('Avg Tracking Error'!$A$2:$AW$283,MATCH(ETF_IDX_stiched_with_TE!$A255,'Avg Tracking Error'!$A$2:$A$283,0),MATCH(ETF_IDX_stiched_with_TE!M$1,'Avg Tracking Error'!$A$2:$AW$2,0))</f>
        <v>159.9</v>
      </c>
      <c r="N255" s="31">
        <f>INDEX('Avg Tracking Error'!$A$2:$AW$283,MATCH(ETF_IDX_stiched_with_TE!$A255,'Avg Tracking Error'!$A$2:$A$283,0),MATCH(ETF_IDX_stiched_with_TE!N$1,'Avg Tracking Error'!$A$2:$AW$2,0))</f>
        <v>43.165614285714312</v>
      </c>
    </row>
    <row r="256" spans="1:14" x14ac:dyDescent="0.2">
      <c r="A256" s="5">
        <v>44225</v>
      </c>
      <c r="B256" s="31">
        <f>INDEX('Avg Tracking Error'!$A$2:$AW$283,MATCH(ETF_IDX_stiched_with_TE!$A256,'Avg Tracking Error'!$A$2:$A$283,0),MATCH(ETF_IDX_stiched_with_TE!B$1,'Avg Tracking Error'!$A$2:$AW$2,0))</f>
        <v>151.73060000000001</v>
      </c>
      <c r="C256" s="31">
        <f>INDEX('Avg Tracking Error'!$A$2:$AW$283,MATCH(ETF_IDX_stiched_with_TE!$A256,'Avg Tracking Error'!$A$2:$A$283,0),MATCH(ETF_IDX_stiched_with_TE!C$1,'Avg Tracking Error'!$A$2:$AW$2,0))</f>
        <v>170.5521</v>
      </c>
      <c r="D256" s="31">
        <f>INDEX('Avg Tracking Error'!$A$2:$AW$283,MATCH(ETF_IDX_stiched_with_TE!$A256,'Avg Tracking Error'!$A$2:$A$283,0),MATCH(ETF_IDX_stiched_with_TE!D$1,'Avg Tracking Error'!$A$2:$AW$2,0))</f>
        <v>210.58240000000001</v>
      </c>
      <c r="E256" s="31">
        <f>INDEX('Avg Tracking Error'!$A$2:$AW$283,MATCH(ETF_IDX_stiched_with_TE!$A256,'Avg Tracking Error'!$A$2:$A$283,0),MATCH(ETF_IDX_stiched_with_TE!E$1,'Avg Tracking Error'!$A$2:$AW$2,0))</f>
        <v>207.46459999999999</v>
      </c>
      <c r="F256" s="31">
        <f>INDEX('Avg Tracking Error'!$A$2:$AW$283,MATCH(ETF_IDX_stiched_with_TE!$A256,'Avg Tracking Error'!$A$2:$A$283,0),MATCH(ETF_IDX_stiched_with_TE!F$1,'Avg Tracking Error'!$A$2:$AW$2,0))</f>
        <v>16771.759900000001</v>
      </c>
      <c r="G256" s="31">
        <f>INDEX('Avg Tracking Error'!$A$2:$AW$283,MATCH(ETF_IDX_stiched_with_TE!$A256,'Avg Tracking Error'!$A$2:$A$283,0),MATCH(ETF_IDX_stiched_with_TE!G$1,'Avg Tracking Error'!$A$2:$AW$2,0))</f>
        <v>130.6086</v>
      </c>
      <c r="H256" s="31" t="e">
        <f>INDEX('Avg Tracking Error'!$A$2:$AW$283,MATCH(ETF_IDX_stiched_with_TE!$A256,'Avg Tracking Error'!$A$2:$A$283,0),MATCH(ETF_IDX_stiched_with_TE!H$1,'Avg Tracking Error'!$A$2:$AW$2,0))</f>
        <v>#N/A</v>
      </c>
      <c r="I256" s="31">
        <f>INDEX('Avg Tracking Error'!$A$2:$AW$283,MATCH(ETF_IDX_stiched_with_TE!$A256,'Avg Tracking Error'!$A$2:$A$283,0),MATCH(ETF_IDX_stiched_with_TE!I$1,'Avg Tracking Error'!$A$2:$AW$2,0))</f>
        <v>73.762799999999999</v>
      </c>
      <c r="J256" s="31">
        <f>INDEX('Avg Tracking Error'!$A$2:$AW$283,MATCH(ETF_IDX_stiched_with_TE!$A256,'Avg Tracking Error'!$A$2:$A$283,0),MATCH(ETF_IDX_stiched_with_TE!J$1,'Avg Tracking Error'!$A$2:$AW$2,0))</f>
        <v>2737</v>
      </c>
      <c r="K256" s="31">
        <f>INDEX('Avg Tracking Error'!$A$2:$AW$283,MATCH(ETF_IDX_stiched_with_TE!$A256,'Avg Tracking Error'!$A$2:$A$283,0),MATCH(ETF_IDX_stiched_with_TE!K$1,'Avg Tracking Error'!$A$2:$AW$2,0))</f>
        <v>30.951799999999999</v>
      </c>
      <c r="L256" s="31">
        <f>INDEX('Avg Tracking Error'!$A$2:$AW$283,MATCH(ETF_IDX_stiched_with_TE!$A256,'Avg Tracking Error'!$A$2:$A$283,0),MATCH(ETF_IDX_stiched_with_TE!L$1,'Avg Tracking Error'!$A$2:$AW$2,0))</f>
        <v>29.4621</v>
      </c>
      <c r="M256" s="31">
        <f>INDEX('Avg Tracking Error'!$A$2:$AW$283,MATCH(ETF_IDX_stiched_with_TE!$A256,'Avg Tracking Error'!$A$2:$A$283,0),MATCH(ETF_IDX_stiched_with_TE!M$1,'Avg Tracking Error'!$A$2:$AW$2,0))</f>
        <v>158.54</v>
      </c>
      <c r="N256" s="31">
        <f>INDEX('Avg Tracking Error'!$A$2:$AW$283,MATCH(ETF_IDX_stiched_with_TE!$A256,'Avg Tracking Error'!$A$2:$A$283,0),MATCH(ETF_IDX_stiched_with_TE!N$1,'Avg Tracking Error'!$A$2:$AW$2,0))</f>
        <v>43.302314285714303</v>
      </c>
    </row>
    <row r="257" spans="1:14" x14ac:dyDescent="0.2">
      <c r="A257" s="5">
        <v>44253</v>
      </c>
      <c r="B257" s="31">
        <f>INDEX('Avg Tracking Error'!$A$2:$AW$283,MATCH(ETF_IDX_stiched_with_TE!$A257,'Avg Tracking Error'!$A$2:$A$283,0),MATCH(ETF_IDX_stiched_with_TE!B$1,'Avg Tracking Error'!$A$2:$AW$2,0))</f>
        <v>148.602</v>
      </c>
      <c r="C257" s="31">
        <f>INDEX('Avg Tracking Error'!$A$2:$AW$283,MATCH(ETF_IDX_stiched_with_TE!$A257,'Avg Tracking Error'!$A$2:$A$283,0),MATCH(ETF_IDX_stiched_with_TE!C$1,'Avg Tracking Error'!$A$2:$AW$2,0))</f>
        <v>166.42619999999999</v>
      </c>
      <c r="D257" s="31">
        <f>INDEX('Avg Tracking Error'!$A$2:$AW$283,MATCH(ETF_IDX_stiched_with_TE!$A257,'Avg Tracking Error'!$A$2:$A$283,0),MATCH(ETF_IDX_stiched_with_TE!D$1,'Avg Tracking Error'!$A$2:$AW$2,0))</f>
        <v>205.74430000000001</v>
      </c>
      <c r="E257" s="31">
        <f>INDEX('Avg Tracking Error'!$A$2:$AW$283,MATCH(ETF_IDX_stiched_with_TE!$A257,'Avg Tracking Error'!$A$2:$A$283,0),MATCH(ETF_IDX_stiched_with_TE!E$1,'Avg Tracking Error'!$A$2:$AW$2,0))</f>
        <v>205.5445</v>
      </c>
      <c r="F257" s="31">
        <f>INDEX('Avg Tracking Error'!$A$2:$AW$283,MATCH(ETF_IDX_stiched_with_TE!$A257,'Avg Tracking Error'!$A$2:$A$283,0),MATCH(ETF_IDX_stiched_with_TE!F$1,'Avg Tracking Error'!$A$2:$AW$2,0))</f>
        <v>15817.859399999999</v>
      </c>
      <c r="G257" s="31">
        <f>INDEX('Avg Tracking Error'!$A$2:$AW$283,MATCH(ETF_IDX_stiched_with_TE!$A257,'Avg Tracking Error'!$A$2:$A$283,0),MATCH(ETF_IDX_stiched_with_TE!G$1,'Avg Tracking Error'!$A$2:$AW$2,0))</f>
        <v>129.31723333333332</v>
      </c>
      <c r="H257" s="31" t="e">
        <f>INDEX('Avg Tracking Error'!$A$2:$AW$283,MATCH(ETF_IDX_stiched_with_TE!$A257,'Avg Tracking Error'!$A$2:$A$283,0),MATCH(ETF_IDX_stiched_with_TE!H$1,'Avg Tracking Error'!$A$2:$AW$2,0))</f>
        <v>#N/A</v>
      </c>
      <c r="I257" s="31">
        <f>INDEX('Avg Tracking Error'!$A$2:$AW$283,MATCH(ETF_IDX_stiched_with_TE!$A257,'Avg Tracking Error'!$A$2:$A$283,0),MATCH(ETF_IDX_stiched_with_TE!I$1,'Avg Tracking Error'!$A$2:$AW$2,0))</f>
        <v>70.923100000000005</v>
      </c>
      <c r="J257" s="31">
        <f>INDEX('Avg Tracking Error'!$A$2:$AW$283,MATCH(ETF_IDX_stiched_with_TE!$A257,'Avg Tracking Error'!$A$2:$A$283,0),MATCH(ETF_IDX_stiched_with_TE!J$1,'Avg Tracking Error'!$A$2:$AW$2,0))</f>
        <v>2700.7</v>
      </c>
      <c r="K257" s="31">
        <f>INDEX('Avg Tracking Error'!$A$2:$AW$283,MATCH(ETF_IDX_stiched_with_TE!$A257,'Avg Tracking Error'!$A$2:$A$283,0),MATCH(ETF_IDX_stiched_with_TE!K$1,'Avg Tracking Error'!$A$2:$AW$2,0))</f>
        <v>30.387</v>
      </c>
      <c r="L257" s="31">
        <f>INDEX('Avg Tracking Error'!$A$2:$AW$283,MATCH(ETF_IDX_stiched_with_TE!$A257,'Avg Tracking Error'!$A$2:$A$283,0),MATCH(ETF_IDX_stiched_with_TE!L$1,'Avg Tracking Error'!$A$2:$AW$2,0))</f>
        <v>28.523099999999999</v>
      </c>
      <c r="M257" s="31">
        <f>INDEX('Avg Tracking Error'!$A$2:$AW$283,MATCH(ETF_IDX_stiched_with_TE!$A257,'Avg Tracking Error'!$A$2:$A$283,0),MATCH(ETF_IDX_stiched_with_TE!M$1,'Avg Tracking Error'!$A$2:$AW$2,0))</f>
        <v>154.83000000000001</v>
      </c>
      <c r="N257" s="31">
        <f>INDEX('Avg Tracking Error'!$A$2:$AW$283,MATCH(ETF_IDX_stiched_with_TE!$A257,'Avg Tracking Error'!$A$2:$A$283,0),MATCH(ETF_IDX_stiched_with_TE!N$1,'Avg Tracking Error'!$A$2:$AW$2,0))</f>
        <v>39.564614285714313</v>
      </c>
    </row>
    <row r="258" spans="1:14" x14ac:dyDescent="0.2">
      <c r="A258" s="5">
        <v>44286</v>
      </c>
      <c r="B258" s="31">
        <f>INDEX('Avg Tracking Error'!$A$2:$AW$283,MATCH(ETF_IDX_stiched_with_TE!$A258,'Avg Tracking Error'!$A$2:$A$283,0),MATCH(ETF_IDX_stiched_with_TE!B$1,'Avg Tracking Error'!$A$2:$AW$2,0))</f>
        <v>148.6429</v>
      </c>
      <c r="C258" s="31">
        <f>INDEX('Avg Tracking Error'!$A$2:$AW$283,MATCH(ETF_IDX_stiched_with_TE!$A258,'Avg Tracking Error'!$A$2:$A$283,0),MATCH(ETF_IDX_stiched_with_TE!C$1,'Avg Tracking Error'!$A$2:$AW$2,0))</f>
        <v>166.3006</v>
      </c>
      <c r="D258" s="31">
        <f>INDEX('Avg Tracking Error'!$A$2:$AW$283,MATCH(ETF_IDX_stiched_with_TE!$A258,'Avg Tracking Error'!$A$2:$A$283,0),MATCH(ETF_IDX_stiched_with_TE!D$1,'Avg Tracking Error'!$A$2:$AW$2,0))</f>
        <v>206.7038</v>
      </c>
      <c r="E258" s="31">
        <f>INDEX('Avg Tracking Error'!$A$2:$AW$283,MATCH(ETF_IDX_stiched_with_TE!$A258,'Avg Tracking Error'!$A$2:$A$283,0),MATCH(ETF_IDX_stiched_with_TE!E$1,'Avg Tracking Error'!$A$2:$AW$2,0))</f>
        <v>206.93119999999999</v>
      </c>
      <c r="F258" s="31">
        <f>INDEX('Avg Tracking Error'!$A$2:$AW$283,MATCH(ETF_IDX_stiched_with_TE!$A258,'Avg Tracking Error'!$A$2:$A$283,0),MATCH(ETF_IDX_stiched_with_TE!F$1,'Avg Tracking Error'!$A$2:$AW$2,0))</f>
        <v>15811.6247</v>
      </c>
      <c r="G258" s="31">
        <f>INDEX('Avg Tracking Error'!$A$2:$AW$283,MATCH(ETF_IDX_stiched_with_TE!$A258,'Avg Tracking Error'!$A$2:$A$283,0),MATCH(ETF_IDX_stiched_with_TE!G$1,'Avg Tracking Error'!$A$2:$AW$2,0))</f>
        <v>129.75370000000001</v>
      </c>
      <c r="H258" s="31" t="e">
        <f>INDEX('Avg Tracking Error'!$A$2:$AW$283,MATCH(ETF_IDX_stiched_with_TE!$A258,'Avg Tracking Error'!$A$2:$A$283,0),MATCH(ETF_IDX_stiched_with_TE!H$1,'Avg Tracking Error'!$A$2:$AW$2,0))</f>
        <v>#N/A</v>
      </c>
      <c r="I258" s="31">
        <f>INDEX('Avg Tracking Error'!$A$2:$AW$283,MATCH(ETF_IDX_stiched_with_TE!$A258,'Avg Tracking Error'!$A$2:$A$283,0),MATCH(ETF_IDX_stiched_with_TE!I$1,'Avg Tracking Error'!$A$2:$AW$2,0))</f>
        <v>71.328699999999998</v>
      </c>
      <c r="J258" s="31">
        <f>INDEX('Avg Tracking Error'!$A$2:$AW$283,MATCH(ETF_IDX_stiched_with_TE!$A258,'Avg Tracking Error'!$A$2:$A$283,0),MATCH(ETF_IDX_stiched_with_TE!J$1,'Avg Tracking Error'!$A$2:$AW$2,0))</f>
        <v>2726.9</v>
      </c>
      <c r="K258" s="31">
        <f>INDEX('Avg Tracking Error'!$A$2:$AW$283,MATCH(ETF_IDX_stiched_with_TE!$A258,'Avg Tracking Error'!$A$2:$A$283,0),MATCH(ETF_IDX_stiched_with_TE!K$1,'Avg Tracking Error'!$A$2:$AW$2,0))</f>
        <v>29.939699999999998</v>
      </c>
      <c r="L258" s="31">
        <f>INDEX('Avg Tracking Error'!$A$2:$AW$283,MATCH(ETF_IDX_stiched_with_TE!$A258,'Avg Tracking Error'!$A$2:$A$283,0),MATCH(ETF_IDX_stiched_with_TE!L$1,'Avg Tracking Error'!$A$2:$AW$2,0))</f>
        <v>28.1555</v>
      </c>
      <c r="M258" s="31">
        <f>INDEX('Avg Tracking Error'!$A$2:$AW$283,MATCH(ETF_IDX_stiched_with_TE!$A258,'Avg Tracking Error'!$A$2:$A$283,0),MATCH(ETF_IDX_stiched_with_TE!M$1,'Avg Tracking Error'!$A$2:$AW$2,0))</f>
        <v>151.34</v>
      </c>
      <c r="N258" s="31">
        <f>INDEX('Avg Tracking Error'!$A$2:$AW$283,MATCH(ETF_IDX_stiched_with_TE!$A258,'Avg Tracking Error'!$A$2:$A$283,0),MATCH(ETF_IDX_stiched_with_TE!N$1,'Avg Tracking Error'!$A$2:$AW$2,0))</f>
        <v>41.438014285714289</v>
      </c>
    </row>
    <row r="259" spans="1:14" x14ac:dyDescent="0.2">
      <c r="A259" s="5">
        <v>44316</v>
      </c>
      <c r="B259" s="31">
        <f>INDEX('Avg Tracking Error'!$A$2:$AW$283,MATCH(ETF_IDX_stiched_with_TE!$A259,'Avg Tracking Error'!$A$2:$A$283,0),MATCH(ETF_IDX_stiched_with_TE!B$1,'Avg Tracking Error'!$A$2:$AW$2,0))</f>
        <v>147.61019999999999</v>
      </c>
      <c r="C259" s="31">
        <f>INDEX('Avg Tracking Error'!$A$2:$AW$283,MATCH(ETF_IDX_stiched_with_TE!$A259,'Avg Tracking Error'!$A$2:$A$283,0),MATCH(ETF_IDX_stiched_with_TE!C$1,'Avg Tracking Error'!$A$2:$AW$2,0))</f>
        <v>164.63560000000001</v>
      </c>
      <c r="D259" s="31">
        <f>INDEX('Avg Tracking Error'!$A$2:$AW$283,MATCH(ETF_IDX_stiched_with_TE!$A259,'Avg Tracking Error'!$A$2:$A$283,0),MATCH(ETF_IDX_stiched_with_TE!D$1,'Avg Tracking Error'!$A$2:$AW$2,0))</f>
        <v>204.54650000000001</v>
      </c>
      <c r="E259" s="31">
        <f>INDEX('Avg Tracking Error'!$A$2:$AW$283,MATCH(ETF_IDX_stiched_with_TE!$A259,'Avg Tracking Error'!$A$2:$A$283,0),MATCH(ETF_IDX_stiched_with_TE!E$1,'Avg Tracking Error'!$A$2:$AW$2,0))</f>
        <v>203.84960000000001</v>
      </c>
      <c r="F259" s="31">
        <f>INDEX('Avg Tracking Error'!$A$2:$AW$283,MATCH(ETF_IDX_stiched_with_TE!$A259,'Avg Tracking Error'!$A$2:$A$283,0),MATCH(ETF_IDX_stiched_with_TE!F$1,'Avg Tracking Error'!$A$2:$AW$2,0))</f>
        <v>15911.9458</v>
      </c>
      <c r="G259" s="31">
        <f>INDEX('Avg Tracking Error'!$A$2:$AW$283,MATCH(ETF_IDX_stiched_with_TE!$A259,'Avg Tracking Error'!$A$2:$A$283,0),MATCH(ETF_IDX_stiched_with_TE!G$1,'Avg Tracking Error'!$A$2:$AW$2,0))</f>
        <v>129.20246666666665</v>
      </c>
      <c r="H259" s="31" t="e">
        <f>INDEX('Avg Tracking Error'!$A$2:$AW$283,MATCH(ETF_IDX_stiched_with_TE!$A259,'Avg Tracking Error'!$A$2:$A$283,0),MATCH(ETF_IDX_stiched_with_TE!H$1,'Avg Tracking Error'!$A$2:$AW$2,0))</f>
        <v>#N/A</v>
      </c>
      <c r="I259" s="31">
        <f>INDEX('Avg Tracking Error'!$A$2:$AW$283,MATCH(ETF_IDX_stiched_with_TE!$A259,'Avg Tracking Error'!$A$2:$A$283,0),MATCH(ETF_IDX_stiched_with_TE!I$1,'Avg Tracking Error'!$A$2:$AW$2,0))</f>
        <v>71.782499999999999</v>
      </c>
      <c r="J259" s="31">
        <f>INDEX('Avg Tracking Error'!$A$2:$AW$283,MATCH(ETF_IDX_stiched_with_TE!$A259,'Avg Tracking Error'!$A$2:$A$283,0),MATCH(ETF_IDX_stiched_with_TE!J$1,'Avg Tracking Error'!$A$2:$AW$2,0))</f>
        <v>2733.9</v>
      </c>
      <c r="K259" s="31">
        <f>INDEX('Avg Tracking Error'!$A$2:$AW$283,MATCH(ETF_IDX_stiched_with_TE!$A259,'Avg Tracking Error'!$A$2:$A$283,0),MATCH(ETF_IDX_stiched_with_TE!K$1,'Avg Tracking Error'!$A$2:$AW$2,0))</f>
        <v>30.156099999999999</v>
      </c>
      <c r="L259" s="31">
        <f>INDEX('Avg Tracking Error'!$A$2:$AW$283,MATCH(ETF_IDX_stiched_with_TE!$A259,'Avg Tracking Error'!$A$2:$A$283,0),MATCH(ETF_IDX_stiched_with_TE!L$1,'Avg Tracking Error'!$A$2:$AW$2,0))</f>
        <v>28.1433</v>
      </c>
      <c r="M259" s="31">
        <f>INDEX('Avg Tracking Error'!$A$2:$AW$283,MATCH(ETF_IDX_stiched_with_TE!$A259,'Avg Tracking Error'!$A$2:$A$283,0),MATCH(ETF_IDX_stiched_with_TE!M$1,'Avg Tracking Error'!$A$2:$AW$2,0))</f>
        <v>152.72999999999999</v>
      </c>
      <c r="N259" s="31">
        <f>INDEX('Avg Tracking Error'!$A$2:$AW$283,MATCH(ETF_IDX_stiched_with_TE!$A259,'Avg Tracking Error'!$A$2:$A$283,0),MATCH(ETF_IDX_stiched_with_TE!N$1,'Avg Tracking Error'!$A$2:$AW$2,0))</f>
        <v>41.079514285714296</v>
      </c>
    </row>
    <row r="260" spans="1:14" x14ac:dyDescent="0.2">
      <c r="A260" s="5">
        <v>44347</v>
      </c>
      <c r="B260" s="31">
        <f>INDEX('Avg Tracking Error'!$A$2:$AW$283,MATCH(ETF_IDX_stiched_with_TE!$A260,'Avg Tracking Error'!$A$2:$A$283,0),MATCH(ETF_IDX_stiched_with_TE!B$1,'Avg Tracking Error'!$A$2:$AW$2,0))</f>
        <v>147.375</v>
      </c>
      <c r="C260" s="31">
        <f>INDEX('Avg Tracking Error'!$A$2:$AW$283,MATCH(ETF_IDX_stiched_with_TE!$A260,'Avg Tracking Error'!$A$2:$A$283,0),MATCH(ETF_IDX_stiched_with_TE!C$1,'Avg Tracking Error'!$A$2:$AW$2,0))</f>
        <v>164.3947</v>
      </c>
      <c r="D260" s="31">
        <f>INDEX('Avg Tracking Error'!$A$2:$AW$283,MATCH(ETF_IDX_stiched_with_TE!$A260,'Avg Tracking Error'!$A$2:$A$283,0),MATCH(ETF_IDX_stiched_with_TE!D$1,'Avg Tracking Error'!$A$2:$AW$2,0))</f>
        <v>204.57550000000001</v>
      </c>
      <c r="E260" s="31">
        <f>INDEX('Avg Tracking Error'!$A$2:$AW$283,MATCH(ETF_IDX_stiched_with_TE!$A260,'Avg Tracking Error'!$A$2:$A$283,0),MATCH(ETF_IDX_stiched_with_TE!E$1,'Avg Tracking Error'!$A$2:$AW$2,0))</f>
        <v>204.0274</v>
      </c>
      <c r="F260" s="31">
        <f>INDEX('Avg Tracking Error'!$A$2:$AW$283,MATCH(ETF_IDX_stiched_with_TE!$A260,'Avg Tracking Error'!$A$2:$A$283,0),MATCH(ETF_IDX_stiched_with_TE!F$1,'Avg Tracking Error'!$A$2:$AW$2,0))</f>
        <v>15974.292299999999</v>
      </c>
      <c r="G260" s="31">
        <f>INDEX('Avg Tracking Error'!$A$2:$AW$283,MATCH(ETF_IDX_stiched_with_TE!$A260,'Avg Tracking Error'!$A$2:$A$283,0),MATCH(ETF_IDX_stiched_with_TE!G$1,'Avg Tracking Error'!$A$2:$AW$2,0))</f>
        <v>128.61600000000001</v>
      </c>
      <c r="H260" s="31" t="e">
        <f>INDEX('Avg Tracking Error'!$A$2:$AW$283,MATCH(ETF_IDX_stiched_with_TE!$A260,'Avg Tracking Error'!$A$2:$A$283,0),MATCH(ETF_IDX_stiched_with_TE!H$1,'Avg Tracking Error'!$A$2:$AW$2,0))</f>
        <v>#N/A</v>
      </c>
      <c r="I260" s="31">
        <f>INDEX('Avg Tracking Error'!$A$2:$AW$283,MATCH(ETF_IDX_stiched_with_TE!$A260,'Avg Tracking Error'!$A$2:$A$283,0),MATCH(ETF_IDX_stiched_with_TE!I$1,'Avg Tracking Error'!$A$2:$AW$2,0))</f>
        <v>71.993099999999998</v>
      </c>
      <c r="J260" s="31">
        <f>INDEX('Avg Tracking Error'!$A$2:$AW$283,MATCH(ETF_IDX_stiched_with_TE!$A260,'Avg Tracking Error'!$A$2:$A$283,0),MATCH(ETF_IDX_stiched_with_TE!J$1,'Avg Tracking Error'!$A$2:$AW$2,0))</f>
        <v>2734.9</v>
      </c>
      <c r="K260" s="31">
        <f>INDEX('Avg Tracking Error'!$A$2:$AW$283,MATCH(ETF_IDX_stiched_with_TE!$A260,'Avg Tracking Error'!$A$2:$A$283,0),MATCH(ETF_IDX_stiched_with_TE!K$1,'Avg Tracking Error'!$A$2:$AW$2,0))</f>
        <v>30.213699999999999</v>
      </c>
      <c r="L260" s="31">
        <f>INDEX('Avg Tracking Error'!$A$2:$AW$283,MATCH(ETF_IDX_stiched_with_TE!$A260,'Avg Tracking Error'!$A$2:$A$283,0),MATCH(ETF_IDX_stiched_with_TE!L$1,'Avg Tracking Error'!$A$2:$AW$2,0))</f>
        <v>28.326699999999999</v>
      </c>
      <c r="M260" s="31">
        <f>INDEX('Avg Tracking Error'!$A$2:$AW$283,MATCH(ETF_IDX_stiched_with_TE!$A260,'Avg Tracking Error'!$A$2:$A$283,0),MATCH(ETF_IDX_stiched_with_TE!M$1,'Avg Tracking Error'!$A$2:$AW$2,0))</f>
        <v>154.22</v>
      </c>
      <c r="N260" s="31">
        <f>INDEX('Avg Tracking Error'!$A$2:$AW$283,MATCH(ETF_IDX_stiched_with_TE!$A260,'Avg Tracking Error'!$A$2:$A$283,0),MATCH(ETF_IDX_stiched_with_TE!N$1,'Avg Tracking Error'!$A$2:$AW$2,0))</f>
        <v>44.179714285714297</v>
      </c>
    </row>
    <row r="261" spans="1:14" x14ac:dyDescent="0.2">
      <c r="A261" s="5">
        <v>44377</v>
      </c>
      <c r="B261" s="31">
        <f>INDEX('Avg Tracking Error'!$A$2:$AW$283,MATCH(ETF_IDX_stiched_with_TE!$A261,'Avg Tracking Error'!$A$2:$A$283,0),MATCH(ETF_IDX_stiched_with_TE!B$1,'Avg Tracking Error'!$A$2:$AW$2,0))</f>
        <v>148.0498</v>
      </c>
      <c r="C261" s="31">
        <f>INDEX('Avg Tracking Error'!$A$2:$AW$283,MATCH(ETF_IDX_stiched_with_TE!$A261,'Avg Tracking Error'!$A$2:$A$283,0),MATCH(ETF_IDX_stiched_with_TE!C$1,'Avg Tracking Error'!$A$2:$AW$2,0))</f>
        <v>164.90790000000001</v>
      </c>
      <c r="D261" s="31">
        <f>INDEX('Avg Tracking Error'!$A$2:$AW$283,MATCH(ETF_IDX_stiched_with_TE!$A261,'Avg Tracking Error'!$A$2:$A$283,0),MATCH(ETF_IDX_stiched_with_TE!D$1,'Avg Tracking Error'!$A$2:$AW$2,0))</f>
        <v>205.36410000000001</v>
      </c>
      <c r="E261" s="31">
        <f>INDEX('Avg Tracking Error'!$A$2:$AW$283,MATCH(ETF_IDX_stiched_with_TE!$A261,'Avg Tracking Error'!$A$2:$A$283,0),MATCH(ETF_IDX_stiched_with_TE!E$1,'Avg Tracking Error'!$A$2:$AW$2,0))</f>
        <v>205.22229999999999</v>
      </c>
      <c r="F261" s="31">
        <f>INDEX('Avg Tracking Error'!$A$2:$AW$283,MATCH(ETF_IDX_stiched_with_TE!$A261,'Avg Tracking Error'!$A$2:$A$283,0),MATCH(ETF_IDX_stiched_with_TE!F$1,'Avg Tracking Error'!$A$2:$AW$2,0))</f>
        <v>16095.5844</v>
      </c>
      <c r="G261" s="31">
        <f>INDEX('Avg Tracking Error'!$A$2:$AW$283,MATCH(ETF_IDX_stiched_with_TE!$A261,'Avg Tracking Error'!$A$2:$A$283,0),MATCH(ETF_IDX_stiched_with_TE!G$1,'Avg Tracking Error'!$A$2:$AW$2,0))</f>
        <v>129.40700000000001</v>
      </c>
      <c r="H261" s="31" t="e">
        <f>INDEX('Avg Tracking Error'!$A$2:$AW$283,MATCH(ETF_IDX_stiched_with_TE!$A261,'Avg Tracking Error'!$A$2:$A$283,0),MATCH(ETF_IDX_stiched_with_TE!H$1,'Avg Tracking Error'!$A$2:$AW$2,0))</f>
        <v>#N/A</v>
      </c>
      <c r="I261" s="31">
        <f>INDEX('Avg Tracking Error'!$A$2:$AW$283,MATCH(ETF_IDX_stiched_with_TE!$A261,'Avg Tracking Error'!$A$2:$A$283,0),MATCH(ETF_IDX_stiched_with_TE!I$1,'Avg Tracking Error'!$A$2:$AW$2,0))</f>
        <v>72.358199999999997</v>
      </c>
      <c r="J261" s="31">
        <f>INDEX('Avg Tracking Error'!$A$2:$AW$283,MATCH(ETF_IDX_stiched_with_TE!$A261,'Avg Tracking Error'!$A$2:$A$283,0),MATCH(ETF_IDX_stiched_with_TE!J$1,'Avg Tracking Error'!$A$2:$AW$2,0))</f>
        <v>2734.9</v>
      </c>
      <c r="K261" s="31">
        <f>INDEX('Avg Tracking Error'!$A$2:$AW$283,MATCH(ETF_IDX_stiched_with_TE!$A261,'Avg Tracking Error'!$A$2:$A$283,0),MATCH(ETF_IDX_stiched_with_TE!K$1,'Avg Tracking Error'!$A$2:$AW$2,0))</f>
        <v>30.479199999999999</v>
      </c>
      <c r="L261" s="31">
        <f>INDEX('Avg Tracking Error'!$A$2:$AW$283,MATCH(ETF_IDX_stiched_with_TE!$A261,'Avg Tracking Error'!$A$2:$A$283,0),MATCH(ETF_IDX_stiched_with_TE!L$1,'Avg Tracking Error'!$A$2:$AW$2,0))</f>
        <v>28.6599</v>
      </c>
      <c r="M261" s="31">
        <f>INDEX('Avg Tracking Error'!$A$2:$AW$283,MATCH(ETF_IDX_stiched_with_TE!$A261,'Avg Tracking Error'!$A$2:$A$283,0),MATCH(ETF_IDX_stiched_with_TE!M$1,'Avg Tracking Error'!$A$2:$AW$2,0))</f>
        <v>153.9</v>
      </c>
      <c r="N261" s="31">
        <f>INDEX('Avg Tracking Error'!$A$2:$AW$283,MATCH(ETF_IDX_stiched_with_TE!$A261,'Avg Tracking Error'!$A$2:$A$283,0),MATCH(ETF_IDX_stiched_with_TE!N$1,'Avg Tracking Error'!$A$2:$AW$2,0))</f>
        <v>40.498014285714291</v>
      </c>
    </row>
    <row r="262" spans="1:14" x14ac:dyDescent="0.2">
      <c r="A262" s="5">
        <v>44407</v>
      </c>
      <c r="B262" s="31">
        <f>INDEX('Avg Tracking Error'!$A$2:$AW$283,MATCH(ETF_IDX_stiched_with_TE!$A262,'Avg Tracking Error'!$A$2:$A$283,0),MATCH(ETF_IDX_stiched_with_TE!B$1,'Avg Tracking Error'!$A$2:$AW$2,0))</f>
        <v>150.9434</v>
      </c>
      <c r="C262" s="31">
        <f>INDEX('Avg Tracking Error'!$A$2:$AW$283,MATCH(ETF_IDX_stiched_with_TE!$A262,'Avg Tracking Error'!$A$2:$A$283,0),MATCH(ETF_IDX_stiched_with_TE!C$1,'Avg Tracking Error'!$A$2:$AW$2,0))</f>
        <v>168.21690000000001</v>
      </c>
      <c r="D262" s="31">
        <f>INDEX('Avg Tracking Error'!$A$2:$AW$283,MATCH(ETF_IDX_stiched_with_TE!$A262,'Avg Tracking Error'!$A$2:$A$283,0),MATCH(ETF_IDX_stiched_with_TE!D$1,'Avg Tracking Error'!$A$2:$AW$2,0))</f>
        <v>208.85509999999999</v>
      </c>
      <c r="E262" s="31">
        <f>INDEX('Avg Tracking Error'!$A$2:$AW$283,MATCH(ETF_IDX_stiched_with_TE!$A262,'Avg Tracking Error'!$A$2:$A$283,0),MATCH(ETF_IDX_stiched_with_TE!E$1,'Avg Tracking Error'!$A$2:$AW$2,0))</f>
        <v>208.0779</v>
      </c>
      <c r="F262" s="31">
        <f>INDEX('Avg Tracking Error'!$A$2:$AW$283,MATCH(ETF_IDX_stiched_with_TE!$A262,'Avg Tracking Error'!$A$2:$A$283,0),MATCH(ETF_IDX_stiched_with_TE!F$1,'Avg Tracking Error'!$A$2:$AW$2,0))</f>
        <v>16530.962800000001</v>
      </c>
      <c r="G262" s="31">
        <f>INDEX('Avg Tracking Error'!$A$2:$AW$283,MATCH(ETF_IDX_stiched_with_TE!$A262,'Avg Tracking Error'!$A$2:$A$283,0),MATCH(ETF_IDX_stiched_with_TE!G$1,'Avg Tracking Error'!$A$2:$AW$2,0))</f>
        <v>130.59513333333334</v>
      </c>
      <c r="H262" s="31" t="e">
        <f>INDEX('Avg Tracking Error'!$A$2:$AW$283,MATCH(ETF_IDX_stiched_with_TE!$A262,'Avg Tracking Error'!$A$2:$A$283,0),MATCH(ETF_IDX_stiched_with_TE!H$1,'Avg Tracking Error'!$A$2:$AW$2,0))</f>
        <v>#N/A</v>
      </c>
      <c r="I262" s="31">
        <f>INDEX('Avg Tracking Error'!$A$2:$AW$283,MATCH(ETF_IDX_stiched_with_TE!$A262,'Avg Tracking Error'!$A$2:$A$283,0),MATCH(ETF_IDX_stiched_with_TE!I$1,'Avg Tracking Error'!$A$2:$AW$2,0))</f>
        <v>73.890799999999999</v>
      </c>
      <c r="J262" s="31">
        <f>INDEX('Avg Tracking Error'!$A$2:$AW$283,MATCH(ETF_IDX_stiched_with_TE!$A262,'Avg Tracking Error'!$A$2:$A$283,0),MATCH(ETF_IDX_stiched_with_TE!J$1,'Avg Tracking Error'!$A$2:$AW$2,0))</f>
        <v>2754.1</v>
      </c>
      <c r="K262" s="31">
        <f>INDEX('Avg Tracking Error'!$A$2:$AW$283,MATCH(ETF_IDX_stiched_with_TE!$A262,'Avg Tracking Error'!$A$2:$A$283,0),MATCH(ETF_IDX_stiched_with_TE!K$1,'Avg Tracking Error'!$A$2:$AW$2,0))</f>
        <v>30.836200000000002</v>
      </c>
      <c r="L262" s="31">
        <f>INDEX('Avg Tracking Error'!$A$2:$AW$283,MATCH(ETF_IDX_stiched_with_TE!$A262,'Avg Tracking Error'!$A$2:$A$283,0),MATCH(ETF_IDX_stiched_with_TE!L$1,'Avg Tracking Error'!$A$2:$AW$2,0))</f>
        <v>28.9739</v>
      </c>
      <c r="M262" s="31">
        <f>INDEX('Avg Tracking Error'!$A$2:$AW$283,MATCH(ETF_IDX_stiched_with_TE!$A262,'Avg Tracking Error'!$A$2:$A$283,0),MATCH(ETF_IDX_stiched_with_TE!M$1,'Avg Tracking Error'!$A$2:$AW$2,0))</f>
        <v>156.29</v>
      </c>
      <c r="N262" s="31">
        <f>INDEX('Avg Tracking Error'!$A$2:$AW$283,MATCH(ETF_IDX_stiched_with_TE!$A262,'Avg Tracking Error'!$A$2:$A$283,0),MATCH(ETF_IDX_stiched_with_TE!N$1,'Avg Tracking Error'!$A$2:$AW$2,0))</f>
        <v>40.653514285714309</v>
      </c>
    </row>
    <row r="263" spans="1:14" x14ac:dyDescent="0.2">
      <c r="A263" s="5">
        <v>44439</v>
      </c>
      <c r="B263" s="31">
        <f>INDEX('Avg Tracking Error'!$A$2:$AW$283,MATCH(ETF_IDX_stiched_with_TE!$A263,'Avg Tracking Error'!$A$2:$A$283,0),MATCH(ETF_IDX_stiched_with_TE!B$1,'Avg Tracking Error'!$A$2:$AW$2,0))</f>
        <v>150.10499999999999</v>
      </c>
      <c r="C263" s="31">
        <f>INDEX('Avg Tracking Error'!$A$2:$AW$283,MATCH(ETF_IDX_stiched_with_TE!$A263,'Avg Tracking Error'!$A$2:$A$283,0),MATCH(ETF_IDX_stiched_with_TE!C$1,'Avg Tracking Error'!$A$2:$AW$2,0))</f>
        <v>167.05449999999999</v>
      </c>
      <c r="D263" s="31">
        <f>INDEX('Avg Tracking Error'!$A$2:$AW$283,MATCH(ETF_IDX_stiched_with_TE!$A263,'Avg Tracking Error'!$A$2:$A$283,0),MATCH(ETF_IDX_stiched_with_TE!D$1,'Avg Tracking Error'!$A$2:$AW$2,0))</f>
        <v>207.81190000000001</v>
      </c>
      <c r="E263" s="31">
        <f>INDEX('Avg Tracking Error'!$A$2:$AW$283,MATCH(ETF_IDX_stiched_with_TE!$A263,'Avg Tracking Error'!$A$2:$A$283,0),MATCH(ETF_IDX_stiched_with_TE!E$1,'Avg Tracking Error'!$A$2:$AW$2,0))</f>
        <v>207.10220000000001</v>
      </c>
      <c r="F263" s="31">
        <f>INDEX('Avg Tracking Error'!$A$2:$AW$283,MATCH(ETF_IDX_stiched_with_TE!$A263,'Avg Tracking Error'!$A$2:$A$283,0),MATCH(ETF_IDX_stiched_with_TE!F$1,'Avg Tracking Error'!$A$2:$AW$2,0))</f>
        <v>16401.465499999998</v>
      </c>
      <c r="G263" s="31">
        <f>INDEX('Avg Tracking Error'!$A$2:$AW$283,MATCH(ETF_IDX_stiched_with_TE!$A263,'Avg Tracking Error'!$A$2:$A$283,0),MATCH(ETF_IDX_stiched_with_TE!G$1,'Avg Tracking Error'!$A$2:$AW$2,0))</f>
        <v>130.09903333333332</v>
      </c>
      <c r="H263" s="31" t="e">
        <f>INDEX('Avg Tracking Error'!$A$2:$AW$283,MATCH(ETF_IDX_stiched_with_TE!$A263,'Avg Tracking Error'!$A$2:$A$283,0),MATCH(ETF_IDX_stiched_with_TE!H$1,'Avg Tracking Error'!$A$2:$AW$2,0))</f>
        <v>#N/A</v>
      </c>
      <c r="I263" s="31">
        <f>INDEX('Avg Tracking Error'!$A$2:$AW$283,MATCH(ETF_IDX_stiched_with_TE!$A263,'Avg Tracking Error'!$A$2:$A$283,0),MATCH(ETF_IDX_stiched_with_TE!I$1,'Avg Tracking Error'!$A$2:$AW$2,0))</f>
        <v>73.961399999999998</v>
      </c>
      <c r="J263" s="31">
        <f>INDEX('Avg Tracking Error'!$A$2:$AW$283,MATCH(ETF_IDX_stiched_with_TE!$A263,'Avg Tracking Error'!$A$2:$A$283,0),MATCH(ETF_IDX_stiched_with_TE!J$1,'Avg Tracking Error'!$A$2:$AW$2,0))</f>
        <v>2752.1</v>
      </c>
      <c r="K263" s="31">
        <f>INDEX('Avg Tracking Error'!$A$2:$AW$283,MATCH(ETF_IDX_stiched_with_TE!$A263,'Avg Tracking Error'!$A$2:$A$283,0),MATCH(ETF_IDX_stiched_with_TE!K$1,'Avg Tracking Error'!$A$2:$AW$2,0))</f>
        <v>30.8049</v>
      </c>
      <c r="L263" s="31">
        <f>INDEX('Avg Tracking Error'!$A$2:$AW$283,MATCH(ETF_IDX_stiched_with_TE!$A263,'Avg Tracking Error'!$A$2:$A$283,0),MATCH(ETF_IDX_stiched_with_TE!L$1,'Avg Tracking Error'!$A$2:$AW$2,0))</f>
        <v>28.92</v>
      </c>
      <c r="M263" s="31">
        <f>INDEX('Avg Tracking Error'!$A$2:$AW$283,MATCH(ETF_IDX_stiched_with_TE!$A263,'Avg Tracking Error'!$A$2:$A$283,0),MATCH(ETF_IDX_stiched_with_TE!M$1,'Avg Tracking Error'!$A$2:$AW$2,0))</f>
        <v>155.28</v>
      </c>
      <c r="N263" s="31">
        <f>INDEX('Avg Tracking Error'!$A$2:$AW$283,MATCH(ETF_IDX_stiched_with_TE!$A263,'Avg Tracking Error'!$A$2:$A$283,0),MATCH(ETF_IDX_stiched_with_TE!N$1,'Avg Tracking Error'!$A$2:$AW$2,0))</f>
        <v>44.894514285714294</v>
      </c>
    </row>
    <row r="264" spans="1:14" x14ac:dyDescent="0.2">
      <c r="A264" s="5">
        <v>44469</v>
      </c>
      <c r="B264" s="31">
        <f>INDEX('Avg Tracking Error'!$A$2:$AW$283,MATCH(ETF_IDX_stiched_with_TE!$A264,'Avg Tracking Error'!$A$2:$A$283,0),MATCH(ETF_IDX_stiched_with_TE!B$1,'Avg Tracking Error'!$A$2:$AW$2,0))</f>
        <v>147.97829999999999</v>
      </c>
      <c r="C264" s="31">
        <f>INDEX('Avg Tracking Error'!$A$2:$AW$283,MATCH(ETF_IDX_stiched_with_TE!$A264,'Avg Tracking Error'!$A$2:$A$283,0),MATCH(ETF_IDX_stiched_with_TE!C$1,'Avg Tracking Error'!$A$2:$AW$2,0))</f>
        <v>164.71940000000001</v>
      </c>
      <c r="D264" s="31">
        <f>INDEX('Avg Tracking Error'!$A$2:$AW$283,MATCH(ETF_IDX_stiched_with_TE!$A264,'Avg Tracking Error'!$A$2:$A$283,0),MATCH(ETF_IDX_stiched_with_TE!D$1,'Avg Tracking Error'!$A$2:$AW$2,0))</f>
        <v>206.20330000000001</v>
      </c>
      <c r="E264" s="31">
        <f>INDEX('Avg Tracking Error'!$A$2:$AW$283,MATCH(ETF_IDX_stiched_with_TE!$A264,'Avg Tracking Error'!$A$2:$A$283,0),MATCH(ETF_IDX_stiched_with_TE!E$1,'Avg Tracking Error'!$A$2:$AW$2,0))</f>
        <v>205.47210000000001</v>
      </c>
      <c r="F264" s="31">
        <f>INDEX('Avg Tracking Error'!$A$2:$AW$283,MATCH(ETF_IDX_stiched_with_TE!$A264,'Avg Tracking Error'!$A$2:$A$283,0),MATCH(ETF_IDX_stiched_with_TE!F$1,'Avg Tracking Error'!$A$2:$AW$2,0))</f>
        <v>15783.774799999999</v>
      </c>
      <c r="G264" s="31">
        <f>INDEX('Avg Tracking Error'!$A$2:$AW$283,MATCH(ETF_IDX_stiched_with_TE!$A264,'Avg Tracking Error'!$A$2:$A$283,0),MATCH(ETF_IDX_stiched_with_TE!G$1,'Avg Tracking Error'!$A$2:$AW$2,0))</f>
        <v>128.55526666666665</v>
      </c>
      <c r="H264" s="31" t="e">
        <f>INDEX('Avg Tracking Error'!$A$2:$AW$283,MATCH(ETF_IDX_stiched_with_TE!$A264,'Avg Tracking Error'!$A$2:$A$283,0),MATCH(ETF_IDX_stiched_with_TE!H$1,'Avg Tracking Error'!$A$2:$AW$2,0))</f>
        <v>#N/A</v>
      </c>
      <c r="I264" s="31">
        <f>INDEX('Avg Tracking Error'!$A$2:$AW$283,MATCH(ETF_IDX_stiched_with_TE!$A264,'Avg Tracking Error'!$A$2:$A$283,0),MATCH(ETF_IDX_stiched_with_TE!I$1,'Avg Tracking Error'!$A$2:$AW$2,0))</f>
        <v>72.760999999999996</v>
      </c>
      <c r="J264" s="31">
        <f>INDEX('Avg Tracking Error'!$A$2:$AW$283,MATCH(ETF_IDX_stiched_with_TE!$A264,'Avg Tracking Error'!$A$2:$A$283,0),MATCH(ETF_IDX_stiched_with_TE!J$1,'Avg Tracking Error'!$A$2:$AW$2,0))</f>
        <v>2740</v>
      </c>
      <c r="K264" s="31">
        <f>INDEX('Avg Tracking Error'!$A$2:$AW$283,MATCH(ETF_IDX_stiched_with_TE!$A264,'Avg Tracking Error'!$A$2:$A$283,0),MATCH(ETF_IDX_stiched_with_TE!K$1,'Avg Tracking Error'!$A$2:$AW$2,0))</f>
        <v>30.475000000000001</v>
      </c>
      <c r="L264" s="31">
        <f>INDEX('Avg Tracking Error'!$A$2:$AW$283,MATCH(ETF_IDX_stiched_with_TE!$A264,'Avg Tracking Error'!$A$2:$A$283,0),MATCH(ETF_IDX_stiched_with_TE!L$1,'Avg Tracking Error'!$A$2:$AW$2,0))</f>
        <v>28.4269</v>
      </c>
      <c r="M264" s="31">
        <f>INDEX('Avg Tracking Error'!$A$2:$AW$283,MATCH(ETF_IDX_stiched_with_TE!$A264,'Avg Tracking Error'!$A$2:$A$283,0),MATCH(ETF_IDX_stiched_with_TE!M$1,'Avg Tracking Error'!$A$2:$AW$2,0))</f>
        <v>153.47999999999999</v>
      </c>
      <c r="N264" s="31">
        <f>INDEX('Avg Tracking Error'!$A$2:$AW$283,MATCH(ETF_IDX_stiched_with_TE!$A264,'Avg Tracking Error'!$A$2:$A$283,0),MATCH(ETF_IDX_stiched_with_TE!N$1,'Avg Tracking Error'!$A$2:$AW$2,0))</f>
        <v>43.815814285714296</v>
      </c>
    </row>
    <row r="265" spans="1:14" x14ac:dyDescent="0.2">
      <c r="A265" s="5">
        <v>44498</v>
      </c>
      <c r="B265" s="31">
        <f>INDEX('Avg Tracking Error'!$A$2:$AW$283,MATCH(ETF_IDX_stiched_with_TE!$A265,'Avg Tracking Error'!$A$2:$A$283,0),MATCH(ETF_IDX_stiched_with_TE!B$1,'Avg Tracking Error'!$A$2:$AW$2,0))</f>
        <v>148.0907</v>
      </c>
      <c r="C265" s="31">
        <f>INDEX('Avg Tracking Error'!$A$2:$AW$283,MATCH(ETF_IDX_stiched_with_TE!$A265,'Avg Tracking Error'!$A$2:$A$283,0),MATCH(ETF_IDX_stiched_with_TE!C$1,'Avg Tracking Error'!$A$2:$AW$2,0))</f>
        <v>164.1644</v>
      </c>
      <c r="D265" s="31">
        <f>INDEX('Avg Tracking Error'!$A$2:$AW$283,MATCH(ETF_IDX_stiched_with_TE!$A265,'Avg Tracking Error'!$A$2:$A$283,0),MATCH(ETF_IDX_stiched_with_TE!D$1,'Avg Tracking Error'!$A$2:$AW$2,0))</f>
        <v>204.8571</v>
      </c>
      <c r="E265" s="31">
        <f>INDEX('Avg Tracking Error'!$A$2:$AW$283,MATCH(ETF_IDX_stiched_with_TE!$A265,'Avg Tracking Error'!$A$2:$A$283,0),MATCH(ETF_IDX_stiched_with_TE!E$1,'Avg Tracking Error'!$A$2:$AW$2,0))</f>
        <v>202.35480000000001</v>
      </c>
      <c r="F265" s="31">
        <f>INDEX('Avg Tracking Error'!$A$2:$AW$283,MATCH(ETF_IDX_stiched_with_TE!$A265,'Avg Tracking Error'!$A$2:$A$283,0),MATCH(ETF_IDX_stiched_with_TE!F$1,'Avg Tracking Error'!$A$2:$AW$2,0))</f>
        <v>16137.313899999999</v>
      </c>
      <c r="G265" s="31">
        <f>INDEX('Avg Tracking Error'!$A$2:$AW$283,MATCH(ETF_IDX_stiched_with_TE!$A265,'Avg Tracking Error'!$A$2:$A$283,0),MATCH(ETF_IDX_stiched_with_TE!G$1,'Avg Tracking Error'!$A$2:$AW$2,0))</f>
        <v>127.47316666666667</v>
      </c>
      <c r="H265" s="31" t="e">
        <f>INDEX('Avg Tracking Error'!$A$2:$AW$283,MATCH(ETF_IDX_stiched_with_TE!$A265,'Avg Tracking Error'!$A$2:$A$283,0),MATCH(ETF_IDX_stiched_with_TE!H$1,'Avg Tracking Error'!$A$2:$AW$2,0))</f>
        <v>#N/A</v>
      </c>
      <c r="I265" s="31">
        <f>INDEX('Avg Tracking Error'!$A$2:$AW$283,MATCH(ETF_IDX_stiched_with_TE!$A265,'Avg Tracking Error'!$A$2:$A$283,0),MATCH(ETF_IDX_stiched_with_TE!I$1,'Avg Tracking Error'!$A$2:$AW$2,0))</f>
        <v>70.268500000000003</v>
      </c>
      <c r="J265" s="31">
        <f>INDEX('Avg Tracking Error'!$A$2:$AW$283,MATCH(ETF_IDX_stiched_with_TE!$A265,'Avg Tracking Error'!$A$2:$A$283,0),MATCH(ETF_IDX_stiched_with_TE!J$1,'Avg Tracking Error'!$A$2:$AW$2,0))</f>
        <v>2734.9</v>
      </c>
      <c r="K265" s="31">
        <f>INDEX('Avg Tracking Error'!$A$2:$AW$283,MATCH(ETF_IDX_stiched_with_TE!$A265,'Avg Tracking Error'!$A$2:$A$283,0),MATCH(ETF_IDX_stiched_with_TE!K$1,'Avg Tracking Error'!$A$2:$AW$2,0))</f>
        <v>30.452999999999999</v>
      </c>
      <c r="L265" s="31">
        <f>INDEX('Avg Tracking Error'!$A$2:$AW$283,MATCH(ETF_IDX_stiched_with_TE!$A265,'Avg Tracking Error'!$A$2:$A$283,0),MATCH(ETF_IDX_stiched_with_TE!L$1,'Avg Tracking Error'!$A$2:$AW$2,0))</f>
        <v>28.185300000000002</v>
      </c>
      <c r="M265" s="31">
        <f>INDEX('Avg Tracking Error'!$A$2:$AW$283,MATCH(ETF_IDX_stiched_with_TE!$A265,'Avg Tracking Error'!$A$2:$A$283,0),MATCH(ETF_IDX_stiched_with_TE!M$1,'Avg Tracking Error'!$A$2:$AW$2,0))</f>
        <v>150.46</v>
      </c>
      <c r="N265" s="31">
        <f>INDEX('Avg Tracking Error'!$A$2:$AW$283,MATCH(ETF_IDX_stiched_with_TE!$A265,'Avg Tracking Error'!$A$2:$A$283,0),MATCH(ETF_IDX_stiched_with_TE!N$1,'Avg Tracking Error'!$A$2:$AW$2,0))</f>
        <v>42.133214285714288</v>
      </c>
    </row>
    <row r="266" spans="1:14" x14ac:dyDescent="0.2">
      <c r="A266" s="5">
        <v>44530</v>
      </c>
      <c r="B266" s="31">
        <f>INDEX('Avg Tracking Error'!$A$2:$AW$283,MATCH(ETF_IDX_stiched_with_TE!$A266,'Avg Tracking Error'!$A$2:$A$283,0),MATCH(ETF_IDX_stiched_with_TE!B$1,'Avg Tracking Error'!$A$2:$AW$2,0))</f>
        <v>150.27879999999999</v>
      </c>
      <c r="C266" s="31">
        <f>INDEX('Avg Tracking Error'!$A$2:$AW$283,MATCH(ETF_IDX_stiched_with_TE!$A266,'Avg Tracking Error'!$A$2:$A$283,0),MATCH(ETF_IDX_stiched_with_TE!C$1,'Avg Tracking Error'!$A$2:$AW$2,0))</f>
        <v>167.76660000000001</v>
      </c>
      <c r="D266" s="31">
        <f>INDEX('Avg Tracking Error'!$A$2:$AW$283,MATCH(ETF_IDX_stiched_with_TE!$A266,'Avg Tracking Error'!$A$2:$A$283,0),MATCH(ETF_IDX_stiched_with_TE!D$1,'Avg Tracking Error'!$A$2:$AW$2,0))</f>
        <v>207.7012</v>
      </c>
      <c r="E266" s="31">
        <f>INDEX('Avg Tracking Error'!$A$2:$AW$283,MATCH(ETF_IDX_stiched_with_TE!$A266,'Avg Tracking Error'!$A$2:$A$283,0),MATCH(ETF_IDX_stiched_with_TE!E$1,'Avg Tracking Error'!$A$2:$AW$2,0))</f>
        <v>205.2818</v>
      </c>
      <c r="F266" s="31">
        <f>INDEX('Avg Tracking Error'!$A$2:$AW$283,MATCH(ETF_IDX_stiched_with_TE!$A266,'Avg Tracking Error'!$A$2:$A$283,0),MATCH(ETF_IDX_stiched_with_TE!F$1,'Avg Tracking Error'!$A$2:$AW$2,0))</f>
        <v>16639.259300000002</v>
      </c>
      <c r="G266" s="31">
        <f>INDEX('Avg Tracking Error'!$A$2:$AW$283,MATCH(ETF_IDX_stiched_with_TE!$A266,'Avg Tracking Error'!$A$2:$A$283,0),MATCH(ETF_IDX_stiched_with_TE!G$1,'Avg Tracking Error'!$A$2:$AW$2,0))</f>
        <v>129.1165</v>
      </c>
      <c r="H266" s="31" t="e">
        <f>INDEX('Avg Tracking Error'!$A$2:$AW$283,MATCH(ETF_IDX_stiched_with_TE!$A266,'Avg Tracking Error'!$A$2:$A$283,0),MATCH(ETF_IDX_stiched_with_TE!H$1,'Avg Tracking Error'!$A$2:$AW$2,0))</f>
        <v>#N/A</v>
      </c>
      <c r="I266" s="31">
        <f>INDEX('Avg Tracking Error'!$A$2:$AW$283,MATCH(ETF_IDX_stiched_with_TE!$A266,'Avg Tracking Error'!$A$2:$A$283,0),MATCH(ETF_IDX_stiched_with_TE!I$1,'Avg Tracking Error'!$A$2:$AW$2,0))</f>
        <v>71.613299999999995</v>
      </c>
      <c r="J266" s="31">
        <f>INDEX('Avg Tracking Error'!$A$2:$AW$283,MATCH(ETF_IDX_stiched_with_TE!$A266,'Avg Tracking Error'!$A$2:$A$283,0),MATCH(ETF_IDX_stiched_with_TE!J$1,'Avg Tracking Error'!$A$2:$AW$2,0))</f>
        <v>2741</v>
      </c>
      <c r="K266" s="31">
        <f>INDEX('Avg Tracking Error'!$A$2:$AW$283,MATCH(ETF_IDX_stiched_with_TE!$A266,'Avg Tracking Error'!$A$2:$A$283,0),MATCH(ETF_IDX_stiched_with_TE!K$1,'Avg Tracking Error'!$A$2:$AW$2,0))</f>
        <v>30.638300000000001</v>
      </c>
      <c r="L266" s="31">
        <f>INDEX('Avg Tracking Error'!$A$2:$AW$283,MATCH(ETF_IDX_stiched_with_TE!$A266,'Avg Tracking Error'!$A$2:$A$283,0),MATCH(ETF_IDX_stiched_with_TE!L$1,'Avg Tracking Error'!$A$2:$AW$2,0))</f>
        <v>28.423400000000001</v>
      </c>
      <c r="M266" s="31">
        <f>INDEX('Avg Tracking Error'!$A$2:$AW$283,MATCH(ETF_IDX_stiched_with_TE!$A266,'Avg Tracking Error'!$A$2:$A$283,0),MATCH(ETF_IDX_stiched_with_TE!M$1,'Avg Tracking Error'!$A$2:$AW$2,0))</f>
        <v>152.47999999999999</v>
      </c>
      <c r="N266" s="31">
        <f>INDEX('Avg Tracking Error'!$A$2:$AW$283,MATCH(ETF_IDX_stiched_with_TE!$A266,'Avg Tracking Error'!$A$2:$A$283,0),MATCH(ETF_IDX_stiched_with_TE!N$1,'Avg Tracking Error'!$A$2:$AW$2,0))</f>
        <v>43.251114285714308</v>
      </c>
    </row>
    <row r="267" spans="1:14" x14ac:dyDescent="0.2">
      <c r="A267" s="5">
        <v>44561</v>
      </c>
      <c r="B267" s="31">
        <f>INDEX('Avg Tracking Error'!$A$2:$AW$283,MATCH(ETF_IDX_stiched_with_TE!$A267,'Avg Tracking Error'!$A$2:$A$283,0),MATCH(ETF_IDX_stiched_with_TE!B$1,'Avg Tracking Error'!$A$2:$AW$2,0))</f>
        <v>148.47929999999999</v>
      </c>
      <c r="C267" s="31">
        <f>INDEX('Avg Tracking Error'!$A$2:$AW$283,MATCH(ETF_IDX_stiched_with_TE!$A267,'Avg Tracking Error'!$A$2:$A$283,0),MATCH(ETF_IDX_stiched_with_TE!C$1,'Avg Tracking Error'!$A$2:$AW$2,0))</f>
        <v>164.32140000000001</v>
      </c>
      <c r="D267" s="31">
        <f>INDEX('Avg Tracking Error'!$A$2:$AW$283,MATCH(ETF_IDX_stiched_with_TE!$A267,'Avg Tracking Error'!$A$2:$A$283,0),MATCH(ETF_IDX_stiched_with_TE!D$1,'Avg Tracking Error'!$A$2:$AW$2,0))</f>
        <v>205.05410000000001</v>
      </c>
      <c r="E267" s="31">
        <f>INDEX('Avg Tracking Error'!$A$2:$AW$283,MATCH(ETF_IDX_stiched_with_TE!$A267,'Avg Tracking Error'!$A$2:$A$283,0),MATCH(ETF_IDX_stiched_with_TE!E$1,'Avg Tracking Error'!$A$2:$AW$2,0))</f>
        <v>202.12029999999999</v>
      </c>
      <c r="F267" s="31">
        <f>INDEX('Avg Tracking Error'!$A$2:$AW$283,MATCH(ETF_IDX_stiched_with_TE!$A267,'Avg Tracking Error'!$A$2:$A$283,0),MATCH(ETF_IDX_stiched_with_TE!F$1,'Avg Tracking Error'!$A$2:$AW$2,0))</f>
        <v>16170.1705</v>
      </c>
      <c r="G267" s="31">
        <f>INDEX('Avg Tracking Error'!$A$2:$AW$283,MATCH(ETF_IDX_stiched_with_TE!$A267,'Avg Tracking Error'!$A$2:$A$283,0),MATCH(ETF_IDX_stiched_with_TE!G$1,'Avg Tracking Error'!$A$2:$AW$2,0))</f>
        <v>128.36896666666667</v>
      </c>
      <c r="H267" s="31" t="e">
        <f>INDEX('Avg Tracking Error'!$A$2:$AW$283,MATCH(ETF_IDX_stiched_with_TE!$A267,'Avg Tracking Error'!$A$2:$A$283,0),MATCH(ETF_IDX_stiched_with_TE!H$1,'Avg Tracking Error'!$A$2:$AW$2,0))</f>
        <v>#N/A</v>
      </c>
      <c r="I267" s="31">
        <f>INDEX('Avg Tracking Error'!$A$2:$AW$283,MATCH(ETF_IDX_stiched_with_TE!$A267,'Avg Tracking Error'!$A$2:$A$283,0),MATCH(ETF_IDX_stiched_with_TE!I$1,'Avg Tracking Error'!$A$2:$AW$2,0))</f>
        <v>71.6982</v>
      </c>
      <c r="J267" s="31">
        <f>INDEX('Avg Tracking Error'!$A$2:$AW$283,MATCH(ETF_IDX_stiched_with_TE!$A267,'Avg Tracking Error'!$A$2:$A$283,0),MATCH(ETF_IDX_stiched_with_TE!J$1,'Avg Tracking Error'!$A$2:$AW$2,0))</f>
        <v>2732.9</v>
      </c>
      <c r="K267" s="31">
        <f>INDEX('Avg Tracking Error'!$A$2:$AW$283,MATCH(ETF_IDX_stiched_with_TE!$A267,'Avg Tracking Error'!$A$2:$A$283,0),MATCH(ETF_IDX_stiched_with_TE!K$1,'Avg Tracking Error'!$A$2:$AW$2,0))</f>
        <v>30.7484</v>
      </c>
      <c r="L267" s="31">
        <f>INDEX('Avg Tracking Error'!$A$2:$AW$283,MATCH(ETF_IDX_stiched_with_TE!$A267,'Avg Tracking Error'!$A$2:$A$283,0),MATCH(ETF_IDX_stiched_with_TE!L$1,'Avg Tracking Error'!$A$2:$AW$2,0))</f>
        <v>28.921399999999998</v>
      </c>
      <c r="M267" s="31">
        <f>INDEX('Avg Tracking Error'!$A$2:$AW$283,MATCH(ETF_IDX_stiched_with_TE!$A267,'Avg Tracking Error'!$A$2:$A$283,0),MATCH(ETF_IDX_stiched_with_TE!M$1,'Avg Tracking Error'!$A$2:$AW$2,0))</f>
        <v>152.04</v>
      </c>
      <c r="N267" s="31">
        <f>INDEX('Avg Tracking Error'!$A$2:$AW$283,MATCH(ETF_IDX_stiched_with_TE!$A267,'Avg Tracking Error'!$A$2:$A$283,0),MATCH(ETF_IDX_stiched_with_TE!N$1,'Avg Tracking Error'!$A$2:$AW$2,0))</f>
        <v>44.352214285714311</v>
      </c>
    </row>
    <row r="268" spans="1:14" x14ac:dyDescent="0.2">
      <c r="A268" s="5">
        <v>44592</v>
      </c>
      <c r="B268" s="31">
        <f>INDEX('Avg Tracking Error'!$A$2:$AW$283,MATCH(ETF_IDX_stiched_with_TE!$A268,'Avg Tracking Error'!$A$2:$A$283,0),MATCH(ETF_IDX_stiched_with_TE!B$1,'Avg Tracking Error'!$A$2:$AW$2,0))</f>
        <v>146.3219</v>
      </c>
      <c r="C268" s="31">
        <f>INDEX('Avg Tracking Error'!$A$2:$AW$283,MATCH(ETF_IDX_stiched_with_TE!$A268,'Avg Tracking Error'!$A$2:$A$283,0),MATCH(ETF_IDX_stiched_with_TE!C$1,'Avg Tracking Error'!$A$2:$AW$2,0))</f>
        <v>162.07</v>
      </c>
      <c r="D268" s="31">
        <f>INDEX('Avg Tracking Error'!$A$2:$AW$283,MATCH(ETF_IDX_stiched_with_TE!$A268,'Avg Tracking Error'!$A$2:$A$283,0),MATCH(ETF_IDX_stiched_with_TE!D$1,'Avg Tracking Error'!$A$2:$AW$2,0))</f>
        <v>202.0633</v>
      </c>
      <c r="E268" s="31">
        <f>INDEX('Avg Tracking Error'!$A$2:$AW$283,MATCH(ETF_IDX_stiched_with_TE!$A268,'Avg Tracking Error'!$A$2:$A$283,0),MATCH(ETF_IDX_stiched_with_TE!E$1,'Avg Tracking Error'!$A$2:$AW$2,0))</f>
        <v>200.7355</v>
      </c>
      <c r="F268" s="31">
        <f>INDEX('Avg Tracking Error'!$A$2:$AW$283,MATCH(ETF_IDX_stiched_with_TE!$A268,'Avg Tracking Error'!$A$2:$A$283,0),MATCH(ETF_IDX_stiched_with_TE!F$1,'Avg Tracking Error'!$A$2:$AW$2,0))</f>
        <v>15543.357</v>
      </c>
      <c r="G268" s="31">
        <f>INDEX('Avg Tracking Error'!$A$2:$AW$283,MATCH(ETF_IDX_stiched_with_TE!$A268,'Avg Tracking Error'!$A$2:$A$283,0),MATCH(ETF_IDX_stiched_with_TE!G$1,'Avg Tracking Error'!$A$2:$AW$2,0))</f>
        <v>126.80476666666665</v>
      </c>
      <c r="H268" s="31" t="e">
        <f>INDEX('Avg Tracking Error'!$A$2:$AW$283,MATCH(ETF_IDX_stiched_with_TE!$A268,'Avg Tracking Error'!$A$2:$A$283,0),MATCH(ETF_IDX_stiched_with_TE!H$1,'Avg Tracking Error'!$A$2:$AW$2,0))</f>
        <v>#N/A</v>
      </c>
      <c r="I268" s="31">
        <f>INDEX('Avg Tracking Error'!$A$2:$AW$283,MATCH(ETF_IDX_stiched_with_TE!$A268,'Avg Tracking Error'!$A$2:$A$283,0),MATCH(ETF_IDX_stiched_with_TE!I$1,'Avg Tracking Error'!$A$2:$AW$2,0))</f>
        <v>70.8155</v>
      </c>
      <c r="J268" s="31">
        <f>INDEX('Avg Tracking Error'!$A$2:$AW$283,MATCH(ETF_IDX_stiched_with_TE!$A268,'Avg Tracking Error'!$A$2:$A$283,0),MATCH(ETF_IDX_stiched_with_TE!J$1,'Avg Tracking Error'!$A$2:$AW$2,0))</f>
        <v>2711.6</v>
      </c>
      <c r="K268" s="31">
        <f>INDEX('Avg Tracking Error'!$A$2:$AW$283,MATCH(ETF_IDX_stiched_with_TE!$A268,'Avg Tracking Error'!$A$2:$A$283,0),MATCH(ETF_IDX_stiched_with_TE!K$1,'Avg Tracking Error'!$A$2:$AW$2,0))</f>
        <v>29.941700000000001</v>
      </c>
      <c r="L268" s="31">
        <f>INDEX('Avg Tracking Error'!$A$2:$AW$283,MATCH(ETF_IDX_stiched_with_TE!$A268,'Avg Tracking Error'!$A$2:$A$283,0),MATCH(ETF_IDX_stiched_with_TE!L$1,'Avg Tracking Error'!$A$2:$AW$2,0))</f>
        <v>27.879100000000001</v>
      </c>
      <c r="M268" s="31">
        <f>INDEX('Avg Tracking Error'!$A$2:$AW$283,MATCH(ETF_IDX_stiched_with_TE!$A268,'Avg Tracking Error'!$A$2:$A$283,0),MATCH(ETF_IDX_stiched_with_TE!M$1,'Avg Tracking Error'!$A$2:$AW$2,0))</f>
        <v>151.46</v>
      </c>
      <c r="N268" s="31">
        <f>INDEX('Avg Tracking Error'!$A$2:$AW$283,MATCH(ETF_IDX_stiched_with_TE!$A268,'Avg Tracking Error'!$A$2:$A$283,0),MATCH(ETF_IDX_stiched_with_TE!N$1,'Avg Tracking Error'!$A$2:$AW$2,0))</f>
        <v>42.676114285714291</v>
      </c>
    </row>
    <row r="269" spans="1:14" x14ac:dyDescent="0.2">
      <c r="A269" s="5">
        <v>44620</v>
      </c>
      <c r="B269" s="31">
        <f>INDEX('Avg Tracking Error'!$A$2:$AW$283,MATCH(ETF_IDX_stiched_with_TE!$A269,'Avg Tracking Error'!$A$2:$A$283,0),MATCH(ETF_IDX_stiched_with_TE!B$1,'Avg Tracking Error'!$A$2:$AW$2,0))</f>
        <v>145.01320000000001</v>
      </c>
      <c r="C269" s="31">
        <f>INDEX('Avg Tracking Error'!$A$2:$AW$283,MATCH(ETF_IDX_stiched_with_TE!$A269,'Avg Tracking Error'!$A$2:$A$283,0),MATCH(ETF_IDX_stiched_with_TE!C$1,'Avg Tracking Error'!$A$2:$AW$2,0))</f>
        <v>159.74529999999999</v>
      </c>
      <c r="D269" s="31">
        <f>INDEX('Avg Tracking Error'!$A$2:$AW$283,MATCH(ETF_IDX_stiched_with_TE!$A269,'Avg Tracking Error'!$A$2:$A$283,0),MATCH(ETF_IDX_stiched_with_TE!D$1,'Avg Tracking Error'!$A$2:$AW$2,0))</f>
        <v>197.3494</v>
      </c>
      <c r="E269" s="31">
        <f>INDEX('Avg Tracking Error'!$A$2:$AW$283,MATCH(ETF_IDX_stiched_with_TE!$A269,'Avg Tracking Error'!$A$2:$A$283,0),MATCH(ETF_IDX_stiched_with_TE!E$1,'Avg Tracking Error'!$A$2:$AW$2,0))</f>
        <v>196.13910000000001</v>
      </c>
      <c r="F269" s="31">
        <f>INDEX('Avg Tracking Error'!$A$2:$AW$283,MATCH(ETF_IDX_stiched_with_TE!$A269,'Avg Tracking Error'!$A$2:$A$283,0),MATCH(ETF_IDX_stiched_with_TE!F$1,'Avg Tracking Error'!$A$2:$AW$2,0))</f>
        <v>15332.110500000001</v>
      </c>
      <c r="G269" s="31">
        <f>INDEX('Avg Tracking Error'!$A$2:$AW$283,MATCH(ETF_IDX_stiched_with_TE!$A269,'Avg Tracking Error'!$A$2:$A$283,0),MATCH(ETF_IDX_stiched_with_TE!G$1,'Avg Tracking Error'!$A$2:$AW$2,0))</f>
        <v>125.77416666666666</v>
      </c>
      <c r="H269" s="31" t="e">
        <f>INDEX('Avg Tracking Error'!$A$2:$AW$283,MATCH(ETF_IDX_stiched_with_TE!$A269,'Avg Tracking Error'!$A$2:$A$283,0),MATCH(ETF_IDX_stiched_with_TE!H$1,'Avg Tracking Error'!$A$2:$AW$2,0))</f>
        <v>#N/A</v>
      </c>
      <c r="I269" s="31">
        <f>INDEX('Avg Tracking Error'!$A$2:$AW$283,MATCH(ETF_IDX_stiched_with_TE!$A269,'Avg Tracking Error'!$A$2:$A$283,0),MATCH(ETF_IDX_stiched_with_TE!I$1,'Avg Tracking Error'!$A$2:$AW$2,0))</f>
        <v>69.963999999999999</v>
      </c>
      <c r="J269" s="31">
        <f>INDEX('Avg Tracking Error'!$A$2:$AW$283,MATCH(ETF_IDX_stiched_with_TE!$A269,'Avg Tracking Error'!$A$2:$A$283,0),MATCH(ETF_IDX_stiched_with_TE!J$1,'Avg Tracking Error'!$A$2:$AW$2,0))</f>
        <v>2686.3</v>
      </c>
      <c r="K269" s="31">
        <f>INDEX('Avg Tracking Error'!$A$2:$AW$283,MATCH(ETF_IDX_stiched_with_TE!$A269,'Avg Tracking Error'!$A$2:$A$283,0),MATCH(ETF_IDX_stiched_with_TE!K$1,'Avg Tracking Error'!$A$2:$AW$2,0))</f>
        <v>29.7151</v>
      </c>
      <c r="L269" s="31">
        <f>INDEX('Avg Tracking Error'!$A$2:$AW$283,MATCH(ETF_IDX_stiched_with_TE!$A269,'Avg Tracking Error'!$A$2:$A$283,0),MATCH(ETF_IDX_stiched_with_TE!L$1,'Avg Tracking Error'!$A$2:$AW$2,0))</f>
        <v>27.645199999999999</v>
      </c>
      <c r="M269" s="31">
        <f>INDEX('Avg Tracking Error'!$A$2:$AW$283,MATCH(ETF_IDX_stiched_with_TE!$A269,'Avg Tracking Error'!$A$2:$A$283,0),MATCH(ETF_IDX_stiched_with_TE!M$1,'Avg Tracking Error'!$A$2:$AW$2,0))</f>
        <v>150.55000000000001</v>
      </c>
      <c r="N269" s="31">
        <f>INDEX('Avg Tracking Error'!$A$2:$AW$283,MATCH(ETF_IDX_stiched_with_TE!$A269,'Avg Tracking Error'!$A$2:$A$283,0),MATCH(ETF_IDX_stiched_with_TE!N$1,'Avg Tracking Error'!$A$2:$AW$2,0))</f>
        <v>42.314414285714307</v>
      </c>
    </row>
    <row r="270" spans="1:14" x14ac:dyDescent="0.2">
      <c r="A270" s="5">
        <v>44651</v>
      </c>
      <c r="B270" s="31">
        <f>INDEX('Avg Tracking Error'!$A$2:$AW$283,MATCH(ETF_IDX_stiched_with_TE!$A270,'Avg Tracking Error'!$A$2:$A$283,0),MATCH(ETF_IDX_stiched_with_TE!B$1,'Avg Tracking Error'!$A$2:$AW$2,0))</f>
        <v>140.43260000000001</v>
      </c>
      <c r="C270" s="31">
        <f>INDEX('Avg Tracking Error'!$A$2:$AW$283,MATCH(ETF_IDX_stiched_with_TE!$A270,'Avg Tracking Error'!$A$2:$A$283,0),MATCH(ETF_IDX_stiched_with_TE!C$1,'Avg Tracking Error'!$A$2:$AW$2,0))</f>
        <v>155.3263</v>
      </c>
      <c r="D270" s="31">
        <f>INDEX('Avg Tracking Error'!$A$2:$AW$283,MATCH(ETF_IDX_stiched_with_TE!$A270,'Avg Tracking Error'!$A$2:$A$283,0),MATCH(ETF_IDX_stiched_with_TE!D$1,'Avg Tracking Error'!$A$2:$AW$2,0))</f>
        <v>193.7628</v>
      </c>
      <c r="E270" s="31">
        <f>INDEX('Avg Tracking Error'!$A$2:$AW$283,MATCH(ETF_IDX_stiched_with_TE!$A270,'Avg Tracking Error'!$A$2:$A$283,0),MATCH(ETF_IDX_stiched_with_TE!E$1,'Avg Tracking Error'!$A$2:$AW$2,0))</f>
        <v>193.2022</v>
      </c>
      <c r="F270" s="31">
        <f>INDEX('Avg Tracking Error'!$A$2:$AW$283,MATCH(ETF_IDX_stiched_with_TE!$A270,'Avg Tracking Error'!$A$2:$A$283,0),MATCH(ETF_IDX_stiched_with_TE!F$1,'Avg Tracking Error'!$A$2:$AW$2,0))</f>
        <v>15017.5494</v>
      </c>
      <c r="G270" s="31">
        <f>INDEX('Avg Tracking Error'!$A$2:$AW$283,MATCH(ETF_IDX_stiched_with_TE!$A270,'Avg Tracking Error'!$A$2:$A$283,0),MATCH(ETF_IDX_stiched_with_TE!G$1,'Avg Tracking Error'!$A$2:$AW$2,0))</f>
        <v>122.96986666666668</v>
      </c>
      <c r="H270" s="31" t="e">
        <f>INDEX('Avg Tracking Error'!$A$2:$AW$283,MATCH(ETF_IDX_stiched_with_TE!$A270,'Avg Tracking Error'!$A$2:$A$283,0),MATCH(ETF_IDX_stiched_with_TE!H$1,'Avg Tracking Error'!$A$2:$AW$2,0))</f>
        <v>#N/A</v>
      </c>
      <c r="I270" s="31">
        <f>INDEX('Avg Tracking Error'!$A$2:$AW$283,MATCH(ETF_IDX_stiched_with_TE!$A270,'Avg Tracking Error'!$A$2:$A$283,0),MATCH(ETF_IDX_stiched_with_TE!I$1,'Avg Tracking Error'!$A$2:$AW$2,0))</f>
        <v>67.381200000000007</v>
      </c>
      <c r="J270" s="31">
        <f>INDEX('Avg Tracking Error'!$A$2:$AW$283,MATCH(ETF_IDX_stiched_with_TE!$A270,'Avg Tracking Error'!$A$2:$A$283,0),MATCH(ETF_IDX_stiched_with_TE!J$1,'Avg Tracking Error'!$A$2:$AW$2,0))</f>
        <v>2673.1</v>
      </c>
      <c r="K270" s="31">
        <f>INDEX('Avg Tracking Error'!$A$2:$AW$283,MATCH(ETF_IDX_stiched_with_TE!$A270,'Avg Tracking Error'!$A$2:$A$283,0),MATCH(ETF_IDX_stiched_with_TE!K$1,'Avg Tracking Error'!$A$2:$AW$2,0))</f>
        <v>28.7592</v>
      </c>
      <c r="L270" s="31">
        <f>INDEX('Avg Tracking Error'!$A$2:$AW$283,MATCH(ETF_IDX_stiched_with_TE!$A270,'Avg Tracking Error'!$A$2:$A$283,0),MATCH(ETF_IDX_stiched_with_TE!L$1,'Avg Tracking Error'!$A$2:$AW$2,0))</f>
        <v>26.814499999999999</v>
      </c>
      <c r="M270" s="31">
        <f>INDEX('Avg Tracking Error'!$A$2:$AW$283,MATCH(ETF_IDX_stiched_with_TE!$A270,'Avg Tracking Error'!$A$2:$A$283,0),MATCH(ETF_IDX_stiched_with_TE!M$1,'Avg Tracking Error'!$A$2:$AW$2,0))</f>
        <v>145.13</v>
      </c>
      <c r="N270" s="31">
        <f>INDEX('Avg Tracking Error'!$A$2:$AW$283,MATCH(ETF_IDX_stiched_with_TE!$A270,'Avg Tracking Error'!$A$2:$A$283,0),MATCH(ETF_IDX_stiched_with_TE!N$1,'Avg Tracking Error'!$A$2:$AW$2,0))</f>
        <v>41.391714285714315</v>
      </c>
    </row>
    <row r="271" spans="1:14" x14ac:dyDescent="0.2">
      <c r="A271" s="5">
        <v>44680</v>
      </c>
      <c r="B271" s="31">
        <f>INDEX('Avg Tracking Error'!$A$2:$AW$283,MATCH(ETF_IDX_stiched_with_TE!$A271,'Avg Tracking Error'!$A$2:$A$283,0),MATCH(ETF_IDX_stiched_with_TE!B$1,'Avg Tracking Error'!$A$2:$AW$2,0))</f>
        <v>136.12819999999999</v>
      </c>
      <c r="C271" s="31">
        <f>INDEX('Avg Tracking Error'!$A$2:$AW$283,MATCH(ETF_IDX_stiched_with_TE!$A271,'Avg Tracking Error'!$A$2:$A$283,0),MATCH(ETF_IDX_stiched_with_TE!C$1,'Avg Tracking Error'!$A$2:$AW$2,0))</f>
        <v>149.4726</v>
      </c>
      <c r="D271" s="31">
        <f>INDEX('Avg Tracking Error'!$A$2:$AW$283,MATCH(ETF_IDX_stiched_with_TE!$A271,'Avg Tracking Error'!$A$2:$A$283,0),MATCH(ETF_IDX_stiched_with_TE!D$1,'Avg Tracking Error'!$A$2:$AW$2,0))</f>
        <v>186.50790000000001</v>
      </c>
      <c r="E271" s="31">
        <f>INDEX('Avg Tracking Error'!$A$2:$AW$283,MATCH(ETF_IDX_stiched_with_TE!$A271,'Avg Tracking Error'!$A$2:$A$283,0),MATCH(ETF_IDX_stiched_with_TE!E$1,'Avg Tracking Error'!$A$2:$AW$2,0))</f>
        <v>184.84520000000001</v>
      </c>
      <c r="F271" s="31">
        <f>INDEX('Avg Tracking Error'!$A$2:$AW$283,MATCH(ETF_IDX_stiched_with_TE!$A271,'Avg Tracking Error'!$A$2:$A$283,0),MATCH(ETF_IDX_stiched_with_TE!F$1,'Avg Tracking Error'!$A$2:$AW$2,0))</f>
        <v>14610.063</v>
      </c>
      <c r="G271" s="31">
        <f>INDEX('Avg Tracking Error'!$A$2:$AW$283,MATCH(ETF_IDX_stiched_with_TE!$A271,'Avg Tracking Error'!$A$2:$A$283,0),MATCH(ETF_IDX_stiched_with_TE!G$1,'Avg Tracking Error'!$A$2:$AW$2,0))</f>
        <v>121.75516666666668</v>
      </c>
      <c r="H271" s="31" t="e">
        <f>INDEX('Avg Tracking Error'!$A$2:$AW$283,MATCH(ETF_IDX_stiched_with_TE!$A271,'Avg Tracking Error'!$A$2:$A$283,0),MATCH(ETF_IDX_stiched_with_TE!H$1,'Avg Tracking Error'!$A$2:$AW$2,0))</f>
        <v>#N/A</v>
      </c>
      <c r="I271" s="31">
        <f>INDEX('Avg Tracking Error'!$A$2:$AW$283,MATCH(ETF_IDX_stiched_with_TE!$A271,'Avg Tracking Error'!$A$2:$A$283,0),MATCH(ETF_IDX_stiched_with_TE!I$1,'Avg Tracking Error'!$A$2:$AW$2,0))</f>
        <v>65.987200000000001</v>
      </c>
      <c r="J271" s="31">
        <f>INDEX('Avg Tracking Error'!$A$2:$AW$283,MATCH(ETF_IDX_stiched_with_TE!$A271,'Avg Tracking Error'!$A$2:$A$283,0),MATCH(ETF_IDX_stiched_with_TE!J$1,'Avg Tracking Error'!$A$2:$AW$2,0))</f>
        <v>2668.1</v>
      </c>
      <c r="K271" s="31">
        <f>INDEX('Avg Tracking Error'!$A$2:$AW$283,MATCH(ETF_IDX_stiched_with_TE!$A271,'Avg Tracking Error'!$A$2:$A$283,0),MATCH(ETF_IDX_stiched_with_TE!K$1,'Avg Tracking Error'!$A$2:$AW$2,0))</f>
        <v>27.911200000000001</v>
      </c>
      <c r="L271" s="31">
        <f>INDEX('Avg Tracking Error'!$A$2:$AW$283,MATCH(ETF_IDX_stiched_with_TE!$A271,'Avg Tracking Error'!$A$2:$A$283,0),MATCH(ETF_IDX_stiched_with_TE!L$1,'Avg Tracking Error'!$A$2:$AW$2,0))</f>
        <v>25.8111</v>
      </c>
      <c r="M271" s="31">
        <f>INDEX('Avg Tracking Error'!$A$2:$AW$283,MATCH(ETF_IDX_stiched_with_TE!$A271,'Avg Tracking Error'!$A$2:$A$283,0),MATCH(ETF_IDX_stiched_with_TE!M$1,'Avg Tracking Error'!$A$2:$AW$2,0))</f>
        <v>144.1</v>
      </c>
      <c r="N271" s="31">
        <f>INDEX('Avg Tracking Error'!$A$2:$AW$283,MATCH(ETF_IDX_stiched_with_TE!$A271,'Avg Tracking Error'!$A$2:$A$283,0),MATCH(ETF_IDX_stiched_with_TE!N$1,'Avg Tracking Error'!$A$2:$AW$2,0))</f>
        <v>38.463014285714294</v>
      </c>
    </row>
    <row r="272" spans="1:14" x14ac:dyDescent="0.2">
      <c r="A272" s="5">
        <v>44712</v>
      </c>
      <c r="B272" s="31">
        <f>INDEX('Avg Tracking Error'!$A$2:$AW$283,MATCH(ETF_IDX_stiched_with_TE!$A272,'Avg Tracking Error'!$A$2:$A$283,0),MATCH(ETF_IDX_stiched_with_TE!B$1,'Avg Tracking Error'!$A$2:$AW$2,0))</f>
        <v>133.72540000000001</v>
      </c>
      <c r="C272" s="31">
        <f>INDEX('Avg Tracking Error'!$A$2:$AW$283,MATCH(ETF_IDX_stiched_with_TE!$A272,'Avg Tracking Error'!$A$2:$A$283,0),MATCH(ETF_IDX_stiched_with_TE!C$1,'Avg Tracking Error'!$A$2:$AW$2,0))</f>
        <v>146.9385</v>
      </c>
      <c r="D272" s="31">
        <f>INDEX('Avg Tracking Error'!$A$2:$AW$283,MATCH(ETF_IDX_stiched_with_TE!$A272,'Avg Tracking Error'!$A$2:$A$283,0),MATCH(ETF_IDX_stiched_with_TE!D$1,'Avg Tracking Error'!$A$2:$AW$2,0))</f>
        <v>183.29509999999999</v>
      </c>
      <c r="E272" s="31">
        <f>INDEX('Avg Tracking Error'!$A$2:$AW$283,MATCH(ETF_IDX_stiched_with_TE!$A272,'Avg Tracking Error'!$A$2:$A$283,0),MATCH(ETF_IDX_stiched_with_TE!E$1,'Avg Tracking Error'!$A$2:$AW$2,0))</f>
        <v>180.7741</v>
      </c>
      <c r="F272" s="31">
        <f>INDEX('Avg Tracking Error'!$A$2:$AW$283,MATCH(ETF_IDX_stiched_with_TE!$A272,'Avg Tracking Error'!$A$2:$A$283,0),MATCH(ETF_IDX_stiched_with_TE!F$1,'Avg Tracking Error'!$A$2:$AW$2,0))</f>
        <v>14155.8253</v>
      </c>
      <c r="G272" s="31">
        <f>INDEX('Avg Tracking Error'!$A$2:$AW$283,MATCH(ETF_IDX_stiched_with_TE!$A272,'Avg Tracking Error'!$A$2:$A$283,0),MATCH(ETF_IDX_stiched_with_TE!G$1,'Avg Tracking Error'!$A$2:$AW$2,0))</f>
        <v>121.60610000000001</v>
      </c>
      <c r="H272" s="31" t="e">
        <f>INDEX('Avg Tracking Error'!$A$2:$AW$283,MATCH(ETF_IDX_stiched_with_TE!$A272,'Avg Tracking Error'!$A$2:$A$283,0),MATCH(ETF_IDX_stiched_with_TE!H$1,'Avg Tracking Error'!$A$2:$AW$2,0))</f>
        <v>#N/A</v>
      </c>
      <c r="I272" s="31">
        <f>INDEX('Avg Tracking Error'!$A$2:$AW$283,MATCH(ETF_IDX_stiched_with_TE!$A272,'Avg Tracking Error'!$A$2:$A$283,0),MATCH(ETF_IDX_stiched_with_TE!I$1,'Avg Tracking Error'!$A$2:$AW$2,0))</f>
        <v>65.546300000000002</v>
      </c>
      <c r="J272" s="31">
        <f>INDEX('Avg Tracking Error'!$A$2:$AW$283,MATCH(ETF_IDX_stiched_with_TE!$A272,'Avg Tracking Error'!$A$2:$A$283,0),MATCH(ETF_IDX_stiched_with_TE!J$1,'Avg Tracking Error'!$A$2:$AW$2,0))</f>
        <v>2659.9</v>
      </c>
      <c r="K272" s="31">
        <f>INDEX('Avg Tracking Error'!$A$2:$AW$283,MATCH(ETF_IDX_stiched_with_TE!$A272,'Avg Tracking Error'!$A$2:$A$283,0),MATCH(ETF_IDX_stiched_with_TE!K$1,'Avg Tracking Error'!$A$2:$AW$2,0))</f>
        <v>27.918199999999999</v>
      </c>
      <c r="L272" s="31">
        <f>INDEX('Avg Tracking Error'!$A$2:$AW$283,MATCH(ETF_IDX_stiched_with_TE!$A272,'Avg Tracking Error'!$A$2:$A$283,0),MATCH(ETF_IDX_stiched_with_TE!L$1,'Avg Tracking Error'!$A$2:$AW$2,0))</f>
        <v>25.776299999999999</v>
      </c>
      <c r="M272" s="31">
        <f>INDEX('Avg Tracking Error'!$A$2:$AW$283,MATCH(ETF_IDX_stiched_with_TE!$A272,'Avg Tracking Error'!$A$2:$A$283,0),MATCH(ETF_IDX_stiched_with_TE!M$1,'Avg Tracking Error'!$A$2:$AW$2,0))</f>
        <v>142.91</v>
      </c>
      <c r="N272" s="31">
        <f>INDEX('Avg Tracking Error'!$A$2:$AW$283,MATCH(ETF_IDX_stiched_with_TE!$A272,'Avg Tracking Error'!$A$2:$A$283,0),MATCH(ETF_IDX_stiched_with_TE!N$1,'Avg Tracking Error'!$A$2:$AW$2,0))</f>
        <v>34.544714285714306</v>
      </c>
    </row>
    <row r="273" spans="1:14" x14ac:dyDescent="0.2">
      <c r="A273" s="5">
        <v>44742</v>
      </c>
      <c r="B273" s="31">
        <f>INDEX('Avg Tracking Error'!$A$2:$AW$283,MATCH(ETF_IDX_stiched_with_TE!$A273,'Avg Tracking Error'!$A$2:$A$283,0),MATCH(ETF_IDX_stiched_with_TE!B$1,'Avg Tracking Error'!$A$2:$AW$2,0))</f>
        <v>131.292</v>
      </c>
      <c r="C273" s="31">
        <f>INDEX('Avg Tracking Error'!$A$2:$AW$283,MATCH(ETF_IDX_stiched_with_TE!$A273,'Avg Tracking Error'!$A$2:$A$283,0),MATCH(ETF_IDX_stiched_with_TE!C$1,'Avg Tracking Error'!$A$2:$AW$2,0))</f>
        <v>143.32570000000001</v>
      </c>
      <c r="D273" s="31">
        <f>INDEX('Avg Tracking Error'!$A$2:$AW$283,MATCH(ETF_IDX_stiched_with_TE!$A273,'Avg Tracking Error'!$A$2:$A$283,0),MATCH(ETF_IDX_stiched_with_TE!D$1,'Avg Tracking Error'!$A$2:$AW$2,0))</f>
        <v>180.25120000000001</v>
      </c>
      <c r="E273" s="31">
        <f>INDEX('Avg Tracking Error'!$A$2:$AW$283,MATCH(ETF_IDX_stiched_with_TE!$A273,'Avg Tracking Error'!$A$2:$A$283,0),MATCH(ETF_IDX_stiched_with_TE!E$1,'Avg Tracking Error'!$A$2:$AW$2,0))</f>
        <v>179.07740000000001</v>
      </c>
      <c r="F273" s="31">
        <f>INDEX('Avg Tracking Error'!$A$2:$AW$283,MATCH(ETF_IDX_stiched_with_TE!$A273,'Avg Tracking Error'!$A$2:$A$283,0),MATCH(ETF_IDX_stiched_with_TE!F$1,'Avg Tracking Error'!$A$2:$AW$2,0))</f>
        <v>13896.6731</v>
      </c>
      <c r="G273" s="31">
        <f>INDEX('Avg Tracking Error'!$A$2:$AW$283,MATCH(ETF_IDX_stiched_with_TE!$A273,'Avg Tracking Error'!$A$2:$A$283,0),MATCH(ETF_IDX_stiched_with_TE!G$1,'Avg Tracking Error'!$A$2:$AW$2,0))</f>
        <v>120.68526666666666</v>
      </c>
      <c r="H273" s="31" t="e">
        <f>INDEX('Avg Tracking Error'!$A$2:$AW$283,MATCH(ETF_IDX_stiched_with_TE!$A273,'Avg Tracking Error'!$A$2:$A$283,0),MATCH(ETF_IDX_stiched_with_TE!H$1,'Avg Tracking Error'!$A$2:$AW$2,0))</f>
        <v>#N/A</v>
      </c>
      <c r="I273" s="31">
        <f>INDEX('Avg Tracking Error'!$A$2:$AW$283,MATCH(ETF_IDX_stiched_with_TE!$A273,'Avg Tracking Error'!$A$2:$A$283,0),MATCH(ETF_IDX_stiched_with_TE!I$1,'Avg Tracking Error'!$A$2:$AW$2,0))</f>
        <v>64.536600000000007</v>
      </c>
      <c r="J273" s="31">
        <f>INDEX('Avg Tracking Error'!$A$2:$AW$283,MATCH(ETF_IDX_stiched_with_TE!$A273,'Avg Tracking Error'!$A$2:$A$283,0),MATCH(ETF_IDX_stiched_with_TE!J$1,'Avg Tracking Error'!$A$2:$AW$2,0))</f>
        <v>2620.3000000000002</v>
      </c>
      <c r="K273" s="31">
        <f>INDEX('Avg Tracking Error'!$A$2:$AW$283,MATCH(ETF_IDX_stiched_with_TE!$A273,'Avg Tracking Error'!$A$2:$A$283,0),MATCH(ETF_IDX_stiched_with_TE!K$1,'Avg Tracking Error'!$A$2:$AW$2,0))</f>
        <v>27.683</v>
      </c>
      <c r="L273" s="31">
        <f>INDEX('Avg Tracking Error'!$A$2:$AW$283,MATCH(ETF_IDX_stiched_with_TE!$A273,'Avg Tracking Error'!$A$2:$A$283,0),MATCH(ETF_IDX_stiched_with_TE!L$1,'Avg Tracking Error'!$A$2:$AW$2,0))</f>
        <v>25.167000000000002</v>
      </c>
      <c r="M273" s="31">
        <f>INDEX('Avg Tracking Error'!$A$2:$AW$283,MATCH(ETF_IDX_stiched_with_TE!$A273,'Avg Tracking Error'!$A$2:$A$283,0),MATCH(ETF_IDX_stiched_with_TE!M$1,'Avg Tracking Error'!$A$2:$AW$2,0))</f>
        <v>140.28</v>
      </c>
      <c r="N273" s="31">
        <f>INDEX('Avg Tracking Error'!$A$2:$AW$283,MATCH(ETF_IDX_stiched_with_TE!$A273,'Avg Tracking Error'!$A$2:$A$283,0),MATCH(ETF_IDX_stiched_with_TE!N$1,'Avg Tracking Error'!$A$2:$AW$2,0))</f>
        <v>32.611214285714297</v>
      </c>
    </row>
    <row r="274" spans="1:14" x14ac:dyDescent="0.2">
      <c r="A274" s="5">
        <v>44771</v>
      </c>
      <c r="B274" s="31">
        <f>INDEX('Avg Tracking Error'!$A$2:$AW$283,MATCH(ETF_IDX_stiched_with_TE!$A274,'Avg Tracking Error'!$A$2:$A$283,0),MATCH(ETF_IDX_stiched_with_TE!B$1,'Avg Tracking Error'!$A$2:$AW$2,0))</f>
        <v>137.22219999999999</v>
      </c>
      <c r="C274" s="31">
        <f>INDEX('Avg Tracking Error'!$A$2:$AW$283,MATCH(ETF_IDX_stiched_with_TE!$A274,'Avg Tracking Error'!$A$2:$A$283,0),MATCH(ETF_IDX_stiched_with_TE!C$1,'Avg Tracking Error'!$A$2:$AW$2,0))</f>
        <v>150.45689999999999</v>
      </c>
      <c r="D274" s="31">
        <f>INDEX('Avg Tracking Error'!$A$2:$AW$283,MATCH(ETF_IDX_stiched_with_TE!$A274,'Avg Tracking Error'!$A$2:$A$283,0),MATCH(ETF_IDX_stiched_with_TE!D$1,'Avg Tracking Error'!$A$2:$AW$2,0))</f>
        <v>188.56829999999999</v>
      </c>
      <c r="E274" s="31">
        <f>INDEX('Avg Tracking Error'!$A$2:$AW$283,MATCH(ETF_IDX_stiched_with_TE!$A274,'Avg Tracking Error'!$A$2:$A$283,0),MATCH(ETF_IDX_stiched_with_TE!E$1,'Avg Tracking Error'!$A$2:$AW$2,0))</f>
        <v>182.28960000000001</v>
      </c>
      <c r="F274" s="31">
        <f>INDEX('Avg Tracking Error'!$A$2:$AW$283,MATCH(ETF_IDX_stiched_with_TE!$A274,'Avg Tracking Error'!$A$2:$A$283,0),MATCH(ETF_IDX_stiched_with_TE!F$1,'Avg Tracking Error'!$A$2:$AW$2,0))</f>
        <v>14240.5674</v>
      </c>
      <c r="G274" s="31">
        <f>INDEX('Avg Tracking Error'!$A$2:$AW$283,MATCH(ETF_IDX_stiched_with_TE!$A274,'Avg Tracking Error'!$A$2:$A$283,0),MATCH(ETF_IDX_stiched_with_TE!G$1,'Avg Tracking Error'!$A$2:$AW$2,0))</f>
        <v>124.52823333333333</v>
      </c>
      <c r="H274" s="31" t="e">
        <f>INDEX('Avg Tracking Error'!$A$2:$AW$283,MATCH(ETF_IDX_stiched_with_TE!$A274,'Avg Tracking Error'!$A$2:$A$283,0),MATCH(ETF_IDX_stiched_with_TE!H$1,'Avg Tracking Error'!$A$2:$AW$2,0))</f>
        <v>#N/A</v>
      </c>
      <c r="I274" s="31">
        <f>INDEX('Avg Tracking Error'!$A$2:$AW$283,MATCH(ETF_IDX_stiched_with_TE!$A274,'Avg Tracking Error'!$A$2:$A$283,0),MATCH(ETF_IDX_stiched_with_TE!I$1,'Avg Tracking Error'!$A$2:$AW$2,0))</f>
        <v>66.868899999999996</v>
      </c>
      <c r="J274" s="31">
        <f>INDEX('Avg Tracking Error'!$A$2:$AW$283,MATCH(ETF_IDX_stiched_with_TE!$A274,'Avg Tracking Error'!$A$2:$A$283,0),MATCH(ETF_IDX_stiched_with_TE!J$1,'Avg Tracking Error'!$A$2:$AW$2,0))</f>
        <v>2645.8</v>
      </c>
      <c r="K274" s="31">
        <f>INDEX('Avg Tracking Error'!$A$2:$AW$283,MATCH(ETF_IDX_stiched_with_TE!$A274,'Avg Tracking Error'!$A$2:$A$283,0),MATCH(ETF_IDX_stiched_with_TE!K$1,'Avg Tracking Error'!$A$2:$AW$2,0))</f>
        <v>28.136199999999999</v>
      </c>
      <c r="L274" s="31">
        <f>INDEX('Avg Tracking Error'!$A$2:$AW$283,MATCH(ETF_IDX_stiched_with_TE!$A274,'Avg Tracking Error'!$A$2:$A$283,0),MATCH(ETF_IDX_stiched_with_TE!L$1,'Avg Tracking Error'!$A$2:$AW$2,0))</f>
        <v>26.207699999999999</v>
      </c>
      <c r="M274" s="31">
        <f>INDEX('Avg Tracking Error'!$A$2:$AW$283,MATCH(ETF_IDX_stiched_with_TE!$A274,'Avg Tracking Error'!$A$2:$A$283,0),MATCH(ETF_IDX_stiched_with_TE!M$1,'Avg Tracking Error'!$A$2:$AW$2,0))</f>
        <v>143.24</v>
      </c>
      <c r="N274" s="31">
        <f>INDEX('Avg Tracking Error'!$A$2:$AW$283,MATCH(ETF_IDX_stiched_with_TE!$A274,'Avg Tracking Error'!$A$2:$A$283,0),MATCH(ETF_IDX_stiched_with_TE!N$1,'Avg Tracking Error'!$A$2:$AW$2,0))</f>
        <v>33.756614285714292</v>
      </c>
    </row>
    <row r="275" spans="1:14" x14ac:dyDescent="0.2">
      <c r="A275" s="5">
        <v>44804</v>
      </c>
      <c r="B275" s="31">
        <f>INDEX('Avg Tracking Error'!$A$2:$AW$283,MATCH(ETF_IDX_stiched_with_TE!$A275,'Avg Tracking Error'!$A$2:$A$283,0),MATCH(ETF_IDX_stiched_with_TE!B$1,'Avg Tracking Error'!$A$2:$AW$2,0))</f>
        <v>130.03440000000001</v>
      </c>
      <c r="C275" s="31">
        <f>INDEX('Avg Tracking Error'!$A$2:$AW$283,MATCH(ETF_IDX_stiched_with_TE!$A275,'Avg Tracking Error'!$A$2:$A$283,0),MATCH(ETF_IDX_stiched_with_TE!C$1,'Avg Tracking Error'!$A$2:$AW$2,0))</f>
        <v>142.28899999999999</v>
      </c>
      <c r="D275" s="31">
        <f>INDEX('Avg Tracking Error'!$A$2:$AW$283,MATCH(ETF_IDX_stiched_with_TE!$A275,'Avg Tracking Error'!$A$2:$A$283,0),MATCH(ETF_IDX_stiched_with_TE!D$1,'Avg Tracking Error'!$A$2:$AW$2,0))</f>
        <v>177.81469999999999</v>
      </c>
      <c r="E275" s="31">
        <f>INDEX('Avg Tracking Error'!$A$2:$AW$283,MATCH(ETF_IDX_stiched_with_TE!$A275,'Avg Tracking Error'!$A$2:$A$283,0),MATCH(ETF_IDX_stiched_with_TE!E$1,'Avg Tracking Error'!$A$2:$AW$2,0))</f>
        <v>174.21119999999999</v>
      </c>
      <c r="F275" s="31">
        <f>INDEX('Avg Tracking Error'!$A$2:$AW$283,MATCH(ETF_IDX_stiched_with_TE!$A275,'Avg Tracking Error'!$A$2:$A$283,0),MATCH(ETF_IDX_stiched_with_TE!F$1,'Avg Tracking Error'!$A$2:$AW$2,0))</f>
        <v>13173.810100000001</v>
      </c>
      <c r="G275" s="31">
        <f>INDEX('Avg Tracking Error'!$A$2:$AW$283,MATCH(ETF_IDX_stiched_with_TE!$A275,'Avg Tracking Error'!$A$2:$A$283,0),MATCH(ETF_IDX_stiched_with_TE!G$1,'Avg Tracking Error'!$A$2:$AW$2,0))</f>
        <v>121.92843333333333</v>
      </c>
      <c r="H275" s="31" t="e">
        <f>INDEX('Avg Tracking Error'!$A$2:$AW$283,MATCH(ETF_IDX_stiched_with_TE!$A275,'Avg Tracking Error'!$A$2:$A$283,0),MATCH(ETF_IDX_stiched_with_TE!H$1,'Avg Tracking Error'!$A$2:$AW$2,0))</f>
        <v>#N/A</v>
      </c>
      <c r="I275" s="31">
        <f>INDEX('Avg Tracking Error'!$A$2:$AW$283,MATCH(ETF_IDX_stiched_with_TE!$A275,'Avg Tracking Error'!$A$2:$A$283,0),MATCH(ETF_IDX_stiched_with_TE!I$1,'Avg Tracking Error'!$A$2:$AW$2,0))</f>
        <v>64.991699999999994</v>
      </c>
      <c r="J275" s="31">
        <f>INDEX('Avg Tracking Error'!$A$2:$AW$283,MATCH(ETF_IDX_stiched_with_TE!$A275,'Avg Tracking Error'!$A$2:$A$283,0),MATCH(ETF_IDX_stiched_with_TE!J$1,'Avg Tracking Error'!$A$2:$AW$2,0))</f>
        <v>2640.7</v>
      </c>
      <c r="K275" s="31">
        <f>INDEX('Avg Tracking Error'!$A$2:$AW$283,MATCH(ETF_IDX_stiched_with_TE!$A275,'Avg Tracking Error'!$A$2:$A$283,0),MATCH(ETF_IDX_stiched_with_TE!K$1,'Avg Tracking Error'!$A$2:$AW$2,0))</f>
        <v>27.412700000000001</v>
      </c>
      <c r="L275" s="31">
        <f>INDEX('Avg Tracking Error'!$A$2:$AW$283,MATCH(ETF_IDX_stiched_with_TE!$A275,'Avg Tracking Error'!$A$2:$A$283,0),MATCH(ETF_IDX_stiched_with_TE!L$1,'Avg Tracking Error'!$A$2:$AW$2,0))</f>
        <v>25.403199999999998</v>
      </c>
      <c r="M275" s="31">
        <f>INDEX('Avg Tracking Error'!$A$2:$AW$283,MATCH(ETF_IDX_stiched_with_TE!$A275,'Avg Tracking Error'!$A$2:$A$283,0),MATCH(ETF_IDX_stiched_with_TE!M$1,'Avg Tracking Error'!$A$2:$AW$2,0))</f>
        <v>141.13</v>
      </c>
      <c r="N275" s="31">
        <f>INDEX('Avg Tracking Error'!$A$2:$AW$283,MATCH(ETF_IDX_stiched_with_TE!$A275,'Avg Tracking Error'!$A$2:$A$283,0),MATCH(ETF_IDX_stiched_with_TE!N$1,'Avg Tracking Error'!$A$2:$AW$2,0))</f>
        <v>35.393714285714296</v>
      </c>
    </row>
    <row r="276" spans="1:14" x14ac:dyDescent="0.2">
      <c r="A276" s="5">
        <v>44834</v>
      </c>
      <c r="B276" s="31">
        <f>INDEX('Avg Tracking Error'!$A$2:$AW$283,MATCH(ETF_IDX_stiched_with_TE!$A276,'Avg Tracking Error'!$A$2:$A$283,0),MATCH(ETF_IDX_stiched_with_TE!B$1,'Avg Tracking Error'!$A$2:$AW$2,0))</f>
        <v>124.8711</v>
      </c>
      <c r="C276" s="31">
        <f>INDEX('Avg Tracking Error'!$A$2:$AW$283,MATCH(ETF_IDX_stiched_with_TE!$A276,'Avg Tracking Error'!$A$2:$A$283,0),MATCH(ETF_IDX_stiched_with_TE!C$1,'Avg Tracking Error'!$A$2:$AW$2,0))</f>
        <v>136.47730000000001</v>
      </c>
      <c r="D276" s="31">
        <f>INDEX('Avg Tracking Error'!$A$2:$AW$283,MATCH(ETF_IDX_stiched_with_TE!$A276,'Avg Tracking Error'!$A$2:$A$283,0),MATCH(ETF_IDX_stiched_with_TE!D$1,'Avg Tracking Error'!$A$2:$AW$2,0))</f>
        <v>171.6823</v>
      </c>
      <c r="E276" s="31">
        <f>INDEX('Avg Tracking Error'!$A$2:$AW$283,MATCH(ETF_IDX_stiched_with_TE!$A276,'Avg Tracking Error'!$A$2:$A$283,0),MATCH(ETF_IDX_stiched_with_TE!E$1,'Avg Tracking Error'!$A$2:$AW$2,0))</f>
        <v>168.7098</v>
      </c>
      <c r="F276" s="31">
        <f>INDEX('Avg Tracking Error'!$A$2:$AW$283,MATCH(ETF_IDX_stiched_with_TE!$A276,'Avg Tracking Error'!$A$2:$A$283,0),MATCH(ETF_IDX_stiched_with_TE!F$1,'Avg Tracking Error'!$A$2:$AW$2,0))</f>
        <v>12072.584800000001</v>
      </c>
      <c r="G276" s="31">
        <f>INDEX('Avg Tracking Error'!$A$2:$AW$283,MATCH(ETF_IDX_stiched_with_TE!$A276,'Avg Tracking Error'!$A$2:$A$283,0),MATCH(ETF_IDX_stiched_with_TE!G$1,'Avg Tracking Error'!$A$2:$AW$2,0))</f>
        <v>119.06683333333335</v>
      </c>
      <c r="H276" s="31" t="e">
        <f>INDEX('Avg Tracking Error'!$A$2:$AW$283,MATCH(ETF_IDX_stiched_with_TE!$A276,'Avg Tracking Error'!$A$2:$A$283,0),MATCH(ETF_IDX_stiched_with_TE!H$1,'Avg Tracking Error'!$A$2:$AW$2,0))</f>
        <v>#N/A</v>
      </c>
      <c r="I276" s="31">
        <f>INDEX('Avg Tracking Error'!$A$2:$AW$283,MATCH(ETF_IDX_stiched_with_TE!$A276,'Avg Tracking Error'!$A$2:$A$283,0),MATCH(ETF_IDX_stiched_with_TE!I$1,'Avg Tracking Error'!$A$2:$AW$2,0))</f>
        <v>63.910800000000002</v>
      </c>
      <c r="J276" s="31">
        <f>INDEX('Avg Tracking Error'!$A$2:$AW$283,MATCH(ETF_IDX_stiched_with_TE!$A276,'Avg Tracking Error'!$A$2:$A$283,0),MATCH(ETF_IDX_stiched_with_TE!J$1,'Avg Tracking Error'!$A$2:$AW$2,0))</f>
        <v>2600.9</v>
      </c>
      <c r="K276" s="31">
        <f>INDEX('Avg Tracking Error'!$A$2:$AW$283,MATCH(ETF_IDX_stiched_with_TE!$A276,'Avg Tracking Error'!$A$2:$A$283,0),MATCH(ETF_IDX_stiched_with_TE!K$1,'Avg Tracking Error'!$A$2:$AW$2,0))</f>
        <v>26.4772</v>
      </c>
      <c r="L276" s="31">
        <f>INDEX('Avg Tracking Error'!$A$2:$AW$283,MATCH(ETF_IDX_stiched_with_TE!$A276,'Avg Tracking Error'!$A$2:$A$283,0),MATCH(ETF_IDX_stiched_with_TE!L$1,'Avg Tracking Error'!$A$2:$AW$2,0))</f>
        <v>25.273700000000002</v>
      </c>
      <c r="M276" s="31">
        <f>INDEX('Avg Tracking Error'!$A$2:$AW$283,MATCH(ETF_IDX_stiched_with_TE!$A276,'Avg Tracking Error'!$A$2:$A$283,0),MATCH(ETF_IDX_stiched_with_TE!M$1,'Avg Tracking Error'!$A$2:$AW$2,0))</f>
        <v>136.71</v>
      </c>
      <c r="N276" s="31">
        <f>INDEX('Avg Tracking Error'!$A$2:$AW$283,MATCH(ETF_IDX_stiched_with_TE!$A276,'Avg Tracking Error'!$A$2:$A$283,0),MATCH(ETF_IDX_stiched_with_TE!N$1,'Avg Tracking Error'!$A$2:$AW$2,0))</f>
        <v>32.787500000000001</v>
      </c>
    </row>
    <row r="277" spans="1:14" x14ac:dyDescent="0.2">
      <c r="A277" s="5">
        <v>44865</v>
      </c>
      <c r="B277" s="31">
        <f>INDEX('Avg Tracking Error'!$A$2:$AW$283,MATCH(ETF_IDX_stiched_with_TE!$A277,'Avg Tracking Error'!$A$2:$A$283,0),MATCH(ETF_IDX_stiched_with_TE!B$1,'Avg Tracking Error'!$A$2:$AW$2,0))</f>
        <v>124.5234</v>
      </c>
      <c r="C277" s="31">
        <f>INDEX('Avg Tracking Error'!$A$2:$AW$283,MATCH(ETF_IDX_stiched_with_TE!$A277,'Avg Tracking Error'!$A$2:$A$283,0),MATCH(ETF_IDX_stiched_with_TE!C$1,'Avg Tracking Error'!$A$2:$AW$2,0))</f>
        <v>136.51920000000001</v>
      </c>
      <c r="D277" s="31">
        <f>INDEX('Avg Tracking Error'!$A$2:$AW$283,MATCH(ETF_IDX_stiched_with_TE!$A277,'Avg Tracking Error'!$A$2:$A$283,0),MATCH(ETF_IDX_stiched_with_TE!D$1,'Avg Tracking Error'!$A$2:$AW$2,0))</f>
        <v>172.20949999999999</v>
      </c>
      <c r="E277" s="31">
        <f>INDEX('Avg Tracking Error'!$A$2:$AW$283,MATCH(ETF_IDX_stiched_with_TE!$A277,'Avg Tracking Error'!$A$2:$A$283,0),MATCH(ETF_IDX_stiched_with_TE!E$1,'Avg Tracking Error'!$A$2:$AW$2,0))</f>
        <v>170.0163</v>
      </c>
      <c r="F277" s="31">
        <f>INDEX('Avg Tracking Error'!$A$2:$AW$283,MATCH(ETF_IDX_stiched_with_TE!$A277,'Avg Tracking Error'!$A$2:$A$283,0),MATCH(ETF_IDX_stiched_with_TE!F$1,'Avg Tracking Error'!$A$2:$AW$2,0))</f>
        <v>12464.5859</v>
      </c>
      <c r="G277" s="31">
        <f>INDEX('Avg Tracking Error'!$A$2:$AW$283,MATCH(ETF_IDX_stiched_with_TE!$A277,'Avg Tracking Error'!$A$2:$A$283,0),MATCH(ETF_IDX_stiched_with_TE!G$1,'Avg Tracking Error'!$A$2:$AW$2,0))</f>
        <v>120.05546666666667</v>
      </c>
      <c r="H277" s="31" t="e">
        <f>INDEX('Avg Tracking Error'!$A$2:$AW$283,MATCH(ETF_IDX_stiched_with_TE!$A277,'Avg Tracking Error'!$A$2:$A$283,0),MATCH(ETF_IDX_stiched_with_TE!H$1,'Avg Tracking Error'!$A$2:$AW$2,0))</f>
        <v>#N/A</v>
      </c>
      <c r="I277" s="31">
        <f>INDEX('Avg Tracking Error'!$A$2:$AW$283,MATCH(ETF_IDX_stiched_with_TE!$A277,'Avg Tracking Error'!$A$2:$A$283,0),MATCH(ETF_IDX_stiched_with_TE!I$1,'Avg Tracking Error'!$A$2:$AW$2,0))</f>
        <v>64.749899999999997</v>
      </c>
      <c r="J277" s="31">
        <f>INDEX('Avg Tracking Error'!$A$2:$AW$283,MATCH(ETF_IDX_stiched_with_TE!$A277,'Avg Tracking Error'!$A$2:$A$283,0),MATCH(ETF_IDX_stiched_with_TE!J$1,'Avg Tracking Error'!$A$2:$AW$2,0))</f>
        <v>2589.6999999999998</v>
      </c>
      <c r="K277" s="31">
        <f>INDEX('Avg Tracking Error'!$A$2:$AW$283,MATCH(ETF_IDX_stiched_with_TE!$A277,'Avg Tracking Error'!$A$2:$A$283,0),MATCH(ETF_IDX_stiched_with_TE!K$1,'Avg Tracking Error'!$A$2:$AW$2,0))</f>
        <v>26.125699999999998</v>
      </c>
      <c r="L277" s="31">
        <f>INDEX('Avg Tracking Error'!$A$2:$AW$283,MATCH(ETF_IDX_stiched_with_TE!$A277,'Avg Tracking Error'!$A$2:$A$283,0),MATCH(ETF_IDX_stiched_with_TE!L$1,'Avg Tracking Error'!$A$2:$AW$2,0))</f>
        <v>25.009499999999999</v>
      </c>
      <c r="M277" s="31">
        <f>INDEX('Avg Tracking Error'!$A$2:$AW$283,MATCH(ETF_IDX_stiched_with_TE!$A277,'Avg Tracking Error'!$A$2:$A$283,0),MATCH(ETF_IDX_stiched_with_TE!M$1,'Avg Tracking Error'!$A$2:$AW$2,0))</f>
        <v>138.58000000000001</v>
      </c>
      <c r="N277" s="31">
        <f>INDEX('Avg Tracking Error'!$A$2:$AW$283,MATCH(ETF_IDX_stiched_with_TE!$A277,'Avg Tracking Error'!$A$2:$A$283,0),MATCH(ETF_IDX_stiched_with_TE!N$1,'Avg Tracking Error'!$A$2:$AW$2,0))</f>
        <v>32.217500000000001</v>
      </c>
    </row>
    <row r="278" spans="1:14" x14ac:dyDescent="0.2">
      <c r="A278" s="5">
        <v>44895</v>
      </c>
      <c r="B278" s="31">
        <f>INDEX('Avg Tracking Error'!$A$2:$AW$283,MATCH(ETF_IDX_stiched_with_TE!$A278,'Avg Tracking Error'!$A$2:$A$283,0),MATCH(ETF_IDX_stiched_with_TE!B$1,'Avg Tracking Error'!$A$2:$AW$2,0))</f>
        <v>127.1204</v>
      </c>
      <c r="C278" s="31">
        <f>INDEX('Avg Tracking Error'!$A$2:$AW$283,MATCH(ETF_IDX_stiched_with_TE!$A278,'Avg Tracking Error'!$A$2:$A$283,0),MATCH(ETF_IDX_stiched_with_TE!C$1,'Avg Tracking Error'!$A$2:$AW$2,0))</f>
        <v>139.41980000000001</v>
      </c>
      <c r="D278" s="31">
        <f>INDEX('Avg Tracking Error'!$A$2:$AW$283,MATCH(ETF_IDX_stiched_with_TE!$A278,'Avg Tracking Error'!$A$2:$A$283,0),MATCH(ETF_IDX_stiched_with_TE!D$1,'Avg Tracking Error'!$A$2:$AW$2,0))</f>
        <v>175.72370000000001</v>
      </c>
      <c r="E278" s="31">
        <f>INDEX('Avg Tracking Error'!$A$2:$AW$283,MATCH(ETF_IDX_stiched_with_TE!$A278,'Avg Tracking Error'!$A$2:$A$283,0),MATCH(ETF_IDX_stiched_with_TE!E$1,'Avg Tracking Error'!$A$2:$AW$2,0))</f>
        <v>174.67869999999999</v>
      </c>
      <c r="F278" s="31">
        <f>INDEX('Avg Tracking Error'!$A$2:$AW$283,MATCH(ETF_IDX_stiched_with_TE!$A278,'Avg Tracking Error'!$A$2:$A$283,0),MATCH(ETF_IDX_stiched_with_TE!F$1,'Avg Tracking Error'!$A$2:$AW$2,0))</f>
        <v>12820.950699999999</v>
      </c>
      <c r="G278" s="31">
        <f>INDEX('Avg Tracking Error'!$A$2:$AW$283,MATCH(ETF_IDX_stiched_with_TE!$A278,'Avg Tracking Error'!$A$2:$A$283,0),MATCH(ETF_IDX_stiched_with_TE!G$1,'Avg Tracking Error'!$A$2:$AW$2,0))</f>
        <v>119.67529999999999</v>
      </c>
      <c r="H278" s="31" t="e">
        <f>INDEX('Avg Tracking Error'!$A$2:$AW$283,MATCH(ETF_IDX_stiched_with_TE!$A278,'Avg Tracking Error'!$A$2:$A$283,0),MATCH(ETF_IDX_stiched_with_TE!H$1,'Avg Tracking Error'!$A$2:$AW$2,0))</f>
        <v>#N/A</v>
      </c>
      <c r="I278" s="31">
        <f>INDEX('Avg Tracking Error'!$A$2:$AW$283,MATCH(ETF_IDX_stiched_with_TE!$A278,'Avg Tracking Error'!$A$2:$A$283,0),MATCH(ETF_IDX_stiched_with_TE!I$1,'Avg Tracking Error'!$A$2:$AW$2,0))</f>
        <v>65.6601</v>
      </c>
      <c r="J278" s="31">
        <f>INDEX('Avg Tracking Error'!$A$2:$AW$283,MATCH(ETF_IDX_stiched_with_TE!$A278,'Avg Tracking Error'!$A$2:$A$283,0),MATCH(ETF_IDX_stiched_with_TE!J$1,'Avg Tracking Error'!$A$2:$AW$2,0))</f>
        <v>2571.3000000000002</v>
      </c>
      <c r="K278" s="31">
        <f>INDEX('Avg Tracking Error'!$A$2:$AW$283,MATCH(ETF_IDX_stiched_with_TE!$A278,'Avg Tracking Error'!$A$2:$A$283,0),MATCH(ETF_IDX_stiched_with_TE!K$1,'Avg Tracking Error'!$A$2:$AW$2,0))</f>
        <v>26.8264</v>
      </c>
      <c r="L278" s="31">
        <f>INDEX('Avg Tracking Error'!$A$2:$AW$283,MATCH(ETF_IDX_stiched_with_TE!$A278,'Avg Tracking Error'!$A$2:$A$283,0),MATCH(ETF_IDX_stiched_with_TE!L$1,'Avg Tracking Error'!$A$2:$AW$2,0))</f>
        <v>25.7149</v>
      </c>
      <c r="M278" s="31">
        <f>INDEX('Avg Tracking Error'!$A$2:$AW$283,MATCH(ETF_IDX_stiched_with_TE!$A278,'Avg Tracking Error'!$A$2:$A$283,0),MATCH(ETF_IDX_stiched_with_TE!M$1,'Avg Tracking Error'!$A$2:$AW$2,0))</f>
        <v>141.97</v>
      </c>
      <c r="N278" s="31">
        <f>INDEX('Avg Tracking Error'!$A$2:$AW$283,MATCH(ETF_IDX_stiched_with_TE!$A278,'Avg Tracking Error'!$A$2:$A$283,0),MATCH(ETF_IDX_stiched_with_TE!N$1,'Avg Tracking Error'!$A$2:$AW$2,0))</f>
        <v>33.365000000000002</v>
      </c>
    </row>
    <row r="279" spans="1:14" x14ac:dyDescent="0.2">
      <c r="A279" s="5">
        <v>44925</v>
      </c>
      <c r="B279" s="31">
        <f>INDEX('Avg Tracking Error'!$A$2:$AW$283,MATCH(ETF_IDX_stiched_with_TE!$A279,'Avg Tracking Error'!$A$2:$A$283,0),MATCH(ETF_IDX_stiched_with_TE!B$1,'Avg Tracking Error'!$A$2:$AW$2,0))</f>
        <v>122.0338</v>
      </c>
      <c r="C279" s="31">
        <f>INDEX('Avg Tracking Error'!$A$2:$AW$283,MATCH(ETF_IDX_stiched_with_TE!$A279,'Avg Tracking Error'!$A$2:$A$283,0),MATCH(ETF_IDX_stiched_with_TE!C$1,'Avg Tracking Error'!$A$2:$AW$2,0))</f>
        <v>132.91849999999999</v>
      </c>
      <c r="D279" s="31">
        <f>INDEX('Avg Tracking Error'!$A$2:$AW$283,MATCH(ETF_IDX_stiched_with_TE!$A279,'Avg Tracking Error'!$A$2:$A$283,0),MATCH(ETF_IDX_stiched_with_TE!D$1,'Avg Tracking Error'!$A$2:$AW$2,0))</f>
        <v>168.7063</v>
      </c>
      <c r="E279" s="31">
        <f>INDEX('Avg Tracking Error'!$A$2:$AW$283,MATCH(ETF_IDX_stiched_with_TE!$A279,'Avg Tracking Error'!$A$2:$A$283,0),MATCH(ETF_IDX_stiched_with_TE!E$1,'Avg Tracking Error'!$A$2:$AW$2,0))</f>
        <v>166.81039999999999</v>
      </c>
      <c r="F279" s="31">
        <f>INDEX('Avg Tracking Error'!$A$2:$AW$283,MATCH(ETF_IDX_stiched_with_TE!$A279,'Avg Tracking Error'!$A$2:$A$283,0),MATCH(ETF_IDX_stiched_with_TE!F$1,'Avg Tracking Error'!$A$2:$AW$2,0))</f>
        <v>12303.6459</v>
      </c>
      <c r="G279" s="31">
        <f>INDEX('Avg Tracking Error'!$A$2:$AW$283,MATCH(ETF_IDX_stiched_with_TE!$A279,'Avg Tracking Error'!$A$2:$A$283,0),MATCH(ETF_IDX_stiched_with_TE!G$1,'Avg Tracking Error'!$A$2:$AW$2,0))</f>
        <v>116.54123333333332</v>
      </c>
      <c r="H279" s="31" t="e">
        <f>INDEX('Avg Tracking Error'!$A$2:$AW$283,MATCH(ETF_IDX_stiched_with_TE!$A279,'Avg Tracking Error'!$A$2:$A$283,0),MATCH(ETF_IDX_stiched_with_TE!H$1,'Avg Tracking Error'!$A$2:$AW$2,0))</f>
        <v>#N/A</v>
      </c>
      <c r="I279" s="31">
        <f>INDEX('Avg Tracking Error'!$A$2:$AW$283,MATCH(ETF_IDX_stiched_with_TE!$A279,'Avg Tracking Error'!$A$2:$A$283,0),MATCH(ETF_IDX_stiched_with_TE!I$1,'Avg Tracking Error'!$A$2:$AW$2,0))</f>
        <v>64.209500000000006</v>
      </c>
      <c r="J279" s="31">
        <f>INDEX('Avg Tracking Error'!$A$2:$AW$283,MATCH(ETF_IDX_stiched_with_TE!$A279,'Avg Tracking Error'!$A$2:$A$283,0),MATCH(ETF_IDX_stiched_with_TE!J$1,'Avg Tracking Error'!$A$2:$AW$2,0))</f>
        <v>2526.3000000000002</v>
      </c>
      <c r="K279" s="31">
        <f>INDEX('Avg Tracking Error'!$A$2:$AW$283,MATCH(ETF_IDX_stiched_with_TE!$A279,'Avg Tracking Error'!$A$2:$A$283,0),MATCH(ETF_IDX_stiched_with_TE!K$1,'Avg Tracking Error'!$A$2:$AW$2,0))</f>
        <v>26.630700000000001</v>
      </c>
      <c r="L279" s="31">
        <f>INDEX('Avg Tracking Error'!$A$2:$AW$283,MATCH(ETF_IDX_stiched_with_TE!$A279,'Avg Tracking Error'!$A$2:$A$283,0),MATCH(ETF_IDX_stiched_with_TE!L$1,'Avg Tracking Error'!$A$2:$AW$2,0))</f>
        <v>25.282699999999998</v>
      </c>
      <c r="M279" s="31">
        <f>INDEX('Avg Tracking Error'!$A$2:$AW$283,MATCH(ETF_IDX_stiched_with_TE!$A279,'Avg Tracking Error'!$A$2:$A$283,0),MATCH(ETF_IDX_stiched_with_TE!M$1,'Avg Tracking Error'!$A$2:$AW$2,0))</f>
        <v>143.9</v>
      </c>
      <c r="N279" s="31">
        <f>INDEX('Avg Tracking Error'!$A$2:$AW$283,MATCH(ETF_IDX_stiched_with_TE!$A279,'Avg Tracking Error'!$A$2:$A$283,0),MATCH(ETF_IDX_stiched_with_TE!N$1,'Avg Tracking Error'!$A$2:$AW$2,0))</f>
        <v>32.872500000000002</v>
      </c>
    </row>
    <row r="280" spans="1:14" x14ac:dyDescent="0.2">
      <c r="A280" s="5">
        <v>44957</v>
      </c>
      <c r="B280" s="31">
        <f>INDEX('Avg Tracking Error'!$A$2:$AW$283,MATCH(ETF_IDX_stiched_with_TE!$A280,'Avg Tracking Error'!$A$2:$A$283,0),MATCH(ETF_IDX_stiched_with_TE!B$1,'Avg Tracking Error'!$A$2:$AW$2,0))</f>
        <v>124.0684</v>
      </c>
      <c r="C280" s="31">
        <f>INDEX('Avg Tracking Error'!$A$2:$AW$283,MATCH(ETF_IDX_stiched_with_TE!$A280,'Avg Tracking Error'!$A$2:$A$283,0),MATCH(ETF_IDX_stiched_with_TE!C$1,'Avg Tracking Error'!$A$2:$AW$2,0))</f>
        <v>135.8631</v>
      </c>
      <c r="D280" s="31">
        <f>INDEX('Avg Tracking Error'!$A$2:$AW$283,MATCH(ETF_IDX_stiched_with_TE!$A280,'Avg Tracking Error'!$A$2:$A$283,0),MATCH(ETF_IDX_stiched_with_TE!D$1,'Avg Tracking Error'!$A$2:$AW$2,0))</f>
        <v>171.8682</v>
      </c>
      <c r="E280" s="31">
        <f>INDEX('Avg Tracking Error'!$A$2:$AW$283,MATCH(ETF_IDX_stiched_with_TE!$A280,'Avg Tracking Error'!$A$2:$A$283,0),MATCH(ETF_IDX_stiched_with_TE!E$1,'Avg Tracking Error'!$A$2:$AW$2,0))</f>
        <v>172.18940000000001</v>
      </c>
      <c r="F280" s="31">
        <f>INDEX('Avg Tracking Error'!$A$2:$AW$283,MATCH(ETF_IDX_stiched_with_TE!$A280,'Avg Tracking Error'!$A$2:$A$283,0),MATCH(ETF_IDX_stiched_with_TE!F$1,'Avg Tracking Error'!$A$2:$AW$2,0))</f>
        <v>12628.6679</v>
      </c>
      <c r="G280" s="31">
        <f>INDEX('Avg Tracking Error'!$A$2:$AW$283,MATCH(ETF_IDX_stiched_with_TE!$A280,'Avg Tracking Error'!$A$2:$A$283,0),MATCH(ETF_IDX_stiched_with_TE!G$1,'Avg Tracking Error'!$A$2:$AW$2,0))</f>
        <v>118.28179999999999</v>
      </c>
      <c r="H280" s="31" t="e">
        <f>INDEX('Avg Tracking Error'!$A$2:$AW$283,MATCH(ETF_IDX_stiched_with_TE!$A280,'Avg Tracking Error'!$A$2:$A$283,0),MATCH(ETF_IDX_stiched_with_TE!H$1,'Avg Tracking Error'!$A$2:$AW$2,0))</f>
        <v>#N/A</v>
      </c>
      <c r="I280" s="31">
        <f>INDEX('Avg Tracking Error'!$A$2:$AW$283,MATCH(ETF_IDX_stiched_with_TE!$A280,'Avg Tracking Error'!$A$2:$A$283,0),MATCH(ETF_IDX_stiched_with_TE!I$1,'Avg Tracking Error'!$A$2:$AW$2,0))</f>
        <v>66.072500000000005</v>
      </c>
      <c r="J280" s="31">
        <f>INDEX('Avg Tracking Error'!$A$2:$AW$283,MATCH(ETF_IDX_stiched_with_TE!$A280,'Avg Tracking Error'!$A$2:$A$283,0),MATCH(ETF_IDX_stiched_with_TE!J$1,'Avg Tracking Error'!$A$2:$AW$2,0))</f>
        <v>2516.1</v>
      </c>
      <c r="K280" s="31">
        <f>INDEX('Avg Tracking Error'!$A$2:$AW$283,MATCH(ETF_IDX_stiched_with_TE!$A280,'Avg Tracking Error'!$A$2:$A$283,0),MATCH(ETF_IDX_stiched_with_TE!K$1,'Avg Tracking Error'!$A$2:$AW$2,0))</f>
        <v>27.345700000000001</v>
      </c>
      <c r="L280" s="31">
        <f>INDEX('Avg Tracking Error'!$A$2:$AW$283,MATCH(ETF_IDX_stiched_with_TE!$A280,'Avg Tracking Error'!$A$2:$A$283,0),MATCH(ETF_IDX_stiched_with_TE!L$1,'Avg Tracking Error'!$A$2:$AW$2,0))</f>
        <v>26.0398</v>
      </c>
      <c r="M280" s="31">
        <f>INDEX('Avg Tracking Error'!$A$2:$AW$283,MATCH(ETF_IDX_stiched_with_TE!$A280,'Avg Tracking Error'!$A$2:$A$283,0),MATCH(ETF_IDX_stiched_with_TE!M$1,'Avg Tracking Error'!$A$2:$AW$2,0))</f>
        <v>143.65</v>
      </c>
      <c r="N280" s="31">
        <f>INDEX('Avg Tracking Error'!$A$2:$AW$283,MATCH(ETF_IDX_stiched_with_TE!$A280,'Avg Tracking Error'!$A$2:$A$283,0),MATCH(ETF_IDX_stiched_with_TE!N$1,'Avg Tracking Error'!$A$2:$AW$2,0))</f>
        <v>33.405000000000001</v>
      </c>
    </row>
    <row r="281" spans="1:14" x14ac:dyDescent="0.2">
      <c r="A281" s="5">
        <v>44985</v>
      </c>
      <c r="B281" s="31">
        <f>INDEX('Avg Tracking Error'!$A$2:$AW$283,MATCH(ETF_IDX_stiched_with_TE!$A281,'Avg Tracking Error'!$A$2:$A$283,0),MATCH(ETF_IDX_stiched_with_TE!B$1,'Avg Tracking Error'!$A$2:$AW$2,0))</f>
        <v>120.8017</v>
      </c>
      <c r="C281" s="31">
        <f>INDEX('Avg Tracking Error'!$A$2:$AW$283,MATCH(ETF_IDX_stiched_with_TE!$A281,'Avg Tracking Error'!$A$2:$A$283,0),MATCH(ETF_IDX_stiched_with_TE!C$1,'Avg Tracking Error'!$A$2:$AW$2,0))</f>
        <v>132.3631</v>
      </c>
      <c r="D281" s="31">
        <f>INDEX('Avg Tracking Error'!$A$2:$AW$283,MATCH(ETF_IDX_stiched_with_TE!$A281,'Avg Tracking Error'!$A$2:$A$283,0),MATCH(ETF_IDX_stiched_with_TE!D$1,'Avg Tracking Error'!$A$2:$AW$2,0))</f>
        <v>167.90700000000001</v>
      </c>
      <c r="E281" s="31">
        <f>INDEX('Avg Tracking Error'!$A$2:$AW$283,MATCH(ETF_IDX_stiched_with_TE!$A281,'Avg Tracking Error'!$A$2:$A$283,0),MATCH(ETF_IDX_stiched_with_TE!E$1,'Avg Tracking Error'!$A$2:$AW$2,0))</f>
        <v>169.5361</v>
      </c>
      <c r="F281" s="31">
        <f>INDEX('Avg Tracking Error'!$A$2:$AW$283,MATCH(ETF_IDX_stiched_with_TE!$A281,'Avg Tracking Error'!$A$2:$A$283,0),MATCH(ETF_IDX_stiched_with_TE!F$1,'Avg Tracking Error'!$A$2:$AW$2,0))</f>
        <v>12210.445400000001</v>
      </c>
      <c r="G281" s="31">
        <f>INDEX('Avg Tracking Error'!$A$2:$AW$283,MATCH(ETF_IDX_stiched_with_TE!$A281,'Avg Tracking Error'!$A$2:$A$283,0),MATCH(ETF_IDX_stiched_with_TE!G$1,'Avg Tracking Error'!$A$2:$AW$2,0))</f>
        <v>117.24953333333333</v>
      </c>
      <c r="H281" s="31" t="e">
        <f>INDEX('Avg Tracking Error'!$A$2:$AW$283,MATCH(ETF_IDX_stiched_with_TE!$A281,'Avg Tracking Error'!$A$2:$A$283,0),MATCH(ETF_IDX_stiched_with_TE!H$1,'Avg Tracking Error'!$A$2:$AW$2,0))</f>
        <v>#N/A</v>
      </c>
      <c r="I281" s="31">
        <f>INDEX('Avg Tracking Error'!$A$2:$AW$283,MATCH(ETF_IDX_stiched_with_TE!$A281,'Avg Tracking Error'!$A$2:$A$283,0),MATCH(ETF_IDX_stiched_with_TE!I$1,'Avg Tracking Error'!$A$2:$AW$2,0))</f>
        <v>65.020099999999999</v>
      </c>
      <c r="J281" s="31">
        <f>INDEX('Avg Tracking Error'!$A$2:$AW$283,MATCH(ETF_IDX_stiched_with_TE!$A281,'Avg Tracking Error'!$A$2:$A$283,0),MATCH(ETF_IDX_stiched_with_TE!J$1,'Avg Tracking Error'!$A$2:$AW$2,0))</f>
        <v>2557</v>
      </c>
      <c r="K281" s="31">
        <f>INDEX('Avg Tracking Error'!$A$2:$AW$283,MATCH(ETF_IDX_stiched_with_TE!$A281,'Avg Tracking Error'!$A$2:$A$283,0),MATCH(ETF_IDX_stiched_with_TE!K$1,'Avg Tracking Error'!$A$2:$AW$2,0))</f>
        <v>26.721699999999998</v>
      </c>
      <c r="L281" s="31">
        <f>INDEX('Avg Tracking Error'!$A$2:$AW$283,MATCH(ETF_IDX_stiched_with_TE!$A281,'Avg Tracking Error'!$A$2:$A$283,0),MATCH(ETF_IDX_stiched_with_TE!L$1,'Avg Tracking Error'!$A$2:$AW$2,0))</f>
        <v>25.480699999999999</v>
      </c>
      <c r="M281" s="31">
        <f>INDEX('Avg Tracking Error'!$A$2:$AW$283,MATCH(ETF_IDX_stiched_with_TE!$A281,'Avg Tracking Error'!$A$2:$A$283,0),MATCH(ETF_IDX_stiched_with_TE!M$1,'Avg Tracking Error'!$A$2:$AW$2,0))</f>
        <v>140.6</v>
      </c>
      <c r="N281" s="31">
        <f>INDEX('Avg Tracking Error'!$A$2:$AW$283,MATCH(ETF_IDX_stiched_with_TE!$A281,'Avg Tracking Error'!$A$2:$A$283,0),MATCH(ETF_IDX_stiched_with_TE!N$1,'Avg Tracking Error'!$A$2:$AW$2,0))</f>
        <v>33.034999999999997</v>
      </c>
    </row>
    <row r="282" spans="1:14" x14ac:dyDescent="0.2">
      <c r="A282" s="5">
        <v>45016</v>
      </c>
      <c r="B282" s="31">
        <f>INDEX('Avg Tracking Error'!$A$2:$AW$283,MATCH(ETF_IDX_stiched_with_TE!$A282,'Avg Tracking Error'!$A$2:$A$283,0),MATCH(ETF_IDX_stiched_with_TE!B$1,'Avg Tracking Error'!$A$2:$AW$2,0))</f>
        <v>124.01220000000001</v>
      </c>
      <c r="C282" s="31">
        <f>INDEX('Avg Tracking Error'!$A$2:$AW$283,MATCH(ETF_IDX_stiched_with_TE!$A282,'Avg Tracking Error'!$A$2:$A$283,0),MATCH(ETF_IDX_stiched_with_TE!C$1,'Avg Tracking Error'!$A$2:$AW$2,0))</f>
        <v>135.45439999999999</v>
      </c>
      <c r="D282" s="31">
        <f>INDEX('Avg Tracking Error'!$A$2:$AW$283,MATCH(ETF_IDX_stiched_with_TE!$A282,'Avg Tracking Error'!$A$2:$A$283,0),MATCH(ETF_IDX_stiched_with_TE!D$1,'Avg Tracking Error'!$A$2:$AW$2,0))</f>
        <v>172.09739999999999</v>
      </c>
      <c r="E282" s="31">
        <f>INDEX('Avg Tracking Error'!$A$2:$AW$283,MATCH(ETF_IDX_stiched_with_TE!$A282,'Avg Tracking Error'!$A$2:$A$283,0),MATCH(ETF_IDX_stiched_with_TE!E$1,'Avg Tracking Error'!$A$2:$AW$2,0))</f>
        <v>173.32310000000001</v>
      </c>
      <c r="F282" s="31">
        <f>INDEX('Avg Tracking Error'!$A$2:$AW$283,MATCH(ETF_IDX_stiched_with_TE!$A282,'Avg Tracking Error'!$A$2:$A$283,0),MATCH(ETF_IDX_stiched_with_TE!F$1,'Avg Tracking Error'!$A$2:$AW$2,0))</f>
        <v>12566.730799999999</v>
      </c>
      <c r="G282" s="31">
        <f>INDEX('Avg Tracking Error'!$A$2:$AW$283,MATCH(ETF_IDX_stiched_with_TE!$A282,'Avg Tracking Error'!$A$2:$A$283,0),MATCH(ETF_IDX_stiched_with_TE!G$1,'Avg Tracking Error'!$A$2:$AW$2,0))</f>
        <v>119.13773333333332</v>
      </c>
      <c r="H282" s="31" t="e">
        <f>INDEX('Avg Tracking Error'!$A$2:$AW$283,MATCH(ETF_IDX_stiched_with_TE!$A282,'Avg Tracking Error'!$A$2:$A$283,0),MATCH(ETF_IDX_stiched_with_TE!H$1,'Avg Tracking Error'!$A$2:$AW$2,0))</f>
        <v>#N/A</v>
      </c>
      <c r="I282" s="31">
        <f>INDEX('Avg Tracking Error'!$A$2:$AW$283,MATCH(ETF_IDX_stiched_with_TE!$A282,'Avg Tracking Error'!$A$2:$A$283,0),MATCH(ETF_IDX_stiched_with_TE!I$1,'Avg Tracking Error'!$A$2:$AW$2,0))</f>
        <v>67.224400000000003</v>
      </c>
      <c r="J282" s="31">
        <f>INDEX('Avg Tracking Error'!$A$2:$AW$283,MATCH(ETF_IDX_stiched_with_TE!$A282,'Avg Tracking Error'!$A$2:$A$283,0),MATCH(ETF_IDX_stiched_with_TE!J$1,'Avg Tracking Error'!$A$2:$AW$2,0))</f>
        <v>2619.5</v>
      </c>
      <c r="K282" s="31">
        <f>INDEX('Avg Tracking Error'!$A$2:$AW$283,MATCH(ETF_IDX_stiched_with_TE!$A282,'Avg Tracking Error'!$A$2:$A$283,0),MATCH(ETF_IDX_stiched_with_TE!K$1,'Avg Tracking Error'!$A$2:$AW$2,0))</f>
        <v>27.504799999999999</v>
      </c>
      <c r="L282" s="31">
        <f>INDEX('Avg Tracking Error'!$A$2:$AW$283,MATCH(ETF_IDX_stiched_with_TE!$A282,'Avg Tracking Error'!$A$2:$A$283,0),MATCH(ETF_IDX_stiched_with_TE!L$1,'Avg Tracking Error'!$A$2:$AW$2,0))</f>
        <v>26.084099999999999</v>
      </c>
      <c r="M282" s="31">
        <f>INDEX('Avg Tracking Error'!$A$2:$AW$283,MATCH(ETF_IDX_stiched_with_TE!$A282,'Avg Tracking Error'!$A$2:$A$283,0),MATCH(ETF_IDX_stiched_with_TE!M$1,'Avg Tracking Error'!$A$2:$AW$2,0))</f>
        <v>145.28</v>
      </c>
      <c r="N282" s="31">
        <f>INDEX('Avg Tracking Error'!$A$2:$AW$283,MATCH(ETF_IDX_stiched_with_TE!$A282,'Avg Tracking Error'!$A$2:$A$283,0),MATCH(ETF_IDX_stiched_with_TE!N$1,'Avg Tracking Error'!$A$2:$AW$2,0))</f>
        <v>33.707500000000003</v>
      </c>
    </row>
  </sheetData>
  <pageMargins left="0.7" right="0.7" top="0.78740157499999996" bottom="0.78740157499999996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D308-3635-9849-90EC-578C7D39E083}">
  <dimension ref="A1:AW283"/>
  <sheetViews>
    <sheetView workbookViewId="0">
      <pane ySplit="3" topLeftCell="A109" activePane="bottomLeft" state="frozen"/>
      <selection activeCell="I1" sqref="I1"/>
      <selection pane="bottomLeft" activeCell="AS132" activeCellId="1" sqref="AS131 AS132"/>
    </sheetView>
  </sheetViews>
  <sheetFormatPr baseColWidth="10" defaultRowHeight="16" x14ac:dyDescent="0.2"/>
  <cols>
    <col min="2" max="2" width="10.83203125" style="19"/>
    <col min="3" max="3" width="10.5" style="21" customWidth="1"/>
    <col min="4" max="4" width="10.83203125" style="19"/>
    <col min="5" max="5" width="11.6640625" style="16" bestFit="1" customWidth="1"/>
    <col min="6" max="6" width="10.83203125" style="24"/>
    <col min="7" max="7" width="10.5" style="21" customWidth="1"/>
    <col min="8" max="8" width="10.83203125" style="19"/>
    <col min="9" max="9" width="11.6640625" style="16" bestFit="1" customWidth="1"/>
    <col min="11" max="11" width="10.5" style="1" customWidth="1"/>
    <col min="12" max="12" width="10.83203125" style="19"/>
    <col min="13" max="13" width="11.6640625" style="16" bestFit="1" customWidth="1"/>
    <col min="15" max="15" width="10.5" style="1" customWidth="1"/>
    <col min="16" max="16" width="10.83203125" style="19"/>
    <col min="17" max="17" width="11.6640625" style="16" bestFit="1" customWidth="1"/>
    <col min="19" max="19" width="10.5" style="1" customWidth="1"/>
    <col min="20" max="20" width="10.83203125" style="19"/>
    <col min="21" max="21" width="11.6640625" style="16" bestFit="1" customWidth="1"/>
    <col min="23" max="23" width="10.5" style="1" customWidth="1"/>
    <col min="24" max="24" width="10.83203125" style="19"/>
    <col min="25" max="25" width="11.6640625" style="16" bestFit="1" customWidth="1"/>
    <col min="27" max="27" width="10.5" style="1" customWidth="1"/>
    <col min="28" max="28" width="10.83203125" style="19"/>
    <col min="29" max="29" width="11.6640625" style="16" bestFit="1" customWidth="1"/>
    <col min="31" max="31" width="10.5" style="1" customWidth="1"/>
    <col min="32" max="32" width="10.83203125" style="19"/>
    <col min="33" max="33" width="11.6640625" style="16" bestFit="1" customWidth="1"/>
    <col min="35" max="35" width="10.5" style="1" customWidth="1"/>
    <col min="36" max="36" width="10.83203125" style="19"/>
    <col min="37" max="37" width="11.6640625" style="16" bestFit="1" customWidth="1"/>
    <col min="39" max="39" width="10.5" style="1" customWidth="1"/>
    <col min="40" max="40" width="10.83203125" style="19"/>
    <col min="41" max="41" width="11.6640625" style="16" bestFit="1" customWidth="1"/>
    <col min="43" max="43" width="10.5" style="1" customWidth="1"/>
    <col min="44" max="44" width="10.83203125" style="19"/>
    <col min="45" max="45" width="11.6640625" style="16" bestFit="1" customWidth="1"/>
    <col min="47" max="47" width="10.5" style="1" customWidth="1"/>
    <col min="48" max="48" width="10.83203125" style="19"/>
    <col min="49" max="49" width="11.6640625" style="16" bestFit="1" customWidth="1"/>
  </cols>
  <sheetData>
    <row r="1" spans="1:49" x14ac:dyDescent="0.2">
      <c r="B1" s="13" t="s">
        <v>47</v>
      </c>
      <c r="C1" s="14" t="s">
        <v>48</v>
      </c>
      <c r="D1" s="15" t="s">
        <v>62</v>
      </c>
      <c r="E1" s="16" t="s">
        <v>50</v>
      </c>
      <c r="F1" s="22" t="s">
        <v>47</v>
      </c>
      <c r="G1" s="14" t="s">
        <v>48</v>
      </c>
      <c r="H1" s="15" t="s">
        <v>62</v>
      </c>
      <c r="I1" s="16" t="s">
        <v>50</v>
      </c>
      <c r="J1" s="6" t="s">
        <v>47</v>
      </c>
      <c r="K1" s="7" t="s">
        <v>48</v>
      </c>
      <c r="L1" s="15" t="s">
        <v>62</v>
      </c>
      <c r="M1" s="16" t="s">
        <v>50</v>
      </c>
      <c r="N1" s="6" t="s">
        <v>47</v>
      </c>
      <c r="O1" s="7" t="s">
        <v>48</v>
      </c>
      <c r="P1" s="15" t="s">
        <v>62</v>
      </c>
      <c r="Q1" s="16" t="s">
        <v>50</v>
      </c>
      <c r="R1" s="6" t="s">
        <v>47</v>
      </c>
      <c r="S1" s="7" t="s">
        <v>48</v>
      </c>
      <c r="T1" s="15" t="s">
        <v>62</v>
      </c>
      <c r="U1" s="16" t="s">
        <v>50</v>
      </c>
      <c r="V1" s="6" t="s">
        <v>47</v>
      </c>
      <c r="W1" s="7" t="s">
        <v>48</v>
      </c>
      <c r="X1" s="15" t="s">
        <v>62</v>
      </c>
      <c r="Y1" s="16" t="s">
        <v>50</v>
      </c>
      <c r="Z1" s="6" t="s">
        <v>47</v>
      </c>
      <c r="AA1" s="7" t="s">
        <v>48</v>
      </c>
      <c r="AB1" s="15" t="s">
        <v>62</v>
      </c>
      <c r="AC1" s="16" t="s">
        <v>50</v>
      </c>
      <c r="AD1" s="6" t="s">
        <v>47</v>
      </c>
      <c r="AE1" s="7" t="s">
        <v>48</v>
      </c>
      <c r="AF1" s="15" t="s">
        <v>62</v>
      </c>
      <c r="AG1" s="16" t="s">
        <v>50</v>
      </c>
      <c r="AH1" s="6" t="s">
        <v>47</v>
      </c>
      <c r="AI1" s="7" t="s">
        <v>48</v>
      </c>
      <c r="AJ1" s="15" t="s">
        <v>62</v>
      </c>
      <c r="AK1" s="16" t="s">
        <v>50</v>
      </c>
      <c r="AL1" s="6" t="s">
        <v>47</v>
      </c>
      <c r="AM1" s="7" t="s">
        <v>48</v>
      </c>
      <c r="AN1" s="15" t="s">
        <v>62</v>
      </c>
      <c r="AO1" s="16" t="s">
        <v>50</v>
      </c>
      <c r="AP1" s="6" t="s">
        <v>47</v>
      </c>
      <c r="AQ1" s="7" t="s">
        <v>48</v>
      </c>
      <c r="AR1" s="15" t="s">
        <v>62</v>
      </c>
      <c r="AS1" s="16" t="s">
        <v>50</v>
      </c>
      <c r="AT1" s="6" t="s">
        <v>47</v>
      </c>
      <c r="AU1" s="7" t="s">
        <v>48</v>
      </c>
      <c r="AV1" s="15" t="s">
        <v>62</v>
      </c>
      <c r="AW1" s="16" t="s">
        <v>50</v>
      </c>
    </row>
    <row r="2" spans="1:49" x14ac:dyDescent="0.2">
      <c r="A2" t="s">
        <v>9</v>
      </c>
      <c r="B2" s="17" t="s">
        <v>17</v>
      </c>
      <c r="C2" s="18" t="s">
        <v>17</v>
      </c>
      <c r="D2" s="15" cm="1">
        <f t="array" ref="D2">AVERAGE(_xlfn.IFNA(D4:D283,""))</f>
        <v>1.6995972762690785</v>
      </c>
      <c r="E2" s="16" t="str">
        <f>B2&amp;" "&amp;E1</f>
        <v>Germany Stiched</v>
      </c>
      <c r="F2" s="23" t="s">
        <v>18</v>
      </c>
      <c r="G2" s="18" t="s">
        <v>18</v>
      </c>
      <c r="H2" s="15" cm="1">
        <f t="array" ref="H2">AVERAGE(_xlfn.IFNA(H4:H283,""))</f>
        <v>1.6441352006238226</v>
      </c>
      <c r="I2" s="16" t="str">
        <f>F2&amp;" "&amp;I1</f>
        <v>France Stiched</v>
      </c>
      <c r="J2" s="10" t="s">
        <v>19</v>
      </c>
      <c r="K2" s="11" t="s">
        <v>19</v>
      </c>
      <c r="L2" s="15" cm="1">
        <f t="array" ref="L2">AVERAGE(_xlfn.IFNA(L4:L283,""))</f>
        <v>1.4662020723772027</v>
      </c>
      <c r="M2" s="16" t="str">
        <f>J2&amp;" "&amp;M1</f>
        <v>Spain Stiched</v>
      </c>
      <c r="N2" s="10" t="s">
        <v>20</v>
      </c>
      <c r="O2" s="11" t="s">
        <v>20</v>
      </c>
      <c r="P2" s="15" cm="1">
        <f t="array" ref="P2">AVERAGE(_xlfn.IFNA(P4:P283,""))</f>
        <v>1.5165600108439394</v>
      </c>
      <c r="Q2" s="16" t="str">
        <f>N2&amp;" "&amp;Q1</f>
        <v>Italy Stiched</v>
      </c>
      <c r="R2" s="10" t="s">
        <v>21</v>
      </c>
      <c r="S2" s="11" t="s">
        <v>21</v>
      </c>
      <c r="T2" s="15" cm="1">
        <f t="array" ref="T2">AVERAGE(_xlfn.IFNA(T4:T283,""))</f>
        <v>0.24448394769069814</v>
      </c>
      <c r="U2" s="16" t="str">
        <f>R2&amp;" "&amp;U1</f>
        <v>UK Stiched</v>
      </c>
      <c r="V2" t="s">
        <v>51</v>
      </c>
      <c r="W2" t="s">
        <v>51</v>
      </c>
      <c r="X2" s="15" cm="1">
        <f t="array" ref="X2">AVERAGE(_xlfn.IFNA(X4:X283,""))</f>
        <v>1.0402570440452745</v>
      </c>
      <c r="Y2" s="16" t="str">
        <f>V2&amp;" "&amp;Y1</f>
        <v>Swiss comb Stiched</v>
      </c>
      <c r="Z2" t="s">
        <v>26</v>
      </c>
      <c r="AA2" t="s">
        <v>26</v>
      </c>
      <c r="AB2" s="15" cm="1">
        <f t="array" ref="AB2">AVERAGE(_xlfn.IFNA(AB4:AB283,""))</f>
        <v>47.326717407298624</v>
      </c>
      <c r="AC2" s="16" t="str">
        <f>Z2&amp;" "&amp;AC1</f>
        <v>Australia Stiched</v>
      </c>
      <c r="AD2" t="s">
        <v>27</v>
      </c>
      <c r="AE2" t="s">
        <v>27</v>
      </c>
      <c r="AF2" s="15" cm="1">
        <f t="array" ref="AF2">AVERAGE(_xlfn.IFNA(AF4:AF283,""))</f>
        <v>0.13429993137176433</v>
      </c>
      <c r="AG2" s="16" t="str">
        <f>AD2&amp;" "&amp;AG1</f>
        <v>Japan Stiched</v>
      </c>
      <c r="AH2" t="s">
        <v>28</v>
      </c>
      <c r="AI2" t="s">
        <v>28</v>
      </c>
      <c r="AJ2" s="15" cm="1">
        <f t="array" ref="AJ2">AVERAGE(_xlfn.IFNA(AJ4:AJ283,""))</f>
        <v>3.836870017567664</v>
      </c>
      <c r="AK2" s="16" t="str">
        <f>AH2&amp;" "&amp;AK1</f>
        <v>USA Stiched</v>
      </c>
      <c r="AL2" t="s">
        <v>29</v>
      </c>
      <c r="AM2" t="s">
        <v>29</v>
      </c>
      <c r="AN2" s="15" cm="1">
        <f t="array" ref="AN2">AVERAGE(_xlfn.IFNA(AN4:AN283,""))</f>
        <v>3.8467960195404425</v>
      </c>
      <c r="AO2" s="16" t="str">
        <f>AL2&amp;" "&amp;AO1</f>
        <v>Canada Stiched</v>
      </c>
      <c r="AP2" t="s">
        <v>30</v>
      </c>
      <c r="AQ2" t="s">
        <v>30</v>
      </c>
      <c r="AR2" s="15" cm="1">
        <f t="array" ref="AR2">AVERAGE(_xlfn.IFNA(AR4:AR283,""))</f>
        <v>1.3077203241193662</v>
      </c>
      <c r="AS2" s="16" t="str">
        <f>AP2&amp;" "&amp;AS1</f>
        <v>Singapore Stiched</v>
      </c>
      <c r="AT2" t="s">
        <v>31</v>
      </c>
      <c r="AU2" t="s">
        <v>31</v>
      </c>
      <c r="AV2" s="15" cm="1">
        <f t="array" ref="AV2">AVERAGE(_xlfn.IFNA(AV4:AV283,""))</f>
        <v>4.0027649753772341</v>
      </c>
      <c r="AW2" s="16" t="str">
        <f>AT2&amp;" "&amp;AW1</f>
        <v>India Stiched</v>
      </c>
    </row>
    <row r="3" spans="1:49" x14ac:dyDescent="0.2">
      <c r="B3" s="17" t="str">
        <f>_xlfn.XLOOKUP(B2,ETF_TR!2:2,ETF_TR!3:3)</f>
        <v>IS0L GR Equity</v>
      </c>
      <c r="C3" s="17" t="str">
        <f>_xlfn.XLOOKUP(C2,Indices!2:2,Indices!3:3)</f>
        <v>LETGTREU Index</v>
      </c>
      <c r="F3" s="17" t="str">
        <f>_xlfn.XLOOKUP(F2,ETF_TR!2:2,ETF_TR!3:3)</f>
        <v>IFRB NA Equity</v>
      </c>
      <c r="G3" s="17" t="str">
        <f>_xlfn.XLOOKUP(G2,Indices!2:2,Indices!3:3)</f>
        <v>LTFRTREU Index</v>
      </c>
      <c r="J3" s="17" t="str">
        <f>_xlfn.XLOOKUP(J2,ETF_TR!2:2,ETF_TR!3:3)</f>
        <v>IS0P GY Equity</v>
      </c>
      <c r="K3" s="17" t="str">
        <f>_xlfn.XLOOKUP(K2,Indices!2:2,Indices!3:3)</f>
        <v>LETSTREU Index</v>
      </c>
      <c r="N3" s="17" t="str">
        <f>_xlfn.XLOOKUP(N2,ETF_TR!2:2,ETF_TR!3:3)</f>
        <v>IITB IM Equity</v>
      </c>
      <c r="O3" s="17" t="str">
        <f>_xlfn.XLOOKUP(O2,Indices!2:2,Indices!3:3)</f>
        <v>LTITTREU Index</v>
      </c>
      <c r="R3" s="17" t="str">
        <f>_xlfn.XLOOKUP(R2,ETF_TR!2:2,ETF_TR!3:3)</f>
        <v>GILS LN Equity</v>
      </c>
      <c r="S3" s="17" t="str">
        <f>_xlfn.XLOOKUP(S2,Indices!2:2,Indices!3:3)</f>
        <v>FTFIBGT Index</v>
      </c>
      <c r="V3" s="17" t="str">
        <f>_xlfn.XLOOKUP(V2,ETF_TR!2:2,ETF_TR!3:3)</f>
        <v>all 3 EW</v>
      </c>
      <c r="W3" s="17" t="str">
        <f>_xlfn.XLOOKUP(W2,Indices!2:2,Indices!3:3)</f>
        <v>all 3 EW</v>
      </c>
      <c r="Z3" s="17" t="str">
        <f>_xlfn.XLOOKUP(Z2,ETF_TR!2:2,ETF_TR!3:3)</f>
        <v>VGB AU Equity</v>
      </c>
      <c r="AA3" s="17" t="str">
        <f>_xlfn.XLOOKUP(AA2,Indices!2:2,Indices!3:3)</f>
        <v>BAGV0 Index</v>
      </c>
      <c r="AD3" s="17" t="str">
        <f>_xlfn.XLOOKUP(AD2,ETF_TR!2:2,ETF_TR!3:3)</f>
        <v>2561 JP Equity</v>
      </c>
      <c r="AE3" s="17" t="str">
        <f>_xlfn.XLOOKUP(AE2,Indices!2:2,Indices!3:3)</f>
        <v>CFIIJYL Index</v>
      </c>
      <c r="AH3" s="17" t="str">
        <f>_xlfn.XLOOKUP(AH2,ETF_TR!2:2,ETF_TR!3:3)</f>
        <v>GOVT US Equity</v>
      </c>
      <c r="AI3" s="17" t="str">
        <f>_xlfn.XLOOKUP(AI2,Indices!2:2,Indices!3:3)</f>
        <v>IDCOTCB4 Index</v>
      </c>
      <c r="AL3" s="17" t="str">
        <f>_xlfn.XLOOKUP(AL2,ETF_TR!2:2,ETF_TR!3:3)</f>
        <v>VGV CT Equity</v>
      </c>
      <c r="AM3" s="17" t="str">
        <f>_xlfn.XLOOKUP(AM2,Indices!2:2,Indices!3:3)</f>
        <v>BCGFTRDU Index</v>
      </c>
      <c r="AP3" s="17" t="str">
        <f>_xlfn.XLOOKUP(AP2,ETF_TR!2:2,ETF_TR!3:3)</f>
        <v>KV4 SP Equity</v>
      </c>
      <c r="AQ3" s="17" t="str">
        <f>_xlfn.XLOOKUP(AQ2,Indices!2:2,Indices!3:3)</f>
        <v>CFIISGL Index</v>
      </c>
      <c r="AT3" s="17" t="str">
        <f>_xlfn.XLOOKUP(AT2,ETF_TR!2:2,ETF_TR!3:3)</f>
        <v>XIGB LN Equity</v>
      </c>
      <c r="AU3" s="17" t="str">
        <f>_xlfn.XLOOKUP(AU2,Indices!2:2,Indices!3:3)</f>
        <v>GBIEINFU Index</v>
      </c>
    </row>
    <row r="4" spans="1:49" x14ac:dyDescent="0.2">
      <c r="A4" s="5">
        <v>36525</v>
      </c>
      <c r="B4" t="e">
        <f>INDEX(ETF_TR!$A$2:$Q$283,MATCH($A4,ETF_TR!$A$2:$A$283,0),MATCH(B$2,ETF_TR!$A$2:$Q$2,0))</f>
        <v>#N/A</v>
      </c>
      <c r="C4">
        <f>INDEX(Indices!$A$2:$Q$283,MATCH($A4,Indices!$A$2:$A$283,0),MATCH(C$2,Indices!$A$2:$Q$2,0))</f>
        <v>105.49</v>
      </c>
      <c r="D4" t="e">
        <f t="shared" ref="D4:D67" si="0">IF(ISNA(B4)=1,NA(),IF(ISNA(C4)=1,NA(),C4/B4))</f>
        <v>#N/A</v>
      </c>
      <c r="E4" s="28">
        <f>IF(ISNA(B4)=TRUE,C4/D$2,B4)</f>
        <v>62.067644772630786</v>
      </c>
      <c r="F4" t="e">
        <f>INDEX(ETF_TR!$A$2:$Q$283,MATCH($A4,ETF_TR!$A$2:$A$283,0),MATCH(F$2,ETF_TR!$A$2:$Q$2,0))</f>
        <v>#N/A</v>
      </c>
      <c r="G4">
        <f>INDEX(Indices!$A$2:$Q$283,MATCH($A4,Indices!$A$2:$A$283,0),MATCH(G$2,Indices!$A$2:$Q$2,0))</f>
        <v>105.94</v>
      </c>
      <c r="H4" t="e">
        <f t="shared" ref="H4:H67" si="1">IF(ISNA(F4)=1,NA(),IF(ISNA(G4)=1,NA(),G4/F4))</f>
        <v>#N/A</v>
      </c>
      <c r="I4" s="28">
        <f>IF(ISNA(F4)=TRUE,G4/H$2,F4)</f>
        <v>64.435090228470216</v>
      </c>
      <c r="J4" t="e">
        <f>INDEX(ETF_TR!$A$2:$Q$283,MATCH($A4,ETF_TR!$A$2:$A$283,0),MATCH(J$2,ETF_TR!$A$2:$Q$2,0))</f>
        <v>#N/A</v>
      </c>
      <c r="K4">
        <f>INDEX(Indices!$A$2:$Q$283,MATCH($A4,Indices!$A$2:$A$283,0),MATCH(K$2,Indices!$A$2:$Q$2,0))</f>
        <v>105.59</v>
      </c>
      <c r="L4" t="e">
        <f t="shared" ref="L4:L67" si="2">IF(ISNA(J4)=1,NA(),IF(ISNA(K4)=1,NA(),K4/J4))</f>
        <v>#N/A</v>
      </c>
      <c r="M4" s="28">
        <f>IF(ISNA(J4)=TRUE,K4/L$2,J4)</f>
        <v>72.015994240687021</v>
      </c>
      <c r="N4" t="e">
        <f>INDEX(ETF_TR!$A$2:$Q$283,MATCH($A4,ETF_TR!$A$2:$A$283,0),MATCH(N$2,ETF_TR!$A$2:$Q$2,0))</f>
        <v>#N/A</v>
      </c>
      <c r="O4">
        <f>INDEX(Indices!$A$2:$Q$283,MATCH($A4,Indices!$A$2:$A$283,0),MATCH(O$2,Indices!$A$2:$Q$2,0))</f>
        <v>106.17</v>
      </c>
      <c r="P4" t="e">
        <f t="shared" ref="P4:P67" si="3">IF(ISNA(N4)=1,NA(),IF(ISNA(O4)=1,NA(),O4/N4))</f>
        <v>#N/A</v>
      </c>
      <c r="Q4" s="28">
        <f>IF(ISNA(N4)=TRUE,O4/P$2,N4)</f>
        <v>70.007120879389561</v>
      </c>
      <c r="R4" t="e">
        <f>INDEX(ETF_TR!$A$2:$Q$283,MATCH($A4,ETF_TR!$A$2:$A$283,0),MATCH(R$2,ETF_TR!$A$2:$Q$2,0))</f>
        <v>#N/A</v>
      </c>
      <c r="S4">
        <f>INDEX(Indices!$A$2:$Q$283,MATCH($A4,Indices!$A$2:$A$283,0),MATCH(S$2,Indices!$A$2:$Q$2,0))</f>
        <v>1345.59</v>
      </c>
      <c r="T4" t="e">
        <f t="shared" ref="T4:T67" si="4">IF(ISNA(R4)=1,NA(),IF(ISNA(S4)=1,NA(),S4/R4))</f>
        <v>#N/A</v>
      </c>
      <c r="U4" s="28">
        <f>IF(ISNA(R4)=TRUE,S4/T$2,R4)</f>
        <v>5503.796926996346</v>
      </c>
      <c r="V4" t="e">
        <f>INDEX(ETF_TR!$A$2:$Q$283,MATCH($A4,ETF_TR!$A$2:$A$283,0),MATCH(V$2,ETF_TR!$A$2:$Q$2,0))</f>
        <v>#N/A</v>
      </c>
      <c r="W4" t="e">
        <f>INDEX(Indices!$A$2:$Q$283,MATCH($A4,Indices!$A$2:$A$283,0),MATCH(W$2,Indices!$A$2:$Q$2,0))</f>
        <v>#N/A</v>
      </c>
      <c r="X4" t="e">
        <f t="shared" ref="X4:X67" si="5">IF(ISNA(V4)=1,NA(),IF(ISNA(W4)=1,NA(),W4/V4))</f>
        <v>#N/A</v>
      </c>
      <c r="Y4" s="28" t="e">
        <f>IF(ISNA(V4)=TRUE,W4/X$2,V4)</f>
        <v>#N/A</v>
      </c>
      <c r="Z4" t="e">
        <f>INDEX(ETF_TR!$A$2:$Q$283,MATCH($A4,ETF_TR!$A$2:$A$283,0),MATCH(Z$2,ETF_TR!$A$2:$Q$2,0))</f>
        <v>#N/A</v>
      </c>
      <c r="AA4">
        <f>INDEX(Indices!$A$2:$Q$283,MATCH($A4,Indices!$A$2:$A$283,0),MATCH(AA$2,Indices!$A$2:$Q$2,0))</f>
        <v>1033.491</v>
      </c>
      <c r="AB4" t="e">
        <f t="shared" ref="AB4:AB67" si="6">IF(ISNA(Z4)=1,NA(),IF(ISNA(AA4)=1,NA(),AA4/Z4))</f>
        <v>#N/A</v>
      </c>
      <c r="AC4" s="28">
        <f>IF(ISNA(Z4)=TRUE,AA4/AB$2,Z4)</f>
        <v>21.837369177871974</v>
      </c>
      <c r="AD4" t="e">
        <f>INDEX(ETF_TR!$A$2:$Q$283,MATCH($A4,ETF_TR!$A$2:$A$283,0),MATCH(AD$2,ETF_TR!$A$2:$Q$2,0))</f>
        <v>#N/A</v>
      </c>
      <c r="AE4">
        <f>INDEX(Indices!$A$2:$Q$283,MATCH($A4,Indices!$A$2:$A$283,0),MATCH(AE$2,Indices!$A$2:$Q$2,0))</f>
        <v>252.52510000000001</v>
      </c>
      <c r="AF4" t="e">
        <f t="shared" ref="AF4:AF67" si="7">IF(ISNA(AD4)=1,NA(),IF(ISNA(AE4)=1,NA(),AE4/AD4))</f>
        <v>#N/A</v>
      </c>
      <c r="AG4" s="28">
        <f>IF(ISNA(AD4)=TRUE,AE4/AF$2,AD4)</f>
        <v>1880.306992123242</v>
      </c>
      <c r="AH4" t="e">
        <f>INDEX(ETF_TR!$A$2:$Q$283,MATCH($A4,ETF_TR!$A$2:$A$283,0),MATCH(AH$2,ETF_TR!$A$2:$Q$2,0))</f>
        <v>#N/A</v>
      </c>
      <c r="AI4" t="e">
        <f>INDEX(Indices!$A$2:$Q$283,MATCH($A4,Indices!$A$2:$A$283,0),MATCH(AI$2,Indices!$A$2:$Q$2,0))</f>
        <v>#N/A</v>
      </c>
      <c r="AJ4" t="e">
        <f t="shared" ref="AJ4:AJ67" si="8">IF(ISNA(AH4)=1,NA(),IF(ISNA(AI4)=1,NA(),AI4/AH4))</f>
        <v>#N/A</v>
      </c>
      <c r="AK4" s="28" t="e">
        <f>IF(ISNA(AH4)=TRUE,AI4/AJ$2,AH4)</f>
        <v>#N/A</v>
      </c>
      <c r="AL4" t="e">
        <f>INDEX(ETF_TR!$A$2:$Q$283,MATCH($A4,ETF_TR!$A$2:$A$283,0),MATCH(AL$2,ETF_TR!$A$2:$Q$2,0))</f>
        <v>#N/A</v>
      </c>
      <c r="AM4" t="e">
        <f>INDEX(Indices!$A$2:$Q$283,MATCH($A4,Indices!$A$2:$A$283,0),MATCH(AM$2,Indices!$A$2:$Q$2,0))</f>
        <v>#N/A</v>
      </c>
      <c r="AN4" t="e">
        <f t="shared" ref="AN4:AN67" si="9">IF(ISNA(AL4)=1,NA(),IF(ISNA(AM4)=1,NA(),AM4/AL4))</f>
        <v>#N/A</v>
      </c>
      <c r="AO4" s="28" t="e">
        <f>IF(ISNA(AL4)=TRUE,AM4/AN$2,AL4)</f>
        <v>#N/A</v>
      </c>
      <c r="AP4" t="e">
        <f>INDEX(ETF_TR!$A$2:$Q$283,MATCH($A4,ETF_TR!$A$2:$A$283,0),MATCH(AP$2,ETF_TR!$A$2:$Q$2,0))</f>
        <v>#N/A</v>
      </c>
      <c r="AQ4" t="e">
        <f>INDEX(Indices!$A$2:$Q$283,MATCH($A4,Indices!$A$2:$A$283,0),MATCH(AQ$2,Indices!$A$2:$Q$2,0))</f>
        <v>#N/A</v>
      </c>
      <c r="AR4" t="e">
        <f t="shared" ref="AR4:AR67" si="10">IF(ISNA(AP4)=1,NA(),IF(ISNA(AQ4)=1,NA(),AQ4/AP4))</f>
        <v>#N/A</v>
      </c>
      <c r="AS4" s="28" t="e">
        <f>IF(ISNA(AP4)=TRUE,AQ4/AR$2,AP4)</f>
        <v>#N/A</v>
      </c>
      <c r="AT4" t="e">
        <f>INDEX(ETF_TR!$A$2:$Q$283,MATCH($A4,ETF_TR!$A$2:$A$283,0),MATCH(AT$2,ETF_TR!$A$2:$Q$2,0))</f>
        <v>#N/A</v>
      </c>
      <c r="AU4" t="e">
        <f>INDEX(Indices!$A$2:$Q$283,MATCH($A4,Indices!$A$2:$A$283,0),MATCH(AU$2,Indices!$A$2:$Q$2,0))</f>
        <v>#N/A</v>
      </c>
      <c r="AV4" t="e">
        <f t="shared" ref="AV4:AV67" si="11">IF(ISNA(AT4)=1,NA(),IF(ISNA(AU4)=1,NA(),AU4/AT4))</f>
        <v>#N/A</v>
      </c>
      <c r="AW4" s="28" t="e">
        <f>IF(ISNA(AT4)=TRUE,AU4/AV$2,AT4)</f>
        <v>#N/A</v>
      </c>
    </row>
    <row r="5" spans="1:49" x14ac:dyDescent="0.2">
      <c r="A5" s="5">
        <v>36556</v>
      </c>
      <c r="B5" t="e">
        <f>INDEX(ETF_TR!$A$2:$Q$283,MATCH($A5,ETF_TR!$A$2:$A$283,0),MATCH(B$2,ETF_TR!$A$2:$Q$2,0))</f>
        <v>#N/A</v>
      </c>
      <c r="C5">
        <f>INDEX(Indices!$A$2:$Q$283,MATCH($A5,Indices!$A$2:$A$283,0),MATCH(C$2,Indices!$A$2:$Q$2,0))</f>
        <v>105.05</v>
      </c>
      <c r="D5" t="e">
        <f t="shared" si="0"/>
        <v>#N/A</v>
      </c>
      <c r="E5" s="28">
        <f t="shared" ref="E5:E68" si="12">IF(ISNA(B5)=TRUE,C5/D$2,B5)</f>
        <v>61.808759914350787</v>
      </c>
      <c r="F5" t="e">
        <f>INDEX(ETF_TR!$A$2:$Q$283,MATCH($A5,ETF_TR!$A$2:$A$283,0),MATCH(F$2,ETF_TR!$A$2:$Q$2,0))</f>
        <v>#N/A</v>
      </c>
      <c r="G5">
        <f>INDEX(Indices!$A$2:$Q$283,MATCH($A5,Indices!$A$2:$A$283,0),MATCH(G$2,Indices!$A$2:$Q$2,0))</f>
        <v>105.37</v>
      </c>
      <c r="H5" t="e">
        <f t="shared" si="1"/>
        <v>#N/A</v>
      </c>
      <c r="I5" s="28">
        <f t="shared" ref="I5:I68" si="13">IF(ISNA(F5)=TRUE,G5/H$2,F5)</f>
        <v>64.088403411118634</v>
      </c>
      <c r="J5" t="e">
        <f>INDEX(ETF_TR!$A$2:$Q$283,MATCH($A5,ETF_TR!$A$2:$A$283,0),MATCH(J$2,ETF_TR!$A$2:$Q$2,0))</f>
        <v>#N/A</v>
      </c>
      <c r="K5">
        <f>INDEX(Indices!$A$2:$Q$283,MATCH($A5,Indices!$A$2:$A$283,0),MATCH(K$2,Indices!$A$2:$Q$2,0))</f>
        <v>105.19</v>
      </c>
      <c r="L5" t="e">
        <f t="shared" si="2"/>
        <v>#N/A</v>
      </c>
      <c r="M5" s="28">
        <f t="shared" ref="M5:M68" si="14">IF(ISNA(J5)=TRUE,K5/L$2,J5)</f>
        <v>71.743180549084826</v>
      </c>
      <c r="N5" t="e">
        <f>INDEX(ETF_TR!$A$2:$Q$283,MATCH($A5,ETF_TR!$A$2:$A$283,0),MATCH(N$2,ETF_TR!$A$2:$Q$2,0))</f>
        <v>#N/A</v>
      </c>
      <c r="O5">
        <f>INDEX(Indices!$A$2:$Q$283,MATCH($A5,Indices!$A$2:$A$283,0),MATCH(O$2,Indices!$A$2:$Q$2,0))</f>
        <v>105.93</v>
      </c>
      <c r="P5" t="e">
        <f t="shared" si="3"/>
        <v>#N/A</v>
      </c>
      <c r="Q5" s="28">
        <f t="shared" ref="Q5:Q68" si="15">IF(ISNA(N5)=TRUE,O5/P$2,N5)</f>
        <v>69.848867992405914</v>
      </c>
      <c r="R5" t="e">
        <f>INDEX(ETF_TR!$A$2:$Q$283,MATCH($A5,ETF_TR!$A$2:$A$283,0),MATCH(R$2,ETF_TR!$A$2:$Q$2,0))</f>
        <v>#N/A</v>
      </c>
      <c r="S5">
        <f>INDEX(Indices!$A$2:$Q$283,MATCH($A5,Indices!$A$2:$A$283,0),MATCH(S$2,Indices!$A$2:$Q$2,0))</f>
        <v>1333.96</v>
      </c>
      <c r="T5" t="e">
        <f t="shared" si="4"/>
        <v>#N/A</v>
      </c>
      <c r="U5" s="28">
        <f t="shared" ref="U5:U68" si="16">IF(ISNA(R5)=TRUE,S5/T$2,R5)</f>
        <v>5456.2273417133356</v>
      </c>
      <c r="V5" t="e">
        <f>INDEX(ETF_TR!$A$2:$Q$283,MATCH($A5,ETF_TR!$A$2:$A$283,0),MATCH(V$2,ETF_TR!$A$2:$Q$2,0))</f>
        <v>#N/A</v>
      </c>
      <c r="W5" t="e">
        <f>INDEX(Indices!$A$2:$Q$283,MATCH($A5,Indices!$A$2:$A$283,0),MATCH(W$2,Indices!$A$2:$Q$2,0))</f>
        <v>#N/A</v>
      </c>
      <c r="X5" t="e">
        <f t="shared" si="5"/>
        <v>#N/A</v>
      </c>
      <c r="Y5" s="28" t="e">
        <f t="shared" ref="Y5:Y68" si="17">IF(ISNA(V5)=TRUE,W5/X$2,V5)</f>
        <v>#N/A</v>
      </c>
      <c r="Z5" t="e">
        <f>INDEX(ETF_TR!$A$2:$Q$283,MATCH($A5,ETF_TR!$A$2:$A$283,0),MATCH(Z$2,ETF_TR!$A$2:$Q$2,0))</f>
        <v>#N/A</v>
      </c>
      <c r="AA5">
        <f>INDEX(Indices!$A$2:$Q$283,MATCH($A5,Indices!$A$2:$A$283,0),MATCH(AA$2,Indices!$A$2:$Q$2,0))</f>
        <v>1030.7349999999999</v>
      </c>
      <c r="AB5" t="e">
        <f t="shared" si="6"/>
        <v>#N/A</v>
      </c>
      <c r="AC5" s="28">
        <f t="shared" ref="AC5:AC68" si="18">IF(ISNA(Z5)=TRUE,AA5/AB$2,Z5)</f>
        <v>21.779135686284512</v>
      </c>
      <c r="AD5" t="e">
        <f>INDEX(ETF_TR!$A$2:$Q$283,MATCH($A5,ETF_TR!$A$2:$A$283,0),MATCH(AD$2,ETF_TR!$A$2:$Q$2,0))</f>
        <v>#N/A</v>
      </c>
      <c r="AE5">
        <f>INDEX(Indices!$A$2:$Q$283,MATCH($A5,Indices!$A$2:$A$283,0),MATCH(AE$2,Indices!$A$2:$Q$2,0))</f>
        <v>252.79339999999999</v>
      </c>
      <c r="AF5" t="e">
        <f t="shared" si="7"/>
        <v>#N/A</v>
      </c>
      <c r="AG5" s="28">
        <f t="shared" ref="AG5:AG68" si="19">IF(ISNA(AD5)=TRUE,AE5/AF$2,AD5)</f>
        <v>1882.3047593392005</v>
      </c>
      <c r="AH5" t="e">
        <f>INDEX(ETF_TR!$A$2:$Q$283,MATCH($A5,ETF_TR!$A$2:$A$283,0),MATCH(AH$2,ETF_TR!$A$2:$Q$2,0))</f>
        <v>#N/A</v>
      </c>
      <c r="AI5" t="e">
        <f>INDEX(Indices!$A$2:$Q$283,MATCH($A5,Indices!$A$2:$A$283,0),MATCH(AI$2,Indices!$A$2:$Q$2,0))</f>
        <v>#N/A</v>
      </c>
      <c r="AJ5" t="e">
        <f t="shared" si="8"/>
        <v>#N/A</v>
      </c>
      <c r="AK5" s="28" t="e">
        <f t="shared" ref="AK5:AK68" si="20">IF(ISNA(AH5)=TRUE,AI5/AJ$2,AH5)</f>
        <v>#N/A</v>
      </c>
      <c r="AL5" t="e">
        <f>INDEX(ETF_TR!$A$2:$Q$283,MATCH($A5,ETF_TR!$A$2:$A$283,0),MATCH(AL$2,ETF_TR!$A$2:$Q$2,0))</f>
        <v>#N/A</v>
      </c>
      <c r="AM5" t="e">
        <f>INDEX(Indices!$A$2:$Q$283,MATCH($A5,Indices!$A$2:$A$283,0),MATCH(AM$2,Indices!$A$2:$Q$2,0))</f>
        <v>#N/A</v>
      </c>
      <c r="AN5" t="e">
        <f t="shared" si="9"/>
        <v>#N/A</v>
      </c>
      <c r="AO5" s="28" t="e">
        <f t="shared" ref="AO5:AO68" si="21">IF(ISNA(AL5)=TRUE,AM5/AN$2,AL5)</f>
        <v>#N/A</v>
      </c>
      <c r="AP5" t="e">
        <f>INDEX(ETF_TR!$A$2:$Q$283,MATCH($A5,ETF_TR!$A$2:$A$283,0),MATCH(AP$2,ETF_TR!$A$2:$Q$2,0))</f>
        <v>#N/A</v>
      </c>
      <c r="AQ5">
        <f>INDEX(Indices!$A$2:$Q$283,MATCH($A5,Indices!$A$2:$A$283,0),MATCH(AQ$2,Indices!$A$2:$Q$2,0))</f>
        <v>100.70359999999999</v>
      </c>
      <c r="AR5" t="e">
        <f t="shared" si="10"/>
        <v>#N/A</v>
      </c>
      <c r="AS5" s="28">
        <f t="shared" ref="AS5:AS68" si="22">IF(ISNA(AP5)=TRUE,AQ5/AR$2,AP5)</f>
        <v>77.006985471312419</v>
      </c>
      <c r="AT5" t="e">
        <f>INDEX(ETF_TR!$A$2:$Q$283,MATCH($A5,ETF_TR!$A$2:$A$283,0),MATCH(AT$2,ETF_TR!$A$2:$Q$2,0))</f>
        <v>#N/A</v>
      </c>
      <c r="AU5" t="e">
        <f>INDEX(Indices!$A$2:$Q$283,MATCH($A5,Indices!$A$2:$A$283,0),MATCH(AU$2,Indices!$A$2:$Q$2,0))</f>
        <v>#N/A</v>
      </c>
      <c r="AV5" t="e">
        <f t="shared" si="11"/>
        <v>#N/A</v>
      </c>
      <c r="AW5" s="28" t="e">
        <f t="shared" ref="AW5:AW68" si="23">IF(ISNA(AT5)=TRUE,AU5/AV$2,AT5)</f>
        <v>#N/A</v>
      </c>
    </row>
    <row r="6" spans="1:49" x14ac:dyDescent="0.2">
      <c r="A6" s="5">
        <v>36585</v>
      </c>
      <c r="B6" t="e">
        <f>INDEX(ETF_TR!$A$2:$Q$283,MATCH($A6,ETF_TR!$A$2:$A$283,0),MATCH(B$2,ETF_TR!$A$2:$Q$2,0))</f>
        <v>#N/A</v>
      </c>
      <c r="C6">
        <f>INDEX(Indices!$A$2:$Q$283,MATCH($A6,Indices!$A$2:$A$283,0),MATCH(C$2,Indices!$A$2:$Q$2,0))</f>
        <v>105.75</v>
      </c>
      <c r="D6" t="e">
        <f t="shared" si="0"/>
        <v>#N/A</v>
      </c>
      <c r="E6" s="28">
        <f t="shared" si="12"/>
        <v>62.220622188887155</v>
      </c>
      <c r="F6" t="e">
        <f>INDEX(ETF_TR!$A$2:$Q$283,MATCH($A6,ETF_TR!$A$2:$A$283,0),MATCH(F$2,ETF_TR!$A$2:$Q$2,0))</f>
        <v>#N/A</v>
      </c>
      <c r="G6">
        <f>INDEX(Indices!$A$2:$Q$283,MATCH($A6,Indices!$A$2:$A$283,0),MATCH(G$2,Indices!$A$2:$Q$2,0))</f>
        <v>106</v>
      </c>
      <c r="H6" t="e">
        <f t="shared" si="1"/>
        <v>#N/A</v>
      </c>
      <c r="I6" s="28">
        <f t="shared" si="13"/>
        <v>64.471583577665129</v>
      </c>
      <c r="J6" t="e">
        <f>INDEX(ETF_TR!$A$2:$Q$283,MATCH($A6,ETF_TR!$A$2:$A$283,0),MATCH(J$2,ETF_TR!$A$2:$Q$2,0))</f>
        <v>#N/A</v>
      </c>
      <c r="K6">
        <f>INDEX(Indices!$A$2:$Q$283,MATCH($A6,Indices!$A$2:$A$283,0),MATCH(K$2,Indices!$A$2:$Q$2,0))</f>
        <v>105.79</v>
      </c>
      <c r="L6" t="e">
        <f t="shared" si="2"/>
        <v>#N/A</v>
      </c>
      <c r="M6" s="28">
        <f t="shared" si="14"/>
        <v>72.152401086488112</v>
      </c>
      <c r="N6" t="e">
        <f>INDEX(ETF_TR!$A$2:$Q$283,MATCH($A6,ETF_TR!$A$2:$A$283,0),MATCH(N$2,ETF_TR!$A$2:$Q$2,0))</f>
        <v>#N/A</v>
      </c>
      <c r="O6">
        <f>INDEX(Indices!$A$2:$Q$283,MATCH($A6,Indices!$A$2:$A$283,0),MATCH(O$2,Indices!$A$2:$Q$2,0))</f>
        <v>106.56</v>
      </c>
      <c r="P6" t="e">
        <f t="shared" si="3"/>
        <v>#N/A</v>
      </c>
      <c r="Q6" s="28">
        <f t="shared" si="15"/>
        <v>70.264281820737978</v>
      </c>
      <c r="R6" t="e">
        <f>INDEX(ETF_TR!$A$2:$Q$283,MATCH($A6,ETF_TR!$A$2:$A$283,0),MATCH(R$2,ETF_TR!$A$2:$Q$2,0))</f>
        <v>#N/A</v>
      </c>
      <c r="S6">
        <f>INDEX(Indices!$A$2:$Q$283,MATCH($A6,Indices!$A$2:$A$283,0),MATCH(S$2,Indices!$A$2:$Q$2,0))</f>
        <v>1357.93</v>
      </c>
      <c r="T6" t="e">
        <f t="shared" si="4"/>
        <v>#N/A</v>
      </c>
      <c r="U6" s="28">
        <f t="shared" si="16"/>
        <v>5554.2705884230336</v>
      </c>
      <c r="V6" t="e">
        <f>INDEX(ETF_TR!$A$2:$Q$283,MATCH($A6,ETF_TR!$A$2:$A$283,0),MATCH(V$2,ETF_TR!$A$2:$Q$2,0))</f>
        <v>#N/A</v>
      </c>
      <c r="W6" t="e">
        <f>INDEX(Indices!$A$2:$Q$283,MATCH($A6,Indices!$A$2:$A$283,0),MATCH(W$2,Indices!$A$2:$Q$2,0))</f>
        <v>#N/A</v>
      </c>
      <c r="X6" t="e">
        <f t="shared" si="5"/>
        <v>#N/A</v>
      </c>
      <c r="Y6" s="28" t="e">
        <f t="shared" si="17"/>
        <v>#N/A</v>
      </c>
      <c r="Z6" t="e">
        <f>INDEX(ETF_TR!$A$2:$Q$283,MATCH($A6,ETF_TR!$A$2:$A$283,0),MATCH(Z$2,ETF_TR!$A$2:$Q$2,0))</f>
        <v>#N/A</v>
      </c>
      <c r="AA6">
        <f>INDEX(Indices!$A$2:$Q$283,MATCH($A6,Indices!$A$2:$A$283,0),MATCH(AA$2,Indices!$A$2:$Q$2,0))</f>
        <v>1052.732</v>
      </c>
      <c r="AB6" t="e">
        <f t="shared" si="6"/>
        <v>#N/A</v>
      </c>
      <c r="AC6" s="28">
        <f t="shared" si="18"/>
        <v>22.243926003573829</v>
      </c>
      <c r="AD6" t="e">
        <f>INDEX(ETF_TR!$A$2:$Q$283,MATCH($A6,ETF_TR!$A$2:$A$283,0),MATCH(AD$2,ETF_TR!$A$2:$Q$2,0))</f>
        <v>#N/A</v>
      </c>
      <c r="AE6">
        <f>INDEX(Indices!$A$2:$Q$283,MATCH($A6,Indices!$A$2:$A$283,0),MATCH(AE$2,Indices!$A$2:$Q$2,0))</f>
        <v>251.43780000000001</v>
      </c>
      <c r="AF6" t="e">
        <f t="shared" si="7"/>
        <v>#N/A</v>
      </c>
      <c r="AG6" s="28">
        <f t="shared" si="19"/>
        <v>1872.2109343747823</v>
      </c>
      <c r="AH6" t="e">
        <f>INDEX(ETF_TR!$A$2:$Q$283,MATCH($A6,ETF_TR!$A$2:$A$283,0),MATCH(AH$2,ETF_TR!$A$2:$Q$2,0))</f>
        <v>#N/A</v>
      </c>
      <c r="AI6" t="e">
        <f>INDEX(Indices!$A$2:$Q$283,MATCH($A6,Indices!$A$2:$A$283,0),MATCH(AI$2,Indices!$A$2:$Q$2,0))</f>
        <v>#N/A</v>
      </c>
      <c r="AJ6" t="e">
        <f t="shared" si="8"/>
        <v>#N/A</v>
      </c>
      <c r="AK6" s="28" t="e">
        <f t="shared" si="20"/>
        <v>#N/A</v>
      </c>
      <c r="AL6" t="e">
        <f>INDEX(ETF_TR!$A$2:$Q$283,MATCH($A6,ETF_TR!$A$2:$A$283,0),MATCH(AL$2,ETF_TR!$A$2:$Q$2,0))</f>
        <v>#N/A</v>
      </c>
      <c r="AM6" t="e">
        <f>INDEX(Indices!$A$2:$Q$283,MATCH($A6,Indices!$A$2:$A$283,0),MATCH(AM$2,Indices!$A$2:$Q$2,0))</f>
        <v>#N/A</v>
      </c>
      <c r="AN6" t="e">
        <f t="shared" si="9"/>
        <v>#N/A</v>
      </c>
      <c r="AO6" s="28" t="e">
        <f t="shared" si="21"/>
        <v>#N/A</v>
      </c>
      <c r="AP6" t="e">
        <f>INDEX(ETF_TR!$A$2:$Q$283,MATCH($A6,ETF_TR!$A$2:$A$283,0),MATCH(AP$2,ETF_TR!$A$2:$Q$2,0))</f>
        <v>#N/A</v>
      </c>
      <c r="AQ6">
        <f>INDEX(Indices!$A$2:$Q$283,MATCH($A6,Indices!$A$2:$A$283,0),MATCH(AQ$2,Indices!$A$2:$Q$2,0))</f>
        <v>101.73990000000001</v>
      </c>
      <c r="AR6" t="e">
        <f t="shared" si="10"/>
        <v>#N/A</v>
      </c>
      <c r="AS6" s="28">
        <f t="shared" si="22"/>
        <v>77.799433199535855</v>
      </c>
      <c r="AT6" t="e">
        <f>INDEX(ETF_TR!$A$2:$Q$283,MATCH($A6,ETF_TR!$A$2:$A$283,0),MATCH(AT$2,ETF_TR!$A$2:$Q$2,0))</f>
        <v>#N/A</v>
      </c>
      <c r="AU6" t="e">
        <f>INDEX(Indices!$A$2:$Q$283,MATCH($A6,Indices!$A$2:$A$283,0),MATCH(AU$2,Indices!$A$2:$Q$2,0))</f>
        <v>#N/A</v>
      </c>
      <c r="AV6" t="e">
        <f t="shared" si="11"/>
        <v>#N/A</v>
      </c>
      <c r="AW6" s="28" t="e">
        <f t="shared" si="23"/>
        <v>#N/A</v>
      </c>
    </row>
    <row r="7" spans="1:49" x14ac:dyDescent="0.2">
      <c r="A7" s="5">
        <v>36616</v>
      </c>
      <c r="B7" t="e">
        <f>INDEX(ETF_TR!$A$2:$Q$283,MATCH($A7,ETF_TR!$A$2:$A$283,0),MATCH(B$2,ETF_TR!$A$2:$Q$2,0))</f>
        <v>#N/A</v>
      </c>
      <c r="C7">
        <f>INDEX(Indices!$A$2:$Q$283,MATCH($A7,Indices!$A$2:$A$283,0),MATCH(C$2,Indices!$A$2:$Q$2,0))</f>
        <v>107.49</v>
      </c>
      <c r="D7" t="e">
        <f t="shared" si="0"/>
        <v>#N/A</v>
      </c>
      <c r="E7" s="28">
        <f t="shared" si="12"/>
        <v>63.244394128448981</v>
      </c>
      <c r="F7" t="e">
        <f>INDEX(ETF_TR!$A$2:$Q$283,MATCH($A7,ETF_TR!$A$2:$A$283,0),MATCH(F$2,ETF_TR!$A$2:$Q$2,0))</f>
        <v>#N/A</v>
      </c>
      <c r="G7">
        <f>INDEX(Indices!$A$2:$Q$283,MATCH($A7,Indices!$A$2:$A$283,0),MATCH(G$2,Indices!$A$2:$Q$2,0))</f>
        <v>107.76</v>
      </c>
      <c r="H7" t="e">
        <f t="shared" si="1"/>
        <v>#N/A</v>
      </c>
      <c r="I7" s="28">
        <f t="shared" si="13"/>
        <v>65.54205515404901</v>
      </c>
      <c r="J7" t="e">
        <f>INDEX(ETF_TR!$A$2:$Q$283,MATCH($A7,ETF_TR!$A$2:$A$283,0),MATCH(J$2,ETF_TR!$A$2:$Q$2,0))</f>
        <v>#N/A</v>
      </c>
      <c r="K7">
        <f>INDEX(Indices!$A$2:$Q$283,MATCH($A7,Indices!$A$2:$A$283,0),MATCH(K$2,Indices!$A$2:$Q$2,0))</f>
        <v>107.49</v>
      </c>
      <c r="L7" t="e">
        <f t="shared" si="2"/>
        <v>#N/A</v>
      </c>
      <c r="M7" s="28">
        <f t="shared" si="14"/>
        <v>73.311859275797403</v>
      </c>
      <c r="N7" t="e">
        <f>INDEX(ETF_TR!$A$2:$Q$283,MATCH($A7,ETF_TR!$A$2:$A$283,0),MATCH(N$2,ETF_TR!$A$2:$Q$2,0))</f>
        <v>#N/A</v>
      </c>
      <c r="O7">
        <f>INDEX(Indices!$A$2:$Q$283,MATCH($A7,Indices!$A$2:$A$283,0),MATCH(O$2,Indices!$A$2:$Q$2,0))</f>
        <v>108.04</v>
      </c>
      <c r="P7" t="e">
        <f t="shared" si="3"/>
        <v>#N/A</v>
      </c>
      <c r="Q7" s="28">
        <f t="shared" si="15"/>
        <v>71.240174623803782</v>
      </c>
      <c r="R7" t="e">
        <f>INDEX(ETF_TR!$A$2:$Q$283,MATCH($A7,ETF_TR!$A$2:$A$283,0),MATCH(R$2,ETF_TR!$A$2:$Q$2,0))</f>
        <v>#N/A</v>
      </c>
      <c r="S7">
        <f>INDEX(Indices!$A$2:$Q$283,MATCH($A7,Indices!$A$2:$A$283,0),MATCH(S$2,Indices!$A$2:$Q$2,0))</f>
        <v>1373.83</v>
      </c>
      <c r="T7" t="e">
        <f t="shared" si="4"/>
        <v>#N/A</v>
      </c>
      <c r="U7" s="28">
        <f t="shared" si="16"/>
        <v>5619.3055330489897</v>
      </c>
      <c r="V7" t="e">
        <f>INDEX(ETF_TR!$A$2:$Q$283,MATCH($A7,ETF_TR!$A$2:$A$283,0),MATCH(V$2,ETF_TR!$A$2:$Q$2,0))</f>
        <v>#N/A</v>
      </c>
      <c r="W7" t="e">
        <f>INDEX(Indices!$A$2:$Q$283,MATCH($A7,Indices!$A$2:$A$283,0),MATCH(W$2,Indices!$A$2:$Q$2,0))</f>
        <v>#N/A</v>
      </c>
      <c r="X7" t="e">
        <f t="shared" si="5"/>
        <v>#N/A</v>
      </c>
      <c r="Y7" s="28" t="e">
        <f t="shared" si="17"/>
        <v>#N/A</v>
      </c>
      <c r="Z7" t="e">
        <f>INDEX(ETF_TR!$A$2:$Q$283,MATCH($A7,ETF_TR!$A$2:$A$283,0),MATCH(Z$2,ETF_TR!$A$2:$Q$2,0))</f>
        <v>#N/A</v>
      </c>
      <c r="AA7">
        <f>INDEX(Indices!$A$2:$Q$283,MATCH($A7,Indices!$A$2:$A$283,0),MATCH(AA$2,Indices!$A$2:$Q$2,0))</f>
        <v>1066.326</v>
      </c>
      <c r="AB7" t="e">
        <f t="shared" si="6"/>
        <v>#N/A</v>
      </c>
      <c r="AC7" s="28">
        <f t="shared" si="18"/>
        <v>22.531163334720389</v>
      </c>
      <c r="AD7" t="e">
        <f>INDEX(ETF_TR!$A$2:$Q$283,MATCH($A7,ETF_TR!$A$2:$A$283,0),MATCH(AD$2,ETF_TR!$A$2:$Q$2,0))</f>
        <v>#N/A</v>
      </c>
      <c r="AE7">
        <f>INDEX(Indices!$A$2:$Q$283,MATCH($A7,Indices!$A$2:$A$283,0),MATCH(AE$2,Indices!$A$2:$Q$2,0))</f>
        <v>252.3742</v>
      </c>
      <c r="AF7" t="e">
        <f t="shared" si="7"/>
        <v>#N/A</v>
      </c>
      <c r="AG7" s="28">
        <f t="shared" si="19"/>
        <v>1879.1833876771439</v>
      </c>
      <c r="AH7" t="e">
        <f>INDEX(ETF_TR!$A$2:$Q$283,MATCH($A7,ETF_TR!$A$2:$A$283,0),MATCH(AH$2,ETF_TR!$A$2:$Q$2,0))</f>
        <v>#N/A</v>
      </c>
      <c r="AI7" t="e">
        <f>INDEX(Indices!$A$2:$Q$283,MATCH($A7,Indices!$A$2:$A$283,0),MATCH(AI$2,Indices!$A$2:$Q$2,0))</f>
        <v>#N/A</v>
      </c>
      <c r="AJ7" t="e">
        <f t="shared" si="8"/>
        <v>#N/A</v>
      </c>
      <c r="AK7" s="28" t="e">
        <f t="shared" si="20"/>
        <v>#N/A</v>
      </c>
      <c r="AL7" t="e">
        <f>INDEX(ETF_TR!$A$2:$Q$283,MATCH($A7,ETF_TR!$A$2:$A$283,0),MATCH(AL$2,ETF_TR!$A$2:$Q$2,0))</f>
        <v>#N/A</v>
      </c>
      <c r="AM7" t="e">
        <f>INDEX(Indices!$A$2:$Q$283,MATCH($A7,Indices!$A$2:$A$283,0),MATCH(AM$2,Indices!$A$2:$Q$2,0))</f>
        <v>#N/A</v>
      </c>
      <c r="AN7" t="e">
        <f t="shared" si="9"/>
        <v>#N/A</v>
      </c>
      <c r="AO7" s="28" t="e">
        <f t="shared" si="21"/>
        <v>#N/A</v>
      </c>
      <c r="AP7" t="e">
        <f>INDEX(ETF_TR!$A$2:$Q$283,MATCH($A7,ETF_TR!$A$2:$A$283,0),MATCH(AP$2,ETF_TR!$A$2:$Q$2,0))</f>
        <v>#N/A</v>
      </c>
      <c r="AQ7">
        <f>INDEX(Indices!$A$2:$Q$283,MATCH($A7,Indices!$A$2:$A$283,0),MATCH(AQ$2,Indices!$A$2:$Q$2,0))</f>
        <v>102.20659999999999</v>
      </c>
      <c r="AR7" t="e">
        <f t="shared" si="10"/>
        <v>#N/A</v>
      </c>
      <c r="AS7" s="28">
        <f t="shared" si="22"/>
        <v>78.15631378890366</v>
      </c>
      <c r="AT7" t="e">
        <f>INDEX(ETF_TR!$A$2:$Q$283,MATCH($A7,ETF_TR!$A$2:$A$283,0),MATCH(AT$2,ETF_TR!$A$2:$Q$2,0))</f>
        <v>#N/A</v>
      </c>
      <c r="AU7" t="e">
        <f>INDEX(Indices!$A$2:$Q$283,MATCH($A7,Indices!$A$2:$A$283,0),MATCH(AU$2,Indices!$A$2:$Q$2,0))</f>
        <v>#N/A</v>
      </c>
      <c r="AV7" t="e">
        <f t="shared" si="11"/>
        <v>#N/A</v>
      </c>
      <c r="AW7" s="28" t="e">
        <f t="shared" si="23"/>
        <v>#N/A</v>
      </c>
    </row>
    <row r="8" spans="1:49" x14ac:dyDescent="0.2">
      <c r="A8" s="5">
        <v>36644</v>
      </c>
      <c r="B8" t="e">
        <f>INDEX(ETF_TR!$A$2:$Q$283,MATCH($A8,ETF_TR!$A$2:$A$283,0),MATCH(B$2,ETF_TR!$A$2:$Q$2,0))</f>
        <v>#N/A</v>
      </c>
      <c r="C8">
        <f>INDEX(Indices!$A$2:$Q$283,MATCH($A8,Indices!$A$2:$A$283,0),MATCH(C$2,Indices!$A$2:$Q$2,0))</f>
        <v>107.45</v>
      </c>
      <c r="D8" t="e">
        <f t="shared" si="0"/>
        <v>#N/A</v>
      </c>
      <c r="E8" s="28">
        <f t="shared" si="12"/>
        <v>63.220859141332625</v>
      </c>
      <c r="F8" t="e">
        <f>INDEX(ETF_TR!$A$2:$Q$283,MATCH($A8,ETF_TR!$A$2:$A$283,0),MATCH(F$2,ETF_TR!$A$2:$Q$2,0))</f>
        <v>#N/A</v>
      </c>
      <c r="G8">
        <f>INDEX(Indices!$A$2:$Q$283,MATCH($A8,Indices!$A$2:$A$283,0),MATCH(G$2,Indices!$A$2:$Q$2,0))</f>
        <v>107.72</v>
      </c>
      <c r="H8" t="e">
        <f t="shared" si="1"/>
        <v>#N/A</v>
      </c>
      <c r="I8" s="28">
        <f t="shared" si="13"/>
        <v>65.517726254585725</v>
      </c>
      <c r="J8" t="e">
        <f>INDEX(ETF_TR!$A$2:$Q$283,MATCH($A8,ETF_TR!$A$2:$A$283,0),MATCH(J$2,ETF_TR!$A$2:$Q$2,0))</f>
        <v>#N/A</v>
      </c>
      <c r="K8">
        <f>INDEX(Indices!$A$2:$Q$283,MATCH($A8,Indices!$A$2:$A$283,0),MATCH(K$2,Indices!$A$2:$Q$2,0))</f>
        <v>107.47</v>
      </c>
      <c r="L8" t="e">
        <f t="shared" si="2"/>
        <v>#N/A</v>
      </c>
      <c r="M8" s="28">
        <f t="shared" si="14"/>
        <v>73.298218591217292</v>
      </c>
      <c r="N8" t="e">
        <f>INDEX(ETF_TR!$A$2:$Q$283,MATCH($A8,ETF_TR!$A$2:$A$283,0),MATCH(N$2,ETF_TR!$A$2:$Q$2,0))</f>
        <v>#N/A</v>
      </c>
      <c r="O8">
        <f>INDEX(Indices!$A$2:$Q$283,MATCH($A8,Indices!$A$2:$A$283,0),MATCH(O$2,Indices!$A$2:$Q$2,0))</f>
        <v>108.07</v>
      </c>
      <c r="P8" t="e">
        <f t="shared" si="3"/>
        <v>#N/A</v>
      </c>
      <c r="Q8" s="28">
        <f t="shared" si="15"/>
        <v>71.259956234676736</v>
      </c>
      <c r="R8" t="e">
        <f>INDEX(ETF_TR!$A$2:$Q$283,MATCH($A8,ETF_TR!$A$2:$A$283,0),MATCH(R$2,ETF_TR!$A$2:$Q$2,0))</f>
        <v>#N/A</v>
      </c>
      <c r="S8">
        <f>INDEX(Indices!$A$2:$Q$283,MATCH($A8,Indices!$A$2:$A$283,0),MATCH(S$2,Indices!$A$2:$Q$2,0))</f>
        <v>1388.11</v>
      </c>
      <c r="T8" t="e">
        <f t="shared" si="4"/>
        <v>#N/A</v>
      </c>
      <c r="U8" s="28">
        <f t="shared" si="16"/>
        <v>5677.7142757696611</v>
      </c>
      <c r="V8" t="e">
        <f>INDEX(ETF_TR!$A$2:$Q$283,MATCH($A8,ETF_TR!$A$2:$A$283,0),MATCH(V$2,ETF_TR!$A$2:$Q$2,0))</f>
        <v>#N/A</v>
      </c>
      <c r="W8" t="e">
        <f>INDEX(Indices!$A$2:$Q$283,MATCH($A8,Indices!$A$2:$A$283,0),MATCH(W$2,Indices!$A$2:$Q$2,0))</f>
        <v>#N/A</v>
      </c>
      <c r="X8" t="e">
        <f t="shared" si="5"/>
        <v>#N/A</v>
      </c>
      <c r="Y8" s="28" t="e">
        <f t="shared" si="17"/>
        <v>#N/A</v>
      </c>
      <c r="Z8" t="e">
        <f>INDEX(ETF_TR!$A$2:$Q$283,MATCH($A8,ETF_TR!$A$2:$A$283,0),MATCH(Z$2,ETF_TR!$A$2:$Q$2,0))</f>
        <v>#N/A</v>
      </c>
      <c r="AA8">
        <f>INDEX(Indices!$A$2:$Q$283,MATCH($A8,Indices!$A$2:$A$283,0),MATCH(AA$2,Indices!$A$2:$Q$2,0))</f>
        <v>1070.578</v>
      </c>
      <c r="AB8" t="e">
        <f t="shared" si="6"/>
        <v>#N/A</v>
      </c>
      <c r="AC8" s="28">
        <f t="shared" si="18"/>
        <v>22.621006878345163</v>
      </c>
      <c r="AD8" t="e">
        <f>INDEX(ETF_TR!$A$2:$Q$283,MATCH($A8,ETF_TR!$A$2:$A$283,0),MATCH(AD$2,ETF_TR!$A$2:$Q$2,0))</f>
        <v>#N/A</v>
      </c>
      <c r="AE8">
        <f>INDEX(Indices!$A$2:$Q$283,MATCH($A8,Indices!$A$2:$A$283,0),MATCH(AE$2,Indices!$A$2:$Q$2,0))</f>
        <v>253.22489999999999</v>
      </c>
      <c r="AF8" t="e">
        <f t="shared" si="7"/>
        <v>#N/A</v>
      </c>
      <c r="AG8" s="28">
        <f t="shared" si="19"/>
        <v>1885.5177170495476</v>
      </c>
      <c r="AH8" t="e">
        <f>INDEX(ETF_TR!$A$2:$Q$283,MATCH($A8,ETF_TR!$A$2:$A$283,0),MATCH(AH$2,ETF_TR!$A$2:$Q$2,0))</f>
        <v>#N/A</v>
      </c>
      <c r="AI8" t="e">
        <f>INDEX(Indices!$A$2:$Q$283,MATCH($A8,Indices!$A$2:$A$283,0),MATCH(AI$2,Indices!$A$2:$Q$2,0))</f>
        <v>#N/A</v>
      </c>
      <c r="AJ8" t="e">
        <f t="shared" si="8"/>
        <v>#N/A</v>
      </c>
      <c r="AK8" s="28" t="e">
        <f t="shared" si="20"/>
        <v>#N/A</v>
      </c>
      <c r="AL8" t="e">
        <f>INDEX(ETF_TR!$A$2:$Q$283,MATCH($A8,ETF_TR!$A$2:$A$283,0),MATCH(AL$2,ETF_TR!$A$2:$Q$2,0))</f>
        <v>#N/A</v>
      </c>
      <c r="AM8" t="e">
        <f>INDEX(Indices!$A$2:$Q$283,MATCH($A8,Indices!$A$2:$A$283,0),MATCH(AM$2,Indices!$A$2:$Q$2,0))</f>
        <v>#N/A</v>
      </c>
      <c r="AN8" t="e">
        <f t="shared" si="9"/>
        <v>#N/A</v>
      </c>
      <c r="AO8" s="28" t="e">
        <f t="shared" si="21"/>
        <v>#N/A</v>
      </c>
      <c r="AP8" t="e">
        <f>INDEX(ETF_TR!$A$2:$Q$283,MATCH($A8,ETF_TR!$A$2:$A$283,0),MATCH(AP$2,ETF_TR!$A$2:$Q$2,0))</f>
        <v>#N/A</v>
      </c>
      <c r="AQ8">
        <f>INDEX(Indices!$A$2:$Q$283,MATCH($A8,Indices!$A$2:$A$283,0),MATCH(AQ$2,Indices!$A$2:$Q$2,0))</f>
        <v>102.7294</v>
      </c>
      <c r="AR8" t="e">
        <f t="shared" si="10"/>
        <v>#N/A</v>
      </c>
      <c r="AS8" s="28">
        <f t="shared" si="22"/>
        <v>78.556093459187579</v>
      </c>
      <c r="AT8" t="e">
        <f>INDEX(ETF_TR!$A$2:$Q$283,MATCH($A8,ETF_TR!$A$2:$A$283,0),MATCH(AT$2,ETF_TR!$A$2:$Q$2,0))</f>
        <v>#N/A</v>
      </c>
      <c r="AU8" t="e">
        <f>INDEX(Indices!$A$2:$Q$283,MATCH($A8,Indices!$A$2:$A$283,0),MATCH(AU$2,Indices!$A$2:$Q$2,0))</f>
        <v>#N/A</v>
      </c>
      <c r="AV8" t="e">
        <f t="shared" si="11"/>
        <v>#N/A</v>
      </c>
      <c r="AW8" s="28" t="e">
        <f t="shared" si="23"/>
        <v>#N/A</v>
      </c>
    </row>
    <row r="9" spans="1:49" x14ac:dyDescent="0.2">
      <c r="A9" s="5">
        <v>36677</v>
      </c>
      <c r="B9" t="e">
        <f>INDEX(ETF_TR!$A$2:$Q$283,MATCH($A9,ETF_TR!$A$2:$A$283,0),MATCH(B$2,ETF_TR!$A$2:$Q$2,0))</f>
        <v>#N/A</v>
      </c>
      <c r="C9">
        <f>INDEX(Indices!$A$2:$Q$283,MATCH($A9,Indices!$A$2:$A$283,0),MATCH(C$2,Indices!$A$2:$Q$2,0))</f>
        <v>107.89</v>
      </c>
      <c r="D9" t="e">
        <f t="shared" si="0"/>
        <v>#N/A</v>
      </c>
      <c r="E9" s="28">
        <f t="shared" si="12"/>
        <v>63.479743999612623</v>
      </c>
      <c r="F9" t="e">
        <f>INDEX(ETF_TR!$A$2:$Q$283,MATCH($A9,ETF_TR!$A$2:$A$283,0),MATCH(F$2,ETF_TR!$A$2:$Q$2,0))</f>
        <v>#N/A</v>
      </c>
      <c r="G9">
        <f>INDEX(Indices!$A$2:$Q$283,MATCH($A9,Indices!$A$2:$A$283,0),MATCH(G$2,Indices!$A$2:$Q$2,0))</f>
        <v>108.03</v>
      </c>
      <c r="H9" t="e">
        <f t="shared" si="1"/>
        <v>#N/A</v>
      </c>
      <c r="I9" s="28">
        <f t="shared" si="13"/>
        <v>65.706275225426069</v>
      </c>
      <c r="J9" t="e">
        <f>INDEX(ETF_TR!$A$2:$Q$283,MATCH($A9,ETF_TR!$A$2:$A$283,0),MATCH(J$2,ETF_TR!$A$2:$Q$2,0))</f>
        <v>#N/A</v>
      </c>
      <c r="K9">
        <f>INDEX(Indices!$A$2:$Q$283,MATCH($A9,Indices!$A$2:$A$283,0),MATCH(K$2,Indices!$A$2:$Q$2,0))</f>
        <v>107.76</v>
      </c>
      <c r="L9" t="e">
        <f t="shared" si="2"/>
        <v>#N/A</v>
      </c>
      <c r="M9" s="28">
        <f t="shared" si="14"/>
        <v>73.49600851762888</v>
      </c>
      <c r="N9" t="e">
        <f>INDEX(ETF_TR!$A$2:$Q$283,MATCH($A9,ETF_TR!$A$2:$A$283,0),MATCH(N$2,ETF_TR!$A$2:$Q$2,0))</f>
        <v>#N/A</v>
      </c>
      <c r="O9">
        <f>INDEX(Indices!$A$2:$Q$283,MATCH($A9,Indices!$A$2:$A$283,0),MATCH(O$2,Indices!$A$2:$Q$2,0))</f>
        <v>108.09</v>
      </c>
      <c r="P9" t="e">
        <f t="shared" si="3"/>
        <v>#N/A</v>
      </c>
      <c r="Q9" s="28">
        <f t="shared" si="15"/>
        <v>71.273143975258705</v>
      </c>
      <c r="R9" t="e">
        <f>INDEX(ETF_TR!$A$2:$Q$283,MATCH($A9,ETF_TR!$A$2:$A$283,0),MATCH(R$2,ETF_TR!$A$2:$Q$2,0))</f>
        <v>#N/A</v>
      </c>
      <c r="S9">
        <f>INDEX(Indices!$A$2:$Q$283,MATCH($A9,Indices!$A$2:$A$283,0),MATCH(S$2,Indices!$A$2:$Q$2,0))</f>
        <v>1389.32</v>
      </c>
      <c r="T9" t="e">
        <f t="shared" si="4"/>
        <v>#N/A</v>
      </c>
      <c r="U9" s="28">
        <f t="shared" si="16"/>
        <v>5682.6634759581775</v>
      </c>
      <c r="V9" t="e">
        <f>INDEX(ETF_TR!$A$2:$Q$283,MATCH($A9,ETF_TR!$A$2:$A$283,0),MATCH(V$2,ETF_TR!$A$2:$Q$2,0))</f>
        <v>#N/A</v>
      </c>
      <c r="W9" t="e">
        <f>INDEX(Indices!$A$2:$Q$283,MATCH($A9,Indices!$A$2:$A$283,0),MATCH(W$2,Indices!$A$2:$Q$2,0))</f>
        <v>#N/A</v>
      </c>
      <c r="X9" t="e">
        <f t="shared" si="5"/>
        <v>#N/A</v>
      </c>
      <c r="Y9" s="28" t="e">
        <f t="shared" si="17"/>
        <v>#N/A</v>
      </c>
      <c r="Z9" t="e">
        <f>INDEX(ETF_TR!$A$2:$Q$283,MATCH($A9,ETF_TR!$A$2:$A$283,0),MATCH(Z$2,ETF_TR!$A$2:$Q$2,0))</f>
        <v>#N/A</v>
      </c>
      <c r="AA9">
        <f>INDEX(Indices!$A$2:$Q$283,MATCH($A9,Indices!$A$2:$A$283,0),MATCH(AA$2,Indices!$A$2:$Q$2,0))</f>
        <v>1083.7449999999999</v>
      </c>
      <c r="AB9" t="e">
        <f t="shared" si="6"/>
        <v>#N/A</v>
      </c>
      <c r="AC9" s="28">
        <f t="shared" si="18"/>
        <v>22.899221821644176</v>
      </c>
      <c r="AD9" t="e">
        <f>INDEX(ETF_TR!$A$2:$Q$283,MATCH($A9,ETF_TR!$A$2:$A$283,0),MATCH(AD$2,ETF_TR!$A$2:$Q$2,0))</f>
        <v>#N/A</v>
      </c>
      <c r="AE9">
        <f>INDEX(Indices!$A$2:$Q$283,MATCH($A9,Indices!$A$2:$A$283,0),MATCH(AE$2,Indices!$A$2:$Q$2,0))</f>
        <v>254.96080000000001</v>
      </c>
      <c r="AF9" t="e">
        <f t="shared" si="7"/>
        <v>#N/A</v>
      </c>
      <c r="AG9" s="28">
        <f t="shared" si="19"/>
        <v>1898.4432634907796</v>
      </c>
      <c r="AH9" t="e">
        <f>INDEX(ETF_TR!$A$2:$Q$283,MATCH($A9,ETF_TR!$A$2:$A$283,0),MATCH(AH$2,ETF_TR!$A$2:$Q$2,0))</f>
        <v>#N/A</v>
      </c>
      <c r="AI9" t="e">
        <f>INDEX(Indices!$A$2:$Q$283,MATCH($A9,Indices!$A$2:$A$283,0),MATCH(AI$2,Indices!$A$2:$Q$2,0))</f>
        <v>#N/A</v>
      </c>
      <c r="AJ9" t="e">
        <f t="shared" si="8"/>
        <v>#N/A</v>
      </c>
      <c r="AK9" s="28" t="e">
        <f t="shared" si="20"/>
        <v>#N/A</v>
      </c>
      <c r="AL9" t="e">
        <f>INDEX(ETF_TR!$A$2:$Q$283,MATCH($A9,ETF_TR!$A$2:$A$283,0),MATCH(AL$2,ETF_TR!$A$2:$Q$2,0))</f>
        <v>#N/A</v>
      </c>
      <c r="AM9" t="e">
        <f>INDEX(Indices!$A$2:$Q$283,MATCH($A9,Indices!$A$2:$A$283,0),MATCH(AM$2,Indices!$A$2:$Q$2,0))</f>
        <v>#N/A</v>
      </c>
      <c r="AN9" t="e">
        <f t="shared" si="9"/>
        <v>#N/A</v>
      </c>
      <c r="AO9" s="28" t="e">
        <f t="shared" si="21"/>
        <v>#N/A</v>
      </c>
      <c r="AP9" t="e">
        <f>INDEX(ETF_TR!$A$2:$Q$283,MATCH($A9,ETF_TR!$A$2:$A$283,0),MATCH(AP$2,ETF_TR!$A$2:$Q$2,0))</f>
        <v>#N/A</v>
      </c>
      <c r="AQ9">
        <f>INDEX(Indices!$A$2:$Q$283,MATCH($A9,Indices!$A$2:$A$283,0),MATCH(AQ$2,Indices!$A$2:$Q$2,0))</f>
        <v>102.1553</v>
      </c>
      <c r="AR9" t="e">
        <f t="shared" si="10"/>
        <v>#N/A</v>
      </c>
      <c r="AS9" s="28">
        <f t="shared" si="22"/>
        <v>78.117085217584687</v>
      </c>
      <c r="AT9" t="e">
        <f>INDEX(ETF_TR!$A$2:$Q$283,MATCH($A9,ETF_TR!$A$2:$A$283,0),MATCH(AT$2,ETF_TR!$A$2:$Q$2,0))</f>
        <v>#N/A</v>
      </c>
      <c r="AU9" t="e">
        <f>INDEX(Indices!$A$2:$Q$283,MATCH($A9,Indices!$A$2:$A$283,0),MATCH(AU$2,Indices!$A$2:$Q$2,0))</f>
        <v>#N/A</v>
      </c>
      <c r="AV9" t="e">
        <f t="shared" si="11"/>
        <v>#N/A</v>
      </c>
      <c r="AW9" s="28" t="e">
        <f t="shared" si="23"/>
        <v>#N/A</v>
      </c>
    </row>
    <row r="10" spans="1:49" x14ac:dyDescent="0.2">
      <c r="A10" s="5">
        <v>36707</v>
      </c>
      <c r="B10" t="e">
        <f>INDEX(ETF_TR!$A$2:$Q$283,MATCH($A10,ETF_TR!$A$2:$A$283,0),MATCH(B$2,ETF_TR!$A$2:$Q$2,0))</f>
        <v>#N/A</v>
      </c>
      <c r="C10">
        <f>INDEX(Indices!$A$2:$Q$283,MATCH($A10,Indices!$A$2:$A$283,0),MATCH(C$2,Indices!$A$2:$Q$2,0))</f>
        <v>108.29</v>
      </c>
      <c r="D10" t="e">
        <f t="shared" si="0"/>
        <v>#N/A</v>
      </c>
      <c r="E10" s="28">
        <f t="shared" si="12"/>
        <v>63.715093870776272</v>
      </c>
      <c r="F10" t="e">
        <f>INDEX(ETF_TR!$A$2:$Q$283,MATCH($A10,ETF_TR!$A$2:$A$283,0),MATCH(F$2,ETF_TR!$A$2:$Q$2,0))</f>
        <v>#N/A</v>
      </c>
      <c r="G10">
        <f>INDEX(Indices!$A$2:$Q$283,MATCH($A10,Indices!$A$2:$A$283,0),MATCH(G$2,Indices!$A$2:$Q$2,0))</f>
        <v>108.39</v>
      </c>
      <c r="H10" t="e">
        <f t="shared" si="1"/>
        <v>#N/A</v>
      </c>
      <c r="I10" s="28">
        <f t="shared" si="13"/>
        <v>65.925235320595505</v>
      </c>
      <c r="J10" t="e">
        <f>INDEX(ETF_TR!$A$2:$Q$283,MATCH($A10,ETF_TR!$A$2:$A$283,0),MATCH(J$2,ETF_TR!$A$2:$Q$2,0))</f>
        <v>#N/A</v>
      </c>
      <c r="K10">
        <f>INDEX(Indices!$A$2:$Q$283,MATCH($A10,Indices!$A$2:$A$283,0),MATCH(K$2,Indices!$A$2:$Q$2,0))</f>
        <v>108.11</v>
      </c>
      <c r="L10" t="e">
        <f t="shared" si="2"/>
        <v>#N/A</v>
      </c>
      <c r="M10" s="28">
        <f t="shared" si="14"/>
        <v>73.734720497780785</v>
      </c>
      <c r="N10" t="e">
        <f>INDEX(ETF_TR!$A$2:$Q$283,MATCH($A10,ETF_TR!$A$2:$A$283,0),MATCH(N$2,ETF_TR!$A$2:$Q$2,0))</f>
        <v>#N/A</v>
      </c>
      <c r="O10">
        <f>INDEX(Indices!$A$2:$Q$283,MATCH($A10,Indices!$A$2:$A$283,0),MATCH(O$2,Indices!$A$2:$Q$2,0))</f>
        <v>108.43</v>
      </c>
      <c r="P10" t="e">
        <f t="shared" si="3"/>
        <v>#N/A</v>
      </c>
      <c r="Q10" s="28">
        <f t="shared" si="15"/>
        <v>71.497335565152213</v>
      </c>
      <c r="R10" t="e">
        <f>INDEX(ETF_TR!$A$2:$Q$283,MATCH($A10,ETF_TR!$A$2:$A$283,0),MATCH(R$2,ETF_TR!$A$2:$Q$2,0))</f>
        <v>#N/A</v>
      </c>
      <c r="S10">
        <f>INDEX(Indices!$A$2:$Q$283,MATCH($A10,Indices!$A$2:$A$283,0),MATCH(S$2,Indices!$A$2:$Q$2,0))</f>
        <v>1400.86</v>
      </c>
      <c r="T10" t="e">
        <f t="shared" si="4"/>
        <v>#N/A</v>
      </c>
      <c r="U10" s="28">
        <f t="shared" si="16"/>
        <v>5729.8649389131169</v>
      </c>
      <c r="V10" t="e">
        <f>INDEX(ETF_TR!$A$2:$Q$283,MATCH($A10,ETF_TR!$A$2:$A$283,0),MATCH(V$2,ETF_TR!$A$2:$Q$2,0))</f>
        <v>#N/A</v>
      </c>
      <c r="W10" t="e">
        <f>INDEX(Indices!$A$2:$Q$283,MATCH($A10,Indices!$A$2:$A$283,0),MATCH(W$2,Indices!$A$2:$Q$2,0))</f>
        <v>#N/A</v>
      </c>
      <c r="X10" t="e">
        <f t="shared" si="5"/>
        <v>#N/A</v>
      </c>
      <c r="Y10" s="28" t="e">
        <f t="shared" si="17"/>
        <v>#N/A</v>
      </c>
      <c r="Z10" t="e">
        <f>INDEX(ETF_TR!$A$2:$Q$283,MATCH($A10,ETF_TR!$A$2:$A$283,0),MATCH(Z$2,ETF_TR!$A$2:$Q$2,0))</f>
        <v>#N/A</v>
      </c>
      <c r="AA10">
        <f>INDEX(Indices!$A$2:$Q$283,MATCH($A10,Indices!$A$2:$A$283,0),MATCH(AA$2,Indices!$A$2:$Q$2,0))</f>
        <v>1095.7090000000001</v>
      </c>
      <c r="AB10" t="e">
        <f t="shared" si="6"/>
        <v>#N/A</v>
      </c>
      <c r="AC10" s="28">
        <f t="shared" si="18"/>
        <v>23.152017719086981</v>
      </c>
      <c r="AD10" t="e">
        <f>INDEX(ETF_TR!$A$2:$Q$283,MATCH($A10,ETF_TR!$A$2:$A$283,0),MATCH(AD$2,ETF_TR!$A$2:$Q$2,0))</f>
        <v>#N/A</v>
      </c>
      <c r="AE10">
        <f>INDEX(Indices!$A$2:$Q$283,MATCH($A10,Indices!$A$2:$A$283,0),MATCH(AE$2,Indices!$A$2:$Q$2,0))</f>
        <v>254.2483</v>
      </c>
      <c r="AF10" t="e">
        <f t="shared" si="7"/>
        <v>#N/A</v>
      </c>
      <c r="AG10" s="28">
        <f t="shared" si="19"/>
        <v>1893.1379741081091</v>
      </c>
      <c r="AH10" t="e">
        <f>INDEX(ETF_TR!$A$2:$Q$283,MATCH($A10,ETF_TR!$A$2:$A$283,0),MATCH(AH$2,ETF_TR!$A$2:$Q$2,0))</f>
        <v>#N/A</v>
      </c>
      <c r="AI10" t="e">
        <f>INDEX(Indices!$A$2:$Q$283,MATCH($A10,Indices!$A$2:$A$283,0),MATCH(AI$2,Indices!$A$2:$Q$2,0))</f>
        <v>#N/A</v>
      </c>
      <c r="AJ10" t="e">
        <f t="shared" si="8"/>
        <v>#N/A</v>
      </c>
      <c r="AK10" s="28" t="e">
        <f t="shared" si="20"/>
        <v>#N/A</v>
      </c>
      <c r="AL10" t="e">
        <f>INDEX(ETF_TR!$A$2:$Q$283,MATCH($A10,ETF_TR!$A$2:$A$283,0),MATCH(AL$2,ETF_TR!$A$2:$Q$2,0))</f>
        <v>#N/A</v>
      </c>
      <c r="AM10" t="e">
        <f>INDEX(Indices!$A$2:$Q$283,MATCH($A10,Indices!$A$2:$A$283,0),MATCH(AM$2,Indices!$A$2:$Q$2,0))</f>
        <v>#N/A</v>
      </c>
      <c r="AN10" t="e">
        <f t="shared" si="9"/>
        <v>#N/A</v>
      </c>
      <c r="AO10" s="28" t="e">
        <f t="shared" si="21"/>
        <v>#N/A</v>
      </c>
      <c r="AP10" t="e">
        <f>INDEX(ETF_TR!$A$2:$Q$283,MATCH($A10,ETF_TR!$A$2:$A$283,0),MATCH(AP$2,ETF_TR!$A$2:$Q$2,0))</f>
        <v>#N/A</v>
      </c>
      <c r="AQ10">
        <f>INDEX(Indices!$A$2:$Q$283,MATCH($A10,Indices!$A$2:$A$283,0),MATCH(AQ$2,Indices!$A$2:$Q$2,0))</f>
        <v>102.3865</v>
      </c>
      <c r="AR10" t="e">
        <f t="shared" si="10"/>
        <v>#N/A</v>
      </c>
      <c r="AS10" s="28">
        <f t="shared" si="22"/>
        <v>78.293881429844902</v>
      </c>
      <c r="AT10" t="e">
        <f>INDEX(ETF_TR!$A$2:$Q$283,MATCH($A10,ETF_TR!$A$2:$A$283,0),MATCH(AT$2,ETF_TR!$A$2:$Q$2,0))</f>
        <v>#N/A</v>
      </c>
      <c r="AU10" t="e">
        <f>INDEX(Indices!$A$2:$Q$283,MATCH($A10,Indices!$A$2:$A$283,0),MATCH(AU$2,Indices!$A$2:$Q$2,0))</f>
        <v>#N/A</v>
      </c>
      <c r="AV10" t="e">
        <f t="shared" si="11"/>
        <v>#N/A</v>
      </c>
      <c r="AW10" s="28" t="e">
        <f t="shared" si="23"/>
        <v>#N/A</v>
      </c>
    </row>
    <row r="11" spans="1:49" x14ac:dyDescent="0.2">
      <c r="A11" s="5">
        <v>36738</v>
      </c>
      <c r="B11" t="e">
        <f>INDEX(ETF_TR!$A$2:$Q$283,MATCH($A11,ETF_TR!$A$2:$A$283,0),MATCH(B$2,ETF_TR!$A$2:$Q$2,0))</f>
        <v>#N/A</v>
      </c>
      <c r="C11">
        <f>INDEX(Indices!$A$2:$Q$283,MATCH($A11,Indices!$A$2:$A$283,0),MATCH(C$2,Indices!$A$2:$Q$2,0))</f>
        <v>108.64</v>
      </c>
      <c r="D11" t="e">
        <f t="shared" si="0"/>
        <v>#N/A</v>
      </c>
      <c r="E11" s="28">
        <f t="shared" si="12"/>
        <v>63.921025008044452</v>
      </c>
      <c r="F11" t="e">
        <f>INDEX(ETF_TR!$A$2:$Q$283,MATCH($A11,ETF_TR!$A$2:$A$283,0),MATCH(F$2,ETF_TR!$A$2:$Q$2,0))</f>
        <v>#N/A</v>
      </c>
      <c r="G11">
        <f>INDEX(Indices!$A$2:$Q$283,MATCH($A11,Indices!$A$2:$A$283,0),MATCH(G$2,Indices!$A$2:$Q$2,0))</f>
        <v>108.9</v>
      </c>
      <c r="H11" t="e">
        <f t="shared" si="1"/>
        <v>#N/A</v>
      </c>
      <c r="I11" s="28">
        <f t="shared" si="13"/>
        <v>66.235428788752202</v>
      </c>
      <c r="J11" t="e">
        <f>INDEX(ETF_TR!$A$2:$Q$283,MATCH($A11,ETF_TR!$A$2:$A$283,0),MATCH(J$2,ETF_TR!$A$2:$Q$2,0))</f>
        <v>#N/A</v>
      </c>
      <c r="K11">
        <f>INDEX(Indices!$A$2:$Q$283,MATCH($A11,Indices!$A$2:$A$283,0),MATCH(K$2,Indices!$A$2:$Q$2,0))</f>
        <v>108.57</v>
      </c>
      <c r="L11" t="e">
        <f t="shared" si="2"/>
        <v>#N/A</v>
      </c>
      <c r="M11" s="28">
        <f t="shared" si="14"/>
        <v>74.048456243123297</v>
      </c>
      <c r="N11" t="e">
        <f>INDEX(ETF_TR!$A$2:$Q$283,MATCH($A11,ETF_TR!$A$2:$A$283,0),MATCH(N$2,ETF_TR!$A$2:$Q$2,0))</f>
        <v>#N/A</v>
      </c>
      <c r="O11">
        <f>INDEX(Indices!$A$2:$Q$283,MATCH($A11,Indices!$A$2:$A$283,0),MATCH(O$2,Indices!$A$2:$Q$2,0))</f>
        <v>108.93</v>
      </c>
      <c r="P11" t="e">
        <f t="shared" si="3"/>
        <v>#N/A</v>
      </c>
      <c r="Q11" s="28">
        <f t="shared" si="15"/>
        <v>71.827029079701461</v>
      </c>
      <c r="R11" t="e">
        <f>INDEX(ETF_TR!$A$2:$Q$283,MATCH($A11,ETF_TR!$A$2:$A$283,0),MATCH(R$2,ETF_TR!$A$2:$Q$2,0))</f>
        <v>#N/A</v>
      </c>
      <c r="S11">
        <f>INDEX(Indices!$A$2:$Q$283,MATCH($A11,Indices!$A$2:$A$283,0),MATCH(S$2,Indices!$A$2:$Q$2,0))</f>
        <v>1402</v>
      </c>
      <c r="T11" t="e">
        <f t="shared" si="4"/>
        <v>#N/A</v>
      </c>
      <c r="U11" s="28">
        <f t="shared" si="16"/>
        <v>5734.5278217353562</v>
      </c>
      <c r="V11" t="e">
        <f>INDEX(ETF_TR!$A$2:$Q$283,MATCH($A11,ETF_TR!$A$2:$A$283,0),MATCH(V$2,ETF_TR!$A$2:$Q$2,0))</f>
        <v>#N/A</v>
      </c>
      <c r="W11" t="e">
        <f>INDEX(Indices!$A$2:$Q$283,MATCH($A11,Indices!$A$2:$A$283,0),MATCH(W$2,Indices!$A$2:$Q$2,0))</f>
        <v>#N/A</v>
      </c>
      <c r="X11" t="e">
        <f t="shared" si="5"/>
        <v>#N/A</v>
      </c>
      <c r="Y11" s="28" t="e">
        <f t="shared" si="17"/>
        <v>#N/A</v>
      </c>
      <c r="Z11" t="e">
        <f>INDEX(ETF_TR!$A$2:$Q$283,MATCH($A11,ETF_TR!$A$2:$A$283,0),MATCH(Z$2,ETF_TR!$A$2:$Q$2,0))</f>
        <v>#N/A</v>
      </c>
      <c r="AA11">
        <f>INDEX(Indices!$A$2:$Q$283,MATCH($A11,Indices!$A$2:$A$283,0),MATCH(AA$2,Indices!$A$2:$Q$2,0))</f>
        <v>1095.7190000000001</v>
      </c>
      <c r="AB11" t="e">
        <f t="shared" si="6"/>
        <v>#N/A</v>
      </c>
      <c r="AC11" s="28">
        <f t="shared" si="18"/>
        <v>23.152229016226268</v>
      </c>
      <c r="AD11" t="e">
        <f>INDEX(ETF_TR!$A$2:$Q$283,MATCH($A11,ETF_TR!$A$2:$A$283,0),MATCH(AD$2,ETF_TR!$A$2:$Q$2,0))</f>
        <v>#N/A</v>
      </c>
      <c r="AE11">
        <f>INDEX(Indices!$A$2:$Q$283,MATCH($A11,Indices!$A$2:$A$283,0),MATCH(AE$2,Indices!$A$2:$Q$2,0))</f>
        <v>255.59630000000001</v>
      </c>
      <c r="AF11" t="e">
        <f t="shared" si="7"/>
        <v>#N/A</v>
      </c>
      <c r="AG11" s="28">
        <f t="shared" si="19"/>
        <v>1903.1752093191126</v>
      </c>
      <c r="AH11" t="e">
        <f>INDEX(ETF_TR!$A$2:$Q$283,MATCH($A11,ETF_TR!$A$2:$A$283,0),MATCH(AH$2,ETF_TR!$A$2:$Q$2,0))</f>
        <v>#N/A</v>
      </c>
      <c r="AI11" t="e">
        <f>INDEX(Indices!$A$2:$Q$283,MATCH($A11,Indices!$A$2:$A$283,0),MATCH(AI$2,Indices!$A$2:$Q$2,0))</f>
        <v>#N/A</v>
      </c>
      <c r="AJ11" t="e">
        <f t="shared" si="8"/>
        <v>#N/A</v>
      </c>
      <c r="AK11" s="28" t="e">
        <f t="shared" si="20"/>
        <v>#N/A</v>
      </c>
      <c r="AL11" t="e">
        <f>INDEX(ETF_TR!$A$2:$Q$283,MATCH($A11,ETF_TR!$A$2:$A$283,0),MATCH(AL$2,ETF_TR!$A$2:$Q$2,0))</f>
        <v>#N/A</v>
      </c>
      <c r="AM11" t="e">
        <f>INDEX(Indices!$A$2:$Q$283,MATCH($A11,Indices!$A$2:$A$283,0),MATCH(AM$2,Indices!$A$2:$Q$2,0))</f>
        <v>#N/A</v>
      </c>
      <c r="AN11" t="e">
        <f t="shared" si="9"/>
        <v>#N/A</v>
      </c>
      <c r="AO11" s="28" t="e">
        <f t="shared" si="21"/>
        <v>#N/A</v>
      </c>
      <c r="AP11" t="e">
        <f>INDEX(ETF_TR!$A$2:$Q$283,MATCH($A11,ETF_TR!$A$2:$A$283,0),MATCH(AP$2,ETF_TR!$A$2:$Q$2,0))</f>
        <v>#N/A</v>
      </c>
      <c r="AQ11">
        <f>INDEX(Indices!$A$2:$Q$283,MATCH($A11,Indices!$A$2:$A$283,0),MATCH(AQ$2,Indices!$A$2:$Q$2,0))</f>
        <v>102.8716</v>
      </c>
      <c r="AR11" t="e">
        <f t="shared" si="10"/>
        <v>#N/A</v>
      </c>
      <c r="AS11" s="28">
        <f t="shared" si="22"/>
        <v>78.6648323060016</v>
      </c>
      <c r="AT11" t="e">
        <f>INDEX(ETF_TR!$A$2:$Q$283,MATCH($A11,ETF_TR!$A$2:$A$283,0),MATCH(AT$2,ETF_TR!$A$2:$Q$2,0))</f>
        <v>#N/A</v>
      </c>
      <c r="AU11" t="e">
        <f>INDEX(Indices!$A$2:$Q$283,MATCH($A11,Indices!$A$2:$A$283,0),MATCH(AU$2,Indices!$A$2:$Q$2,0))</f>
        <v>#N/A</v>
      </c>
      <c r="AV11" t="e">
        <f t="shared" si="11"/>
        <v>#N/A</v>
      </c>
      <c r="AW11" s="28" t="e">
        <f t="shared" si="23"/>
        <v>#N/A</v>
      </c>
    </row>
    <row r="12" spans="1:49" x14ac:dyDescent="0.2">
      <c r="A12" s="5">
        <v>36769</v>
      </c>
      <c r="B12" t="e">
        <f>INDEX(ETF_TR!$A$2:$Q$283,MATCH($A12,ETF_TR!$A$2:$A$283,0),MATCH(B$2,ETF_TR!$A$2:$Q$2,0))</f>
        <v>#N/A</v>
      </c>
      <c r="C12">
        <f>INDEX(Indices!$A$2:$Q$283,MATCH($A12,Indices!$A$2:$A$283,0),MATCH(C$2,Indices!$A$2:$Q$2,0))</f>
        <v>108.68</v>
      </c>
      <c r="D12" t="e">
        <f t="shared" si="0"/>
        <v>#N/A</v>
      </c>
      <c r="E12" s="28">
        <f t="shared" si="12"/>
        <v>63.944559995160816</v>
      </c>
      <c r="F12" t="e">
        <f>INDEX(ETF_TR!$A$2:$Q$283,MATCH($A12,ETF_TR!$A$2:$A$283,0),MATCH(F$2,ETF_TR!$A$2:$Q$2,0))</f>
        <v>#N/A</v>
      </c>
      <c r="G12">
        <f>INDEX(Indices!$A$2:$Q$283,MATCH($A12,Indices!$A$2:$A$283,0),MATCH(G$2,Indices!$A$2:$Q$2,0))</f>
        <v>108.86</v>
      </c>
      <c r="H12" t="e">
        <f t="shared" si="1"/>
        <v>#N/A</v>
      </c>
      <c r="I12" s="28">
        <f t="shared" si="13"/>
        <v>66.211099889288917</v>
      </c>
      <c r="J12" t="e">
        <f>INDEX(ETF_TR!$A$2:$Q$283,MATCH($A12,ETF_TR!$A$2:$A$283,0),MATCH(J$2,ETF_TR!$A$2:$Q$2,0))</f>
        <v>#N/A</v>
      </c>
      <c r="K12">
        <f>INDEX(Indices!$A$2:$Q$283,MATCH($A12,Indices!$A$2:$A$283,0),MATCH(K$2,Indices!$A$2:$Q$2,0))</f>
        <v>108.51</v>
      </c>
      <c r="L12" t="e">
        <f t="shared" si="2"/>
        <v>#N/A</v>
      </c>
      <c r="M12" s="28">
        <f t="shared" si="14"/>
        <v>74.00753418938298</v>
      </c>
      <c r="N12" t="e">
        <f>INDEX(ETF_TR!$A$2:$Q$283,MATCH($A12,ETF_TR!$A$2:$A$283,0),MATCH(N$2,ETF_TR!$A$2:$Q$2,0))</f>
        <v>#N/A</v>
      </c>
      <c r="O12">
        <f>INDEX(Indices!$A$2:$Q$283,MATCH($A12,Indices!$A$2:$A$283,0),MATCH(O$2,Indices!$A$2:$Q$2,0))</f>
        <v>109.08</v>
      </c>
      <c r="P12" t="e">
        <f t="shared" si="3"/>
        <v>#N/A</v>
      </c>
      <c r="Q12" s="28">
        <f t="shared" si="15"/>
        <v>71.925937134066231</v>
      </c>
      <c r="R12" t="e">
        <f>INDEX(ETF_TR!$A$2:$Q$283,MATCH($A12,ETF_TR!$A$2:$A$283,0),MATCH(R$2,ETF_TR!$A$2:$Q$2,0))</f>
        <v>#N/A</v>
      </c>
      <c r="S12">
        <f>INDEX(Indices!$A$2:$Q$283,MATCH($A12,Indices!$A$2:$A$283,0),MATCH(S$2,Indices!$A$2:$Q$2,0))</f>
        <v>1399.48</v>
      </c>
      <c r="T12" t="e">
        <f t="shared" si="4"/>
        <v>#N/A</v>
      </c>
      <c r="U12" s="28">
        <f t="shared" si="16"/>
        <v>5724.2203965493554</v>
      </c>
      <c r="V12" t="e">
        <f>INDEX(ETF_TR!$A$2:$Q$283,MATCH($A12,ETF_TR!$A$2:$A$283,0),MATCH(V$2,ETF_TR!$A$2:$Q$2,0))</f>
        <v>#N/A</v>
      </c>
      <c r="W12" t="e">
        <f>INDEX(Indices!$A$2:$Q$283,MATCH($A12,Indices!$A$2:$A$283,0),MATCH(W$2,Indices!$A$2:$Q$2,0))</f>
        <v>#N/A</v>
      </c>
      <c r="X12" t="e">
        <f t="shared" si="5"/>
        <v>#N/A</v>
      </c>
      <c r="Y12" s="28" t="e">
        <f t="shared" si="17"/>
        <v>#N/A</v>
      </c>
      <c r="Z12" t="e">
        <f>INDEX(ETF_TR!$A$2:$Q$283,MATCH($A12,ETF_TR!$A$2:$A$283,0),MATCH(Z$2,ETF_TR!$A$2:$Q$2,0))</f>
        <v>#N/A</v>
      </c>
      <c r="AA12">
        <f>INDEX(Indices!$A$2:$Q$283,MATCH($A12,Indices!$A$2:$A$283,0),MATCH(AA$2,Indices!$A$2:$Q$2,0))</f>
        <v>1098.2819999999999</v>
      </c>
      <c r="AB12" t="e">
        <f t="shared" si="6"/>
        <v>#N/A</v>
      </c>
      <c r="AC12" s="28">
        <f t="shared" si="18"/>
        <v>23.206384473025491</v>
      </c>
      <c r="AD12" t="e">
        <f>INDEX(ETF_TR!$A$2:$Q$283,MATCH($A12,ETF_TR!$A$2:$A$283,0),MATCH(AD$2,ETF_TR!$A$2:$Q$2,0))</f>
        <v>#N/A</v>
      </c>
      <c r="AE12">
        <f>INDEX(Indices!$A$2:$Q$283,MATCH($A12,Indices!$A$2:$A$283,0),MATCH(AE$2,Indices!$A$2:$Q$2,0))</f>
        <v>253.0436</v>
      </c>
      <c r="AF12" t="e">
        <f t="shared" si="7"/>
        <v>#N/A</v>
      </c>
      <c r="AG12" s="28">
        <f t="shared" si="19"/>
        <v>1884.1677535897888</v>
      </c>
      <c r="AH12" t="e">
        <f>INDEX(ETF_TR!$A$2:$Q$283,MATCH($A12,ETF_TR!$A$2:$A$283,0),MATCH(AH$2,ETF_TR!$A$2:$Q$2,0))</f>
        <v>#N/A</v>
      </c>
      <c r="AI12" t="e">
        <f>INDEX(Indices!$A$2:$Q$283,MATCH($A12,Indices!$A$2:$A$283,0),MATCH(AI$2,Indices!$A$2:$Q$2,0))</f>
        <v>#N/A</v>
      </c>
      <c r="AJ12" t="e">
        <f t="shared" si="8"/>
        <v>#N/A</v>
      </c>
      <c r="AK12" s="28" t="e">
        <f t="shared" si="20"/>
        <v>#N/A</v>
      </c>
      <c r="AL12" t="e">
        <f>INDEX(ETF_TR!$A$2:$Q$283,MATCH($A12,ETF_TR!$A$2:$A$283,0),MATCH(AL$2,ETF_TR!$A$2:$Q$2,0))</f>
        <v>#N/A</v>
      </c>
      <c r="AM12" t="e">
        <f>INDEX(Indices!$A$2:$Q$283,MATCH($A12,Indices!$A$2:$A$283,0),MATCH(AM$2,Indices!$A$2:$Q$2,0))</f>
        <v>#N/A</v>
      </c>
      <c r="AN12" t="e">
        <f t="shared" si="9"/>
        <v>#N/A</v>
      </c>
      <c r="AO12" s="28" t="e">
        <f t="shared" si="21"/>
        <v>#N/A</v>
      </c>
      <c r="AP12" t="e">
        <f>INDEX(ETF_TR!$A$2:$Q$283,MATCH($A12,ETF_TR!$A$2:$A$283,0),MATCH(AP$2,ETF_TR!$A$2:$Q$2,0))</f>
        <v>#N/A</v>
      </c>
      <c r="AQ12">
        <f>INDEX(Indices!$A$2:$Q$283,MATCH($A12,Indices!$A$2:$A$283,0),MATCH(AQ$2,Indices!$A$2:$Q$2,0))</f>
        <v>103.2932</v>
      </c>
      <c r="AR12" t="e">
        <f t="shared" si="10"/>
        <v>#N/A</v>
      </c>
      <c r="AS12" s="28">
        <f t="shared" si="22"/>
        <v>78.987225398946691</v>
      </c>
      <c r="AT12" t="e">
        <f>INDEX(ETF_TR!$A$2:$Q$283,MATCH($A12,ETF_TR!$A$2:$A$283,0),MATCH(AT$2,ETF_TR!$A$2:$Q$2,0))</f>
        <v>#N/A</v>
      </c>
      <c r="AU12" t="e">
        <f>INDEX(Indices!$A$2:$Q$283,MATCH($A12,Indices!$A$2:$A$283,0),MATCH(AU$2,Indices!$A$2:$Q$2,0))</f>
        <v>#N/A</v>
      </c>
      <c r="AV12" t="e">
        <f t="shared" si="11"/>
        <v>#N/A</v>
      </c>
      <c r="AW12" s="28" t="e">
        <f t="shared" si="23"/>
        <v>#N/A</v>
      </c>
    </row>
    <row r="13" spans="1:49" x14ac:dyDescent="0.2">
      <c r="A13" s="5">
        <v>36798</v>
      </c>
      <c r="B13" t="e">
        <f>INDEX(ETF_TR!$A$2:$Q$283,MATCH($A13,ETF_TR!$A$2:$A$283,0),MATCH(B$2,ETF_TR!$A$2:$Q$2,0))</f>
        <v>#N/A</v>
      </c>
      <c r="C13">
        <f>INDEX(Indices!$A$2:$Q$283,MATCH($A13,Indices!$A$2:$A$283,0),MATCH(C$2,Indices!$A$2:$Q$2,0))</f>
        <v>109.47</v>
      </c>
      <c r="D13" t="e">
        <f t="shared" si="0"/>
        <v>#N/A</v>
      </c>
      <c r="E13" s="28">
        <f t="shared" si="12"/>
        <v>64.409375990708995</v>
      </c>
      <c r="F13" t="e">
        <f>INDEX(ETF_TR!$A$2:$Q$283,MATCH($A13,ETF_TR!$A$2:$A$283,0),MATCH(F$2,ETF_TR!$A$2:$Q$2,0))</f>
        <v>#N/A</v>
      </c>
      <c r="G13">
        <f>INDEX(Indices!$A$2:$Q$283,MATCH($A13,Indices!$A$2:$A$283,0),MATCH(G$2,Indices!$A$2:$Q$2,0))</f>
        <v>109.68</v>
      </c>
      <c r="H13" t="e">
        <f t="shared" si="1"/>
        <v>#N/A</v>
      </c>
      <c r="I13" s="28">
        <f t="shared" si="13"/>
        <v>66.709842328285959</v>
      </c>
      <c r="J13" t="e">
        <f>INDEX(ETF_TR!$A$2:$Q$283,MATCH($A13,ETF_TR!$A$2:$A$283,0),MATCH(J$2,ETF_TR!$A$2:$Q$2,0))</f>
        <v>#N/A</v>
      </c>
      <c r="K13">
        <f>INDEX(Indices!$A$2:$Q$283,MATCH($A13,Indices!$A$2:$A$283,0),MATCH(K$2,Indices!$A$2:$Q$2,0))</f>
        <v>109.35</v>
      </c>
      <c r="L13" t="e">
        <f t="shared" si="2"/>
        <v>#N/A</v>
      </c>
      <c r="M13" s="28">
        <f t="shared" si="14"/>
        <v>74.580442941747563</v>
      </c>
      <c r="N13" t="e">
        <f>INDEX(ETF_TR!$A$2:$Q$283,MATCH($A13,ETF_TR!$A$2:$A$283,0),MATCH(N$2,ETF_TR!$A$2:$Q$2,0))</f>
        <v>#N/A</v>
      </c>
      <c r="O13">
        <f>INDEX(Indices!$A$2:$Q$283,MATCH($A13,Indices!$A$2:$A$283,0),MATCH(O$2,Indices!$A$2:$Q$2,0))</f>
        <v>109.75</v>
      </c>
      <c r="P13" t="e">
        <f t="shared" si="3"/>
        <v>#N/A</v>
      </c>
      <c r="Q13" s="28">
        <f t="shared" si="15"/>
        <v>72.367726443562248</v>
      </c>
      <c r="R13" t="e">
        <f>INDEX(ETF_TR!$A$2:$Q$283,MATCH($A13,ETF_TR!$A$2:$A$283,0),MATCH(R$2,ETF_TR!$A$2:$Q$2,0))</f>
        <v>#N/A</v>
      </c>
      <c r="S13">
        <f>INDEX(Indices!$A$2:$Q$283,MATCH($A13,Indices!$A$2:$A$283,0),MATCH(S$2,Indices!$A$2:$Q$2,0))</f>
        <v>1411.78</v>
      </c>
      <c r="T13" t="e">
        <f t="shared" si="4"/>
        <v>#N/A</v>
      </c>
      <c r="U13" s="28">
        <f t="shared" si="16"/>
        <v>5774.5304480524546</v>
      </c>
      <c r="V13" t="e">
        <f>INDEX(ETF_TR!$A$2:$Q$283,MATCH($A13,ETF_TR!$A$2:$A$283,0),MATCH(V$2,ETF_TR!$A$2:$Q$2,0))</f>
        <v>#N/A</v>
      </c>
      <c r="W13" t="e">
        <f>INDEX(Indices!$A$2:$Q$283,MATCH($A13,Indices!$A$2:$A$283,0),MATCH(W$2,Indices!$A$2:$Q$2,0))</f>
        <v>#N/A</v>
      </c>
      <c r="X13" t="e">
        <f t="shared" si="5"/>
        <v>#N/A</v>
      </c>
      <c r="Y13" s="28" t="e">
        <f t="shared" si="17"/>
        <v>#N/A</v>
      </c>
      <c r="Z13" t="e">
        <f>INDEX(ETF_TR!$A$2:$Q$283,MATCH($A13,ETF_TR!$A$2:$A$283,0),MATCH(Z$2,ETF_TR!$A$2:$Q$2,0))</f>
        <v>#N/A</v>
      </c>
      <c r="AA13">
        <f>INDEX(Indices!$A$2:$Q$283,MATCH($A13,Indices!$A$2:$A$283,0),MATCH(AA$2,Indices!$A$2:$Q$2,0))</f>
        <v>1108.271</v>
      </c>
      <c r="AB13" t="e">
        <f t="shared" si="6"/>
        <v>#N/A</v>
      </c>
      <c r="AC13" s="28">
        <f t="shared" si="18"/>
        <v>23.417449185459137</v>
      </c>
      <c r="AD13" t="e">
        <f>INDEX(ETF_TR!$A$2:$Q$283,MATCH($A13,ETF_TR!$A$2:$A$283,0),MATCH(AD$2,ETF_TR!$A$2:$Q$2,0))</f>
        <v>#N/A</v>
      </c>
      <c r="AE13">
        <f>INDEX(Indices!$A$2:$Q$283,MATCH($A13,Indices!$A$2:$A$283,0),MATCH(AE$2,Indices!$A$2:$Q$2,0))</f>
        <v>253.9151</v>
      </c>
      <c r="AF13" t="e">
        <f t="shared" si="7"/>
        <v>#N/A</v>
      </c>
      <c r="AG13" s="28">
        <f t="shared" si="19"/>
        <v>1890.6569601820659</v>
      </c>
      <c r="AH13" t="e">
        <f>INDEX(ETF_TR!$A$2:$Q$283,MATCH($A13,ETF_TR!$A$2:$A$283,0),MATCH(AH$2,ETF_TR!$A$2:$Q$2,0))</f>
        <v>#N/A</v>
      </c>
      <c r="AI13" t="e">
        <f>INDEX(Indices!$A$2:$Q$283,MATCH($A13,Indices!$A$2:$A$283,0),MATCH(AI$2,Indices!$A$2:$Q$2,0))</f>
        <v>#N/A</v>
      </c>
      <c r="AJ13" t="e">
        <f t="shared" si="8"/>
        <v>#N/A</v>
      </c>
      <c r="AK13" s="28" t="e">
        <f t="shared" si="20"/>
        <v>#N/A</v>
      </c>
      <c r="AL13" t="e">
        <f>INDEX(ETF_TR!$A$2:$Q$283,MATCH($A13,ETF_TR!$A$2:$A$283,0),MATCH(AL$2,ETF_TR!$A$2:$Q$2,0))</f>
        <v>#N/A</v>
      </c>
      <c r="AM13" t="e">
        <f>INDEX(Indices!$A$2:$Q$283,MATCH($A13,Indices!$A$2:$A$283,0),MATCH(AM$2,Indices!$A$2:$Q$2,0))</f>
        <v>#N/A</v>
      </c>
      <c r="AN13" t="e">
        <f t="shared" si="9"/>
        <v>#N/A</v>
      </c>
      <c r="AO13" s="28" t="e">
        <f t="shared" si="21"/>
        <v>#N/A</v>
      </c>
      <c r="AP13" t="e">
        <f>INDEX(ETF_TR!$A$2:$Q$283,MATCH($A13,ETF_TR!$A$2:$A$283,0),MATCH(AP$2,ETF_TR!$A$2:$Q$2,0))</f>
        <v>#N/A</v>
      </c>
      <c r="AQ13">
        <f>INDEX(Indices!$A$2:$Q$283,MATCH($A13,Indices!$A$2:$A$283,0),MATCH(AQ$2,Indices!$A$2:$Q$2,0))</f>
        <v>104.05410000000001</v>
      </c>
      <c r="AR13" t="e">
        <f t="shared" si="10"/>
        <v>#N/A</v>
      </c>
      <c r="AS13" s="28">
        <f t="shared" si="22"/>
        <v>79.569077639036635</v>
      </c>
      <c r="AT13" t="e">
        <f>INDEX(ETF_TR!$A$2:$Q$283,MATCH($A13,ETF_TR!$A$2:$A$283,0),MATCH(AT$2,ETF_TR!$A$2:$Q$2,0))</f>
        <v>#N/A</v>
      </c>
      <c r="AU13" t="e">
        <f>INDEX(Indices!$A$2:$Q$283,MATCH($A13,Indices!$A$2:$A$283,0),MATCH(AU$2,Indices!$A$2:$Q$2,0))</f>
        <v>#N/A</v>
      </c>
      <c r="AV13" t="e">
        <f t="shared" si="11"/>
        <v>#N/A</v>
      </c>
      <c r="AW13" s="28" t="e">
        <f t="shared" si="23"/>
        <v>#N/A</v>
      </c>
    </row>
    <row r="14" spans="1:49" x14ac:dyDescent="0.2">
      <c r="A14" s="5">
        <v>36830</v>
      </c>
      <c r="B14" t="e">
        <f>INDEX(ETF_TR!$A$2:$Q$283,MATCH($A14,ETF_TR!$A$2:$A$283,0),MATCH(B$2,ETF_TR!$A$2:$Q$2,0))</f>
        <v>#N/A</v>
      </c>
      <c r="C14">
        <f>INDEX(Indices!$A$2:$Q$283,MATCH($A14,Indices!$A$2:$A$283,0),MATCH(C$2,Indices!$A$2:$Q$2,0))</f>
        <v>109.95</v>
      </c>
      <c r="D14" t="e">
        <f t="shared" si="0"/>
        <v>#N/A</v>
      </c>
      <c r="E14" s="28">
        <f t="shared" si="12"/>
        <v>64.691795836105371</v>
      </c>
      <c r="F14" t="e">
        <f>INDEX(ETF_TR!$A$2:$Q$283,MATCH($A14,ETF_TR!$A$2:$A$283,0),MATCH(F$2,ETF_TR!$A$2:$Q$2,0))</f>
        <v>#N/A</v>
      </c>
      <c r="G14">
        <f>INDEX(Indices!$A$2:$Q$283,MATCH($A14,Indices!$A$2:$A$283,0),MATCH(G$2,Indices!$A$2:$Q$2,0))</f>
        <v>110.17</v>
      </c>
      <c r="H14" t="e">
        <f t="shared" si="1"/>
        <v>#N/A</v>
      </c>
      <c r="I14" s="28">
        <f t="shared" si="13"/>
        <v>67.007871346711013</v>
      </c>
      <c r="J14" t="e">
        <f>INDEX(ETF_TR!$A$2:$Q$283,MATCH($A14,ETF_TR!$A$2:$A$283,0),MATCH(J$2,ETF_TR!$A$2:$Q$2,0))</f>
        <v>#N/A</v>
      </c>
      <c r="K14">
        <f>INDEX(Indices!$A$2:$Q$283,MATCH($A14,Indices!$A$2:$A$283,0),MATCH(K$2,Indices!$A$2:$Q$2,0))</f>
        <v>109.92</v>
      </c>
      <c r="L14" t="e">
        <f t="shared" si="2"/>
        <v>#N/A</v>
      </c>
      <c r="M14" s="28">
        <f t="shared" si="14"/>
        <v>74.969202452280683</v>
      </c>
      <c r="N14" t="e">
        <f>INDEX(ETF_TR!$A$2:$Q$283,MATCH($A14,ETF_TR!$A$2:$A$283,0),MATCH(N$2,ETF_TR!$A$2:$Q$2,0))</f>
        <v>#N/A</v>
      </c>
      <c r="O14">
        <f>INDEX(Indices!$A$2:$Q$283,MATCH($A14,Indices!$A$2:$A$283,0),MATCH(O$2,Indices!$A$2:$Q$2,0))</f>
        <v>110.23</v>
      </c>
      <c r="P14" t="e">
        <f t="shared" si="3"/>
        <v>#N/A</v>
      </c>
      <c r="Q14" s="28">
        <f t="shared" si="15"/>
        <v>72.684232217529541</v>
      </c>
      <c r="R14" t="e">
        <f>INDEX(ETF_TR!$A$2:$Q$283,MATCH($A14,ETF_TR!$A$2:$A$283,0),MATCH(R$2,ETF_TR!$A$2:$Q$2,0))</f>
        <v>#N/A</v>
      </c>
      <c r="S14">
        <f>INDEX(Indices!$A$2:$Q$283,MATCH($A14,Indices!$A$2:$A$283,0),MATCH(S$2,Indices!$A$2:$Q$2,0))</f>
        <v>1424.01</v>
      </c>
      <c r="T14" t="e">
        <f t="shared" si="4"/>
        <v>#N/A</v>
      </c>
      <c r="U14" s="28">
        <f t="shared" si="16"/>
        <v>5824.5541821892757</v>
      </c>
      <c r="V14" t="e">
        <f>INDEX(ETF_TR!$A$2:$Q$283,MATCH($A14,ETF_TR!$A$2:$A$283,0),MATCH(V$2,ETF_TR!$A$2:$Q$2,0))</f>
        <v>#N/A</v>
      </c>
      <c r="W14" t="e">
        <f>INDEX(Indices!$A$2:$Q$283,MATCH($A14,Indices!$A$2:$A$283,0),MATCH(W$2,Indices!$A$2:$Q$2,0))</f>
        <v>#N/A</v>
      </c>
      <c r="X14" t="e">
        <f t="shared" si="5"/>
        <v>#N/A</v>
      </c>
      <c r="Y14" s="28" t="e">
        <f t="shared" si="17"/>
        <v>#N/A</v>
      </c>
      <c r="Z14" t="e">
        <f>INDEX(ETF_TR!$A$2:$Q$283,MATCH($A14,ETF_TR!$A$2:$A$283,0),MATCH(Z$2,ETF_TR!$A$2:$Q$2,0))</f>
        <v>#N/A</v>
      </c>
      <c r="AA14">
        <f>INDEX(Indices!$A$2:$Q$283,MATCH($A14,Indices!$A$2:$A$283,0),MATCH(AA$2,Indices!$A$2:$Q$2,0))</f>
        <v>1116.325</v>
      </c>
      <c r="AB14" t="e">
        <f t="shared" si="6"/>
        <v>#N/A</v>
      </c>
      <c r="AC14" s="28">
        <f t="shared" si="18"/>
        <v>23.587627901440779</v>
      </c>
      <c r="AD14" t="e">
        <f>INDEX(ETF_TR!$A$2:$Q$283,MATCH($A14,ETF_TR!$A$2:$A$283,0),MATCH(AD$2,ETF_TR!$A$2:$Q$2,0))</f>
        <v>#N/A</v>
      </c>
      <c r="AE14">
        <f>INDEX(Indices!$A$2:$Q$283,MATCH($A14,Indices!$A$2:$A$283,0),MATCH(AE$2,Indices!$A$2:$Q$2,0))</f>
        <v>255.1232</v>
      </c>
      <c r="AF14" t="e">
        <f t="shared" si="7"/>
        <v>#N/A</v>
      </c>
      <c r="AG14" s="28">
        <f t="shared" si="19"/>
        <v>1899.6524971690192</v>
      </c>
      <c r="AH14" t="e">
        <f>INDEX(ETF_TR!$A$2:$Q$283,MATCH($A14,ETF_TR!$A$2:$A$283,0),MATCH(AH$2,ETF_TR!$A$2:$Q$2,0))</f>
        <v>#N/A</v>
      </c>
      <c r="AI14" t="e">
        <f>INDEX(Indices!$A$2:$Q$283,MATCH($A14,Indices!$A$2:$A$283,0),MATCH(AI$2,Indices!$A$2:$Q$2,0))</f>
        <v>#N/A</v>
      </c>
      <c r="AJ14" t="e">
        <f t="shared" si="8"/>
        <v>#N/A</v>
      </c>
      <c r="AK14" s="28" t="e">
        <f t="shared" si="20"/>
        <v>#N/A</v>
      </c>
      <c r="AL14" t="e">
        <f>INDEX(ETF_TR!$A$2:$Q$283,MATCH($A14,ETF_TR!$A$2:$A$283,0),MATCH(AL$2,ETF_TR!$A$2:$Q$2,0))</f>
        <v>#N/A</v>
      </c>
      <c r="AM14" t="e">
        <f>INDEX(Indices!$A$2:$Q$283,MATCH($A14,Indices!$A$2:$A$283,0),MATCH(AM$2,Indices!$A$2:$Q$2,0))</f>
        <v>#N/A</v>
      </c>
      <c r="AN14" t="e">
        <f t="shared" si="9"/>
        <v>#N/A</v>
      </c>
      <c r="AO14" s="28" t="e">
        <f t="shared" si="21"/>
        <v>#N/A</v>
      </c>
      <c r="AP14" t="e">
        <f>INDEX(ETF_TR!$A$2:$Q$283,MATCH($A14,ETF_TR!$A$2:$A$283,0),MATCH(AP$2,ETF_TR!$A$2:$Q$2,0))</f>
        <v>#N/A</v>
      </c>
      <c r="AQ14">
        <f>INDEX(Indices!$A$2:$Q$283,MATCH($A14,Indices!$A$2:$A$283,0),MATCH(AQ$2,Indices!$A$2:$Q$2,0))</f>
        <v>104.72410000000001</v>
      </c>
      <c r="AR14" t="e">
        <f t="shared" si="10"/>
        <v>#N/A</v>
      </c>
      <c r="AS14" s="28">
        <f t="shared" si="22"/>
        <v>80.081419603631545</v>
      </c>
      <c r="AT14" t="e">
        <f>INDEX(ETF_TR!$A$2:$Q$283,MATCH($A14,ETF_TR!$A$2:$A$283,0),MATCH(AT$2,ETF_TR!$A$2:$Q$2,0))</f>
        <v>#N/A</v>
      </c>
      <c r="AU14" t="e">
        <f>INDEX(Indices!$A$2:$Q$283,MATCH($A14,Indices!$A$2:$A$283,0),MATCH(AU$2,Indices!$A$2:$Q$2,0))</f>
        <v>#N/A</v>
      </c>
      <c r="AV14" t="e">
        <f t="shared" si="11"/>
        <v>#N/A</v>
      </c>
      <c r="AW14" s="28" t="e">
        <f t="shared" si="23"/>
        <v>#N/A</v>
      </c>
    </row>
    <row r="15" spans="1:49" x14ac:dyDescent="0.2">
      <c r="A15" s="5">
        <v>36860</v>
      </c>
      <c r="B15" t="e">
        <f>INDEX(ETF_TR!$A$2:$Q$283,MATCH($A15,ETF_TR!$A$2:$A$283,0),MATCH(B$2,ETF_TR!$A$2:$Q$2,0))</f>
        <v>#N/A</v>
      </c>
      <c r="C15">
        <f>INDEX(Indices!$A$2:$Q$283,MATCH($A15,Indices!$A$2:$A$283,0),MATCH(C$2,Indices!$A$2:$Q$2,0))</f>
        <v>111.59</v>
      </c>
      <c r="D15" t="e">
        <f t="shared" si="0"/>
        <v>#N/A</v>
      </c>
      <c r="E15" s="28">
        <f t="shared" si="12"/>
        <v>65.656730307876288</v>
      </c>
      <c r="F15" t="e">
        <f>INDEX(ETF_TR!$A$2:$Q$283,MATCH($A15,ETF_TR!$A$2:$A$283,0),MATCH(F$2,ETF_TR!$A$2:$Q$2,0))</f>
        <v>#N/A</v>
      </c>
      <c r="G15">
        <f>INDEX(Indices!$A$2:$Q$283,MATCH($A15,Indices!$A$2:$A$283,0),MATCH(G$2,Indices!$A$2:$Q$2,0))</f>
        <v>111.87</v>
      </c>
      <c r="H15" t="e">
        <f t="shared" si="1"/>
        <v>#N/A</v>
      </c>
      <c r="I15" s="28">
        <f t="shared" si="13"/>
        <v>68.041849573899981</v>
      </c>
      <c r="J15" t="e">
        <f>INDEX(ETF_TR!$A$2:$Q$283,MATCH($A15,ETF_TR!$A$2:$A$283,0),MATCH(J$2,ETF_TR!$A$2:$Q$2,0))</f>
        <v>#N/A</v>
      </c>
      <c r="K15">
        <f>INDEX(Indices!$A$2:$Q$283,MATCH($A15,Indices!$A$2:$A$283,0),MATCH(K$2,Indices!$A$2:$Q$2,0))</f>
        <v>111.47</v>
      </c>
      <c r="L15" t="e">
        <f t="shared" si="2"/>
        <v>#N/A</v>
      </c>
      <c r="M15" s="28">
        <f t="shared" si="14"/>
        <v>76.026355507239145</v>
      </c>
      <c r="N15" t="e">
        <f>INDEX(ETF_TR!$A$2:$Q$283,MATCH($A15,ETF_TR!$A$2:$A$283,0),MATCH(N$2,ETF_TR!$A$2:$Q$2,0))</f>
        <v>#N/A</v>
      </c>
      <c r="O15">
        <f>INDEX(Indices!$A$2:$Q$283,MATCH($A15,Indices!$A$2:$A$283,0),MATCH(O$2,Indices!$A$2:$Q$2,0))</f>
        <v>111.74</v>
      </c>
      <c r="P15" t="e">
        <f t="shared" si="3"/>
        <v>#N/A</v>
      </c>
      <c r="Q15" s="28">
        <f t="shared" si="15"/>
        <v>73.679906631468285</v>
      </c>
      <c r="R15" t="e">
        <f>INDEX(ETF_TR!$A$2:$Q$283,MATCH($A15,ETF_TR!$A$2:$A$283,0),MATCH(R$2,ETF_TR!$A$2:$Q$2,0))</f>
        <v>#N/A</v>
      </c>
      <c r="S15">
        <f>INDEX(Indices!$A$2:$Q$283,MATCH($A15,Indices!$A$2:$A$283,0),MATCH(S$2,Indices!$A$2:$Q$2,0))</f>
        <v>1455.28</v>
      </c>
      <c r="T15" t="e">
        <f t="shared" si="4"/>
        <v>#N/A</v>
      </c>
      <c r="U15" s="28">
        <f t="shared" si="16"/>
        <v>5952.456239953658</v>
      </c>
      <c r="V15" t="e">
        <f>INDEX(ETF_TR!$A$2:$Q$283,MATCH($A15,ETF_TR!$A$2:$A$283,0),MATCH(V$2,ETF_TR!$A$2:$Q$2,0))</f>
        <v>#N/A</v>
      </c>
      <c r="W15" t="e">
        <f>INDEX(Indices!$A$2:$Q$283,MATCH($A15,Indices!$A$2:$A$283,0),MATCH(W$2,Indices!$A$2:$Q$2,0))</f>
        <v>#N/A</v>
      </c>
      <c r="X15" t="e">
        <f t="shared" si="5"/>
        <v>#N/A</v>
      </c>
      <c r="Y15" s="28" t="e">
        <f t="shared" si="17"/>
        <v>#N/A</v>
      </c>
      <c r="Z15" t="e">
        <f>INDEX(ETF_TR!$A$2:$Q$283,MATCH($A15,ETF_TR!$A$2:$A$283,0),MATCH(Z$2,ETF_TR!$A$2:$Q$2,0))</f>
        <v>#N/A</v>
      </c>
      <c r="AA15">
        <f>INDEX(Indices!$A$2:$Q$283,MATCH($A15,Indices!$A$2:$A$283,0),MATCH(AA$2,Indices!$A$2:$Q$2,0))</f>
        <v>1139.3889999999999</v>
      </c>
      <c r="AB15" t="e">
        <f t="shared" si="6"/>
        <v>#N/A</v>
      </c>
      <c r="AC15" s="28">
        <f t="shared" si="18"/>
        <v>24.074963623492</v>
      </c>
      <c r="AD15" t="e">
        <f>INDEX(ETF_TR!$A$2:$Q$283,MATCH($A15,ETF_TR!$A$2:$A$283,0),MATCH(AD$2,ETF_TR!$A$2:$Q$2,0))</f>
        <v>#N/A</v>
      </c>
      <c r="AE15">
        <f>INDEX(Indices!$A$2:$Q$283,MATCH($A15,Indices!$A$2:$A$283,0),MATCH(AE$2,Indices!$A$2:$Q$2,0))</f>
        <v>257.8451</v>
      </c>
      <c r="AF15" t="e">
        <f t="shared" si="7"/>
        <v>#N/A</v>
      </c>
      <c r="AG15" s="28">
        <f t="shared" si="19"/>
        <v>1919.9198195138486</v>
      </c>
      <c r="AH15" t="e">
        <f>INDEX(ETF_TR!$A$2:$Q$283,MATCH($A15,ETF_TR!$A$2:$A$283,0),MATCH(AH$2,ETF_TR!$A$2:$Q$2,0))</f>
        <v>#N/A</v>
      </c>
      <c r="AI15" t="e">
        <f>INDEX(Indices!$A$2:$Q$283,MATCH($A15,Indices!$A$2:$A$283,0),MATCH(AI$2,Indices!$A$2:$Q$2,0))</f>
        <v>#N/A</v>
      </c>
      <c r="AJ15" t="e">
        <f t="shared" si="8"/>
        <v>#N/A</v>
      </c>
      <c r="AK15" s="28" t="e">
        <f t="shared" si="20"/>
        <v>#N/A</v>
      </c>
      <c r="AL15" t="e">
        <f>INDEX(ETF_TR!$A$2:$Q$283,MATCH($A15,ETF_TR!$A$2:$A$283,0),MATCH(AL$2,ETF_TR!$A$2:$Q$2,0))</f>
        <v>#N/A</v>
      </c>
      <c r="AM15" t="e">
        <f>INDEX(Indices!$A$2:$Q$283,MATCH($A15,Indices!$A$2:$A$283,0),MATCH(AM$2,Indices!$A$2:$Q$2,0))</f>
        <v>#N/A</v>
      </c>
      <c r="AN15" t="e">
        <f t="shared" si="9"/>
        <v>#N/A</v>
      </c>
      <c r="AO15" s="28" t="e">
        <f t="shared" si="21"/>
        <v>#N/A</v>
      </c>
      <c r="AP15" t="e">
        <f>INDEX(ETF_TR!$A$2:$Q$283,MATCH($A15,ETF_TR!$A$2:$A$283,0),MATCH(AP$2,ETF_TR!$A$2:$Q$2,0))</f>
        <v>#N/A</v>
      </c>
      <c r="AQ15">
        <f>INDEX(Indices!$A$2:$Q$283,MATCH($A15,Indices!$A$2:$A$283,0),MATCH(AQ$2,Indices!$A$2:$Q$2,0))</f>
        <v>105.9091</v>
      </c>
      <c r="AR15" t="e">
        <f t="shared" si="10"/>
        <v>#N/A</v>
      </c>
      <c r="AS15" s="28">
        <f t="shared" si="22"/>
        <v>80.987576660415058</v>
      </c>
      <c r="AT15" t="e">
        <f>INDEX(ETF_TR!$A$2:$Q$283,MATCH($A15,ETF_TR!$A$2:$A$283,0),MATCH(AT$2,ETF_TR!$A$2:$Q$2,0))</f>
        <v>#N/A</v>
      </c>
      <c r="AU15" t="e">
        <f>INDEX(Indices!$A$2:$Q$283,MATCH($A15,Indices!$A$2:$A$283,0),MATCH(AU$2,Indices!$A$2:$Q$2,0))</f>
        <v>#N/A</v>
      </c>
      <c r="AV15" t="e">
        <f t="shared" si="11"/>
        <v>#N/A</v>
      </c>
      <c r="AW15" s="28" t="e">
        <f t="shared" si="23"/>
        <v>#N/A</v>
      </c>
    </row>
    <row r="16" spans="1:49" x14ac:dyDescent="0.2">
      <c r="A16" s="5">
        <v>36889</v>
      </c>
      <c r="B16" t="e">
        <f>INDEX(ETF_TR!$A$2:$Q$283,MATCH($A16,ETF_TR!$A$2:$A$283,0),MATCH(B$2,ETF_TR!$A$2:$Q$2,0))</f>
        <v>#N/A</v>
      </c>
      <c r="C16">
        <f>INDEX(Indices!$A$2:$Q$283,MATCH($A16,Indices!$A$2:$A$283,0),MATCH(C$2,Indices!$A$2:$Q$2,0))</f>
        <v>113.1</v>
      </c>
      <c r="D16" t="e">
        <f t="shared" si="0"/>
        <v>#N/A</v>
      </c>
      <c r="E16" s="28">
        <f t="shared" si="12"/>
        <v>66.545176071519023</v>
      </c>
      <c r="F16" t="e">
        <f>INDEX(ETF_TR!$A$2:$Q$283,MATCH($A16,ETF_TR!$A$2:$A$283,0),MATCH(F$2,ETF_TR!$A$2:$Q$2,0))</f>
        <v>#N/A</v>
      </c>
      <c r="G16">
        <f>INDEX(Indices!$A$2:$Q$283,MATCH($A16,Indices!$A$2:$A$283,0),MATCH(G$2,Indices!$A$2:$Q$2,0))</f>
        <v>113.49</v>
      </c>
      <c r="H16" t="e">
        <f t="shared" si="1"/>
        <v>#N/A</v>
      </c>
      <c r="I16" s="28">
        <f t="shared" si="13"/>
        <v>69.027170002162407</v>
      </c>
      <c r="J16" t="e">
        <f>INDEX(ETF_TR!$A$2:$Q$283,MATCH($A16,ETF_TR!$A$2:$A$283,0),MATCH(J$2,ETF_TR!$A$2:$Q$2,0))</f>
        <v>#N/A</v>
      </c>
      <c r="K16">
        <f>INDEX(Indices!$A$2:$Q$283,MATCH($A16,Indices!$A$2:$A$283,0),MATCH(K$2,Indices!$A$2:$Q$2,0))</f>
        <v>112.97</v>
      </c>
      <c r="L16" t="e">
        <f t="shared" si="2"/>
        <v>#N/A</v>
      </c>
      <c r="M16" s="28">
        <f t="shared" si="14"/>
        <v>77.049406850747346</v>
      </c>
      <c r="N16" t="e">
        <f>INDEX(ETF_TR!$A$2:$Q$283,MATCH($A16,ETF_TR!$A$2:$A$283,0),MATCH(N$2,ETF_TR!$A$2:$Q$2,0))</f>
        <v>#N/A</v>
      </c>
      <c r="O16">
        <f>INDEX(Indices!$A$2:$Q$283,MATCH($A16,Indices!$A$2:$A$283,0),MATCH(O$2,Indices!$A$2:$Q$2,0))</f>
        <v>113.28</v>
      </c>
      <c r="P16" t="e">
        <f t="shared" si="3"/>
        <v>#N/A</v>
      </c>
      <c r="Q16" s="28">
        <f t="shared" si="15"/>
        <v>74.695362656280011</v>
      </c>
      <c r="R16" t="e">
        <f>INDEX(ETF_TR!$A$2:$Q$283,MATCH($A16,ETF_TR!$A$2:$A$283,0),MATCH(R$2,ETF_TR!$A$2:$Q$2,0))</f>
        <v>#N/A</v>
      </c>
      <c r="S16">
        <f>INDEX(Indices!$A$2:$Q$283,MATCH($A16,Indices!$A$2:$A$283,0),MATCH(S$2,Indices!$A$2:$Q$2,0))</f>
        <v>1463.5</v>
      </c>
      <c r="T16" t="e">
        <f t="shared" si="4"/>
        <v>#N/A</v>
      </c>
      <c r="U16" s="28">
        <f t="shared" si="16"/>
        <v>5986.0780792508513</v>
      </c>
      <c r="V16" t="e">
        <f>INDEX(ETF_TR!$A$2:$Q$283,MATCH($A16,ETF_TR!$A$2:$A$283,0),MATCH(V$2,ETF_TR!$A$2:$Q$2,0))</f>
        <v>#N/A</v>
      </c>
      <c r="W16" t="e">
        <f>INDEX(Indices!$A$2:$Q$283,MATCH($A16,Indices!$A$2:$A$283,0),MATCH(W$2,Indices!$A$2:$Q$2,0))</f>
        <v>#N/A</v>
      </c>
      <c r="X16" t="e">
        <f t="shared" si="5"/>
        <v>#N/A</v>
      </c>
      <c r="Y16" s="28" t="e">
        <f t="shared" si="17"/>
        <v>#N/A</v>
      </c>
      <c r="Z16" t="e">
        <f>INDEX(ETF_TR!$A$2:$Q$283,MATCH($A16,ETF_TR!$A$2:$A$283,0),MATCH(Z$2,ETF_TR!$A$2:$Q$2,0))</f>
        <v>#N/A</v>
      </c>
      <c r="AA16">
        <f>INDEX(Indices!$A$2:$Q$283,MATCH($A16,Indices!$A$2:$A$283,0),MATCH(AA$2,Indices!$A$2:$Q$2,0))</f>
        <v>1161.088</v>
      </c>
      <c r="AB16" t="e">
        <f t="shared" si="6"/>
        <v>#N/A</v>
      </c>
      <c r="AC16" s="28">
        <f t="shared" si="18"/>
        <v>24.533457286030565</v>
      </c>
      <c r="AD16" t="e">
        <f>INDEX(ETF_TR!$A$2:$Q$283,MATCH($A16,ETF_TR!$A$2:$A$283,0),MATCH(AD$2,ETF_TR!$A$2:$Q$2,0))</f>
        <v>#N/A</v>
      </c>
      <c r="AE16">
        <f>INDEX(Indices!$A$2:$Q$283,MATCH($A16,Indices!$A$2:$A$283,0),MATCH(AE$2,Indices!$A$2:$Q$2,0))</f>
        <v>257.89339999999999</v>
      </c>
      <c r="AF16" t="e">
        <f t="shared" si="7"/>
        <v>#N/A</v>
      </c>
      <c r="AG16" s="28">
        <f t="shared" si="19"/>
        <v>1920.2794622888421</v>
      </c>
      <c r="AH16" t="e">
        <f>INDEX(ETF_TR!$A$2:$Q$283,MATCH($A16,ETF_TR!$A$2:$A$283,0),MATCH(AH$2,ETF_TR!$A$2:$Q$2,0))</f>
        <v>#N/A</v>
      </c>
      <c r="AI16" t="e">
        <f>INDEX(Indices!$A$2:$Q$283,MATCH($A16,Indices!$A$2:$A$283,0),MATCH(AI$2,Indices!$A$2:$Q$2,0))</f>
        <v>#N/A</v>
      </c>
      <c r="AJ16" t="e">
        <f t="shared" si="8"/>
        <v>#N/A</v>
      </c>
      <c r="AK16" s="28" t="e">
        <f t="shared" si="20"/>
        <v>#N/A</v>
      </c>
      <c r="AL16" t="e">
        <f>INDEX(ETF_TR!$A$2:$Q$283,MATCH($A16,ETF_TR!$A$2:$A$283,0),MATCH(AL$2,ETF_TR!$A$2:$Q$2,0))</f>
        <v>#N/A</v>
      </c>
      <c r="AM16" t="e">
        <f>INDEX(Indices!$A$2:$Q$283,MATCH($A16,Indices!$A$2:$A$283,0),MATCH(AM$2,Indices!$A$2:$Q$2,0))</f>
        <v>#N/A</v>
      </c>
      <c r="AN16" t="e">
        <f t="shared" si="9"/>
        <v>#N/A</v>
      </c>
      <c r="AO16" s="28" t="e">
        <f t="shared" si="21"/>
        <v>#N/A</v>
      </c>
      <c r="AP16" t="e">
        <f>INDEX(ETF_TR!$A$2:$Q$283,MATCH($A16,ETF_TR!$A$2:$A$283,0),MATCH(AP$2,ETF_TR!$A$2:$Q$2,0))</f>
        <v>#N/A</v>
      </c>
      <c r="AQ16">
        <f>INDEX(Indices!$A$2:$Q$283,MATCH($A16,Indices!$A$2:$A$283,0),MATCH(AQ$2,Indices!$A$2:$Q$2,0))</f>
        <v>106.5273</v>
      </c>
      <c r="AR16" t="e">
        <f t="shared" si="10"/>
        <v>#N/A</v>
      </c>
      <c r="AS16" s="28">
        <f t="shared" si="22"/>
        <v>81.460307708941272</v>
      </c>
      <c r="AT16" t="e">
        <f>INDEX(ETF_TR!$A$2:$Q$283,MATCH($A16,ETF_TR!$A$2:$A$283,0),MATCH(AT$2,ETF_TR!$A$2:$Q$2,0))</f>
        <v>#N/A</v>
      </c>
      <c r="AU16" t="e">
        <f>INDEX(Indices!$A$2:$Q$283,MATCH($A16,Indices!$A$2:$A$283,0),MATCH(AU$2,Indices!$A$2:$Q$2,0))</f>
        <v>#N/A</v>
      </c>
      <c r="AV16" t="e">
        <f t="shared" si="11"/>
        <v>#N/A</v>
      </c>
      <c r="AW16" s="28" t="e">
        <f t="shared" si="23"/>
        <v>#N/A</v>
      </c>
    </row>
    <row r="17" spans="1:49" x14ac:dyDescent="0.2">
      <c r="A17" s="5">
        <v>36922</v>
      </c>
      <c r="B17" t="e">
        <f>INDEX(ETF_TR!$A$2:$Q$283,MATCH($A17,ETF_TR!$A$2:$A$283,0),MATCH(B$2,ETF_TR!$A$2:$Q$2,0))</f>
        <v>#N/A</v>
      </c>
      <c r="C17">
        <f>INDEX(Indices!$A$2:$Q$283,MATCH($A17,Indices!$A$2:$A$283,0),MATCH(C$2,Indices!$A$2:$Q$2,0))</f>
        <v>113.82</v>
      </c>
      <c r="D17" t="e">
        <f t="shared" si="0"/>
        <v>#N/A</v>
      </c>
      <c r="E17" s="28">
        <f t="shared" si="12"/>
        <v>66.96880583961358</v>
      </c>
      <c r="F17" t="e">
        <f>INDEX(ETF_TR!$A$2:$Q$283,MATCH($A17,ETF_TR!$A$2:$A$283,0),MATCH(F$2,ETF_TR!$A$2:$Q$2,0))</f>
        <v>#N/A</v>
      </c>
      <c r="G17">
        <f>INDEX(Indices!$A$2:$Q$283,MATCH($A17,Indices!$A$2:$A$283,0),MATCH(G$2,Indices!$A$2:$Q$2,0))</f>
        <v>114.24</v>
      </c>
      <c r="H17" t="e">
        <f t="shared" si="1"/>
        <v>#N/A</v>
      </c>
      <c r="I17" s="28">
        <f t="shared" si="13"/>
        <v>69.483336867098714</v>
      </c>
      <c r="J17" t="e">
        <f>INDEX(ETF_TR!$A$2:$Q$283,MATCH($A17,ETF_TR!$A$2:$A$283,0),MATCH(J$2,ETF_TR!$A$2:$Q$2,0))</f>
        <v>#N/A</v>
      </c>
      <c r="K17">
        <f>INDEX(Indices!$A$2:$Q$283,MATCH($A17,Indices!$A$2:$A$283,0),MATCH(K$2,Indices!$A$2:$Q$2,0))</f>
        <v>113.82</v>
      </c>
      <c r="L17" t="e">
        <f t="shared" si="2"/>
        <v>#N/A</v>
      </c>
      <c r="M17" s="28">
        <f t="shared" si="14"/>
        <v>77.629135945401984</v>
      </c>
      <c r="N17" t="e">
        <f>INDEX(ETF_TR!$A$2:$Q$283,MATCH($A17,ETF_TR!$A$2:$A$283,0),MATCH(N$2,ETF_TR!$A$2:$Q$2,0))</f>
        <v>#N/A</v>
      </c>
      <c r="O17">
        <f>INDEX(Indices!$A$2:$Q$283,MATCH($A17,Indices!$A$2:$A$283,0),MATCH(O$2,Indices!$A$2:$Q$2,0))</f>
        <v>114.2</v>
      </c>
      <c r="P17" t="e">
        <f t="shared" si="3"/>
        <v>#N/A</v>
      </c>
      <c r="Q17" s="28">
        <f t="shared" si="15"/>
        <v>75.301998723050644</v>
      </c>
      <c r="R17" t="e">
        <f>INDEX(ETF_TR!$A$2:$Q$283,MATCH($A17,ETF_TR!$A$2:$A$283,0),MATCH(R$2,ETF_TR!$A$2:$Q$2,0))</f>
        <v>#N/A</v>
      </c>
      <c r="S17">
        <f>INDEX(Indices!$A$2:$Q$283,MATCH($A17,Indices!$A$2:$A$283,0),MATCH(S$2,Indices!$A$2:$Q$2,0))</f>
        <v>1470.89</v>
      </c>
      <c r="T17" t="e">
        <f t="shared" si="4"/>
        <v>#N/A</v>
      </c>
      <c r="U17" s="28">
        <f t="shared" si="16"/>
        <v>6016.3050126336084</v>
      </c>
      <c r="V17" t="e">
        <f>INDEX(ETF_TR!$A$2:$Q$283,MATCH($A17,ETF_TR!$A$2:$A$283,0),MATCH(V$2,ETF_TR!$A$2:$Q$2,0))</f>
        <v>#N/A</v>
      </c>
      <c r="W17" t="e">
        <f>INDEX(Indices!$A$2:$Q$283,MATCH($A17,Indices!$A$2:$A$283,0),MATCH(W$2,Indices!$A$2:$Q$2,0))</f>
        <v>#N/A</v>
      </c>
      <c r="X17" t="e">
        <f t="shared" si="5"/>
        <v>#N/A</v>
      </c>
      <c r="Y17" s="28" t="e">
        <f t="shared" si="17"/>
        <v>#N/A</v>
      </c>
      <c r="Z17" t="e">
        <f>INDEX(ETF_TR!$A$2:$Q$283,MATCH($A17,ETF_TR!$A$2:$A$283,0),MATCH(Z$2,ETF_TR!$A$2:$Q$2,0))</f>
        <v>#N/A</v>
      </c>
      <c r="AA17">
        <f>INDEX(Indices!$A$2:$Q$283,MATCH($A17,Indices!$A$2:$A$283,0),MATCH(AA$2,Indices!$A$2:$Q$2,0))</f>
        <v>1178.45</v>
      </c>
      <c r="AB17" t="e">
        <f t="shared" si="6"/>
        <v>#N/A</v>
      </c>
      <c r="AC17" s="28">
        <f t="shared" si="18"/>
        <v>24.900311379260419</v>
      </c>
      <c r="AD17" t="e">
        <f>INDEX(ETF_TR!$A$2:$Q$283,MATCH($A17,ETF_TR!$A$2:$A$283,0),MATCH(AD$2,ETF_TR!$A$2:$Q$2,0))</f>
        <v>#N/A</v>
      </c>
      <c r="AE17">
        <f>INDEX(Indices!$A$2:$Q$283,MATCH($A17,Indices!$A$2:$A$283,0),MATCH(AE$2,Indices!$A$2:$Q$2,0))</f>
        <v>260.95440000000002</v>
      </c>
      <c r="AF17" t="e">
        <f t="shared" si="7"/>
        <v>#N/A</v>
      </c>
      <c r="AG17" s="28">
        <f t="shared" si="19"/>
        <v>1943.0717300788135</v>
      </c>
      <c r="AH17" t="e">
        <f>INDEX(ETF_TR!$A$2:$Q$283,MATCH($A17,ETF_TR!$A$2:$A$283,0),MATCH(AH$2,ETF_TR!$A$2:$Q$2,0))</f>
        <v>#N/A</v>
      </c>
      <c r="AI17" t="e">
        <f>INDEX(Indices!$A$2:$Q$283,MATCH($A17,Indices!$A$2:$A$283,0),MATCH(AI$2,Indices!$A$2:$Q$2,0))</f>
        <v>#N/A</v>
      </c>
      <c r="AJ17" t="e">
        <f t="shared" si="8"/>
        <v>#N/A</v>
      </c>
      <c r="AK17" s="28" t="e">
        <f t="shared" si="20"/>
        <v>#N/A</v>
      </c>
      <c r="AL17" t="e">
        <f>INDEX(ETF_TR!$A$2:$Q$283,MATCH($A17,ETF_TR!$A$2:$A$283,0),MATCH(AL$2,ETF_TR!$A$2:$Q$2,0))</f>
        <v>#N/A</v>
      </c>
      <c r="AM17" t="e">
        <f>INDEX(Indices!$A$2:$Q$283,MATCH($A17,Indices!$A$2:$A$283,0),MATCH(AM$2,Indices!$A$2:$Q$2,0))</f>
        <v>#N/A</v>
      </c>
      <c r="AN17" t="e">
        <f t="shared" si="9"/>
        <v>#N/A</v>
      </c>
      <c r="AO17" s="28" t="e">
        <f t="shared" si="21"/>
        <v>#N/A</v>
      </c>
      <c r="AP17" t="e">
        <f>INDEX(ETF_TR!$A$2:$Q$283,MATCH($A17,ETF_TR!$A$2:$A$283,0),MATCH(AP$2,ETF_TR!$A$2:$Q$2,0))</f>
        <v>#N/A</v>
      </c>
      <c r="AQ17">
        <f>INDEX(Indices!$A$2:$Q$283,MATCH($A17,Indices!$A$2:$A$283,0),MATCH(AQ$2,Indices!$A$2:$Q$2,0))</f>
        <v>108.47929999999999</v>
      </c>
      <c r="AR17" t="e">
        <f t="shared" si="10"/>
        <v>#N/A</v>
      </c>
      <c r="AS17" s="28">
        <f t="shared" si="22"/>
        <v>82.952981611761061</v>
      </c>
      <c r="AT17" t="e">
        <f>INDEX(ETF_TR!$A$2:$Q$283,MATCH($A17,ETF_TR!$A$2:$A$283,0),MATCH(AT$2,ETF_TR!$A$2:$Q$2,0))</f>
        <v>#N/A</v>
      </c>
      <c r="AU17" t="e">
        <f>INDEX(Indices!$A$2:$Q$283,MATCH($A17,Indices!$A$2:$A$283,0),MATCH(AU$2,Indices!$A$2:$Q$2,0))</f>
        <v>#N/A</v>
      </c>
      <c r="AV17" t="e">
        <f t="shared" si="11"/>
        <v>#N/A</v>
      </c>
      <c r="AW17" s="28" t="e">
        <f t="shared" si="23"/>
        <v>#N/A</v>
      </c>
    </row>
    <row r="18" spans="1:49" x14ac:dyDescent="0.2">
      <c r="A18" s="5">
        <v>36950</v>
      </c>
      <c r="B18" t="e">
        <f>INDEX(ETF_TR!$A$2:$Q$283,MATCH($A18,ETF_TR!$A$2:$A$283,0),MATCH(B$2,ETF_TR!$A$2:$Q$2,0))</f>
        <v>#N/A</v>
      </c>
      <c r="C18">
        <f>INDEX(Indices!$A$2:$Q$283,MATCH($A18,Indices!$A$2:$A$283,0),MATCH(C$2,Indices!$A$2:$Q$2,0))</f>
        <v>114.41</v>
      </c>
      <c r="D18" t="e">
        <f t="shared" si="0"/>
        <v>#N/A</v>
      </c>
      <c r="E18" s="28">
        <f t="shared" si="12"/>
        <v>67.315946899579941</v>
      </c>
      <c r="F18" t="e">
        <f>INDEX(ETF_TR!$A$2:$Q$283,MATCH($A18,ETF_TR!$A$2:$A$283,0),MATCH(F$2,ETF_TR!$A$2:$Q$2,0))</f>
        <v>#N/A</v>
      </c>
      <c r="G18">
        <f>INDEX(Indices!$A$2:$Q$283,MATCH($A18,Indices!$A$2:$A$283,0),MATCH(G$2,Indices!$A$2:$Q$2,0))</f>
        <v>114.79</v>
      </c>
      <c r="H18" t="e">
        <f t="shared" si="1"/>
        <v>#N/A</v>
      </c>
      <c r="I18" s="28">
        <f t="shared" si="13"/>
        <v>69.817859234718682</v>
      </c>
      <c r="J18" t="e">
        <f>INDEX(ETF_TR!$A$2:$Q$283,MATCH($A18,ETF_TR!$A$2:$A$283,0),MATCH(J$2,ETF_TR!$A$2:$Q$2,0))</f>
        <v>#N/A</v>
      </c>
      <c r="K18">
        <f>INDEX(Indices!$A$2:$Q$283,MATCH($A18,Indices!$A$2:$A$283,0),MATCH(K$2,Indices!$A$2:$Q$2,0))</f>
        <v>114.37</v>
      </c>
      <c r="L18" t="e">
        <f t="shared" si="2"/>
        <v>#N/A</v>
      </c>
      <c r="M18" s="28">
        <f t="shared" si="14"/>
        <v>78.004254771355008</v>
      </c>
      <c r="N18" t="e">
        <f>INDEX(ETF_TR!$A$2:$Q$283,MATCH($A18,ETF_TR!$A$2:$A$283,0),MATCH(N$2,ETF_TR!$A$2:$Q$2,0))</f>
        <v>#N/A</v>
      </c>
      <c r="O18">
        <f>INDEX(Indices!$A$2:$Q$283,MATCH($A18,Indices!$A$2:$A$283,0),MATCH(O$2,Indices!$A$2:$Q$2,0))</f>
        <v>114.73</v>
      </c>
      <c r="P18" t="e">
        <f t="shared" si="3"/>
        <v>#N/A</v>
      </c>
      <c r="Q18" s="28">
        <f t="shared" si="15"/>
        <v>75.651473848472861</v>
      </c>
      <c r="R18" t="e">
        <f>INDEX(ETF_TR!$A$2:$Q$283,MATCH($A18,ETF_TR!$A$2:$A$283,0),MATCH(R$2,ETF_TR!$A$2:$Q$2,0))</f>
        <v>#N/A</v>
      </c>
      <c r="S18">
        <f>INDEX(Indices!$A$2:$Q$283,MATCH($A18,Indices!$A$2:$A$283,0),MATCH(S$2,Indices!$A$2:$Q$2,0))</f>
        <v>1474.55</v>
      </c>
      <c r="T18" t="e">
        <f t="shared" si="4"/>
        <v>#N/A</v>
      </c>
      <c r="U18" s="28">
        <f t="shared" si="16"/>
        <v>6031.2753206418465</v>
      </c>
      <c r="V18" t="e">
        <f>INDEX(ETF_TR!$A$2:$Q$283,MATCH($A18,ETF_TR!$A$2:$A$283,0),MATCH(V$2,ETF_TR!$A$2:$Q$2,0))</f>
        <v>#N/A</v>
      </c>
      <c r="W18" t="e">
        <f>INDEX(Indices!$A$2:$Q$283,MATCH($A18,Indices!$A$2:$A$283,0),MATCH(W$2,Indices!$A$2:$Q$2,0))</f>
        <v>#N/A</v>
      </c>
      <c r="X18" t="e">
        <f t="shared" si="5"/>
        <v>#N/A</v>
      </c>
      <c r="Y18" s="28" t="e">
        <f t="shared" si="17"/>
        <v>#N/A</v>
      </c>
      <c r="Z18" t="e">
        <f>INDEX(ETF_TR!$A$2:$Q$283,MATCH($A18,ETF_TR!$A$2:$A$283,0),MATCH(Z$2,ETF_TR!$A$2:$Q$2,0))</f>
        <v>#N/A</v>
      </c>
      <c r="AA18">
        <f>INDEX(Indices!$A$2:$Q$283,MATCH($A18,Indices!$A$2:$A$283,0),MATCH(AA$2,Indices!$A$2:$Q$2,0))</f>
        <v>1186.673</v>
      </c>
      <c r="AB18" t="e">
        <f t="shared" si="6"/>
        <v>#N/A</v>
      </c>
      <c r="AC18" s="28">
        <f t="shared" si="18"/>
        <v>25.074061016896007</v>
      </c>
      <c r="AD18" t="e">
        <f>INDEX(ETF_TR!$A$2:$Q$283,MATCH($A18,ETF_TR!$A$2:$A$283,0),MATCH(AD$2,ETF_TR!$A$2:$Q$2,0))</f>
        <v>#N/A</v>
      </c>
      <c r="AE18">
        <f>INDEX(Indices!$A$2:$Q$283,MATCH($A18,Indices!$A$2:$A$283,0),MATCH(AE$2,Indices!$A$2:$Q$2,0))</f>
        <v>263.39949999999999</v>
      </c>
      <c r="AF18" t="e">
        <f t="shared" si="7"/>
        <v>#N/A</v>
      </c>
      <c r="AG18" s="28">
        <f t="shared" si="19"/>
        <v>1961.2779940361011</v>
      </c>
      <c r="AH18" t="e">
        <f>INDEX(ETF_TR!$A$2:$Q$283,MATCH($A18,ETF_TR!$A$2:$A$283,0),MATCH(AH$2,ETF_TR!$A$2:$Q$2,0))</f>
        <v>#N/A</v>
      </c>
      <c r="AI18" t="e">
        <f>INDEX(Indices!$A$2:$Q$283,MATCH($A18,Indices!$A$2:$A$283,0),MATCH(AI$2,Indices!$A$2:$Q$2,0))</f>
        <v>#N/A</v>
      </c>
      <c r="AJ18" t="e">
        <f t="shared" si="8"/>
        <v>#N/A</v>
      </c>
      <c r="AK18" s="28" t="e">
        <f t="shared" si="20"/>
        <v>#N/A</v>
      </c>
      <c r="AL18" t="e">
        <f>INDEX(ETF_TR!$A$2:$Q$283,MATCH($A18,ETF_TR!$A$2:$A$283,0),MATCH(AL$2,ETF_TR!$A$2:$Q$2,0))</f>
        <v>#N/A</v>
      </c>
      <c r="AM18" t="e">
        <f>INDEX(Indices!$A$2:$Q$283,MATCH($A18,Indices!$A$2:$A$283,0),MATCH(AM$2,Indices!$A$2:$Q$2,0))</f>
        <v>#N/A</v>
      </c>
      <c r="AN18" t="e">
        <f t="shared" si="9"/>
        <v>#N/A</v>
      </c>
      <c r="AO18" s="28" t="e">
        <f t="shared" si="21"/>
        <v>#N/A</v>
      </c>
      <c r="AP18" t="e">
        <f>INDEX(ETF_TR!$A$2:$Q$283,MATCH($A18,ETF_TR!$A$2:$A$283,0),MATCH(AP$2,ETF_TR!$A$2:$Q$2,0))</f>
        <v>#N/A</v>
      </c>
      <c r="AQ18">
        <f>INDEX(Indices!$A$2:$Q$283,MATCH($A18,Indices!$A$2:$A$283,0),MATCH(AQ$2,Indices!$A$2:$Q$2,0))</f>
        <v>109.63500000000001</v>
      </c>
      <c r="AR18" t="e">
        <f t="shared" si="10"/>
        <v>#N/A</v>
      </c>
      <c r="AS18" s="28">
        <f t="shared" si="22"/>
        <v>83.836733266212306</v>
      </c>
      <c r="AT18" t="e">
        <f>INDEX(ETF_TR!$A$2:$Q$283,MATCH($A18,ETF_TR!$A$2:$A$283,0),MATCH(AT$2,ETF_TR!$A$2:$Q$2,0))</f>
        <v>#N/A</v>
      </c>
      <c r="AU18" t="e">
        <f>INDEX(Indices!$A$2:$Q$283,MATCH($A18,Indices!$A$2:$A$283,0),MATCH(AU$2,Indices!$A$2:$Q$2,0))</f>
        <v>#N/A</v>
      </c>
      <c r="AV18" t="e">
        <f t="shared" si="11"/>
        <v>#N/A</v>
      </c>
      <c r="AW18" s="28" t="e">
        <f t="shared" si="23"/>
        <v>#N/A</v>
      </c>
    </row>
    <row r="19" spans="1:49" x14ac:dyDescent="0.2">
      <c r="A19" s="5">
        <v>36980</v>
      </c>
      <c r="B19" t="e">
        <f>INDEX(ETF_TR!$A$2:$Q$283,MATCH($A19,ETF_TR!$A$2:$A$283,0),MATCH(B$2,ETF_TR!$A$2:$Q$2,0))</f>
        <v>#N/A</v>
      </c>
      <c r="C19">
        <f>INDEX(Indices!$A$2:$Q$283,MATCH($A19,Indices!$A$2:$A$283,0),MATCH(C$2,Indices!$A$2:$Q$2,0))</f>
        <v>115.3</v>
      </c>
      <c r="D19" t="e">
        <f t="shared" si="0"/>
        <v>#N/A</v>
      </c>
      <c r="E19" s="28">
        <f t="shared" si="12"/>
        <v>67.839600362919043</v>
      </c>
      <c r="F19" t="e">
        <f>INDEX(ETF_TR!$A$2:$Q$283,MATCH($A19,ETF_TR!$A$2:$A$283,0),MATCH(F$2,ETF_TR!$A$2:$Q$2,0))</f>
        <v>#N/A</v>
      </c>
      <c r="G19">
        <f>INDEX(Indices!$A$2:$Q$283,MATCH($A19,Indices!$A$2:$A$283,0),MATCH(G$2,Indices!$A$2:$Q$2,0))</f>
        <v>115.7</v>
      </c>
      <c r="H19" t="e">
        <f t="shared" si="1"/>
        <v>#N/A</v>
      </c>
      <c r="I19" s="28">
        <f t="shared" si="13"/>
        <v>70.371341697508072</v>
      </c>
      <c r="J19" t="e">
        <f>INDEX(ETF_TR!$A$2:$Q$283,MATCH($A19,ETF_TR!$A$2:$A$283,0),MATCH(J$2,ETF_TR!$A$2:$Q$2,0))</f>
        <v>#N/A</v>
      </c>
      <c r="K19">
        <f>INDEX(Indices!$A$2:$Q$283,MATCH($A19,Indices!$A$2:$A$283,0),MATCH(K$2,Indices!$A$2:$Q$2,0))</f>
        <v>115.26</v>
      </c>
      <c r="L19" t="e">
        <f t="shared" si="2"/>
        <v>#N/A</v>
      </c>
      <c r="M19" s="28">
        <f t="shared" si="14"/>
        <v>78.611265235169867</v>
      </c>
      <c r="N19" t="e">
        <f>INDEX(ETF_TR!$A$2:$Q$283,MATCH($A19,ETF_TR!$A$2:$A$283,0),MATCH(N$2,ETF_TR!$A$2:$Q$2,0))</f>
        <v>#N/A</v>
      </c>
      <c r="O19">
        <f>INDEX(Indices!$A$2:$Q$283,MATCH($A19,Indices!$A$2:$A$283,0),MATCH(O$2,Indices!$A$2:$Q$2,0))</f>
        <v>115.61</v>
      </c>
      <c r="P19" t="e">
        <f t="shared" si="3"/>
        <v>#N/A</v>
      </c>
      <c r="Q19" s="28">
        <f t="shared" si="15"/>
        <v>76.231734434079556</v>
      </c>
      <c r="R19" t="e">
        <f>INDEX(ETF_TR!$A$2:$Q$283,MATCH($A19,ETF_TR!$A$2:$A$283,0),MATCH(R$2,ETF_TR!$A$2:$Q$2,0))</f>
        <v>#N/A</v>
      </c>
      <c r="S19">
        <f>INDEX(Indices!$A$2:$Q$283,MATCH($A19,Indices!$A$2:$A$283,0),MATCH(S$2,Indices!$A$2:$Q$2,0))</f>
        <v>1475.15</v>
      </c>
      <c r="T19" t="e">
        <f t="shared" si="4"/>
        <v>#N/A</v>
      </c>
      <c r="U19" s="28">
        <f t="shared" si="16"/>
        <v>6033.7294694956572</v>
      </c>
      <c r="V19" t="e">
        <f>INDEX(ETF_TR!$A$2:$Q$283,MATCH($A19,ETF_TR!$A$2:$A$283,0),MATCH(V$2,ETF_TR!$A$2:$Q$2,0))</f>
        <v>#N/A</v>
      </c>
      <c r="W19" t="e">
        <f>INDEX(Indices!$A$2:$Q$283,MATCH($A19,Indices!$A$2:$A$283,0),MATCH(W$2,Indices!$A$2:$Q$2,0))</f>
        <v>#N/A</v>
      </c>
      <c r="X19" t="e">
        <f t="shared" si="5"/>
        <v>#N/A</v>
      </c>
      <c r="Y19" s="28" t="e">
        <f t="shared" si="17"/>
        <v>#N/A</v>
      </c>
      <c r="Z19" t="e">
        <f>INDEX(ETF_TR!$A$2:$Q$283,MATCH($A19,ETF_TR!$A$2:$A$283,0),MATCH(Z$2,ETF_TR!$A$2:$Q$2,0))</f>
        <v>#N/A</v>
      </c>
      <c r="AA19">
        <f>INDEX(Indices!$A$2:$Q$283,MATCH($A19,Indices!$A$2:$A$283,0),MATCH(AA$2,Indices!$A$2:$Q$2,0))</f>
        <v>1193.2059999999999</v>
      </c>
      <c r="AB19" t="e">
        <f t="shared" si="6"/>
        <v>#N/A</v>
      </c>
      <c r="AC19" s="28">
        <f t="shared" si="18"/>
        <v>25.212101437992111</v>
      </c>
      <c r="AD19" t="e">
        <f>INDEX(ETF_TR!$A$2:$Q$283,MATCH($A19,ETF_TR!$A$2:$A$283,0),MATCH(AD$2,ETF_TR!$A$2:$Q$2,0))</f>
        <v>#N/A</v>
      </c>
      <c r="AE19">
        <f>INDEX(Indices!$A$2:$Q$283,MATCH($A19,Indices!$A$2:$A$283,0),MATCH(AE$2,Indices!$A$2:$Q$2,0))</f>
        <v>264.72160000000002</v>
      </c>
      <c r="AF19" t="e">
        <f t="shared" si="7"/>
        <v>#N/A</v>
      </c>
      <c r="AG19" s="28">
        <f t="shared" si="19"/>
        <v>1971.1223773242821</v>
      </c>
      <c r="AH19" t="e">
        <f>INDEX(ETF_TR!$A$2:$Q$283,MATCH($A19,ETF_TR!$A$2:$A$283,0),MATCH(AH$2,ETF_TR!$A$2:$Q$2,0))</f>
        <v>#N/A</v>
      </c>
      <c r="AI19" t="e">
        <f>INDEX(Indices!$A$2:$Q$283,MATCH($A19,Indices!$A$2:$A$283,0),MATCH(AI$2,Indices!$A$2:$Q$2,0))</f>
        <v>#N/A</v>
      </c>
      <c r="AJ19" t="e">
        <f t="shared" si="8"/>
        <v>#N/A</v>
      </c>
      <c r="AK19" s="28" t="e">
        <f t="shared" si="20"/>
        <v>#N/A</v>
      </c>
      <c r="AL19" t="e">
        <f>INDEX(ETF_TR!$A$2:$Q$283,MATCH($A19,ETF_TR!$A$2:$A$283,0),MATCH(AL$2,ETF_TR!$A$2:$Q$2,0))</f>
        <v>#N/A</v>
      </c>
      <c r="AM19" t="e">
        <f>INDEX(Indices!$A$2:$Q$283,MATCH($A19,Indices!$A$2:$A$283,0),MATCH(AM$2,Indices!$A$2:$Q$2,0))</f>
        <v>#N/A</v>
      </c>
      <c r="AN19" t="e">
        <f t="shared" si="9"/>
        <v>#N/A</v>
      </c>
      <c r="AO19" s="28" t="e">
        <f t="shared" si="21"/>
        <v>#N/A</v>
      </c>
      <c r="AP19" t="e">
        <f>INDEX(ETF_TR!$A$2:$Q$283,MATCH($A19,ETF_TR!$A$2:$A$283,0),MATCH(AP$2,ETF_TR!$A$2:$Q$2,0))</f>
        <v>#N/A</v>
      </c>
      <c r="AQ19">
        <f>INDEX(Indices!$A$2:$Q$283,MATCH($A19,Indices!$A$2:$A$283,0),MATCH(AQ$2,Indices!$A$2:$Q$2,0))</f>
        <v>109.3605</v>
      </c>
      <c r="AR19" t="e">
        <f t="shared" si="10"/>
        <v>#N/A</v>
      </c>
      <c r="AS19" s="28">
        <f t="shared" si="22"/>
        <v>83.626825998628263</v>
      </c>
      <c r="AT19" t="e">
        <f>INDEX(ETF_TR!$A$2:$Q$283,MATCH($A19,ETF_TR!$A$2:$A$283,0),MATCH(AT$2,ETF_TR!$A$2:$Q$2,0))</f>
        <v>#N/A</v>
      </c>
      <c r="AU19" t="e">
        <f>INDEX(Indices!$A$2:$Q$283,MATCH($A19,Indices!$A$2:$A$283,0),MATCH(AU$2,Indices!$A$2:$Q$2,0))</f>
        <v>#N/A</v>
      </c>
      <c r="AV19" t="e">
        <f t="shared" si="11"/>
        <v>#N/A</v>
      </c>
      <c r="AW19" s="28" t="e">
        <f t="shared" si="23"/>
        <v>#N/A</v>
      </c>
    </row>
    <row r="20" spans="1:49" x14ac:dyDescent="0.2">
      <c r="A20" s="5">
        <v>37011</v>
      </c>
      <c r="B20" t="e">
        <f>INDEX(ETF_TR!$A$2:$Q$283,MATCH($A20,ETF_TR!$A$2:$A$283,0),MATCH(B$2,ETF_TR!$A$2:$Q$2,0))</f>
        <v>#N/A</v>
      </c>
      <c r="C20">
        <f>INDEX(Indices!$A$2:$Q$283,MATCH($A20,Indices!$A$2:$A$283,0),MATCH(C$2,Indices!$A$2:$Q$2,0))</f>
        <v>113.72</v>
      </c>
      <c r="D20" t="e">
        <f t="shared" si="0"/>
        <v>#N/A</v>
      </c>
      <c r="E20" s="28">
        <f t="shared" si="12"/>
        <v>66.909968371822671</v>
      </c>
      <c r="F20" t="e">
        <f>INDEX(ETF_TR!$A$2:$Q$283,MATCH($A20,ETF_TR!$A$2:$A$283,0),MATCH(F$2,ETF_TR!$A$2:$Q$2,0))</f>
        <v>#N/A</v>
      </c>
      <c r="G20">
        <f>INDEX(Indices!$A$2:$Q$283,MATCH($A20,Indices!$A$2:$A$283,0),MATCH(G$2,Indices!$A$2:$Q$2,0))</f>
        <v>114.14</v>
      </c>
      <c r="H20" t="e">
        <f t="shared" si="1"/>
        <v>#N/A</v>
      </c>
      <c r="I20" s="28">
        <f t="shared" si="13"/>
        <v>69.422514618440545</v>
      </c>
      <c r="J20" t="e">
        <f>INDEX(ETF_TR!$A$2:$Q$283,MATCH($A20,ETF_TR!$A$2:$A$283,0),MATCH(J$2,ETF_TR!$A$2:$Q$2,0))</f>
        <v>#N/A</v>
      </c>
      <c r="K20">
        <f>INDEX(Indices!$A$2:$Q$283,MATCH($A20,Indices!$A$2:$A$283,0),MATCH(K$2,Indices!$A$2:$Q$2,0))</f>
        <v>113.81</v>
      </c>
      <c r="L20" t="e">
        <f t="shared" si="2"/>
        <v>#N/A</v>
      </c>
      <c r="M20" s="28">
        <f t="shared" si="14"/>
        <v>77.622315603111943</v>
      </c>
      <c r="N20" t="e">
        <f>INDEX(ETF_TR!$A$2:$Q$283,MATCH($A20,ETF_TR!$A$2:$A$283,0),MATCH(N$2,ETF_TR!$A$2:$Q$2,0))</f>
        <v>#N/A</v>
      </c>
      <c r="O20">
        <f>INDEX(Indices!$A$2:$Q$283,MATCH($A20,Indices!$A$2:$A$283,0),MATCH(O$2,Indices!$A$2:$Q$2,0))</f>
        <v>114.39</v>
      </c>
      <c r="P20" t="e">
        <f t="shared" si="3"/>
        <v>#N/A</v>
      </c>
      <c r="Q20" s="28">
        <f t="shared" si="15"/>
        <v>75.427282258579368</v>
      </c>
      <c r="R20" t="e">
        <f>INDEX(ETF_TR!$A$2:$Q$283,MATCH($A20,ETF_TR!$A$2:$A$283,0),MATCH(R$2,ETF_TR!$A$2:$Q$2,0))</f>
        <v>#N/A</v>
      </c>
      <c r="S20">
        <f>INDEX(Indices!$A$2:$Q$283,MATCH($A20,Indices!$A$2:$A$283,0),MATCH(S$2,Indices!$A$2:$Q$2,0))</f>
        <v>1451.86</v>
      </c>
      <c r="T20" t="e">
        <f t="shared" si="4"/>
        <v>#N/A</v>
      </c>
      <c r="U20" s="28">
        <f t="shared" si="16"/>
        <v>5938.4675914869431</v>
      </c>
      <c r="V20" t="e">
        <f>INDEX(ETF_TR!$A$2:$Q$283,MATCH($A20,ETF_TR!$A$2:$A$283,0),MATCH(V$2,ETF_TR!$A$2:$Q$2,0))</f>
        <v>#N/A</v>
      </c>
      <c r="W20" t="e">
        <f>INDEX(Indices!$A$2:$Q$283,MATCH($A20,Indices!$A$2:$A$283,0),MATCH(W$2,Indices!$A$2:$Q$2,0))</f>
        <v>#N/A</v>
      </c>
      <c r="X20" t="e">
        <f t="shared" si="5"/>
        <v>#N/A</v>
      </c>
      <c r="Y20" s="28" t="e">
        <f t="shared" si="17"/>
        <v>#N/A</v>
      </c>
      <c r="Z20" t="e">
        <f>INDEX(ETF_TR!$A$2:$Q$283,MATCH($A20,ETF_TR!$A$2:$A$283,0),MATCH(Z$2,ETF_TR!$A$2:$Q$2,0))</f>
        <v>#N/A</v>
      </c>
      <c r="AA20">
        <f>INDEX(Indices!$A$2:$Q$283,MATCH($A20,Indices!$A$2:$A$283,0),MATCH(AA$2,Indices!$A$2:$Q$2,0))</f>
        <v>1179.2370000000001</v>
      </c>
      <c r="AB20" t="e">
        <f t="shared" si="6"/>
        <v>#N/A</v>
      </c>
      <c r="AC20" s="28">
        <f t="shared" si="18"/>
        <v>24.916940464122295</v>
      </c>
      <c r="AD20" t="e">
        <f>INDEX(ETF_TR!$A$2:$Q$283,MATCH($A20,ETF_TR!$A$2:$A$283,0),MATCH(AD$2,ETF_TR!$A$2:$Q$2,0))</f>
        <v>#N/A</v>
      </c>
      <c r="AE20">
        <f>INDEX(Indices!$A$2:$Q$283,MATCH($A20,Indices!$A$2:$A$283,0),MATCH(AE$2,Indices!$A$2:$Q$2,0))</f>
        <v>264.75389999999999</v>
      </c>
      <c r="AF20" t="e">
        <f t="shared" si="7"/>
        <v>#N/A</v>
      </c>
      <c r="AG20" s="28">
        <f t="shared" si="19"/>
        <v>1971.3628837762963</v>
      </c>
      <c r="AH20" t="e">
        <f>INDEX(ETF_TR!$A$2:$Q$283,MATCH($A20,ETF_TR!$A$2:$A$283,0),MATCH(AH$2,ETF_TR!$A$2:$Q$2,0))</f>
        <v>#N/A</v>
      </c>
      <c r="AI20" t="e">
        <f>INDEX(Indices!$A$2:$Q$283,MATCH($A20,Indices!$A$2:$A$283,0),MATCH(AI$2,Indices!$A$2:$Q$2,0))</f>
        <v>#N/A</v>
      </c>
      <c r="AJ20" t="e">
        <f t="shared" si="8"/>
        <v>#N/A</v>
      </c>
      <c r="AK20" s="28" t="e">
        <f t="shared" si="20"/>
        <v>#N/A</v>
      </c>
      <c r="AL20" t="e">
        <f>INDEX(ETF_TR!$A$2:$Q$283,MATCH($A20,ETF_TR!$A$2:$A$283,0),MATCH(AL$2,ETF_TR!$A$2:$Q$2,0))</f>
        <v>#N/A</v>
      </c>
      <c r="AM20" t="e">
        <f>INDEX(Indices!$A$2:$Q$283,MATCH($A20,Indices!$A$2:$A$283,0),MATCH(AM$2,Indices!$A$2:$Q$2,0))</f>
        <v>#N/A</v>
      </c>
      <c r="AN20" t="e">
        <f t="shared" si="9"/>
        <v>#N/A</v>
      </c>
      <c r="AO20" s="28" t="e">
        <f t="shared" si="21"/>
        <v>#N/A</v>
      </c>
      <c r="AP20" t="e">
        <f>INDEX(ETF_TR!$A$2:$Q$283,MATCH($A20,ETF_TR!$A$2:$A$283,0),MATCH(AP$2,ETF_TR!$A$2:$Q$2,0))</f>
        <v>#N/A</v>
      </c>
      <c r="AQ20">
        <f>INDEX(Indices!$A$2:$Q$283,MATCH($A20,Indices!$A$2:$A$283,0),MATCH(AQ$2,Indices!$A$2:$Q$2,0))</f>
        <v>109.8062</v>
      </c>
      <c r="AR20" t="e">
        <f t="shared" si="10"/>
        <v>#N/A</v>
      </c>
      <c r="AS20" s="28">
        <f t="shared" si="22"/>
        <v>83.967648108508797</v>
      </c>
      <c r="AT20" t="e">
        <f>INDEX(ETF_TR!$A$2:$Q$283,MATCH($A20,ETF_TR!$A$2:$A$283,0),MATCH(AT$2,ETF_TR!$A$2:$Q$2,0))</f>
        <v>#N/A</v>
      </c>
      <c r="AU20" t="e">
        <f>INDEX(Indices!$A$2:$Q$283,MATCH($A20,Indices!$A$2:$A$283,0),MATCH(AU$2,Indices!$A$2:$Q$2,0))</f>
        <v>#N/A</v>
      </c>
      <c r="AV20" t="e">
        <f t="shared" si="11"/>
        <v>#N/A</v>
      </c>
      <c r="AW20" s="28" t="e">
        <f t="shared" si="23"/>
        <v>#N/A</v>
      </c>
    </row>
    <row r="21" spans="1:49" x14ac:dyDescent="0.2">
      <c r="A21" s="5">
        <v>37042</v>
      </c>
      <c r="B21" t="e">
        <f>INDEX(ETF_TR!$A$2:$Q$283,MATCH($A21,ETF_TR!$A$2:$A$283,0),MATCH(B$2,ETF_TR!$A$2:$Q$2,0))</f>
        <v>#N/A</v>
      </c>
      <c r="C21">
        <f>INDEX(Indices!$A$2:$Q$283,MATCH($A21,Indices!$A$2:$A$283,0),MATCH(C$2,Indices!$A$2:$Q$2,0))</f>
        <v>113.87</v>
      </c>
      <c r="D21" t="e">
        <f t="shared" si="0"/>
        <v>#N/A</v>
      </c>
      <c r="E21" s="28">
        <f t="shared" si="12"/>
        <v>66.998224573509034</v>
      </c>
      <c r="F21" t="e">
        <f>INDEX(ETF_TR!$A$2:$Q$283,MATCH($A21,ETF_TR!$A$2:$A$283,0),MATCH(F$2,ETF_TR!$A$2:$Q$2,0))</f>
        <v>#N/A</v>
      </c>
      <c r="G21">
        <f>INDEX(Indices!$A$2:$Q$283,MATCH($A21,Indices!$A$2:$A$283,0),MATCH(G$2,Indices!$A$2:$Q$2,0))</f>
        <v>114.34</v>
      </c>
      <c r="H21" t="e">
        <f t="shared" si="1"/>
        <v>#N/A</v>
      </c>
      <c r="I21" s="28">
        <f t="shared" si="13"/>
        <v>69.544159115756898</v>
      </c>
      <c r="J21" t="e">
        <f>INDEX(ETF_TR!$A$2:$Q$283,MATCH($A21,ETF_TR!$A$2:$A$283,0),MATCH(J$2,ETF_TR!$A$2:$Q$2,0))</f>
        <v>#N/A</v>
      </c>
      <c r="K21">
        <f>INDEX(Indices!$A$2:$Q$283,MATCH($A21,Indices!$A$2:$A$283,0),MATCH(K$2,Indices!$A$2:$Q$2,0))</f>
        <v>114.17</v>
      </c>
      <c r="L21" t="e">
        <f t="shared" si="2"/>
        <v>#N/A</v>
      </c>
      <c r="M21" s="28">
        <f t="shared" si="14"/>
        <v>77.867847925553903</v>
      </c>
      <c r="N21" t="e">
        <f>INDEX(ETF_TR!$A$2:$Q$283,MATCH($A21,ETF_TR!$A$2:$A$283,0),MATCH(N$2,ETF_TR!$A$2:$Q$2,0))</f>
        <v>#N/A</v>
      </c>
      <c r="O21">
        <f>INDEX(Indices!$A$2:$Q$283,MATCH($A21,Indices!$A$2:$A$283,0),MATCH(O$2,Indices!$A$2:$Q$2,0))</f>
        <v>114.78</v>
      </c>
      <c r="P21" t="e">
        <f t="shared" si="3"/>
        <v>#N/A</v>
      </c>
      <c r="Q21" s="28">
        <f t="shared" si="15"/>
        <v>75.684443199927784</v>
      </c>
      <c r="R21" t="e">
        <f>INDEX(ETF_TR!$A$2:$Q$283,MATCH($A21,ETF_TR!$A$2:$A$283,0),MATCH(R$2,ETF_TR!$A$2:$Q$2,0))</f>
        <v>#N/A</v>
      </c>
      <c r="S21">
        <f>INDEX(Indices!$A$2:$Q$283,MATCH($A21,Indices!$A$2:$A$283,0),MATCH(S$2,Indices!$A$2:$Q$2,0))</f>
        <v>1447.23</v>
      </c>
      <c r="T21" t="e">
        <f t="shared" si="4"/>
        <v>#N/A</v>
      </c>
      <c r="U21" s="28">
        <f t="shared" si="16"/>
        <v>5919.5297428317117</v>
      </c>
      <c r="V21" t="e">
        <f>INDEX(ETF_TR!$A$2:$Q$283,MATCH($A21,ETF_TR!$A$2:$A$283,0),MATCH(V$2,ETF_TR!$A$2:$Q$2,0))</f>
        <v>#N/A</v>
      </c>
      <c r="W21" t="e">
        <f>INDEX(Indices!$A$2:$Q$283,MATCH($A21,Indices!$A$2:$A$283,0),MATCH(W$2,Indices!$A$2:$Q$2,0))</f>
        <v>#N/A</v>
      </c>
      <c r="X21" t="e">
        <f t="shared" si="5"/>
        <v>#N/A</v>
      </c>
      <c r="Y21" s="28" t="e">
        <f t="shared" si="17"/>
        <v>#N/A</v>
      </c>
      <c r="Z21" t="e">
        <f>INDEX(ETF_TR!$A$2:$Q$283,MATCH($A21,ETF_TR!$A$2:$A$283,0),MATCH(Z$2,ETF_TR!$A$2:$Q$2,0))</f>
        <v>#N/A</v>
      </c>
      <c r="AA21">
        <f>INDEX(Indices!$A$2:$Q$283,MATCH($A21,Indices!$A$2:$A$283,0),MATCH(AA$2,Indices!$A$2:$Q$2,0))</f>
        <v>1173.836</v>
      </c>
      <c r="AB21" t="e">
        <f t="shared" si="6"/>
        <v>#N/A</v>
      </c>
      <c r="AC21" s="28">
        <f t="shared" si="18"/>
        <v>24.80281887919346</v>
      </c>
      <c r="AD21" t="e">
        <f>INDEX(ETF_TR!$A$2:$Q$283,MATCH($A21,ETF_TR!$A$2:$A$283,0),MATCH(AD$2,ETF_TR!$A$2:$Q$2,0))</f>
        <v>#N/A</v>
      </c>
      <c r="AE21">
        <f>INDEX(Indices!$A$2:$Q$283,MATCH($A21,Indices!$A$2:$A$283,0),MATCH(AE$2,Indices!$A$2:$Q$2,0))</f>
        <v>266.52820000000003</v>
      </c>
      <c r="AF21" t="e">
        <f t="shared" si="7"/>
        <v>#N/A</v>
      </c>
      <c r="AG21" s="28">
        <f t="shared" si="19"/>
        <v>1984.5743573926786</v>
      </c>
      <c r="AH21" t="e">
        <f>INDEX(ETF_TR!$A$2:$Q$283,MATCH($A21,ETF_TR!$A$2:$A$283,0),MATCH(AH$2,ETF_TR!$A$2:$Q$2,0))</f>
        <v>#N/A</v>
      </c>
      <c r="AI21" t="e">
        <f>INDEX(Indices!$A$2:$Q$283,MATCH($A21,Indices!$A$2:$A$283,0),MATCH(AI$2,Indices!$A$2:$Q$2,0))</f>
        <v>#N/A</v>
      </c>
      <c r="AJ21" t="e">
        <f t="shared" si="8"/>
        <v>#N/A</v>
      </c>
      <c r="AK21" s="28" t="e">
        <f t="shared" si="20"/>
        <v>#N/A</v>
      </c>
      <c r="AL21" t="e">
        <f>INDEX(ETF_TR!$A$2:$Q$283,MATCH($A21,ETF_TR!$A$2:$A$283,0),MATCH(AL$2,ETF_TR!$A$2:$Q$2,0))</f>
        <v>#N/A</v>
      </c>
      <c r="AM21" t="e">
        <f>INDEX(Indices!$A$2:$Q$283,MATCH($A21,Indices!$A$2:$A$283,0),MATCH(AM$2,Indices!$A$2:$Q$2,0))</f>
        <v>#N/A</v>
      </c>
      <c r="AN21" t="e">
        <f t="shared" si="9"/>
        <v>#N/A</v>
      </c>
      <c r="AO21" s="28" t="e">
        <f t="shared" si="21"/>
        <v>#N/A</v>
      </c>
      <c r="AP21" t="e">
        <f>INDEX(ETF_TR!$A$2:$Q$283,MATCH($A21,ETF_TR!$A$2:$A$283,0),MATCH(AP$2,ETF_TR!$A$2:$Q$2,0))</f>
        <v>#N/A</v>
      </c>
      <c r="AQ21">
        <f>INDEX(Indices!$A$2:$Q$283,MATCH($A21,Indices!$A$2:$A$283,0),MATCH(AQ$2,Indices!$A$2:$Q$2,0))</f>
        <v>110.4687</v>
      </c>
      <c r="AR21" t="e">
        <f t="shared" si="10"/>
        <v>#N/A</v>
      </c>
      <c r="AS21" s="28">
        <f t="shared" si="22"/>
        <v>84.474254901858231</v>
      </c>
      <c r="AT21" t="e">
        <f>INDEX(ETF_TR!$A$2:$Q$283,MATCH($A21,ETF_TR!$A$2:$A$283,0),MATCH(AT$2,ETF_TR!$A$2:$Q$2,0))</f>
        <v>#N/A</v>
      </c>
      <c r="AU21" t="e">
        <f>INDEX(Indices!$A$2:$Q$283,MATCH($A21,Indices!$A$2:$A$283,0),MATCH(AU$2,Indices!$A$2:$Q$2,0))</f>
        <v>#N/A</v>
      </c>
      <c r="AV21" t="e">
        <f t="shared" si="11"/>
        <v>#N/A</v>
      </c>
      <c r="AW21" s="28" t="e">
        <f t="shared" si="23"/>
        <v>#N/A</v>
      </c>
    </row>
    <row r="22" spans="1:49" x14ac:dyDescent="0.2">
      <c r="A22" s="5">
        <v>37071</v>
      </c>
      <c r="B22" t="e">
        <f>INDEX(ETF_TR!$A$2:$Q$283,MATCH($A22,ETF_TR!$A$2:$A$283,0),MATCH(B$2,ETF_TR!$A$2:$Q$2,0))</f>
        <v>#N/A</v>
      </c>
      <c r="C22">
        <f>INDEX(Indices!$A$2:$Q$283,MATCH($A22,Indices!$A$2:$A$283,0),MATCH(C$2,Indices!$A$2:$Q$2,0))</f>
        <v>114.85</v>
      </c>
      <c r="D22" t="e">
        <f t="shared" si="0"/>
        <v>#N/A</v>
      </c>
      <c r="E22" s="28">
        <f t="shared" si="12"/>
        <v>67.574831757859954</v>
      </c>
      <c r="F22" t="e">
        <f>INDEX(ETF_TR!$A$2:$Q$283,MATCH($A22,ETF_TR!$A$2:$A$283,0),MATCH(F$2,ETF_TR!$A$2:$Q$2,0))</f>
        <v>#N/A</v>
      </c>
      <c r="G22">
        <f>INDEX(Indices!$A$2:$Q$283,MATCH($A22,Indices!$A$2:$A$283,0),MATCH(G$2,Indices!$A$2:$Q$2,0))</f>
        <v>115.32</v>
      </c>
      <c r="H22" t="e">
        <f t="shared" si="1"/>
        <v>#N/A</v>
      </c>
      <c r="I22" s="28">
        <f t="shared" si="13"/>
        <v>70.140217152607008</v>
      </c>
      <c r="J22" t="e">
        <f>INDEX(ETF_TR!$A$2:$Q$283,MATCH($A22,ETF_TR!$A$2:$A$283,0),MATCH(J$2,ETF_TR!$A$2:$Q$2,0))</f>
        <v>#N/A</v>
      </c>
      <c r="K22">
        <f>INDEX(Indices!$A$2:$Q$283,MATCH($A22,Indices!$A$2:$A$283,0),MATCH(K$2,Indices!$A$2:$Q$2,0))</f>
        <v>115.02</v>
      </c>
      <c r="L22" t="e">
        <f t="shared" si="2"/>
        <v>#N/A</v>
      </c>
      <c r="M22" s="28">
        <f t="shared" si="14"/>
        <v>78.447577020208541</v>
      </c>
      <c r="N22" t="e">
        <f>INDEX(ETF_TR!$A$2:$Q$283,MATCH($A22,ETF_TR!$A$2:$A$283,0),MATCH(N$2,ETF_TR!$A$2:$Q$2,0))</f>
        <v>#N/A</v>
      </c>
      <c r="O22">
        <f>INDEX(Indices!$A$2:$Q$283,MATCH($A22,Indices!$A$2:$A$283,0),MATCH(O$2,Indices!$A$2:$Q$2,0))</f>
        <v>115.65</v>
      </c>
      <c r="P22" t="e">
        <f t="shared" si="3"/>
        <v>#N/A</v>
      </c>
      <c r="Q22" s="28">
        <f t="shared" si="15"/>
        <v>76.258109915243494</v>
      </c>
      <c r="R22" t="e">
        <f>INDEX(ETF_TR!$A$2:$Q$283,MATCH($A22,ETF_TR!$A$2:$A$283,0),MATCH(R$2,ETF_TR!$A$2:$Q$2,0))</f>
        <v>#N/A</v>
      </c>
      <c r="S22">
        <f>INDEX(Indices!$A$2:$Q$283,MATCH($A22,Indices!$A$2:$A$283,0),MATCH(S$2,Indices!$A$2:$Q$2,0))</f>
        <v>1446.33</v>
      </c>
      <c r="T22" t="e">
        <f t="shared" si="4"/>
        <v>#N/A</v>
      </c>
      <c r="U22" s="28">
        <f t="shared" si="16"/>
        <v>5915.8485195509966</v>
      </c>
      <c r="V22" t="e">
        <f>INDEX(ETF_TR!$A$2:$Q$283,MATCH($A22,ETF_TR!$A$2:$A$283,0),MATCH(V$2,ETF_TR!$A$2:$Q$2,0))</f>
        <v>#N/A</v>
      </c>
      <c r="W22" t="e">
        <f>INDEX(Indices!$A$2:$Q$283,MATCH($A22,Indices!$A$2:$A$283,0),MATCH(W$2,Indices!$A$2:$Q$2,0))</f>
        <v>#N/A</v>
      </c>
      <c r="X22" t="e">
        <f t="shared" si="5"/>
        <v>#N/A</v>
      </c>
      <c r="Y22" s="28" t="e">
        <f t="shared" si="17"/>
        <v>#N/A</v>
      </c>
      <c r="Z22" t="e">
        <f>INDEX(ETF_TR!$A$2:$Q$283,MATCH($A22,ETF_TR!$A$2:$A$283,0),MATCH(Z$2,ETF_TR!$A$2:$Q$2,0))</f>
        <v>#N/A</v>
      </c>
      <c r="AA22">
        <f>INDEX(Indices!$A$2:$Q$283,MATCH($A22,Indices!$A$2:$A$283,0),MATCH(AA$2,Indices!$A$2:$Q$2,0))</f>
        <v>1174.874</v>
      </c>
      <c r="AB22" t="e">
        <f t="shared" si="6"/>
        <v>#N/A</v>
      </c>
      <c r="AC22" s="28">
        <f t="shared" si="18"/>
        <v>24.824751522251436</v>
      </c>
      <c r="AD22" t="e">
        <f>INDEX(ETF_TR!$A$2:$Q$283,MATCH($A22,ETF_TR!$A$2:$A$283,0),MATCH(AD$2,ETF_TR!$A$2:$Q$2,0))</f>
        <v>#N/A</v>
      </c>
      <c r="AE22">
        <f>INDEX(Indices!$A$2:$Q$283,MATCH($A22,Indices!$A$2:$A$283,0),MATCH(AE$2,Indices!$A$2:$Q$2,0))</f>
        <v>267.19299999999998</v>
      </c>
      <c r="AF22" t="e">
        <f t="shared" si="7"/>
        <v>#N/A</v>
      </c>
      <c r="AG22" s="28">
        <f t="shared" si="19"/>
        <v>1989.5244716124669</v>
      </c>
      <c r="AH22" t="e">
        <f>INDEX(ETF_TR!$A$2:$Q$283,MATCH($A22,ETF_TR!$A$2:$A$283,0),MATCH(AH$2,ETF_TR!$A$2:$Q$2,0))</f>
        <v>#N/A</v>
      </c>
      <c r="AI22" t="e">
        <f>INDEX(Indices!$A$2:$Q$283,MATCH($A22,Indices!$A$2:$A$283,0),MATCH(AI$2,Indices!$A$2:$Q$2,0))</f>
        <v>#N/A</v>
      </c>
      <c r="AJ22" t="e">
        <f t="shared" si="8"/>
        <v>#N/A</v>
      </c>
      <c r="AK22" s="28" t="e">
        <f t="shared" si="20"/>
        <v>#N/A</v>
      </c>
      <c r="AL22" t="e">
        <f>INDEX(ETF_TR!$A$2:$Q$283,MATCH($A22,ETF_TR!$A$2:$A$283,0),MATCH(AL$2,ETF_TR!$A$2:$Q$2,0))</f>
        <v>#N/A</v>
      </c>
      <c r="AM22" t="e">
        <f>INDEX(Indices!$A$2:$Q$283,MATCH($A22,Indices!$A$2:$A$283,0),MATCH(AM$2,Indices!$A$2:$Q$2,0))</f>
        <v>#N/A</v>
      </c>
      <c r="AN22" t="e">
        <f t="shared" si="9"/>
        <v>#N/A</v>
      </c>
      <c r="AO22" s="28" t="e">
        <f t="shared" si="21"/>
        <v>#N/A</v>
      </c>
      <c r="AP22" t="e">
        <f>INDEX(ETF_TR!$A$2:$Q$283,MATCH($A22,ETF_TR!$A$2:$A$283,0),MATCH(AP$2,ETF_TR!$A$2:$Q$2,0))</f>
        <v>#N/A</v>
      </c>
      <c r="AQ22">
        <f>INDEX(Indices!$A$2:$Q$283,MATCH($A22,Indices!$A$2:$A$283,0),MATCH(AQ$2,Indices!$A$2:$Q$2,0))</f>
        <v>110.7766</v>
      </c>
      <c r="AR22" t="e">
        <f t="shared" si="10"/>
        <v>#N/A</v>
      </c>
      <c r="AS22" s="28">
        <f t="shared" si="22"/>
        <v>84.709702798722063</v>
      </c>
      <c r="AT22" t="e">
        <f>INDEX(ETF_TR!$A$2:$Q$283,MATCH($A22,ETF_TR!$A$2:$A$283,0),MATCH(AT$2,ETF_TR!$A$2:$Q$2,0))</f>
        <v>#N/A</v>
      </c>
      <c r="AU22" t="e">
        <f>INDEX(Indices!$A$2:$Q$283,MATCH($A22,Indices!$A$2:$A$283,0),MATCH(AU$2,Indices!$A$2:$Q$2,0))</f>
        <v>#N/A</v>
      </c>
      <c r="AV22" t="e">
        <f t="shared" si="11"/>
        <v>#N/A</v>
      </c>
      <c r="AW22" s="28" t="e">
        <f t="shared" si="23"/>
        <v>#N/A</v>
      </c>
    </row>
    <row r="23" spans="1:49" x14ac:dyDescent="0.2">
      <c r="A23" s="5">
        <v>37103</v>
      </c>
      <c r="B23" t="e">
        <f>INDEX(ETF_TR!$A$2:$Q$283,MATCH($A23,ETF_TR!$A$2:$A$283,0),MATCH(B$2,ETF_TR!$A$2:$Q$2,0))</f>
        <v>#N/A</v>
      </c>
      <c r="C23">
        <f>INDEX(Indices!$A$2:$Q$283,MATCH($A23,Indices!$A$2:$A$283,0),MATCH(C$2,Indices!$A$2:$Q$2,0))</f>
        <v>116.49</v>
      </c>
      <c r="D23" t="e">
        <f t="shared" si="0"/>
        <v>#N/A</v>
      </c>
      <c r="E23" s="28">
        <f t="shared" si="12"/>
        <v>68.539766229630871</v>
      </c>
      <c r="F23" t="e">
        <f>INDEX(ETF_TR!$A$2:$Q$283,MATCH($A23,ETF_TR!$A$2:$A$283,0),MATCH(F$2,ETF_TR!$A$2:$Q$2,0))</f>
        <v>#N/A</v>
      </c>
      <c r="G23">
        <f>INDEX(Indices!$A$2:$Q$283,MATCH($A23,Indices!$A$2:$A$283,0),MATCH(G$2,Indices!$A$2:$Q$2,0))</f>
        <v>117.03</v>
      </c>
      <c r="H23" t="e">
        <f t="shared" si="1"/>
        <v>#N/A</v>
      </c>
      <c r="I23" s="28">
        <f t="shared" si="13"/>
        <v>71.180277604661796</v>
      </c>
      <c r="J23" t="e">
        <f>INDEX(ETF_TR!$A$2:$Q$283,MATCH($A23,ETF_TR!$A$2:$A$283,0),MATCH(J$2,ETF_TR!$A$2:$Q$2,0))</f>
        <v>#N/A</v>
      </c>
      <c r="K23">
        <f>INDEX(Indices!$A$2:$Q$283,MATCH($A23,Indices!$A$2:$A$283,0),MATCH(K$2,Indices!$A$2:$Q$2,0))</f>
        <v>116.72</v>
      </c>
      <c r="L23" t="e">
        <f t="shared" si="2"/>
        <v>#N/A</v>
      </c>
      <c r="M23" s="28">
        <f t="shared" si="14"/>
        <v>79.607035209517846</v>
      </c>
      <c r="N23" t="e">
        <f>INDEX(ETF_TR!$A$2:$Q$283,MATCH($A23,ETF_TR!$A$2:$A$283,0),MATCH(N$2,ETF_TR!$A$2:$Q$2,0))</f>
        <v>#N/A</v>
      </c>
      <c r="O23">
        <f>INDEX(Indices!$A$2:$Q$283,MATCH($A23,Indices!$A$2:$A$283,0),MATCH(O$2,Indices!$A$2:$Q$2,0))</f>
        <v>117.44</v>
      </c>
      <c r="P23" t="e">
        <f t="shared" si="3"/>
        <v>#N/A</v>
      </c>
      <c r="Q23" s="28">
        <f t="shared" si="15"/>
        <v>77.438412697329838</v>
      </c>
      <c r="R23" t="e">
        <f>INDEX(ETF_TR!$A$2:$Q$283,MATCH($A23,ETF_TR!$A$2:$A$283,0),MATCH(R$2,ETF_TR!$A$2:$Q$2,0))</f>
        <v>#N/A</v>
      </c>
      <c r="S23">
        <f>INDEX(Indices!$A$2:$Q$283,MATCH($A23,Indices!$A$2:$A$283,0),MATCH(S$2,Indices!$A$2:$Q$2,0))</f>
        <v>1478.1</v>
      </c>
      <c r="T23" t="e">
        <f t="shared" si="4"/>
        <v>#N/A</v>
      </c>
      <c r="U23" s="28">
        <f t="shared" si="16"/>
        <v>6045.7957013602208</v>
      </c>
      <c r="V23" t="e">
        <f>INDEX(ETF_TR!$A$2:$Q$283,MATCH($A23,ETF_TR!$A$2:$A$283,0),MATCH(V$2,ETF_TR!$A$2:$Q$2,0))</f>
        <v>#N/A</v>
      </c>
      <c r="W23" t="e">
        <f>INDEX(Indices!$A$2:$Q$283,MATCH($A23,Indices!$A$2:$A$283,0),MATCH(W$2,Indices!$A$2:$Q$2,0))</f>
        <v>#N/A</v>
      </c>
      <c r="X23" t="e">
        <f t="shared" si="5"/>
        <v>#N/A</v>
      </c>
      <c r="Y23" s="28" t="e">
        <f t="shared" si="17"/>
        <v>#N/A</v>
      </c>
      <c r="Z23" t="e">
        <f>INDEX(ETF_TR!$A$2:$Q$283,MATCH($A23,ETF_TR!$A$2:$A$283,0),MATCH(Z$2,ETF_TR!$A$2:$Q$2,0))</f>
        <v>#N/A</v>
      </c>
      <c r="AA23">
        <f>INDEX(Indices!$A$2:$Q$283,MATCH($A23,Indices!$A$2:$A$283,0),MATCH(AA$2,Indices!$A$2:$Q$2,0))</f>
        <v>1179.4649999999999</v>
      </c>
      <c r="AB23" t="e">
        <f t="shared" si="6"/>
        <v>#N/A</v>
      </c>
      <c r="AC23" s="28">
        <f t="shared" si="18"/>
        <v>24.921758038898034</v>
      </c>
      <c r="AD23" t="e">
        <f>INDEX(ETF_TR!$A$2:$Q$283,MATCH($A23,ETF_TR!$A$2:$A$283,0),MATCH(AD$2,ETF_TR!$A$2:$Q$2,0))</f>
        <v>#N/A</v>
      </c>
      <c r="AE23">
        <f>INDEX(Indices!$A$2:$Q$283,MATCH($A23,Indices!$A$2:$A$283,0),MATCH(AE$2,Indices!$A$2:$Q$2,0))</f>
        <v>265.83159999999998</v>
      </c>
      <c r="AF23" t="e">
        <f t="shared" si="7"/>
        <v>#N/A</v>
      </c>
      <c r="AG23" s="28">
        <f t="shared" si="19"/>
        <v>1979.3874597309684</v>
      </c>
      <c r="AH23" t="e">
        <f>INDEX(ETF_TR!$A$2:$Q$283,MATCH($A23,ETF_TR!$A$2:$A$283,0),MATCH(AH$2,ETF_TR!$A$2:$Q$2,0))</f>
        <v>#N/A</v>
      </c>
      <c r="AI23" t="e">
        <f>INDEX(Indices!$A$2:$Q$283,MATCH($A23,Indices!$A$2:$A$283,0),MATCH(AI$2,Indices!$A$2:$Q$2,0))</f>
        <v>#N/A</v>
      </c>
      <c r="AJ23" t="e">
        <f t="shared" si="8"/>
        <v>#N/A</v>
      </c>
      <c r="AK23" s="28" t="e">
        <f t="shared" si="20"/>
        <v>#N/A</v>
      </c>
      <c r="AL23" t="e">
        <f>INDEX(ETF_TR!$A$2:$Q$283,MATCH($A23,ETF_TR!$A$2:$A$283,0),MATCH(AL$2,ETF_TR!$A$2:$Q$2,0))</f>
        <v>#N/A</v>
      </c>
      <c r="AM23" t="e">
        <f>INDEX(Indices!$A$2:$Q$283,MATCH($A23,Indices!$A$2:$A$283,0),MATCH(AM$2,Indices!$A$2:$Q$2,0))</f>
        <v>#N/A</v>
      </c>
      <c r="AN23" t="e">
        <f t="shared" si="9"/>
        <v>#N/A</v>
      </c>
      <c r="AO23" s="28" t="e">
        <f t="shared" si="21"/>
        <v>#N/A</v>
      </c>
      <c r="AP23" t="e">
        <f>INDEX(ETF_TR!$A$2:$Q$283,MATCH($A23,ETF_TR!$A$2:$A$283,0),MATCH(AP$2,ETF_TR!$A$2:$Q$2,0))</f>
        <v>#N/A</v>
      </c>
      <c r="AQ23">
        <f>INDEX(Indices!$A$2:$Q$283,MATCH($A23,Indices!$A$2:$A$283,0),MATCH(AQ$2,Indices!$A$2:$Q$2,0))</f>
        <v>111.1863</v>
      </c>
      <c r="AR23" t="e">
        <f t="shared" si="10"/>
        <v>#N/A</v>
      </c>
      <c r="AS23" s="28">
        <f t="shared" si="22"/>
        <v>85.022996086624346</v>
      </c>
      <c r="AT23" t="e">
        <f>INDEX(ETF_TR!$A$2:$Q$283,MATCH($A23,ETF_TR!$A$2:$A$283,0),MATCH(AT$2,ETF_TR!$A$2:$Q$2,0))</f>
        <v>#N/A</v>
      </c>
      <c r="AU23" t="e">
        <f>INDEX(Indices!$A$2:$Q$283,MATCH($A23,Indices!$A$2:$A$283,0),MATCH(AU$2,Indices!$A$2:$Q$2,0))</f>
        <v>#N/A</v>
      </c>
      <c r="AV23" t="e">
        <f t="shared" si="11"/>
        <v>#N/A</v>
      </c>
      <c r="AW23" s="28" t="e">
        <f t="shared" si="23"/>
        <v>#N/A</v>
      </c>
    </row>
    <row r="24" spans="1:49" x14ac:dyDescent="0.2">
      <c r="A24" s="5">
        <v>37134</v>
      </c>
      <c r="B24" t="e">
        <f>INDEX(ETF_TR!$A$2:$Q$283,MATCH($A24,ETF_TR!$A$2:$A$283,0),MATCH(B$2,ETF_TR!$A$2:$Q$2,0))</f>
        <v>#N/A</v>
      </c>
      <c r="C24">
        <f>INDEX(Indices!$A$2:$Q$283,MATCH($A24,Indices!$A$2:$A$283,0),MATCH(C$2,Indices!$A$2:$Q$2,0))</f>
        <v>117.56</v>
      </c>
      <c r="D24" t="e">
        <f t="shared" si="0"/>
        <v>#N/A</v>
      </c>
      <c r="E24" s="28">
        <f t="shared" si="12"/>
        <v>69.169327134993608</v>
      </c>
      <c r="F24" t="e">
        <f>INDEX(ETF_TR!$A$2:$Q$283,MATCH($A24,ETF_TR!$A$2:$A$283,0),MATCH(F$2,ETF_TR!$A$2:$Q$2,0))</f>
        <v>#N/A</v>
      </c>
      <c r="G24">
        <f>INDEX(Indices!$A$2:$Q$283,MATCH($A24,Indices!$A$2:$A$283,0),MATCH(G$2,Indices!$A$2:$Q$2,0))</f>
        <v>118.14</v>
      </c>
      <c r="H24" t="e">
        <f t="shared" si="1"/>
        <v>#N/A</v>
      </c>
      <c r="I24" s="28">
        <f t="shared" si="13"/>
        <v>71.855404564767525</v>
      </c>
      <c r="J24" t="e">
        <f>INDEX(ETF_TR!$A$2:$Q$283,MATCH($A24,ETF_TR!$A$2:$A$283,0),MATCH(J$2,ETF_TR!$A$2:$Q$2,0))</f>
        <v>#N/A</v>
      </c>
      <c r="K24">
        <f>INDEX(Indices!$A$2:$Q$283,MATCH($A24,Indices!$A$2:$A$283,0),MATCH(K$2,Indices!$A$2:$Q$2,0))</f>
        <v>117.9</v>
      </c>
      <c r="L24" t="e">
        <f t="shared" si="2"/>
        <v>#N/A</v>
      </c>
      <c r="M24" s="28">
        <f t="shared" si="14"/>
        <v>80.411835599744293</v>
      </c>
      <c r="N24" t="e">
        <f>INDEX(ETF_TR!$A$2:$Q$283,MATCH($A24,ETF_TR!$A$2:$A$283,0),MATCH(N$2,ETF_TR!$A$2:$Q$2,0))</f>
        <v>#N/A</v>
      </c>
      <c r="O24">
        <f>INDEX(Indices!$A$2:$Q$283,MATCH($A24,Indices!$A$2:$A$283,0),MATCH(O$2,Indices!$A$2:$Q$2,0))</f>
        <v>118.64</v>
      </c>
      <c r="P24" t="e">
        <f t="shared" si="3"/>
        <v>#N/A</v>
      </c>
      <c r="Q24" s="28">
        <f t="shared" si="15"/>
        <v>78.229677132248057</v>
      </c>
      <c r="R24" t="e">
        <f>INDEX(ETF_TR!$A$2:$Q$283,MATCH($A24,ETF_TR!$A$2:$A$283,0),MATCH(R$2,ETF_TR!$A$2:$Q$2,0))</f>
        <v>#N/A</v>
      </c>
      <c r="S24">
        <f>INDEX(Indices!$A$2:$Q$283,MATCH($A24,Indices!$A$2:$A$283,0),MATCH(S$2,Indices!$A$2:$Q$2,0))</f>
        <v>1500.18</v>
      </c>
      <c r="T24" t="e">
        <f t="shared" si="4"/>
        <v>#N/A</v>
      </c>
      <c r="U24" s="28">
        <f t="shared" si="16"/>
        <v>6136.1083791804185</v>
      </c>
      <c r="V24" t="e">
        <f>INDEX(ETF_TR!$A$2:$Q$283,MATCH($A24,ETF_TR!$A$2:$A$283,0),MATCH(V$2,ETF_TR!$A$2:$Q$2,0))</f>
        <v>#N/A</v>
      </c>
      <c r="W24" t="e">
        <f>INDEX(Indices!$A$2:$Q$283,MATCH($A24,Indices!$A$2:$A$283,0),MATCH(W$2,Indices!$A$2:$Q$2,0))</f>
        <v>#N/A</v>
      </c>
      <c r="X24" t="e">
        <f t="shared" si="5"/>
        <v>#N/A</v>
      </c>
      <c r="Y24" s="28" t="e">
        <f t="shared" si="17"/>
        <v>#N/A</v>
      </c>
      <c r="Z24" t="e">
        <f>INDEX(ETF_TR!$A$2:$Q$283,MATCH($A24,ETF_TR!$A$2:$A$283,0),MATCH(Z$2,ETF_TR!$A$2:$Q$2,0))</f>
        <v>#N/A</v>
      </c>
      <c r="AA24">
        <f>INDEX(Indices!$A$2:$Q$283,MATCH($A24,Indices!$A$2:$A$283,0),MATCH(AA$2,Indices!$A$2:$Q$2,0))</f>
        <v>1212.8230000000001</v>
      </c>
      <c r="AB24" t="e">
        <f t="shared" si="6"/>
        <v>#N/A</v>
      </c>
      <c r="AC24" s="28">
        <f t="shared" si="18"/>
        <v>25.626603036131154</v>
      </c>
      <c r="AD24" t="e">
        <f>INDEX(ETF_TR!$A$2:$Q$283,MATCH($A24,ETF_TR!$A$2:$A$283,0),MATCH(AD$2,ETF_TR!$A$2:$Q$2,0))</f>
        <v>#N/A</v>
      </c>
      <c r="AE24">
        <f>INDEX(Indices!$A$2:$Q$283,MATCH($A24,Indices!$A$2:$A$283,0),MATCH(AE$2,Indices!$A$2:$Q$2,0))</f>
        <v>265.8972</v>
      </c>
      <c r="AF24" t="e">
        <f t="shared" si="7"/>
        <v>#N/A</v>
      </c>
      <c r="AG24" s="28">
        <f t="shared" si="19"/>
        <v>1979.8759186551836</v>
      </c>
      <c r="AH24" t="e">
        <f>INDEX(ETF_TR!$A$2:$Q$283,MATCH($A24,ETF_TR!$A$2:$A$283,0),MATCH(AH$2,ETF_TR!$A$2:$Q$2,0))</f>
        <v>#N/A</v>
      </c>
      <c r="AI24" t="e">
        <f>INDEX(Indices!$A$2:$Q$283,MATCH($A24,Indices!$A$2:$A$283,0),MATCH(AI$2,Indices!$A$2:$Q$2,0))</f>
        <v>#N/A</v>
      </c>
      <c r="AJ24" t="e">
        <f t="shared" si="8"/>
        <v>#N/A</v>
      </c>
      <c r="AK24" s="28" t="e">
        <f t="shared" si="20"/>
        <v>#N/A</v>
      </c>
      <c r="AL24" t="e">
        <f>INDEX(ETF_TR!$A$2:$Q$283,MATCH($A24,ETF_TR!$A$2:$A$283,0),MATCH(AL$2,ETF_TR!$A$2:$Q$2,0))</f>
        <v>#N/A</v>
      </c>
      <c r="AM24" t="e">
        <f>INDEX(Indices!$A$2:$Q$283,MATCH($A24,Indices!$A$2:$A$283,0),MATCH(AM$2,Indices!$A$2:$Q$2,0))</f>
        <v>#N/A</v>
      </c>
      <c r="AN24" t="e">
        <f t="shared" si="9"/>
        <v>#N/A</v>
      </c>
      <c r="AO24" s="28" t="e">
        <f t="shared" si="21"/>
        <v>#N/A</v>
      </c>
      <c r="AP24" t="e">
        <f>INDEX(ETF_TR!$A$2:$Q$283,MATCH($A24,ETF_TR!$A$2:$A$283,0),MATCH(AP$2,ETF_TR!$A$2:$Q$2,0))</f>
        <v>#N/A</v>
      </c>
      <c r="AQ24">
        <f>INDEX(Indices!$A$2:$Q$283,MATCH($A24,Indices!$A$2:$A$283,0),MATCH(AQ$2,Indices!$A$2:$Q$2,0))</f>
        <v>111.7406</v>
      </c>
      <c r="AR24" t="e">
        <f t="shared" si="10"/>
        <v>#N/A</v>
      </c>
      <c r="AS24" s="28">
        <f t="shared" si="22"/>
        <v>85.446863476139214</v>
      </c>
      <c r="AT24" t="e">
        <f>INDEX(ETF_TR!$A$2:$Q$283,MATCH($A24,ETF_TR!$A$2:$A$283,0),MATCH(AT$2,ETF_TR!$A$2:$Q$2,0))</f>
        <v>#N/A</v>
      </c>
      <c r="AU24" t="e">
        <f>INDEX(Indices!$A$2:$Q$283,MATCH($A24,Indices!$A$2:$A$283,0),MATCH(AU$2,Indices!$A$2:$Q$2,0))</f>
        <v>#N/A</v>
      </c>
      <c r="AV24" t="e">
        <f t="shared" si="11"/>
        <v>#N/A</v>
      </c>
      <c r="AW24" s="28" t="e">
        <f t="shared" si="23"/>
        <v>#N/A</v>
      </c>
    </row>
    <row r="25" spans="1:49" x14ac:dyDescent="0.2">
      <c r="A25" s="5">
        <v>37162</v>
      </c>
      <c r="B25" t="e">
        <f>INDEX(ETF_TR!$A$2:$Q$283,MATCH($A25,ETF_TR!$A$2:$A$283,0),MATCH(B$2,ETF_TR!$A$2:$Q$2,0))</f>
        <v>#N/A</v>
      </c>
      <c r="C25">
        <f>INDEX(Indices!$A$2:$Q$283,MATCH($A25,Indices!$A$2:$A$283,0),MATCH(C$2,Indices!$A$2:$Q$2,0))</f>
        <v>118.34</v>
      </c>
      <c r="D25" t="e">
        <f t="shared" si="0"/>
        <v>#N/A</v>
      </c>
      <c r="E25" s="28">
        <f t="shared" si="12"/>
        <v>69.62825938376271</v>
      </c>
      <c r="F25" t="e">
        <f>INDEX(ETF_TR!$A$2:$Q$283,MATCH($A25,ETF_TR!$A$2:$A$283,0),MATCH(F$2,ETF_TR!$A$2:$Q$2,0))</f>
        <v>#N/A</v>
      </c>
      <c r="G25">
        <f>INDEX(Indices!$A$2:$Q$283,MATCH($A25,Indices!$A$2:$A$283,0),MATCH(G$2,Indices!$A$2:$Q$2,0))</f>
        <v>119</v>
      </c>
      <c r="H25" t="e">
        <f t="shared" si="1"/>
        <v>#N/A</v>
      </c>
      <c r="I25" s="28">
        <f t="shared" si="13"/>
        <v>72.378475903227837</v>
      </c>
      <c r="J25" t="e">
        <f>INDEX(ETF_TR!$A$2:$Q$283,MATCH($A25,ETF_TR!$A$2:$A$283,0),MATCH(J$2,ETF_TR!$A$2:$Q$2,0))</f>
        <v>#N/A</v>
      </c>
      <c r="K25">
        <f>INDEX(Indices!$A$2:$Q$283,MATCH($A25,Indices!$A$2:$A$283,0),MATCH(K$2,Indices!$A$2:$Q$2,0))</f>
        <v>118.79</v>
      </c>
      <c r="L25" t="e">
        <f t="shared" si="2"/>
        <v>#N/A</v>
      </c>
      <c r="M25" s="28">
        <f t="shared" si="14"/>
        <v>81.018846063559153</v>
      </c>
      <c r="N25" t="e">
        <f>INDEX(ETF_TR!$A$2:$Q$283,MATCH($A25,ETF_TR!$A$2:$A$283,0),MATCH(N$2,ETF_TR!$A$2:$Q$2,0))</f>
        <v>#N/A</v>
      </c>
      <c r="O25">
        <f>INDEX(Indices!$A$2:$Q$283,MATCH($A25,Indices!$A$2:$A$283,0),MATCH(O$2,Indices!$A$2:$Q$2,0))</f>
        <v>119.48</v>
      </c>
      <c r="P25" t="e">
        <f t="shared" si="3"/>
        <v>#N/A</v>
      </c>
      <c r="Q25" s="28">
        <f t="shared" si="15"/>
        <v>78.783562236690813</v>
      </c>
      <c r="R25" t="e">
        <f>INDEX(ETF_TR!$A$2:$Q$283,MATCH($A25,ETF_TR!$A$2:$A$283,0),MATCH(R$2,ETF_TR!$A$2:$Q$2,0))</f>
        <v>#N/A</v>
      </c>
      <c r="S25">
        <f>INDEX(Indices!$A$2:$Q$283,MATCH($A25,Indices!$A$2:$A$283,0),MATCH(S$2,Indices!$A$2:$Q$2,0))</f>
        <v>1500.82</v>
      </c>
      <c r="T25" t="e">
        <f t="shared" si="4"/>
        <v>#N/A</v>
      </c>
      <c r="U25" s="28">
        <f t="shared" si="16"/>
        <v>6138.7261379578149</v>
      </c>
      <c r="V25" t="e">
        <f>INDEX(ETF_TR!$A$2:$Q$283,MATCH($A25,ETF_TR!$A$2:$A$283,0),MATCH(V$2,ETF_TR!$A$2:$Q$2,0))</f>
        <v>#N/A</v>
      </c>
      <c r="W25" t="e">
        <f>INDEX(Indices!$A$2:$Q$283,MATCH($A25,Indices!$A$2:$A$283,0),MATCH(W$2,Indices!$A$2:$Q$2,0))</f>
        <v>#N/A</v>
      </c>
      <c r="X25" t="e">
        <f t="shared" si="5"/>
        <v>#N/A</v>
      </c>
      <c r="Y25" s="28" t="e">
        <f t="shared" si="17"/>
        <v>#N/A</v>
      </c>
      <c r="Z25" t="e">
        <f>INDEX(ETF_TR!$A$2:$Q$283,MATCH($A25,ETF_TR!$A$2:$A$283,0),MATCH(Z$2,ETF_TR!$A$2:$Q$2,0))</f>
        <v>#N/A</v>
      </c>
      <c r="AA25">
        <f>INDEX(Indices!$A$2:$Q$283,MATCH($A25,Indices!$A$2:$A$283,0),MATCH(AA$2,Indices!$A$2:$Q$2,0))</f>
        <v>1226.951</v>
      </c>
      <c r="AB25" t="e">
        <f t="shared" si="6"/>
        <v>#N/A</v>
      </c>
      <c r="AC25" s="28">
        <f t="shared" si="18"/>
        <v>25.925123634515636</v>
      </c>
      <c r="AD25" t="e">
        <f>INDEX(ETF_TR!$A$2:$Q$283,MATCH($A25,ETF_TR!$A$2:$A$283,0),MATCH(AD$2,ETF_TR!$A$2:$Q$2,0))</f>
        <v>#N/A</v>
      </c>
      <c r="AE25">
        <f>INDEX(Indices!$A$2:$Q$283,MATCH($A25,Indices!$A$2:$A$283,0),MATCH(AE$2,Indices!$A$2:$Q$2,0))</f>
        <v>265.80270000000002</v>
      </c>
      <c r="AF25" t="e">
        <f t="shared" si="7"/>
        <v>#N/A</v>
      </c>
      <c r="AG25" s="28">
        <f t="shared" si="19"/>
        <v>1979.1722697475873</v>
      </c>
      <c r="AH25" t="e">
        <f>INDEX(ETF_TR!$A$2:$Q$283,MATCH($A25,ETF_TR!$A$2:$A$283,0),MATCH(AH$2,ETF_TR!$A$2:$Q$2,0))</f>
        <v>#N/A</v>
      </c>
      <c r="AI25" t="e">
        <f>INDEX(Indices!$A$2:$Q$283,MATCH($A25,Indices!$A$2:$A$283,0),MATCH(AI$2,Indices!$A$2:$Q$2,0))</f>
        <v>#N/A</v>
      </c>
      <c r="AJ25" t="e">
        <f t="shared" si="8"/>
        <v>#N/A</v>
      </c>
      <c r="AK25" s="28" t="e">
        <f t="shared" si="20"/>
        <v>#N/A</v>
      </c>
      <c r="AL25" t="e">
        <f>INDEX(ETF_TR!$A$2:$Q$283,MATCH($A25,ETF_TR!$A$2:$A$283,0),MATCH(AL$2,ETF_TR!$A$2:$Q$2,0))</f>
        <v>#N/A</v>
      </c>
      <c r="AM25" t="e">
        <f>INDEX(Indices!$A$2:$Q$283,MATCH($A25,Indices!$A$2:$A$283,0),MATCH(AM$2,Indices!$A$2:$Q$2,0))</f>
        <v>#N/A</v>
      </c>
      <c r="AN25" t="e">
        <f t="shared" si="9"/>
        <v>#N/A</v>
      </c>
      <c r="AO25" s="28" t="e">
        <f t="shared" si="21"/>
        <v>#N/A</v>
      </c>
      <c r="AP25" t="e">
        <f>INDEX(ETF_TR!$A$2:$Q$283,MATCH($A25,ETF_TR!$A$2:$A$283,0),MATCH(AP$2,ETF_TR!$A$2:$Q$2,0))</f>
        <v>#N/A</v>
      </c>
      <c r="AQ25">
        <f>INDEX(Indices!$A$2:$Q$283,MATCH($A25,Indices!$A$2:$A$283,0),MATCH(AQ$2,Indices!$A$2:$Q$2,0))</f>
        <v>112.77979999999999</v>
      </c>
      <c r="AR25" t="e">
        <f t="shared" si="10"/>
        <v>#N/A</v>
      </c>
      <c r="AS25" s="28">
        <f t="shared" si="22"/>
        <v>86.241528803910882</v>
      </c>
      <c r="AT25" t="e">
        <f>INDEX(ETF_TR!$A$2:$Q$283,MATCH($A25,ETF_TR!$A$2:$A$283,0),MATCH(AT$2,ETF_TR!$A$2:$Q$2,0))</f>
        <v>#N/A</v>
      </c>
      <c r="AU25" t="e">
        <f>INDEX(Indices!$A$2:$Q$283,MATCH($A25,Indices!$A$2:$A$283,0),MATCH(AU$2,Indices!$A$2:$Q$2,0))</f>
        <v>#N/A</v>
      </c>
      <c r="AV25" t="e">
        <f t="shared" si="11"/>
        <v>#N/A</v>
      </c>
      <c r="AW25" s="28" t="e">
        <f t="shared" si="23"/>
        <v>#N/A</v>
      </c>
    </row>
    <row r="26" spans="1:49" x14ac:dyDescent="0.2">
      <c r="A26" s="5">
        <v>37195</v>
      </c>
      <c r="B26" t="e">
        <f>INDEX(ETF_TR!$A$2:$Q$283,MATCH($A26,ETF_TR!$A$2:$A$283,0),MATCH(B$2,ETF_TR!$A$2:$Q$2,0))</f>
        <v>#N/A</v>
      </c>
      <c r="C26">
        <f>INDEX(Indices!$A$2:$Q$283,MATCH($A26,Indices!$A$2:$A$283,0),MATCH(C$2,Indices!$A$2:$Q$2,0))</f>
        <v>121.25</v>
      </c>
      <c r="D26" t="e">
        <f t="shared" si="0"/>
        <v>#N/A</v>
      </c>
      <c r="E26" s="28">
        <f t="shared" si="12"/>
        <v>71.340429696478182</v>
      </c>
      <c r="F26" t="e">
        <f>INDEX(ETF_TR!$A$2:$Q$283,MATCH($A26,ETF_TR!$A$2:$A$283,0),MATCH(F$2,ETF_TR!$A$2:$Q$2,0))</f>
        <v>#N/A</v>
      </c>
      <c r="G26">
        <f>INDEX(Indices!$A$2:$Q$283,MATCH($A26,Indices!$A$2:$A$283,0),MATCH(G$2,Indices!$A$2:$Q$2,0))</f>
        <v>122.01</v>
      </c>
      <c r="H26" t="e">
        <f t="shared" si="1"/>
        <v>#N/A</v>
      </c>
      <c r="I26" s="28">
        <f t="shared" si="13"/>
        <v>74.209225587838887</v>
      </c>
      <c r="J26" t="e">
        <f>INDEX(ETF_TR!$A$2:$Q$283,MATCH($A26,ETF_TR!$A$2:$A$283,0),MATCH(J$2,ETF_TR!$A$2:$Q$2,0))</f>
        <v>#N/A</v>
      </c>
      <c r="K26">
        <f>INDEX(Indices!$A$2:$Q$283,MATCH($A26,Indices!$A$2:$A$283,0),MATCH(K$2,Indices!$A$2:$Q$2,0))</f>
        <v>121.77</v>
      </c>
      <c r="L26" t="e">
        <f t="shared" si="2"/>
        <v>#N/A</v>
      </c>
      <c r="M26" s="28">
        <f t="shared" si="14"/>
        <v>83.051308065995428</v>
      </c>
      <c r="N26" t="e">
        <f>INDEX(ETF_TR!$A$2:$Q$283,MATCH($A26,ETF_TR!$A$2:$A$283,0),MATCH(N$2,ETF_TR!$A$2:$Q$2,0))</f>
        <v>#N/A</v>
      </c>
      <c r="O26">
        <f>INDEX(Indices!$A$2:$Q$283,MATCH($A26,Indices!$A$2:$A$283,0),MATCH(O$2,Indices!$A$2:$Q$2,0))</f>
        <v>122.55</v>
      </c>
      <c r="P26" t="e">
        <f t="shared" si="3"/>
        <v>#N/A</v>
      </c>
      <c r="Q26" s="28">
        <f t="shared" si="15"/>
        <v>80.807880416023266</v>
      </c>
      <c r="R26" t="e">
        <f>INDEX(ETF_TR!$A$2:$Q$283,MATCH($A26,ETF_TR!$A$2:$A$283,0),MATCH(R$2,ETF_TR!$A$2:$Q$2,0))</f>
        <v>#N/A</v>
      </c>
      <c r="S26">
        <f>INDEX(Indices!$A$2:$Q$283,MATCH($A26,Indices!$A$2:$A$283,0),MATCH(S$2,Indices!$A$2:$Q$2,0))</f>
        <v>1546.27</v>
      </c>
      <c r="T26" t="e">
        <f t="shared" si="4"/>
        <v>#N/A</v>
      </c>
      <c r="U26" s="28">
        <f t="shared" si="16"/>
        <v>6324.6279136339008</v>
      </c>
      <c r="V26" t="e">
        <f>INDEX(ETF_TR!$A$2:$Q$283,MATCH($A26,ETF_TR!$A$2:$A$283,0),MATCH(V$2,ETF_TR!$A$2:$Q$2,0))</f>
        <v>#N/A</v>
      </c>
      <c r="W26" t="e">
        <f>INDEX(Indices!$A$2:$Q$283,MATCH($A26,Indices!$A$2:$A$283,0),MATCH(W$2,Indices!$A$2:$Q$2,0))</f>
        <v>#N/A</v>
      </c>
      <c r="X26" t="e">
        <f t="shared" si="5"/>
        <v>#N/A</v>
      </c>
      <c r="Y26" s="28" t="e">
        <f t="shared" si="17"/>
        <v>#N/A</v>
      </c>
      <c r="Z26" t="e">
        <f>INDEX(ETF_TR!$A$2:$Q$283,MATCH($A26,ETF_TR!$A$2:$A$283,0),MATCH(Z$2,ETF_TR!$A$2:$Q$2,0))</f>
        <v>#N/A</v>
      </c>
      <c r="AA26">
        <f>INDEX(Indices!$A$2:$Q$283,MATCH($A26,Indices!$A$2:$A$283,0),MATCH(AA$2,Indices!$A$2:$Q$2,0))</f>
        <v>1248.1410000000001</v>
      </c>
      <c r="AB26" t="e">
        <f t="shared" si="6"/>
        <v>#N/A</v>
      </c>
      <c r="AC26" s="28">
        <f t="shared" si="18"/>
        <v>26.372862272664499</v>
      </c>
      <c r="AD26" t="e">
        <f>INDEX(ETF_TR!$A$2:$Q$283,MATCH($A26,ETF_TR!$A$2:$A$283,0),MATCH(AD$2,ETF_TR!$A$2:$Q$2,0))</f>
        <v>#N/A</v>
      </c>
      <c r="AE26">
        <f>INDEX(Indices!$A$2:$Q$283,MATCH($A26,Indices!$A$2:$A$283,0),MATCH(AE$2,Indices!$A$2:$Q$2,0))</f>
        <v>266.7602</v>
      </c>
      <c r="AF26" t="e">
        <f t="shared" si="7"/>
        <v>#N/A</v>
      </c>
      <c r="AG26" s="28">
        <f t="shared" si="19"/>
        <v>1986.3018340758779</v>
      </c>
      <c r="AH26" t="e">
        <f>INDEX(ETF_TR!$A$2:$Q$283,MATCH($A26,ETF_TR!$A$2:$A$283,0),MATCH(AH$2,ETF_TR!$A$2:$Q$2,0))</f>
        <v>#N/A</v>
      </c>
      <c r="AI26" t="e">
        <f>INDEX(Indices!$A$2:$Q$283,MATCH($A26,Indices!$A$2:$A$283,0),MATCH(AI$2,Indices!$A$2:$Q$2,0))</f>
        <v>#N/A</v>
      </c>
      <c r="AJ26" t="e">
        <f t="shared" si="8"/>
        <v>#N/A</v>
      </c>
      <c r="AK26" s="28" t="e">
        <f t="shared" si="20"/>
        <v>#N/A</v>
      </c>
      <c r="AL26" t="e">
        <f>INDEX(ETF_TR!$A$2:$Q$283,MATCH($A26,ETF_TR!$A$2:$A$283,0),MATCH(AL$2,ETF_TR!$A$2:$Q$2,0))</f>
        <v>#N/A</v>
      </c>
      <c r="AM26" t="e">
        <f>INDEX(Indices!$A$2:$Q$283,MATCH($A26,Indices!$A$2:$A$283,0),MATCH(AM$2,Indices!$A$2:$Q$2,0))</f>
        <v>#N/A</v>
      </c>
      <c r="AN26" t="e">
        <f t="shared" si="9"/>
        <v>#N/A</v>
      </c>
      <c r="AO26" s="28" t="e">
        <f t="shared" si="21"/>
        <v>#N/A</v>
      </c>
      <c r="AP26" t="e">
        <f>INDEX(ETF_TR!$A$2:$Q$283,MATCH($A26,ETF_TR!$A$2:$A$283,0),MATCH(AP$2,ETF_TR!$A$2:$Q$2,0))</f>
        <v>#N/A</v>
      </c>
      <c r="AQ26">
        <f>INDEX(Indices!$A$2:$Q$283,MATCH($A26,Indices!$A$2:$A$283,0),MATCH(AQ$2,Indices!$A$2:$Q$2,0))</f>
        <v>115.7343</v>
      </c>
      <c r="AR26" t="e">
        <f t="shared" si="10"/>
        <v>#N/A</v>
      </c>
      <c r="AS26" s="28">
        <f t="shared" si="22"/>
        <v>88.500803929874536</v>
      </c>
      <c r="AT26" t="e">
        <f>INDEX(ETF_TR!$A$2:$Q$283,MATCH($A26,ETF_TR!$A$2:$A$283,0),MATCH(AT$2,ETF_TR!$A$2:$Q$2,0))</f>
        <v>#N/A</v>
      </c>
      <c r="AU26" t="e">
        <f>INDEX(Indices!$A$2:$Q$283,MATCH($A26,Indices!$A$2:$A$283,0),MATCH(AU$2,Indices!$A$2:$Q$2,0))</f>
        <v>#N/A</v>
      </c>
      <c r="AV26" t="e">
        <f t="shared" si="11"/>
        <v>#N/A</v>
      </c>
      <c r="AW26" s="28" t="e">
        <f t="shared" si="23"/>
        <v>#N/A</v>
      </c>
    </row>
    <row r="27" spans="1:49" x14ac:dyDescent="0.2">
      <c r="A27" s="5">
        <v>37225</v>
      </c>
      <c r="B27" t="e">
        <f>INDEX(ETF_TR!$A$2:$Q$283,MATCH($A27,ETF_TR!$A$2:$A$283,0),MATCH(B$2,ETF_TR!$A$2:$Q$2,0))</f>
        <v>#N/A</v>
      </c>
      <c r="C27">
        <f>INDEX(Indices!$A$2:$Q$283,MATCH($A27,Indices!$A$2:$A$283,0),MATCH(C$2,Indices!$A$2:$Q$2,0))</f>
        <v>120.55</v>
      </c>
      <c r="D27" t="e">
        <f t="shared" si="0"/>
        <v>#N/A</v>
      </c>
      <c r="E27" s="28">
        <f t="shared" si="12"/>
        <v>70.928567421941807</v>
      </c>
      <c r="F27" t="e">
        <f>INDEX(ETF_TR!$A$2:$Q$283,MATCH($A27,ETF_TR!$A$2:$A$283,0),MATCH(F$2,ETF_TR!$A$2:$Q$2,0))</f>
        <v>#N/A</v>
      </c>
      <c r="G27">
        <f>INDEX(Indices!$A$2:$Q$283,MATCH($A27,Indices!$A$2:$A$283,0),MATCH(G$2,Indices!$A$2:$Q$2,0))</f>
        <v>121.32</v>
      </c>
      <c r="H27" t="e">
        <f t="shared" si="1"/>
        <v>#N/A</v>
      </c>
      <c r="I27" s="28">
        <f t="shared" si="13"/>
        <v>73.789552072097479</v>
      </c>
      <c r="J27" t="e">
        <f>INDEX(ETF_TR!$A$2:$Q$283,MATCH($A27,ETF_TR!$A$2:$A$283,0),MATCH(J$2,ETF_TR!$A$2:$Q$2,0))</f>
        <v>#N/A</v>
      </c>
      <c r="K27">
        <f>INDEX(Indices!$A$2:$Q$283,MATCH($A27,Indices!$A$2:$A$283,0),MATCH(K$2,Indices!$A$2:$Q$2,0))</f>
        <v>121.17</v>
      </c>
      <c r="L27" t="e">
        <f t="shared" si="2"/>
        <v>#N/A</v>
      </c>
      <c r="M27" s="28">
        <f t="shared" si="14"/>
        <v>82.642087528592157</v>
      </c>
      <c r="N27" t="e">
        <f>INDEX(ETF_TR!$A$2:$Q$283,MATCH($A27,ETF_TR!$A$2:$A$283,0),MATCH(N$2,ETF_TR!$A$2:$Q$2,0))</f>
        <v>#N/A</v>
      </c>
      <c r="O27">
        <f>INDEX(Indices!$A$2:$Q$283,MATCH($A27,Indices!$A$2:$A$283,0),MATCH(O$2,Indices!$A$2:$Q$2,0))</f>
        <v>122.08</v>
      </c>
      <c r="P27" t="e">
        <f t="shared" si="3"/>
        <v>#N/A</v>
      </c>
      <c r="Q27" s="28">
        <f t="shared" si="15"/>
        <v>80.497968512346958</v>
      </c>
      <c r="R27" t="e">
        <f>INDEX(ETF_TR!$A$2:$Q$283,MATCH($A27,ETF_TR!$A$2:$A$283,0),MATCH(R$2,ETF_TR!$A$2:$Q$2,0))</f>
        <v>#N/A</v>
      </c>
      <c r="S27">
        <f>INDEX(Indices!$A$2:$Q$283,MATCH($A27,Indices!$A$2:$A$283,0),MATCH(S$2,Indices!$A$2:$Q$2,0))</f>
        <v>1539.58</v>
      </c>
      <c r="T27" t="e">
        <f t="shared" si="4"/>
        <v>#N/A</v>
      </c>
      <c r="U27" s="28">
        <f t="shared" si="16"/>
        <v>6297.2641539139222</v>
      </c>
      <c r="V27" t="e">
        <f>INDEX(ETF_TR!$A$2:$Q$283,MATCH($A27,ETF_TR!$A$2:$A$283,0),MATCH(V$2,ETF_TR!$A$2:$Q$2,0))</f>
        <v>#N/A</v>
      </c>
      <c r="W27" t="e">
        <f>INDEX(Indices!$A$2:$Q$283,MATCH($A27,Indices!$A$2:$A$283,0),MATCH(W$2,Indices!$A$2:$Q$2,0))</f>
        <v>#N/A</v>
      </c>
      <c r="X27" t="e">
        <f t="shared" si="5"/>
        <v>#N/A</v>
      </c>
      <c r="Y27" s="28" t="e">
        <f t="shared" si="17"/>
        <v>#N/A</v>
      </c>
      <c r="Z27" t="e">
        <f>INDEX(ETF_TR!$A$2:$Q$283,MATCH($A27,ETF_TR!$A$2:$A$283,0),MATCH(Z$2,ETF_TR!$A$2:$Q$2,0))</f>
        <v>#N/A</v>
      </c>
      <c r="AA27">
        <f>INDEX(Indices!$A$2:$Q$283,MATCH($A27,Indices!$A$2:$A$283,0),MATCH(AA$2,Indices!$A$2:$Q$2,0))</f>
        <v>1232.559</v>
      </c>
      <c r="AB27" t="e">
        <f t="shared" si="6"/>
        <v>#N/A</v>
      </c>
      <c r="AC27" s="28">
        <f t="shared" si="18"/>
        <v>26.043619070227706</v>
      </c>
      <c r="AD27" t="e">
        <f>INDEX(ETF_TR!$A$2:$Q$283,MATCH($A27,ETF_TR!$A$2:$A$283,0),MATCH(AD$2,ETF_TR!$A$2:$Q$2,0))</f>
        <v>#N/A</v>
      </c>
      <c r="AE27">
        <f>INDEX(Indices!$A$2:$Q$283,MATCH($A27,Indices!$A$2:$A$283,0),MATCH(AE$2,Indices!$A$2:$Q$2,0))</f>
        <v>266.1422</v>
      </c>
      <c r="AF27" t="e">
        <f t="shared" si="7"/>
        <v>#N/A</v>
      </c>
      <c r="AG27" s="28">
        <f t="shared" si="19"/>
        <v>1981.7001936008037</v>
      </c>
      <c r="AH27" t="e">
        <f>INDEX(ETF_TR!$A$2:$Q$283,MATCH($A27,ETF_TR!$A$2:$A$283,0),MATCH(AH$2,ETF_TR!$A$2:$Q$2,0))</f>
        <v>#N/A</v>
      </c>
      <c r="AI27" t="e">
        <f>INDEX(Indices!$A$2:$Q$283,MATCH($A27,Indices!$A$2:$A$283,0),MATCH(AI$2,Indices!$A$2:$Q$2,0))</f>
        <v>#N/A</v>
      </c>
      <c r="AJ27" t="e">
        <f t="shared" si="8"/>
        <v>#N/A</v>
      </c>
      <c r="AK27" s="28" t="e">
        <f t="shared" si="20"/>
        <v>#N/A</v>
      </c>
      <c r="AL27" t="e">
        <f>INDEX(ETF_TR!$A$2:$Q$283,MATCH($A27,ETF_TR!$A$2:$A$283,0),MATCH(AL$2,ETF_TR!$A$2:$Q$2,0))</f>
        <v>#N/A</v>
      </c>
      <c r="AM27" t="e">
        <f>INDEX(Indices!$A$2:$Q$283,MATCH($A27,Indices!$A$2:$A$283,0),MATCH(AM$2,Indices!$A$2:$Q$2,0))</f>
        <v>#N/A</v>
      </c>
      <c r="AN27" t="e">
        <f t="shared" si="9"/>
        <v>#N/A</v>
      </c>
      <c r="AO27" s="28" t="e">
        <f t="shared" si="21"/>
        <v>#N/A</v>
      </c>
      <c r="AP27" t="e">
        <f>INDEX(ETF_TR!$A$2:$Q$283,MATCH($A27,ETF_TR!$A$2:$A$283,0),MATCH(AP$2,ETF_TR!$A$2:$Q$2,0))</f>
        <v>#N/A</v>
      </c>
      <c r="AQ27">
        <f>INDEX(Indices!$A$2:$Q$283,MATCH($A27,Indices!$A$2:$A$283,0),MATCH(AQ$2,Indices!$A$2:$Q$2,0))</f>
        <v>113.13979999999999</v>
      </c>
      <c r="AR27" t="e">
        <f t="shared" si="10"/>
        <v>#N/A</v>
      </c>
      <c r="AS27" s="28">
        <f t="shared" si="22"/>
        <v>86.516817023693221</v>
      </c>
      <c r="AT27" t="e">
        <f>INDEX(ETF_TR!$A$2:$Q$283,MATCH($A27,ETF_TR!$A$2:$A$283,0),MATCH(AT$2,ETF_TR!$A$2:$Q$2,0))</f>
        <v>#N/A</v>
      </c>
      <c r="AU27" t="e">
        <f>INDEX(Indices!$A$2:$Q$283,MATCH($A27,Indices!$A$2:$A$283,0),MATCH(AU$2,Indices!$A$2:$Q$2,0))</f>
        <v>#N/A</v>
      </c>
      <c r="AV27" t="e">
        <f t="shared" si="11"/>
        <v>#N/A</v>
      </c>
      <c r="AW27" s="28" t="e">
        <f t="shared" si="23"/>
        <v>#N/A</v>
      </c>
    </row>
    <row r="28" spans="1:49" x14ac:dyDescent="0.2">
      <c r="A28" s="5">
        <v>37256</v>
      </c>
      <c r="B28" t="e">
        <f>INDEX(ETF_TR!$A$2:$Q$283,MATCH($A28,ETF_TR!$A$2:$A$283,0),MATCH(B$2,ETF_TR!$A$2:$Q$2,0))</f>
        <v>#N/A</v>
      </c>
      <c r="C28">
        <f>INDEX(Indices!$A$2:$Q$283,MATCH($A28,Indices!$A$2:$A$283,0),MATCH(C$2,Indices!$A$2:$Q$2,0))</f>
        <v>118.93</v>
      </c>
      <c r="D28" t="e">
        <f t="shared" si="0"/>
        <v>#N/A</v>
      </c>
      <c r="E28" s="28">
        <f t="shared" si="12"/>
        <v>69.975400443729072</v>
      </c>
      <c r="F28" t="e">
        <f>INDEX(ETF_TR!$A$2:$Q$283,MATCH($A28,ETF_TR!$A$2:$A$283,0),MATCH(F$2,ETF_TR!$A$2:$Q$2,0))</f>
        <v>#N/A</v>
      </c>
      <c r="G28">
        <f>INDEX(Indices!$A$2:$Q$283,MATCH($A28,Indices!$A$2:$A$283,0),MATCH(G$2,Indices!$A$2:$Q$2,0))</f>
        <v>119.64</v>
      </c>
      <c r="H28" t="e">
        <f t="shared" si="1"/>
        <v>#N/A</v>
      </c>
      <c r="I28" s="28">
        <f t="shared" si="13"/>
        <v>72.767738294640154</v>
      </c>
      <c r="J28" t="e">
        <f>INDEX(ETF_TR!$A$2:$Q$283,MATCH($A28,ETF_TR!$A$2:$A$283,0),MATCH(J$2,ETF_TR!$A$2:$Q$2,0))</f>
        <v>#N/A</v>
      </c>
      <c r="K28">
        <f>INDEX(Indices!$A$2:$Q$283,MATCH($A28,Indices!$A$2:$A$283,0),MATCH(K$2,Indices!$A$2:$Q$2,0))</f>
        <v>119.83</v>
      </c>
      <c r="L28" t="e">
        <f t="shared" si="2"/>
        <v>#N/A</v>
      </c>
      <c r="M28" s="28">
        <f t="shared" si="14"/>
        <v>81.72816166172484</v>
      </c>
      <c r="N28" t="e">
        <f>INDEX(ETF_TR!$A$2:$Q$283,MATCH($A28,ETF_TR!$A$2:$A$283,0),MATCH(N$2,ETF_TR!$A$2:$Q$2,0))</f>
        <v>#N/A</v>
      </c>
      <c r="O28">
        <f>INDEX(Indices!$A$2:$Q$283,MATCH($A28,Indices!$A$2:$A$283,0),MATCH(O$2,Indices!$A$2:$Q$2,0))</f>
        <v>120.73</v>
      </c>
      <c r="P28" t="e">
        <f t="shared" si="3"/>
        <v>#N/A</v>
      </c>
      <c r="Q28" s="28">
        <f t="shared" si="15"/>
        <v>79.607796023063969</v>
      </c>
      <c r="R28" t="e">
        <f>INDEX(ETF_TR!$A$2:$Q$283,MATCH($A28,ETF_TR!$A$2:$A$283,0),MATCH(R$2,ETF_TR!$A$2:$Q$2,0))</f>
        <v>#N/A</v>
      </c>
      <c r="S28">
        <f>INDEX(Indices!$A$2:$Q$283,MATCH($A28,Indices!$A$2:$A$283,0),MATCH(S$2,Indices!$A$2:$Q$2,0))</f>
        <v>1508.11</v>
      </c>
      <c r="T28" t="e">
        <f t="shared" si="4"/>
        <v>#N/A</v>
      </c>
      <c r="U28" s="28">
        <f t="shared" si="16"/>
        <v>6168.5440465316033</v>
      </c>
      <c r="V28" t="e">
        <f>INDEX(ETF_TR!$A$2:$Q$283,MATCH($A28,ETF_TR!$A$2:$A$283,0),MATCH(V$2,ETF_TR!$A$2:$Q$2,0))</f>
        <v>#N/A</v>
      </c>
      <c r="W28" t="e">
        <f>INDEX(Indices!$A$2:$Q$283,MATCH($A28,Indices!$A$2:$A$283,0),MATCH(W$2,Indices!$A$2:$Q$2,0))</f>
        <v>#N/A</v>
      </c>
      <c r="X28" t="e">
        <f t="shared" si="5"/>
        <v>#N/A</v>
      </c>
      <c r="Y28" s="28" t="e">
        <f t="shared" si="17"/>
        <v>#N/A</v>
      </c>
      <c r="Z28" t="e">
        <f>INDEX(ETF_TR!$A$2:$Q$283,MATCH($A28,ETF_TR!$A$2:$A$283,0),MATCH(Z$2,ETF_TR!$A$2:$Q$2,0))</f>
        <v>#N/A</v>
      </c>
      <c r="AA28">
        <f>INDEX(Indices!$A$2:$Q$283,MATCH($A28,Indices!$A$2:$A$283,0),MATCH(AA$2,Indices!$A$2:$Q$2,0))</f>
        <v>1219.539</v>
      </c>
      <c r="AB28" t="e">
        <f t="shared" si="6"/>
        <v>#N/A</v>
      </c>
      <c r="AC28" s="28">
        <f t="shared" si="18"/>
        <v>25.76851019487621</v>
      </c>
      <c r="AD28" t="e">
        <f>INDEX(ETF_TR!$A$2:$Q$283,MATCH($A28,ETF_TR!$A$2:$A$283,0),MATCH(AD$2,ETF_TR!$A$2:$Q$2,0))</f>
        <v>#N/A</v>
      </c>
      <c r="AE28">
        <f>INDEX(Indices!$A$2:$Q$283,MATCH($A28,Indices!$A$2:$A$283,0),MATCH(AE$2,Indices!$A$2:$Q$2,0))</f>
        <v>266.52379999999999</v>
      </c>
      <c r="AF28" t="e">
        <f t="shared" si="7"/>
        <v>#N/A</v>
      </c>
      <c r="AG28" s="28">
        <f t="shared" si="19"/>
        <v>1984.541594903859</v>
      </c>
      <c r="AH28" t="e">
        <f>INDEX(ETF_TR!$A$2:$Q$283,MATCH($A28,ETF_TR!$A$2:$A$283,0),MATCH(AH$2,ETF_TR!$A$2:$Q$2,0))</f>
        <v>#N/A</v>
      </c>
      <c r="AI28" t="e">
        <f>INDEX(Indices!$A$2:$Q$283,MATCH($A28,Indices!$A$2:$A$283,0),MATCH(AI$2,Indices!$A$2:$Q$2,0))</f>
        <v>#N/A</v>
      </c>
      <c r="AJ28" t="e">
        <f t="shared" si="8"/>
        <v>#N/A</v>
      </c>
      <c r="AK28" s="28" t="e">
        <f t="shared" si="20"/>
        <v>#N/A</v>
      </c>
      <c r="AL28" t="e">
        <f>INDEX(ETF_TR!$A$2:$Q$283,MATCH($A28,ETF_TR!$A$2:$A$283,0),MATCH(AL$2,ETF_TR!$A$2:$Q$2,0))</f>
        <v>#N/A</v>
      </c>
      <c r="AM28" t="e">
        <f>INDEX(Indices!$A$2:$Q$283,MATCH($A28,Indices!$A$2:$A$283,0),MATCH(AM$2,Indices!$A$2:$Q$2,0))</f>
        <v>#N/A</v>
      </c>
      <c r="AN28" t="e">
        <f t="shared" si="9"/>
        <v>#N/A</v>
      </c>
      <c r="AO28" s="28" t="e">
        <f t="shared" si="21"/>
        <v>#N/A</v>
      </c>
      <c r="AP28" t="e">
        <f>INDEX(ETF_TR!$A$2:$Q$283,MATCH($A28,ETF_TR!$A$2:$A$283,0),MATCH(AP$2,ETF_TR!$A$2:$Q$2,0))</f>
        <v>#N/A</v>
      </c>
      <c r="AQ28">
        <f>INDEX(Indices!$A$2:$Q$283,MATCH($A28,Indices!$A$2:$A$283,0),MATCH(AQ$2,Indices!$A$2:$Q$2,0))</f>
        <v>111.127</v>
      </c>
      <c r="AR28" t="e">
        <f t="shared" si="10"/>
        <v>#N/A</v>
      </c>
      <c r="AS28" s="28">
        <f t="shared" si="22"/>
        <v>84.977649999310202</v>
      </c>
      <c r="AT28" t="e">
        <f>INDEX(ETF_TR!$A$2:$Q$283,MATCH($A28,ETF_TR!$A$2:$A$283,0),MATCH(AT$2,ETF_TR!$A$2:$Q$2,0))</f>
        <v>#N/A</v>
      </c>
      <c r="AU28" t="e">
        <f>INDEX(Indices!$A$2:$Q$283,MATCH($A28,Indices!$A$2:$A$283,0),MATCH(AU$2,Indices!$A$2:$Q$2,0))</f>
        <v>#N/A</v>
      </c>
      <c r="AV28" t="e">
        <f t="shared" si="11"/>
        <v>#N/A</v>
      </c>
      <c r="AW28" s="28" t="e">
        <f t="shared" si="23"/>
        <v>#N/A</v>
      </c>
    </row>
    <row r="29" spans="1:49" x14ac:dyDescent="0.2">
      <c r="A29" s="5">
        <v>37287</v>
      </c>
      <c r="B29" t="e">
        <f>INDEX(ETF_TR!$A$2:$Q$283,MATCH($A29,ETF_TR!$A$2:$A$283,0),MATCH(B$2,ETF_TR!$A$2:$Q$2,0))</f>
        <v>#N/A</v>
      </c>
      <c r="C29">
        <f>INDEX(Indices!$A$2:$Q$283,MATCH($A29,Indices!$A$2:$A$283,0),MATCH(C$2,Indices!$A$2:$Q$2,0))</f>
        <v>119.63</v>
      </c>
      <c r="D29" t="e">
        <f t="shared" si="0"/>
        <v>#N/A</v>
      </c>
      <c r="E29" s="28">
        <f t="shared" si="12"/>
        <v>70.387262718265433</v>
      </c>
      <c r="F29" t="e">
        <f>INDEX(ETF_TR!$A$2:$Q$283,MATCH($A29,ETF_TR!$A$2:$A$283,0),MATCH(F$2,ETF_TR!$A$2:$Q$2,0))</f>
        <v>#N/A</v>
      </c>
      <c r="G29">
        <f>INDEX(Indices!$A$2:$Q$283,MATCH($A29,Indices!$A$2:$A$283,0),MATCH(G$2,Indices!$A$2:$Q$2,0))</f>
        <v>120.28</v>
      </c>
      <c r="H29" t="e">
        <f t="shared" si="1"/>
        <v>#N/A</v>
      </c>
      <c r="I29" s="28">
        <f t="shared" si="13"/>
        <v>73.15700068605247</v>
      </c>
      <c r="J29" t="e">
        <f>INDEX(ETF_TR!$A$2:$Q$283,MATCH($A29,ETF_TR!$A$2:$A$283,0),MATCH(J$2,ETF_TR!$A$2:$Q$2,0))</f>
        <v>#N/A</v>
      </c>
      <c r="K29">
        <f>INDEX(Indices!$A$2:$Q$283,MATCH($A29,Indices!$A$2:$A$283,0),MATCH(K$2,Indices!$A$2:$Q$2,0))</f>
        <v>120.5</v>
      </c>
      <c r="L29" t="e">
        <f t="shared" si="2"/>
        <v>#N/A</v>
      </c>
      <c r="M29" s="28">
        <f t="shared" si="14"/>
        <v>82.185124595158499</v>
      </c>
      <c r="N29" t="e">
        <f>INDEX(ETF_TR!$A$2:$Q$283,MATCH($A29,ETF_TR!$A$2:$A$283,0),MATCH(N$2,ETF_TR!$A$2:$Q$2,0))</f>
        <v>#N/A</v>
      </c>
      <c r="O29">
        <f>INDEX(Indices!$A$2:$Q$283,MATCH($A29,Indices!$A$2:$A$283,0),MATCH(O$2,Indices!$A$2:$Q$2,0))</f>
        <v>121.42</v>
      </c>
      <c r="P29" t="e">
        <f t="shared" si="3"/>
        <v>#N/A</v>
      </c>
      <c r="Q29" s="28">
        <f t="shared" si="15"/>
        <v>80.06277307314194</v>
      </c>
      <c r="R29" t="e">
        <f>INDEX(ETF_TR!$A$2:$Q$283,MATCH($A29,ETF_TR!$A$2:$A$283,0),MATCH(R$2,ETF_TR!$A$2:$Q$2,0))</f>
        <v>#N/A</v>
      </c>
      <c r="S29">
        <f>INDEX(Indices!$A$2:$Q$283,MATCH($A29,Indices!$A$2:$A$283,0),MATCH(S$2,Indices!$A$2:$Q$2,0))</f>
        <v>1529.93</v>
      </c>
      <c r="T29" t="e">
        <f t="shared" si="4"/>
        <v>#N/A</v>
      </c>
      <c r="U29" s="28">
        <f t="shared" si="16"/>
        <v>6257.7932598484831</v>
      </c>
      <c r="V29" t="e">
        <f>INDEX(ETF_TR!$A$2:$Q$283,MATCH($A29,ETF_TR!$A$2:$A$283,0),MATCH(V$2,ETF_TR!$A$2:$Q$2,0))</f>
        <v>#N/A</v>
      </c>
      <c r="W29" t="e">
        <f>INDEX(Indices!$A$2:$Q$283,MATCH($A29,Indices!$A$2:$A$283,0),MATCH(W$2,Indices!$A$2:$Q$2,0))</f>
        <v>#N/A</v>
      </c>
      <c r="X29" t="e">
        <f t="shared" si="5"/>
        <v>#N/A</v>
      </c>
      <c r="Y29" s="28" t="e">
        <f t="shared" si="17"/>
        <v>#N/A</v>
      </c>
      <c r="Z29" t="e">
        <f>INDEX(ETF_TR!$A$2:$Q$283,MATCH($A29,ETF_TR!$A$2:$A$283,0),MATCH(Z$2,ETF_TR!$A$2:$Q$2,0))</f>
        <v>#N/A</v>
      </c>
      <c r="AA29">
        <f>INDEX(Indices!$A$2:$Q$283,MATCH($A29,Indices!$A$2:$A$283,0),MATCH(AA$2,Indices!$A$2:$Q$2,0))</f>
        <v>1219.6579999999999</v>
      </c>
      <c r="AB29" t="e">
        <f t="shared" si="6"/>
        <v>#N/A</v>
      </c>
      <c r="AC29" s="28">
        <f t="shared" si="18"/>
        <v>25.771024630833722</v>
      </c>
      <c r="AD29" t="e">
        <f>INDEX(ETF_TR!$A$2:$Q$283,MATCH($A29,ETF_TR!$A$2:$A$283,0),MATCH(AD$2,ETF_TR!$A$2:$Q$2,0))</f>
        <v>#N/A</v>
      </c>
      <c r="AE29">
        <f>INDEX(Indices!$A$2:$Q$283,MATCH($A29,Indices!$A$2:$A$283,0),MATCH(AE$2,Indices!$A$2:$Q$2,0))</f>
        <v>264.64479999999998</v>
      </c>
      <c r="AF29" t="e">
        <f t="shared" si="7"/>
        <v>#N/A</v>
      </c>
      <c r="AG29" s="28">
        <f t="shared" si="19"/>
        <v>1970.5505229739813</v>
      </c>
      <c r="AH29" t="e">
        <f>INDEX(ETF_TR!$A$2:$Q$283,MATCH($A29,ETF_TR!$A$2:$A$283,0),MATCH(AH$2,ETF_TR!$A$2:$Q$2,0))</f>
        <v>#N/A</v>
      </c>
      <c r="AI29" t="e">
        <f>INDEX(Indices!$A$2:$Q$283,MATCH($A29,Indices!$A$2:$A$283,0),MATCH(AI$2,Indices!$A$2:$Q$2,0))</f>
        <v>#N/A</v>
      </c>
      <c r="AJ29" t="e">
        <f t="shared" si="8"/>
        <v>#N/A</v>
      </c>
      <c r="AK29" s="28" t="e">
        <f t="shared" si="20"/>
        <v>#N/A</v>
      </c>
      <c r="AL29" t="e">
        <f>INDEX(ETF_TR!$A$2:$Q$283,MATCH($A29,ETF_TR!$A$2:$A$283,0),MATCH(AL$2,ETF_TR!$A$2:$Q$2,0))</f>
        <v>#N/A</v>
      </c>
      <c r="AM29" t="e">
        <f>INDEX(Indices!$A$2:$Q$283,MATCH($A29,Indices!$A$2:$A$283,0),MATCH(AM$2,Indices!$A$2:$Q$2,0))</f>
        <v>#N/A</v>
      </c>
      <c r="AN29" t="e">
        <f t="shared" si="9"/>
        <v>#N/A</v>
      </c>
      <c r="AO29" s="28" t="e">
        <f t="shared" si="21"/>
        <v>#N/A</v>
      </c>
      <c r="AP29" t="e">
        <f>INDEX(ETF_TR!$A$2:$Q$283,MATCH($A29,ETF_TR!$A$2:$A$283,0),MATCH(AP$2,ETF_TR!$A$2:$Q$2,0))</f>
        <v>#N/A</v>
      </c>
      <c r="AQ29">
        <f>INDEX(Indices!$A$2:$Q$283,MATCH($A29,Indices!$A$2:$A$283,0),MATCH(AQ$2,Indices!$A$2:$Q$2,0))</f>
        <v>111.846</v>
      </c>
      <c r="AR29" t="e">
        <f t="shared" si="10"/>
        <v>#N/A</v>
      </c>
      <c r="AS29" s="28">
        <f t="shared" si="22"/>
        <v>85.527461749375476</v>
      </c>
      <c r="AT29" t="e">
        <f>INDEX(ETF_TR!$A$2:$Q$283,MATCH($A29,ETF_TR!$A$2:$A$283,0),MATCH(AT$2,ETF_TR!$A$2:$Q$2,0))</f>
        <v>#N/A</v>
      </c>
      <c r="AU29" t="e">
        <f>INDEX(Indices!$A$2:$Q$283,MATCH($A29,Indices!$A$2:$A$283,0),MATCH(AU$2,Indices!$A$2:$Q$2,0))</f>
        <v>#N/A</v>
      </c>
      <c r="AV29" t="e">
        <f t="shared" si="11"/>
        <v>#N/A</v>
      </c>
      <c r="AW29" s="28" t="e">
        <f t="shared" si="23"/>
        <v>#N/A</v>
      </c>
    </row>
    <row r="30" spans="1:49" x14ac:dyDescent="0.2">
      <c r="A30" s="5">
        <v>37315</v>
      </c>
      <c r="B30" t="e">
        <f>INDEX(ETF_TR!$A$2:$Q$283,MATCH($A30,ETF_TR!$A$2:$A$283,0),MATCH(B$2,ETF_TR!$A$2:$Q$2,0))</f>
        <v>#N/A</v>
      </c>
      <c r="C30">
        <f>INDEX(Indices!$A$2:$Q$283,MATCH($A30,Indices!$A$2:$A$283,0),MATCH(C$2,Indices!$A$2:$Q$2,0))</f>
        <v>119.7</v>
      </c>
      <c r="D30" t="e">
        <f t="shared" si="0"/>
        <v>#N/A</v>
      </c>
      <c r="E30" s="28">
        <f t="shared" si="12"/>
        <v>70.428448945719083</v>
      </c>
      <c r="F30" t="e">
        <f>INDEX(ETF_TR!$A$2:$Q$283,MATCH($A30,ETF_TR!$A$2:$A$283,0),MATCH(F$2,ETF_TR!$A$2:$Q$2,0))</f>
        <v>#N/A</v>
      </c>
      <c r="G30">
        <f>INDEX(Indices!$A$2:$Q$283,MATCH($A30,Indices!$A$2:$A$283,0),MATCH(G$2,Indices!$A$2:$Q$2,0))</f>
        <v>120.43</v>
      </c>
      <c r="H30" t="e">
        <f t="shared" si="1"/>
        <v>#N/A</v>
      </c>
      <c r="I30" s="28">
        <f t="shared" si="13"/>
        <v>73.248234059039731</v>
      </c>
      <c r="J30" t="e">
        <f>INDEX(ETF_TR!$A$2:$Q$283,MATCH($A30,ETF_TR!$A$2:$A$283,0),MATCH(J$2,ETF_TR!$A$2:$Q$2,0))</f>
        <v>#N/A</v>
      </c>
      <c r="K30">
        <f>INDEX(Indices!$A$2:$Q$283,MATCH($A30,Indices!$A$2:$A$283,0),MATCH(K$2,Indices!$A$2:$Q$2,0))</f>
        <v>120.64</v>
      </c>
      <c r="L30" t="e">
        <f t="shared" si="2"/>
        <v>#N/A</v>
      </c>
      <c r="M30" s="28">
        <f t="shared" si="14"/>
        <v>82.280609387219258</v>
      </c>
      <c r="N30" t="e">
        <f>INDEX(ETF_TR!$A$2:$Q$283,MATCH($A30,ETF_TR!$A$2:$A$283,0),MATCH(N$2,ETF_TR!$A$2:$Q$2,0))</f>
        <v>#N/A</v>
      </c>
      <c r="O30">
        <f>INDEX(Indices!$A$2:$Q$283,MATCH($A30,Indices!$A$2:$A$283,0),MATCH(O$2,Indices!$A$2:$Q$2,0))</f>
        <v>121.52</v>
      </c>
      <c r="P30" t="e">
        <f t="shared" si="3"/>
        <v>#N/A</v>
      </c>
      <c r="Q30" s="28">
        <f t="shared" si="15"/>
        <v>80.128711776051787</v>
      </c>
      <c r="R30" t="e">
        <f>INDEX(ETF_TR!$A$2:$Q$283,MATCH($A30,ETF_TR!$A$2:$A$283,0),MATCH(R$2,ETF_TR!$A$2:$Q$2,0))</f>
        <v>#N/A</v>
      </c>
      <c r="S30">
        <f>INDEX(Indices!$A$2:$Q$283,MATCH($A30,Indices!$A$2:$A$283,0),MATCH(S$2,Indices!$A$2:$Q$2,0))</f>
        <v>1524.78</v>
      </c>
      <c r="T30" t="e">
        <f t="shared" si="4"/>
        <v>#N/A</v>
      </c>
      <c r="U30" s="28">
        <f t="shared" si="16"/>
        <v>6236.728482186616</v>
      </c>
      <c r="V30" t="e">
        <f>INDEX(ETF_TR!$A$2:$Q$283,MATCH($A30,ETF_TR!$A$2:$A$283,0),MATCH(V$2,ETF_TR!$A$2:$Q$2,0))</f>
        <v>#N/A</v>
      </c>
      <c r="W30" t="e">
        <f>INDEX(Indices!$A$2:$Q$283,MATCH($A30,Indices!$A$2:$A$283,0),MATCH(W$2,Indices!$A$2:$Q$2,0))</f>
        <v>#N/A</v>
      </c>
      <c r="X30" t="e">
        <f t="shared" si="5"/>
        <v>#N/A</v>
      </c>
      <c r="Y30" s="28" t="e">
        <f t="shared" si="17"/>
        <v>#N/A</v>
      </c>
      <c r="Z30" t="e">
        <f>INDEX(ETF_TR!$A$2:$Q$283,MATCH($A30,ETF_TR!$A$2:$A$283,0),MATCH(Z$2,ETF_TR!$A$2:$Q$2,0))</f>
        <v>#N/A</v>
      </c>
      <c r="AA30">
        <f>INDEX(Indices!$A$2:$Q$283,MATCH($A30,Indices!$A$2:$A$283,0),MATCH(AA$2,Indices!$A$2:$Q$2,0))</f>
        <v>1227.184</v>
      </c>
      <c r="AB30" t="e">
        <f t="shared" si="6"/>
        <v>#N/A</v>
      </c>
      <c r="AC30" s="28">
        <f t="shared" si="18"/>
        <v>25.930046857861019</v>
      </c>
      <c r="AD30" t="e">
        <f>INDEX(ETF_TR!$A$2:$Q$283,MATCH($A30,ETF_TR!$A$2:$A$283,0),MATCH(AD$2,ETF_TR!$A$2:$Q$2,0))</f>
        <v>#N/A</v>
      </c>
      <c r="AE30">
        <f>INDEX(Indices!$A$2:$Q$283,MATCH($A30,Indices!$A$2:$A$283,0),MATCH(AE$2,Indices!$A$2:$Q$2,0))</f>
        <v>265.1832</v>
      </c>
      <c r="AF30" t="e">
        <f t="shared" si="7"/>
        <v>#N/A</v>
      </c>
      <c r="AG30" s="28">
        <f t="shared" si="19"/>
        <v>1974.5594602422336</v>
      </c>
      <c r="AH30" t="e">
        <f>INDEX(ETF_TR!$A$2:$Q$283,MATCH($A30,ETF_TR!$A$2:$A$283,0),MATCH(AH$2,ETF_TR!$A$2:$Q$2,0))</f>
        <v>#N/A</v>
      </c>
      <c r="AI30" t="e">
        <f>INDEX(Indices!$A$2:$Q$283,MATCH($A30,Indices!$A$2:$A$283,0),MATCH(AI$2,Indices!$A$2:$Q$2,0))</f>
        <v>#N/A</v>
      </c>
      <c r="AJ30" t="e">
        <f t="shared" si="8"/>
        <v>#N/A</v>
      </c>
      <c r="AK30" s="28" t="e">
        <f t="shared" si="20"/>
        <v>#N/A</v>
      </c>
      <c r="AL30" t="e">
        <f>INDEX(ETF_TR!$A$2:$Q$283,MATCH($A30,ETF_TR!$A$2:$A$283,0),MATCH(AL$2,ETF_TR!$A$2:$Q$2,0))</f>
        <v>#N/A</v>
      </c>
      <c r="AM30" t="e">
        <f>INDEX(Indices!$A$2:$Q$283,MATCH($A30,Indices!$A$2:$A$283,0),MATCH(AM$2,Indices!$A$2:$Q$2,0))</f>
        <v>#N/A</v>
      </c>
      <c r="AN30" t="e">
        <f t="shared" si="9"/>
        <v>#N/A</v>
      </c>
      <c r="AO30" s="28" t="e">
        <f t="shared" si="21"/>
        <v>#N/A</v>
      </c>
      <c r="AP30" t="e">
        <f>INDEX(ETF_TR!$A$2:$Q$283,MATCH($A30,ETF_TR!$A$2:$A$283,0),MATCH(AP$2,ETF_TR!$A$2:$Q$2,0))</f>
        <v>#N/A</v>
      </c>
      <c r="AQ30">
        <f>INDEX(Indices!$A$2:$Q$283,MATCH($A30,Indices!$A$2:$A$283,0),MATCH(AQ$2,Indices!$A$2:$Q$2,0))</f>
        <v>113.0591</v>
      </c>
      <c r="AR30" t="e">
        <f t="shared" si="10"/>
        <v>#N/A</v>
      </c>
      <c r="AS30" s="28">
        <f t="shared" si="22"/>
        <v>86.455106581092011</v>
      </c>
      <c r="AT30" t="e">
        <f>INDEX(ETF_TR!$A$2:$Q$283,MATCH($A30,ETF_TR!$A$2:$A$283,0),MATCH(AT$2,ETF_TR!$A$2:$Q$2,0))</f>
        <v>#N/A</v>
      </c>
      <c r="AU30" t="e">
        <f>INDEX(Indices!$A$2:$Q$283,MATCH($A30,Indices!$A$2:$A$283,0),MATCH(AU$2,Indices!$A$2:$Q$2,0))</f>
        <v>#N/A</v>
      </c>
      <c r="AV30" t="e">
        <f t="shared" si="11"/>
        <v>#N/A</v>
      </c>
      <c r="AW30" s="28" t="e">
        <f t="shared" si="23"/>
        <v>#N/A</v>
      </c>
    </row>
    <row r="31" spans="1:49" x14ac:dyDescent="0.2">
      <c r="A31" s="5">
        <v>37344</v>
      </c>
      <c r="B31" t="e">
        <f>INDEX(ETF_TR!$A$2:$Q$283,MATCH($A31,ETF_TR!$A$2:$A$283,0),MATCH(B$2,ETF_TR!$A$2:$Q$2,0))</f>
        <v>#N/A</v>
      </c>
      <c r="C31">
        <f>INDEX(Indices!$A$2:$Q$283,MATCH($A31,Indices!$A$2:$A$283,0),MATCH(C$2,Indices!$A$2:$Q$2,0))</f>
        <v>118.36</v>
      </c>
      <c r="D31" t="e">
        <f t="shared" si="0"/>
        <v>#N/A</v>
      </c>
      <c r="E31" s="28">
        <f t="shared" si="12"/>
        <v>69.640026877320892</v>
      </c>
      <c r="F31" t="e">
        <f>INDEX(ETF_TR!$A$2:$Q$283,MATCH($A31,ETF_TR!$A$2:$A$283,0),MATCH(F$2,ETF_TR!$A$2:$Q$2,0))</f>
        <v>#N/A</v>
      </c>
      <c r="G31">
        <f>INDEX(Indices!$A$2:$Q$283,MATCH($A31,Indices!$A$2:$A$283,0),MATCH(G$2,Indices!$A$2:$Q$2,0))</f>
        <v>119.19</v>
      </c>
      <c r="H31" t="e">
        <f t="shared" si="1"/>
        <v>#N/A</v>
      </c>
      <c r="I31" s="28">
        <f t="shared" si="13"/>
        <v>72.494038175678369</v>
      </c>
      <c r="J31" t="e">
        <f>INDEX(ETF_TR!$A$2:$Q$283,MATCH($A31,ETF_TR!$A$2:$A$283,0),MATCH(J$2,ETF_TR!$A$2:$Q$2,0))</f>
        <v>#N/A</v>
      </c>
      <c r="K31">
        <f>INDEX(Indices!$A$2:$Q$283,MATCH($A31,Indices!$A$2:$A$283,0),MATCH(K$2,Indices!$A$2:$Q$2,0))</f>
        <v>119.43</v>
      </c>
      <c r="L31" t="e">
        <f t="shared" si="2"/>
        <v>#N/A</v>
      </c>
      <c r="M31" s="28">
        <f t="shared" si="14"/>
        <v>81.455347970122659</v>
      </c>
      <c r="N31" t="e">
        <f>INDEX(ETF_TR!$A$2:$Q$283,MATCH($A31,ETF_TR!$A$2:$A$283,0),MATCH(N$2,ETF_TR!$A$2:$Q$2,0))</f>
        <v>#N/A</v>
      </c>
      <c r="O31">
        <f>INDEX(Indices!$A$2:$Q$283,MATCH($A31,Indices!$A$2:$A$283,0),MATCH(O$2,Indices!$A$2:$Q$2,0))</f>
        <v>120.45</v>
      </c>
      <c r="P31" t="e">
        <f t="shared" si="3"/>
        <v>#N/A</v>
      </c>
      <c r="Q31" s="28">
        <f t="shared" si="15"/>
        <v>79.423167654916384</v>
      </c>
      <c r="R31" t="e">
        <f>INDEX(ETF_TR!$A$2:$Q$283,MATCH($A31,ETF_TR!$A$2:$A$283,0),MATCH(R$2,ETF_TR!$A$2:$Q$2,0))</f>
        <v>#N/A</v>
      </c>
      <c r="S31">
        <f>INDEX(Indices!$A$2:$Q$283,MATCH($A31,Indices!$A$2:$A$283,0),MATCH(S$2,Indices!$A$2:$Q$2,0))</f>
        <v>1498.83</v>
      </c>
      <c r="T31" t="e">
        <f t="shared" si="4"/>
        <v>#N/A</v>
      </c>
      <c r="U31" s="28">
        <f t="shared" si="16"/>
        <v>6130.5865442593467</v>
      </c>
      <c r="V31" t="e">
        <f>INDEX(ETF_TR!$A$2:$Q$283,MATCH($A31,ETF_TR!$A$2:$A$283,0),MATCH(V$2,ETF_TR!$A$2:$Q$2,0))</f>
        <v>#N/A</v>
      </c>
      <c r="W31" t="e">
        <f>INDEX(Indices!$A$2:$Q$283,MATCH($A31,Indices!$A$2:$A$283,0),MATCH(W$2,Indices!$A$2:$Q$2,0))</f>
        <v>#N/A</v>
      </c>
      <c r="X31" t="e">
        <f t="shared" si="5"/>
        <v>#N/A</v>
      </c>
      <c r="Y31" s="28" t="e">
        <f t="shared" si="17"/>
        <v>#N/A</v>
      </c>
      <c r="Z31" t="e">
        <f>INDEX(ETF_TR!$A$2:$Q$283,MATCH($A31,ETF_TR!$A$2:$A$283,0),MATCH(Z$2,ETF_TR!$A$2:$Q$2,0))</f>
        <v>#N/A</v>
      </c>
      <c r="AA31">
        <f>INDEX(Indices!$A$2:$Q$283,MATCH($A31,Indices!$A$2:$A$283,0),MATCH(AA$2,Indices!$A$2:$Q$2,0))</f>
        <v>1214.847</v>
      </c>
      <c r="AB31" t="e">
        <f t="shared" si="6"/>
        <v>#N/A</v>
      </c>
      <c r="AC31" s="28">
        <f t="shared" si="18"/>
        <v>25.669369577122815</v>
      </c>
      <c r="AD31" t="e">
        <f>INDEX(ETF_TR!$A$2:$Q$283,MATCH($A31,ETF_TR!$A$2:$A$283,0),MATCH(AD$2,ETF_TR!$A$2:$Q$2,0))</f>
        <v>#N/A</v>
      </c>
      <c r="AE31">
        <f>INDEX(Indices!$A$2:$Q$283,MATCH($A31,Indices!$A$2:$A$283,0),MATCH(AE$2,Indices!$A$2:$Q$2,0))</f>
        <v>267.18470000000002</v>
      </c>
      <c r="AF31" t="e">
        <f t="shared" si="7"/>
        <v>#N/A</v>
      </c>
      <c r="AG31" s="28">
        <f t="shared" si="19"/>
        <v>1989.4626696449216</v>
      </c>
      <c r="AH31" t="e">
        <f>INDEX(ETF_TR!$A$2:$Q$283,MATCH($A31,ETF_TR!$A$2:$A$283,0),MATCH(AH$2,ETF_TR!$A$2:$Q$2,0))</f>
        <v>#N/A</v>
      </c>
      <c r="AI31" t="e">
        <f>INDEX(Indices!$A$2:$Q$283,MATCH($A31,Indices!$A$2:$A$283,0),MATCH(AI$2,Indices!$A$2:$Q$2,0))</f>
        <v>#N/A</v>
      </c>
      <c r="AJ31" t="e">
        <f t="shared" si="8"/>
        <v>#N/A</v>
      </c>
      <c r="AK31" s="28" t="e">
        <f t="shared" si="20"/>
        <v>#N/A</v>
      </c>
      <c r="AL31" t="e">
        <f>INDEX(ETF_TR!$A$2:$Q$283,MATCH($A31,ETF_TR!$A$2:$A$283,0),MATCH(AL$2,ETF_TR!$A$2:$Q$2,0))</f>
        <v>#N/A</v>
      </c>
      <c r="AM31" t="e">
        <f>INDEX(Indices!$A$2:$Q$283,MATCH($A31,Indices!$A$2:$A$283,0),MATCH(AM$2,Indices!$A$2:$Q$2,0))</f>
        <v>#N/A</v>
      </c>
      <c r="AN31" t="e">
        <f t="shared" si="9"/>
        <v>#N/A</v>
      </c>
      <c r="AO31" s="28" t="e">
        <f t="shared" si="21"/>
        <v>#N/A</v>
      </c>
      <c r="AP31" t="e">
        <f>INDEX(ETF_TR!$A$2:$Q$283,MATCH($A31,ETF_TR!$A$2:$A$283,0),MATCH(AP$2,ETF_TR!$A$2:$Q$2,0))</f>
        <v>#N/A</v>
      </c>
      <c r="AQ31">
        <f>INDEX(Indices!$A$2:$Q$283,MATCH($A31,Indices!$A$2:$A$283,0),MATCH(AQ$2,Indices!$A$2:$Q$2,0))</f>
        <v>112.6918</v>
      </c>
      <c r="AR31" t="e">
        <f t="shared" si="10"/>
        <v>#N/A</v>
      </c>
      <c r="AS31" s="28">
        <f t="shared" si="22"/>
        <v>86.174236127964093</v>
      </c>
      <c r="AT31" t="e">
        <f>INDEX(ETF_TR!$A$2:$Q$283,MATCH($A31,ETF_TR!$A$2:$A$283,0),MATCH(AT$2,ETF_TR!$A$2:$Q$2,0))</f>
        <v>#N/A</v>
      </c>
      <c r="AU31" t="e">
        <f>INDEX(Indices!$A$2:$Q$283,MATCH($A31,Indices!$A$2:$A$283,0),MATCH(AU$2,Indices!$A$2:$Q$2,0))</f>
        <v>#N/A</v>
      </c>
      <c r="AV31" t="e">
        <f t="shared" si="11"/>
        <v>#N/A</v>
      </c>
      <c r="AW31" s="28" t="e">
        <f t="shared" si="23"/>
        <v>#N/A</v>
      </c>
    </row>
    <row r="32" spans="1:49" x14ac:dyDescent="0.2">
      <c r="A32" s="5">
        <v>37376</v>
      </c>
      <c r="B32" t="e">
        <f>INDEX(ETF_TR!$A$2:$Q$283,MATCH($A32,ETF_TR!$A$2:$A$283,0),MATCH(B$2,ETF_TR!$A$2:$Q$2,0))</f>
        <v>#N/A</v>
      </c>
      <c r="C32">
        <f>INDEX(Indices!$A$2:$Q$283,MATCH($A32,Indices!$A$2:$A$283,0),MATCH(C$2,Indices!$A$2:$Q$2,0))</f>
        <v>119.67</v>
      </c>
      <c r="D32" t="e">
        <f t="shared" si="0"/>
        <v>#N/A</v>
      </c>
      <c r="E32" s="28">
        <f t="shared" si="12"/>
        <v>70.41079770538181</v>
      </c>
      <c r="F32" t="e">
        <f>INDEX(ETF_TR!$A$2:$Q$283,MATCH($A32,ETF_TR!$A$2:$A$283,0),MATCH(F$2,ETF_TR!$A$2:$Q$2,0))</f>
        <v>#N/A</v>
      </c>
      <c r="G32">
        <f>INDEX(Indices!$A$2:$Q$283,MATCH($A32,Indices!$A$2:$A$283,0),MATCH(G$2,Indices!$A$2:$Q$2,0))</f>
        <v>120.46</v>
      </c>
      <c r="H32" t="e">
        <f t="shared" si="1"/>
        <v>#N/A</v>
      </c>
      <c r="I32" s="28">
        <f t="shared" si="13"/>
        <v>73.266480733637181</v>
      </c>
      <c r="J32" t="e">
        <f>INDEX(ETF_TR!$A$2:$Q$283,MATCH($A32,ETF_TR!$A$2:$A$283,0),MATCH(J$2,ETF_TR!$A$2:$Q$2,0))</f>
        <v>#N/A</v>
      </c>
      <c r="K32">
        <f>INDEX(Indices!$A$2:$Q$283,MATCH($A32,Indices!$A$2:$A$283,0),MATCH(K$2,Indices!$A$2:$Q$2,0))</f>
        <v>120.77</v>
      </c>
      <c r="L32" t="e">
        <f t="shared" si="2"/>
        <v>#N/A</v>
      </c>
      <c r="M32" s="28">
        <f t="shared" si="14"/>
        <v>82.369273836989976</v>
      </c>
      <c r="N32" t="e">
        <f>INDEX(ETF_TR!$A$2:$Q$283,MATCH($A32,ETF_TR!$A$2:$A$283,0),MATCH(N$2,ETF_TR!$A$2:$Q$2,0))</f>
        <v>#N/A</v>
      </c>
      <c r="O32">
        <f>INDEX(Indices!$A$2:$Q$283,MATCH($A32,Indices!$A$2:$A$283,0),MATCH(O$2,Indices!$A$2:$Q$2,0))</f>
        <v>121.73</v>
      </c>
      <c r="P32" t="e">
        <f t="shared" si="3"/>
        <v>#N/A</v>
      </c>
      <c r="Q32" s="28">
        <f t="shared" si="15"/>
        <v>80.26718305216248</v>
      </c>
      <c r="R32" t="e">
        <f>INDEX(ETF_TR!$A$2:$Q$283,MATCH($A32,ETF_TR!$A$2:$A$283,0),MATCH(R$2,ETF_TR!$A$2:$Q$2,0))</f>
        <v>#N/A</v>
      </c>
      <c r="S32">
        <f>INDEX(Indices!$A$2:$Q$283,MATCH($A32,Indices!$A$2:$A$283,0),MATCH(S$2,Indices!$A$2:$Q$2,0))</f>
        <v>1514.8</v>
      </c>
      <c r="T32" t="e">
        <f t="shared" si="4"/>
        <v>#N/A</v>
      </c>
      <c r="U32" s="28">
        <f t="shared" si="16"/>
        <v>6195.9078062515819</v>
      </c>
      <c r="V32" t="e">
        <f>INDEX(ETF_TR!$A$2:$Q$283,MATCH($A32,ETF_TR!$A$2:$A$283,0),MATCH(V$2,ETF_TR!$A$2:$Q$2,0))</f>
        <v>#N/A</v>
      </c>
      <c r="W32" t="e">
        <f>INDEX(Indices!$A$2:$Q$283,MATCH($A32,Indices!$A$2:$A$283,0),MATCH(W$2,Indices!$A$2:$Q$2,0))</f>
        <v>#N/A</v>
      </c>
      <c r="X32" t="e">
        <f t="shared" si="5"/>
        <v>#N/A</v>
      </c>
      <c r="Y32" s="28" t="e">
        <f t="shared" si="17"/>
        <v>#N/A</v>
      </c>
      <c r="Z32" t="e">
        <f>INDEX(ETF_TR!$A$2:$Q$283,MATCH($A32,ETF_TR!$A$2:$A$283,0),MATCH(Z$2,ETF_TR!$A$2:$Q$2,0))</f>
        <v>#N/A</v>
      </c>
      <c r="AA32">
        <f>INDEX(Indices!$A$2:$Q$283,MATCH($A32,Indices!$A$2:$A$283,0),MATCH(AA$2,Indices!$A$2:$Q$2,0))</f>
        <v>1233.546</v>
      </c>
      <c r="AB32" t="e">
        <f t="shared" si="6"/>
        <v>#N/A</v>
      </c>
      <c r="AC32" s="28">
        <f t="shared" si="18"/>
        <v>26.064474097875323</v>
      </c>
      <c r="AD32" t="e">
        <f>INDEX(ETF_TR!$A$2:$Q$283,MATCH($A32,ETF_TR!$A$2:$A$283,0),MATCH(AD$2,ETF_TR!$A$2:$Q$2,0))</f>
        <v>#N/A</v>
      </c>
      <c r="AE32">
        <f>INDEX(Indices!$A$2:$Q$283,MATCH($A32,Indices!$A$2:$A$283,0),MATCH(AE$2,Indices!$A$2:$Q$2,0))</f>
        <v>267.93869999999998</v>
      </c>
      <c r="AF32" t="e">
        <f t="shared" si="7"/>
        <v>#N/A</v>
      </c>
      <c r="AG32" s="28">
        <f t="shared" si="19"/>
        <v>1995.0769688653195</v>
      </c>
      <c r="AH32" t="e">
        <f>INDEX(ETF_TR!$A$2:$Q$283,MATCH($A32,ETF_TR!$A$2:$A$283,0),MATCH(AH$2,ETF_TR!$A$2:$Q$2,0))</f>
        <v>#N/A</v>
      </c>
      <c r="AI32" t="e">
        <f>INDEX(Indices!$A$2:$Q$283,MATCH($A32,Indices!$A$2:$A$283,0),MATCH(AI$2,Indices!$A$2:$Q$2,0))</f>
        <v>#N/A</v>
      </c>
      <c r="AJ32" t="e">
        <f t="shared" si="8"/>
        <v>#N/A</v>
      </c>
      <c r="AK32" s="28" t="e">
        <f t="shared" si="20"/>
        <v>#N/A</v>
      </c>
      <c r="AL32" t="e">
        <f>INDEX(ETF_TR!$A$2:$Q$283,MATCH($A32,ETF_TR!$A$2:$A$283,0),MATCH(AL$2,ETF_TR!$A$2:$Q$2,0))</f>
        <v>#N/A</v>
      </c>
      <c r="AM32" t="e">
        <f>INDEX(Indices!$A$2:$Q$283,MATCH($A32,Indices!$A$2:$A$283,0),MATCH(AM$2,Indices!$A$2:$Q$2,0))</f>
        <v>#N/A</v>
      </c>
      <c r="AN32" t="e">
        <f t="shared" si="9"/>
        <v>#N/A</v>
      </c>
      <c r="AO32" s="28" t="e">
        <f t="shared" si="21"/>
        <v>#N/A</v>
      </c>
      <c r="AP32" t="e">
        <f>INDEX(ETF_TR!$A$2:$Q$283,MATCH($A32,ETF_TR!$A$2:$A$283,0),MATCH(AP$2,ETF_TR!$A$2:$Q$2,0))</f>
        <v>#N/A</v>
      </c>
      <c r="AQ32">
        <f>INDEX(Indices!$A$2:$Q$283,MATCH($A32,Indices!$A$2:$A$283,0),MATCH(AQ$2,Indices!$A$2:$Q$2,0))</f>
        <v>113.6546</v>
      </c>
      <c r="AR32" t="e">
        <f t="shared" si="10"/>
        <v>#N/A</v>
      </c>
      <c r="AS32" s="28">
        <f t="shared" si="22"/>
        <v>86.910479177981969</v>
      </c>
      <c r="AT32" t="e">
        <f>INDEX(ETF_TR!$A$2:$Q$283,MATCH($A32,ETF_TR!$A$2:$A$283,0),MATCH(AT$2,ETF_TR!$A$2:$Q$2,0))</f>
        <v>#N/A</v>
      </c>
      <c r="AU32" t="e">
        <f>INDEX(Indices!$A$2:$Q$283,MATCH($A32,Indices!$A$2:$A$283,0),MATCH(AU$2,Indices!$A$2:$Q$2,0))</f>
        <v>#N/A</v>
      </c>
      <c r="AV32" t="e">
        <f t="shared" si="11"/>
        <v>#N/A</v>
      </c>
      <c r="AW32" s="28" t="e">
        <f t="shared" si="23"/>
        <v>#N/A</v>
      </c>
    </row>
    <row r="33" spans="1:49" x14ac:dyDescent="0.2">
      <c r="A33" s="5">
        <v>37407</v>
      </c>
      <c r="B33" t="e">
        <f>INDEX(ETF_TR!$A$2:$Q$283,MATCH($A33,ETF_TR!$A$2:$A$283,0),MATCH(B$2,ETF_TR!$A$2:$Q$2,0))</f>
        <v>#N/A</v>
      </c>
      <c r="C33">
        <f>INDEX(Indices!$A$2:$Q$283,MATCH($A33,Indices!$A$2:$A$283,0),MATCH(C$2,Indices!$A$2:$Q$2,0))</f>
        <v>119.82</v>
      </c>
      <c r="D33" t="e">
        <f t="shared" si="0"/>
        <v>#N/A</v>
      </c>
      <c r="E33" s="28">
        <f t="shared" si="12"/>
        <v>70.499053907068159</v>
      </c>
      <c r="F33" t="e">
        <f>INDEX(ETF_TR!$A$2:$Q$283,MATCH($A33,ETF_TR!$A$2:$A$283,0),MATCH(F$2,ETF_TR!$A$2:$Q$2,0))</f>
        <v>#N/A</v>
      </c>
      <c r="G33">
        <f>INDEX(Indices!$A$2:$Q$283,MATCH($A33,Indices!$A$2:$A$283,0),MATCH(G$2,Indices!$A$2:$Q$2,0))</f>
        <v>120.6</v>
      </c>
      <c r="H33" t="e">
        <f t="shared" si="1"/>
        <v>#N/A</v>
      </c>
      <c r="I33" s="28">
        <f t="shared" si="13"/>
        <v>73.351631881758621</v>
      </c>
      <c r="J33" t="e">
        <f>INDEX(ETF_TR!$A$2:$Q$283,MATCH($A33,ETF_TR!$A$2:$A$283,0),MATCH(J$2,ETF_TR!$A$2:$Q$2,0))</f>
        <v>#N/A</v>
      </c>
      <c r="K33">
        <f>INDEX(Indices!$A$2:$Q$283,MATCH($A33,Indices!$A$2:$A$283,0),MATCH(K$2,Indices!$A$2:$Q$2,0))</f>
        <v>121</v>
      </c>
      <c r="L33" t="e">
        <f t="shared" si="2"/>
        <v>#N/A</v>
      </c>
      <c r="M33" s="28">
        <f t="shared" si="14"/>
        <v>82.526141709661232</v>
      </c>
      <c r="N33" t="e">
        <f>INDEX(ETF_TR!$A$2:$Q$283,MATCH($A33,ETF_TR!$A$2:$A$283,0),MATCH(N$2,ETF_TR!$A$2:$Q$2,0))</f>
        <v>#N/A</v>
      </c>
      <c r="O33">
        <f>INDEX(Indices!$A$2:$Q$283,MATCH($A33,Indices!$A$2:$A$283,0),MATCH(O$2,Indices!$A$2:$Q$2,0))</f>
        <v>121.99</v>
      </c>
      <c r="P33" t="e">
        <f t="shared" si="3"/>
        <v>#N/A</v>
      </c>
      <c r="Q33" s="28">
        <f t="shared" si="15"/>
        <v>80.438623679728096</v>
      </c>
      <c r="R33" t="e">
        <f>INDEX(ETF_TR!$A$2:$Q$283,MATCH($A33,ETF_TR!$A$2:$A$283,0),MATCH(R$2,ETF_TR!$A$2:$Q$2,0))</f>
        <v>#N/A</v>
      </c>
      <c r="S33">
        <f>INDEX(Indices!$A$2:$Q$283,MATCH($A33,Indices!$A$2:$A$283,0),MATCH(S$2,Indices!$A$2:$Q$2,0))</f>
        <v>1514.78</v>
      </c>
      <c r="T33" t="e">
        <f t="shared" si="4"/>
        <v>#N/A</v>
      </c>
      <c r="U33" s="28">
        <f t="shared" si="16"/>
        <v>6195.8260012897881</v>
      </c>
      <c r="V33" t="e">
        <f>INDEX(ETF_TR!$A$2:$Q$283,MATCH($A33,ETF_TR!$A$2:$A$283,0),MATCH(V$2,ETF_TR!$A$2:$Q$2,0))</f>
        <v>#N/A</v>
      </c>
      <c r="W33" t="e">
        <f>INDEX(Indices!$A$2:$Q$283,MATCH($A33,Indices!$A$2:$A$283,0),MATCH(W$2,Indices!$A$2:$Q$2,0))</f>
        <v>#N/A</v>
      </c>
      <c r="X33" t="e">
        <f t="shared" si="5"/>
        <v>#N/A</v>
      </c>
      <c r="Y33" s="28" t="e">
        <f t="shared" si="17"/>
        <v>#N/A</v>
      </c>
      <c r="Z33" t="e">
        <f>INDEX(ETF_TR!$A$2:$Q$283,MATCH($A33,ETF_TR!$A$2:$A$283,0),MATCH(Z$2,ETF_TR!$A$2:$Q$2,0))</f>
        <v>#N/A</v>
      </c>
      <c r="AA33">
        <f>INDEX(Indices!$A$2:$Q$283,MATCH($A33,Indices!$A$2:$A$283,0),MATCH(AA$2,Indices!$A$2:$Q$2,0))</f>
        <v>1230.1189999999999</v>
      </c>
      <c r="AB33" t="e">
        <f t="shared" si="6"/>
        <v>#N/A</v>
      </c>
      <c r="AC33" s="28">
        <f t="shared" si="18"/>
        <v>25.99206256824171</v>
      </c>
      <c r="AD33" t="e">
        <f>INDEX(ETF_TR!$A$2:$Q$283,MATCH($A33,ETF_TR!$A$2:$A$283,0),MATCH(AD$2,ETF_TR!$A$2:$Q$2,0))</f>
        <v>#N/A</v>
      </c>
      <c r="AE33">
        <f>INDEX(Indices!$A$2:$Q$283,MATCH($A33,Indices!$A$2:$A$283,0),MATCH(AE$2,Indices!$A$2:$Q$2,0))</f>
        <v>268.339</v>
      </c>
      <c r="AF33" t="e">
        <f t="shared" si="7"/>
        <v>#N/A</v>
      </c>
      <c r="AG33" s="28">
        <f t="shared" si="19"/>
        <v>1998.0576107458571</v>
      </c>
      <c r="AH33" t="e">
        <f>INDEX(ETF_TR!$A$2:$Q$283,MATCH($A33,ETF_TR!$A$2:$A$283,0),MATCH(AH$2,ETF_TR!$A$2:$Q$2,0))</f>
        <v>#N/A</v>
      </c>
      <c r="AI33" t="e">
        <f>INDEX(Indices!$A$2:$Q$283,MATCH($A33,Indices!$A$2:$A$283,0),MATCH(AI$2,Indices!$A$2:$Q$2,0))</f>
        <v>#N/A</v>
      </c>
      <c r="AJ33" t="e">
        <f t="shared" si="8"/>
        <v>#N/A</v>
      </c>
      <c r="AK33" s="28" t="e">
        <f t="shared" si="20"/>
        <v>#N/A</v>
      </c>
      <c r="AL33" t="e">
        <f>INDEX(ETF_TR!$A$2:$Q$283,MATCH($A33,ETF_TR!$A$2:$A$283,0),MATCH(AL$2,ETF_TR!$A$2:$Q$2,0))</f>
        <v>#N/A</v>
      </c>
      <c r="AM33" t="e">
        <f>INDEX(Indices!$A$2:$Q$283,MATCH($A33,Indices!$A$2:$A$283,0),MATCH(AM$2,Indices!$A$2:$Q$2,0))</f>
        <v>#N/A</v>
      </c>
      <c r="AN33" t="e">
        <f t="shared" si="9"/>
        <v>#N/A</v>
      </c>
      <c r="AO33" s="28" t="e">
        <f t="shared" si="21"/>
        <v>#N/A</v>
      </c>
      <c r="AP33" t="e">
        <f>INDEX(ETF_TR!$A$2:$Q$283,MATCH($A33,ETF_TR!$A$2:$A$283,0),MATCH(AP$2,ETF_TR!$A$2:$Q$2,0))</f>
        <v>#N/A</v>
      </c>
      <c r="AQ33">
        <f>INDEX(Indices!$A$2:$Q$283,MATCH($A33,Indices!$A$2:$A$283,0),MATCH(AQ$2,Indices!$A$2:$Q$2,0))</f>
        <v>114.0106</v>
      </c>
      <c r="AR33" t="e">
        <f t="shared" si="10"/>
        <v>#N/A</v>
      </c>
      <c r="AS33" s="28">
        <f t="shared" si="22"/>
        <v>87.182708639766716</v>
      </c>
      <c r="AT33" t="e">
        <f>INDEX(ETF_TR!$A$2:$Q$283,MATCH($A33,ETF_TR!$A$2:$A$283,0),MATCH(AT$2,ETF_TR!$A$2:$Q$2,0))</f>
        <v>#N/A</v>
      </c>
      <c r="AU33" t="e">
        <f>INDEX(Indices!$A$2:$Q$283,MATCH($A33,Indices!$A$2:$A$283,0),MATCH(AU$2,Indices!$A$2:$Q$2,0))</f>
        <v>#N/A</v>
      </c>
      <c r="AV33" t="e">
        <f t="shared" si="11"/>
        <v>#N/A</v>
      </c>
      <c r="AW33" s="28" t="e">
        <f t="shared" si="23"/>
        <v>#N/A</v>
      </c>
    </row>
    <row r="34" spans="1:49" x14ac:dyDescent="0.2">
      <c r="A34" s="5">
        <v>37435</v>
      </c>
      <c r="B34" t="e">
        <f>INDEX(ETF_TR!$A$2:$Q$283,MATCH($A34,ETF_TR!$A$2:$A$283,0),MATCH(B$2,ETF_TR!$A$2:$Q$2,0))</f>
        <v>#N/A</v>
      </c>
      <c r="C34">
        <f>INDEX(Indices!$A$2:$Q$283,MATCH($A34,Indices!$A$2:$A$283,0),MATCH(C$2,Indices!$A$2:$Q$2,0))</f>
        <v>121.91</v>
      </c>
      <c r="D34" t="e">
        <f t="shared" si="0"/>
        <v>#N/A</v>
      </c>
      <c r="E34" s="28">
        <f t="shared" si="12"/>
        <v>71.72875698389818</v>
      </c>
      <c r="F34" t="e">
        <f>INDEX(ETF_TR!$A$2:$Q$283,MATCH($A34,ETF_TR!$A$2:$A$283,0),MATCH(F$2,ETF_TR!$A$2:$Q$2,0))</f>
        <v>#N/A</v>
      </c>
      <c r="G34">
        <f>INDEX(Indices!$A$2:$Q$283,MATCH($A34,Indices!$A$2:$A$283,0),MATCH(G$2,Indices!$A$2:$Q$2,0))</f>
        <v>122.7</v>
      </c>
      <c r="H34" t="e">
        <f t="shared" si="1"/>
        <v>#N/A</v>
      </c>
      <c r="I34" s="28">
        <f t="shared" si="13"/>
        <v>74.628899103580295</v>
      </c>
      <c r="J34" t="e">
        <f>INDEX(ETF_TR!$A$2:$Q$283,MATCH($A34,ETF_TR!$A$2:$A$283,0),MATCH(J$2,ETF_TR!$A$2:$Q$2,0))</f>
        <v>#N/A</v>
      </c>
      <c r="K34">
        <f>INDEX(Indices!$A$2:$Q$283,MATCH($A34,Indices!$A$2:$A$283,0),MATCH(K$2,Indices!$A$2:$Q$2,0))</f>
        <v>123.02</v>
      </c>
      <c r="L34" t="e">
        <f t="shared" si="2"/>
        <v>#N/A</v>
      </c>
      <c r="M34" s="28">
        <f t="shared" si="14"/>
        <v>83.903850852252262</v>
      </c>
      <c r="N34" t="e">
        <f>INDEX(ETF_TR!$A$2:$Q$283,MATCH($A34,ETF_TR!$A$2:$A$283,0),MATCH(N$2,ETF_TR!$A$2:$Q$2,0))</f>
        <v>#N/A</v>
      </c>
      <c r="O34">
        <f>INDEX(Indices!$A$2:$Q$283,MATCH($A34,Indices!$A$2:$A$283,0),MATCH(O$2,Indices!$A$2:$Q$2,0))</f>
        <v>124.04</v>
      </c>
      <c r="P34" t="e">
        <f t="shared" si="3"/>
        <v>#N/A</v>
      </c>
      <c r="Q34" s="28">
        <f t="shared" si="15"/>
        <v>81.790367089380055</v>
      </c>
      <c r="R34" t="e">
        <f>INDEX(ETF_TR!$A$2:$Q$283,MATCH($A34,ETF_TR!$A$2:$A$283,0),MATCH(R$2,ETF_TR!$A$2:$Q$2,0))</f>
        <v>#N/A</v>
      </c>
      <c r="S34">
        <f>INDEX(Indices!$A$2:$Q$283,MATCH($A34,Indices!$A$2:$A$283,0),MATCH(S$2,Indices!$A$2:$Q$2,0))</f>
        <v>1548.36</v>
      </c>
      <c r="T34" t="e">
        <f t="shared" si="4"/>
        <v>#N/A</v>
      </c>
      <c r="U34" s="28">
        <f t="shared" si="16"/>
        <v>6333.1765321413377</v>
      </c>
      <c r="V34" t="e">
        <f>INDEX(ETF_TR!$A$2:$Q$283,MATCH($A34,ETF_TR!$A$2:$A$283,0),MATCH(V$2,ETF_TR!$A$2:$Q$2,0))</f>
        <v>#N/A</v>
      </c>
      <c r="W34" t="e">
        <f>INDEX(Indices!$A$2:$Q$283,MATCH($A34,Indices!$A$2:$A$283,0),MATCH(W$2,Indices!$A$2:$Q$2,0))</f>
        <v>#N/A</v>
      </c>
      <c r="X34" t="e">
        <f t="shared" si="5"/>
        <v>#N/A</v>
      </c>
      <c r="Y34" s="28" t="e">
        <f t="shared" si="17"/>
        <v>#N/A</v>
      </c>
      <c r="Z34" t="e">
        <f>INDEX(ETF_TR!$A$2:$Q$283,MATCH($A34,ETF_TR!$A$2:$A$283,0),MATCH(Z$2,ETF_TR!$A$2:$Q$2,0))</f>
        <v>#N/A</v>
      </c>
      <c r="AA34">
        <f>INDEX(Indices!$A$2:$Q$283,MATCH($A34,Indices!$A$2:$A$283,0),MATCH(AA$2,Indices!$A$2:$Q$2,0))</f>
        <v>1246.8510000000001</v>
      </c>
      <c r="AB34" t="e">
        <f t="shared" si="6"/>
        <v>#N/A</v>
      </c>
      <c r="AC34" s="28">
        <f t="shared" si="18"/>
        <v>26.345604941696493</v>
      </c>
      <c r="AD34" t="e">
        <f>INDEX(ETF_TR!$A$2:$Q$283,MATCH($A34,ETF_TR!$A$2:$A$283,0),MATCH(AD$2,ETF_TR!$A$2:$Q$2,0))</f>
        <v>#N/A</v>
      </c>
      <c r="AE34">
        <f>INDEX(Indices!$A$2:$Q$283,MATCH($A34,Indices!$A$2:$A$283,0),MATCH(AE$2,Indices!$A$2:$Q$2,0))</f>
        <v>269.73970000000003</v>
      </c>
      <c r="AF34" t="e">
        <f t="shared" si="7"/>
        <v>#N/A</v>
      </c>
      <c r="AG34" s="28">
        <f t="shared" si="19"/>
        <v>2008.4872512206734</v>
      </c>
      <c r="AH34" t="e">
        <f>INDEX(ETF_TR!$A$2:$Q$283,MATCH($A34,ETF_TR!$A$2:$A$283,0),MATCH(AH$2,ETF_TR!$A$2:$Q$2,0))</f>
        <v>#N/A</v>
      </c>
      <c r="AI34" t="e">
        <f>INDEX(Indices!$A$2:$Q$283,MATCH($A34,Indices!$A$2:$A$283,0),MATCH(AI$2,Indices!$A$2:$Q$2,0))</f>
        <v>#N/A</v>
      </c>
      <c r="AJ34" t="e">
        <f t="shared" si="8"/>
        <v>#N/A</v>
      </c>
      <c r="AK34" s="28" t="e">
        <f t="shared" si="20"/>
        <v>#N/A</v>
      </c>
      <c r="AL34" t="e">
        <f>INDEX(ETF_TR!$A$2:$Q$283,MATCH($A34,ETF_TR!$A$2:$A$283,0),MATCH(AL$2,ETF_TR!$A$2:$Q$2,0))</f>
        <v>#N/A</v>
      </c>
      <c r="AM34" t="e">
        <f>INDEX(Indices!$A$2:$Q$283,MATCH($A34,Indices!$A$2:$A$283,0),MATCH(AM$2,Indices!$A$2:$Q$2,0))</f>
        <v>#N/A</v>
      </c>
      <c r="AN34" t="e">
        <f t="shared" si="9"/>
        <v>#N/A</v>
      </c>
      <c r="AO34" s="28" t="e">
        <f t="shared" si="21"/>
        <v>#N/A</v>
      </c>
      <c r="AP34" t="e">
        <f>INDEX(ETF_TR!$A$2:$Q$283,MATCH($A34,ETF_TR!$A$2:$A$283,0),MATCH(AP$2,ETF_TR!$A$2:$Q$2,0))</f>
        <v>#N/A</v>
      </c>
      <c r="AQ34">
        <f>INDEX(Indices!$A$2:$Q$283,MATCH($A34,Indices!$A$2:$A$283,0),MATCH(AQ$2,Indices!$A$2:$Q$2,0))</f>
        <v>115.4678</v>
      </c>
      <c r="AR34" t="e">
        <f t="shared" si="10"/>
        <v>#N/A</v>
      </c>
      <c r="AS34" s="28">
        <f t="shared" si="22"/>
        <v>88.297014178285664</v>
      </c>
      <c r="AT34" t="e">
        <f>INDEX(ETF_TR!$A$2:$Q$283,MATCH($A34,ETF_TR!$A$2:$A$283,0),MATCH(AT$2,ETF_TR!$A$2:$Q$2,0))</f>
        <v>#N/A</v>
      </c>
      <c r="AU34" t="e">
        <f>INDEX(Indices!$A$2:$Q$283,MATCH($A34,Indices!$A$2:$A$283,0),MATCH(AU$2,Indices!$A$2:$Q$2,0))</f>
        <v>#N/A</v>
      </c>
      <c r="AV34" t="e">
        <f t="shared" si="11"/>
        <v>#N/A</v>
      </c>
      <c r="AW34" s="28" t="e">
        <f t="shared" si="23"/>
        <v>#N/A</v>
      </c>
    </row>
    <row r="35" spans="1:49" x14ac:dyDescent="0.2">
      <c r="A35" s="5">
        <v>37468</v>
      </c>
      <c r="B35" t="e">
        <f>INDEX(ETF_TR!$A$2:$Q$283,MATCH($A35,ETF_TR!$A$2:$A$283,0),MATCH(B$2,ETF_TR!$A$2:$Q$2,0))</f>
        <v>#N/A</v>
      </c>
      <c r="C35">
        <f>INDEX(Indices!$A$2:$Q$283,MATCH($A35,Indices!$A$2:$A$283,0),MATCH(C$2,Indices!$A$2:$Q$2,0))</f>
        <v>123.7</v>
      </c>
      <c r="D35" t="e">
        <f t="shared" si="0"/>
        <v>#N/A</v>
      </c>
      <c r="E35" s="28">
        <f t="shared" si="12"/>
        <v>72.781947657355474</v>
      </c>
      <c r="F35" t="e">
        <f>INDEX(ETF_TR!$A$2:$Q$283,MATCH($A35,ETF_TR!$A$2:$A$283,0),MATCH(F$2,ETF_TR!$A$2:$Q$2,0))</f>
        <v>#N/A</v>
      </c>
      <c r="G35">
        <f>INDEX(Indices!$A$2:$Q$283,MATCH($A35,Indices!$A$2:$A$283,0),MATCH(G$2,Indices!$A$2:$Q$2,0))</f>
        <v>124.49</v>
      </c>
      <c r="H35" t="e">
        <f t="shared" si="1"/>
        <v>#N/A</v>
      </c>
      <c r="I35" s="28">
        <f t="shared" si="13"/>
        <v>75.717617354561611</v>
      </c>
      <c r="J35" t="e">
        <f>INDEX(ETF_TR!$A$2:$Q$283,MATCH($A35,ETF_TR!$A$2:$A$283,0),MATCH(J$2,ETF_TR!$A$2:$Q$2,0))</f>
        <v>#N/A</v>
      </c>
      <c r="K35">
        <f>INDEX(Indices!$A$2:$Q$283,MATCH($A35,Indices!$A$2:$A$283,0),MATCH(K$2,Indices!$A$2:$Q$2,0))</f>
        <v>124.89</v>
      </c>
      <c r="L35" t="e">
        <f t="shared" si="2"/>
        <v>#N/A</v>
      </c>
      <c r="M35" s="28">
        <f t="shared" si="14"/>
        <v>85.179254860492492</v>
      </c>
      <c r="N35" t="e">
        <f>INDEX(ETF_TR!$A$2:$Q$283,MATCH($A35,ETF_TR!$A$2:$A$283,0),MATCH(N$2,ETF_TR!$A$2:$Q$2,0))</f>
        <v>#N/A</v>
      </c>
      <c r="O35">
        <f>INDEX(Indices!$A$2:$Q$283,MATCH($A35,Indices!$A$2:$A$283,0),MATCH(O$2,Indices!$A$2:$Q$2,0))</f>
        <v>125.75</v>
      </c>
      <c r="P35" t="e">
        <f t="shared" si="3"/>
        <v>#N/A</v>
      </c>
      <c r="Q35" s="28">
        <f t="shared" si="15"/>
        <v>82.917918909138521</v>
      </c>
      <c r="R35" t="e">
        <f>INDEX(ETF_TR!$A$2:$Q$283,MATCH($A35,ETF_TR!$A$2:$A$283,0),MATCH(R$2,ETF_TR!$A$2:$Q$2,0))</f>
        <v>#N/A</v>
      </c>
      <c r="S35">
        <f>INDEX(Indices!$A$2:$Q$283,MATCH($A35,Indices!$A$2:$A$283,0),MATCH(S$2,Indices!$A$2:$Q$2,0))</f>
        <v>1569.71</v>
      </c>
      <c r="T35" t="e">
        <f t="shared" si="4"/>
        <v>#N/A</v>
      </c>
      <c r="U35" s="28">
        <f t="shared" si="16"/>
        <v>6420.5033288560671</v>
      </c>
      <c r="V35" t="e">
        <f>INDEX(ETF_TR!$A$2:$Q$283,MATCH($A35,ETF_TR!$A$2:$A$283,0),MATCH(V$2,ETF_TR!$A$2:$Q$2,0))</f>
        <v>#N/A</v>
      </c>
      <c r="W35" t="e">
        <f>INDEX(Indices!$A$2:$Q$283,MATCH($A35,Indices!$A$2:$A$283,0),MATCH(W$2,Indices!$A$2:$Q$2,0))</f>
        <v>#N/A</v>
      </c>
      <c r="X35" t="e">
        <f t="shared" si="5"/>
        <v>#N/A</v>
      </c>
      <c r="Y35" s="28" t="e">
        <f t="shared" si="17"/>
        <v>#N/A</v>
      </c>
      <c r="Z35" t="e">
        <f>INDEX(ETF_TR!$A$2:$Q$283,MATCH($A35,ETF_TR!$A$2:$A$283,0),MATCH(Z$2,ETF_TR!$A$2:$Q$2,0))</f>
        <v>#N/A</v>
      </c>
      <c r="AA35">
        <f>INDEX(Indices!$A$2:$Q$283,MATCH($A35,Indices!$A$2:$A$283,0),MATCH(AA$2,Indices!$A$2:$Q$2,0))</f>
        <v>1260.722</v>
      </c>
      <c r="AB35" t="e">
        <f t="shared" si="6"/>
        <v>#N/A</v>
      </c>
      <c r="AC35" s="28">
        <f t="shared" si="18"/>
        <v>26.638695203601301</v>
      </c>
      <c r="AD35" t="e">
        <f>INDEX(ETF_TR!$A$2:$Q$283,MATCH($A35,ETF_TR!$A$2:$A$283,0),MATCH(AD$2,ETF_TR!$A$2:$Q$2,0))</f>
        <v>#N/A</v>
      </c>
      <c r="AE35">
        <f>INDEX(Indices!$A$2:$Q$283,MATCH($A35,Indices!$A$2:$A$283,0),MATCH(AE$2,Indices!$A$2:$Q$2,0))</f>
        <v>269.93200000000002</v>
      </c>
      <c r="AF35" t="e">
        <f t="shared" si="7"/>
        <v>#N/A</v>
      </c>
      <c r="AG35" s="28">
        <f t="shared" si="19"/>
        <v>2009.9191209024805</v>
      </c>
      <c r="AH35" t="e">
        <f>INDEX(ETF_TR!$A$2:$Q$283,MATCH($A35,ETF_TR!$A$2:$A$283,0),MATCH(AH$2,ETF_TR!$A$2:$Q$2,0))</f>
        <v>#N/A</v>
      </c>
      <c r="AI35" t="e">
        <f>INDEX(Indices!$A$2:$Q$283,MATCH($A35,Indices!$A$2:$A$283,0),MATCH(AI$2,Indices!$A$2:$Q$2,0))</f>
        <v>#N/A</v>
      </c>
      <c r="AJ35" t="e">
        <f t="shared" si="8"/>
        <v>#N/A</v>
      </c>
      <c r="AK35" s="28" t="e">
        <f t="shared" si="20"/>
        <v>#N/A</v>
      </c>
      <c r="AL35" t="e">
        <f>INDEX(ETF_TR!$A$2:$Q$283,MATCH($A35,ETF_TR!$A$2:$A$283,0),MATCH(AL$2,ETF_TR!$A$2:$Q$2,0))</f>
        <v>#N/A</v>
      </c>
      <c r="AM35" t="e">
        <f>INDEX(Indices!$A$2:$Q$283,MATCH($A35,Indices!$A$2:$A$283,0),MATCH(AM$2,Indices!$A$2:$Q$2,0))</f>
        <v>#N/A</v>
      </c>
      <c r="AN35" t="e">
        <f t="shared" si="9"/>
        <v>#N/A</v>
      </c>
      <c r="AO35" s="28" t="e">
        <f t="shared" si="21"/>
        <v>#N/A</v>
      </c>
      <c r="AP35" t="e">
        <f>INDEX(ETF_TR!$A$2:$Q$283,MATCH($A35,ETF_TR!$A$2:$A$283,0),MATCH(AP$2,ETF_TR!$A$2:$Q$2,0))</f>
        <v>#N/A</v>
      </c>
      <c r="AQ35">
        <f>INDEX(Indices!$A$2:$Q$283,MATCH($A35,Indices!$A$2:$A$283,0),MATCH(AQ$2,Indices!$A$2:$Q$2,0))</f>
        <v>116.3137</v>
      </c>
      <c r="AR35" t="e">
        <f t="shared" si="10"/>
        <v>#N/A</v>
      </c>
      <c r="AS35" s="28">
        <f t="shared" si="22"/>
        <v>88.943865025824209</v>
      </c>
      <c r="AT35" t="e">
        <f>INDEX(ETF_TR!$A$2:$Q$283,MATCH($A35,ETF_TR!$A$2:$A$283,0),MATCH(AT$2,ETF_TR!$A$2:$Q$2,0))</f>
        <v>#N/A</v>
      </c>
      <c r="AU35" t="e">
        <f>INDEX(Indices!$A$2:$Q$283,MATCH($A35,Indices!$A$2:$A$283,0),MATCH(AU$2,Indices!$A$2:$Q$2,0))</f>
        <v>#N/A</v>
      </c>
      <c r="AV35" t="e">
        <f t="shared" si="11"/>
        <v>#N/A</v>
      </c>
      <c r="AW35" s="28" t="e">
        <f t="shared" si="23"/>
        <v>#N/A</v>
      </c>
    </row>
    <row r="36" spans="1:49" x14ac:dyDescent="0.2">
      <c r="A36" s="5">
        <v>37498</v>
      </c>
      <c r="B36" t="e">
        <f>INDEX(ETF_TR!$A$2:$Q$283,MATCH($A36,ETF_TR!$A$2:$A$283,0),MATCH(B$2,ETF_TR!$A$2:$Q$2,0))</f>
        <v>#N/A</v>
      </c>
      <c r="C36">
        <f>INDEX(Indices!$A$2:$Q$283,MATCH($A36,Indices!$A$2:$A$283,0),MATCH(C$2,Indices!$A$2:$Q$2,0))</f>
        <v>125.35</v>
      </c>
      <c r="D36" t="e">
        <f t="shared" si="0"/>
        <v>#N/A</v>
      </c>
      <c r="E36" s="28">
        <f t="shared" si="12"/>
        <v>73.752765875905482</v>
      </c>
      <c r="F36" t="e">
        <f>INDEX(ETF_TR!$A$2:$Q$283,MATCH($A36,ETF_TR!$A$2:$A$283,0),MATCH(F$2,ETF_TR!$A$2:$Q$2,0))</f>
        <v>#N/A</v>
      </c>
      <c r="G36">
        <f>INDEX(Indices!$A$2:$Q$283,MATCH($A36,Indices!$A$2:$A$283,0),MATCH(G$2,Indices!$A$2:$Q$2,0))</f>
        <v>126.21</v>
      </c>
      <c r="H36" t="e">
        <f t="shared" si="1"/>
        <v>#N/A</v>
      </c>
      <c r="I36" s="28">
        <f t="shared" si="13"/>
        <v>76.763760031482221</v>
      </c>
      <c r="J36" t="e">
        <f>INDEX(ETF_TR!$A$2:$Q$283,MATCH($A36,ETF_TR!$A$2:$A$283,0),MATCH(J$2,ETF_TR!$A$2:$Q$2,0))</f>
        <v>#N/A</v>
      </c>
      <c r="K36">
        <f>INDEX(Indices!$A$2:$Q$283,MATCH($A36,Indices!$A$2:$A$283,0),MATCH(K$2,Indices!$A$2:$Q$2,0))</f>
        <v>126.63</v>
      </c>
      <c r="L36" t="e">
        <f t="shared" si="2"/>
        <v>#N/A</v>
      </c>
      <c r="M36" s="28">
        <f t="shared" si="14"/>
        <v>86.365994418961989</v>
      </c>
      <c r="N36" t="e">
        <f>INDEX(ETF_TR!$A$2:$Q$283,MATCH($A36,ETF_TR!$A$2:$A$283,0),MATCH(N$2,ETF_TR!$A$2:$Q$2,0))</f>
        <v>#N/A</v>
      </c>
      <c r="O36">
        <f>INDEX(Indices!$A$2:$Q$283,MATCH($A36,Indices!$A$2:$A$283,0),MATCH(O$2,Indices!$A$2:$Q$2,0))</f>
        <v>127.43</v>
      </c>
      <c r="P36" t="e">
        <f t="shared" si="3"/>
        <v>#N/A</v>
      </c>
      <c r="Q36" s="28">
        <f t="shared" si="15"/>
        <v>84.025689118024033</v>
      </c>
      <c r="R36" t="e">
        <f>INDEX(ETF_TR!$A$2:$Q$283,MATCH($A36,ETF_TR!$A$2:$A$283,0),MATCH(R$2,ETF_TR!$A$2:$Q$2,0))</f>
        <v>#N/A</v>
      </c>
      <c r="S36">
        <f>INDEX(Indices!$A$2:$Q$283,MATCH($A36,Indices!$A$2:$A$283,0),MATCH(S$2,Indices!$A$2:$Q$2,0))</f>
        <v>1605.59</v>
      </c>
      <c r="T36" t="e">
        <f t="shared" si="4"/>
        <v>#N/A</v>
      </c>
      <c r="U36" s="28">
        <f t="shared" si="16"/>
        <v>6567.2614303138871</v>
      </c>
      <c r="V36" t="e">
        <f>INDEX(ETF_TR!$A$2:$Q$283,MATCH($A36,ETF_TR!$A$2:$A$283,0),MATCH(V$2,ETF_TR!$A$2:$Q$2,0))</f>
        <v>#N/A</v>
      </c>
      <c r="W36" t="e">
        <f>INDEX(Indices!$A$2:$Q$283,MATCH($A36,Indices!$A$2:$A$283,0),MATCH(W$2,Indices!$A$2:$Q$2,0))</f>
        <v>#N/A</v>
      </c>
      <c r="X36" t="e">
        <f t="shared" si="5"/>
        <v>#N/A</v>
      </c>
      <c r="Y36" s="28" t="e">
        <f t="shared" si="17"/>
        <v>#N/A</v>
      </c>
      <c r="Z36" t="e">
        <f>INDEX(ETF_TR!$A$2:$Q$283,MATCH($A36,ETF_TR!$A$2:$A$283,0),MATCH(Z$2,ETF_TR!$A$2:$Q$2,0))</f>
        <v>#N/A</v>
      </c>
      <c r="AA36">
        <f>INDEX(Indices!$A$2:$Q$283,MATCH($A36,Indices!$A$2:$A$283,0),MATCH(AA$2,Indices!$A$2:$Q$2,0))</f>
        <v>1275.127</v>
      </c>
      <c r="AB36" t="e">
        <f t="shared" si="6"/>
        <v>#N/A</v>
      </c>
      <c r="AC36" s="28">
        <f t="shared" si="18"/>
        <v>26.943068732744027</v>
      </c>
      <c r="AD36" t="e">
        <f>INDEX(ETF_TR!$A$2:$Q$283,MATCH($A36,ETF_TR!$A$2:$A$283,0),MATCH(AD$2,ETF_TR!$A$2:$Q$2,0))</f>
        <v>#N/A</v>
      </c>
      <c r="AE36">
        <f>INDEX(Indices!$A$2:$Q$283,MATCH($A36,Indices!$A$2:$A$283,0),MATCH(AE$2,Indices!$A$2:$Q$2,0))</f>
        <v>272.2765</v>
      </c>
      <c r="AF36" t="e">
        <f t="shared" si="7"/>
        <v>#N/A</v>
      </c>
      <c r="AG36" s="28">
        <f t="shared" si="19"/>
        <v>2027.3763152290362</v>
      </c>
      <c r="AH36" t="e">
        <f>INDEX(ETF_TR!$A$2:$Q$283,MATCH($A36,ETF_TR!$A$2:$A$283,0),MATCH(AH$2,ETF_TR!$A$2:$Q$2,0))</f>
        <v>#N/A</v>
      </c>
      <c r="AI36" t="e">
        <f>INDEX(Indices!$A$2:$Q$283,MATCH($A36,Indices!$A$2:$A$283,0),MATCH(AI$2,Indices!$A$2:$Q$2,0))</f>
        <v>#N/A</v>
      </c>
      <c r="AJ36" t="e">
        <f t="shared" si="8"/>
        <v>#N/A</v>
      </c>
      <c r="AK36" s="28" t="e">
        <f t="shared" si="20"/>
        <v>#N/A</v>
      </c>
      <c r="AL36" t="e">
        <f>INDEX(ETF_TR!$A$2:$Q$283,MATCH($A36,ETF_TR!$A$2:$A$283,0),MATCH(AL$2,ETF_TR!$A$2:$Q$2,0))</f>
        <v>#N/A</v>
      </c>
      <c r="AM36" t="e">
        <f>INDEX(Indices!$A$2:$Q$283,MATCH($A36,Indices!$A$2:$A$283,0),MATCH(AM$2,Indices!$A$2:$Q$2,0))</f>
        <v>#N/A</v>
      </c>
      <c r="AN36" t="e">
        <f t="shared" si="9"/>
        <v>#N/A</v>
      </c>
      <c r="AO36" s="28" t="e">
        <f t="shared" si="21"/>
        <v>#N/A</v>
      </c>
      <c r="AP36" t="e">
        <f>INDEX(ETF_TR!$A$2:$Q$283,MATCH($A36,ETF_TR!$A$2:$A$283,0),MATCH(AP$2,ETF_TR!$A$2:$Q$2,0))</f>
        <v>#N/A</v>
      </c>
      <c r="AQ36">
        <f>INDEX(Indices!$A$2:$Q$283,MATCH($A36,Indices!$A$2:$A$283,0),MATCH(AQ$2,Indices!$A$2:$Q$2,0))</f>
        <v>117.3814</v>
      </c>
      <c r="AR36" t="e">
        <f t="shared" si="10"/>
        <v>#N/A</v>
      </c>
      <c r="AS36" s="28">
        <f t="shared" si="22"/>
        <v>89.760324004328652</v>
      </c>
      <c r="AT36" t="e">
        <f>INDEX(ETF_TR!$A$2:$Q$283,MATCH($A36,ETF_TR!$A$2:$A$283,0),MATCH(AT$2,ETF_TR!$A$2:$Q$2,0))</f>
        <v>#N/A</v>
      </c>
      <c r="AU36" t="e">
        <f>INDEX(Indices!$A$2:$Q$283,MATCH($A36,Indices!$A$2:$A$283,0),MATCH(AU$2,Indices!$A$2:$Q$2,0))</f>
        <v>#N/A</v>
      </c>
      <c r="AV36" t="e">
        <f t="shared" si="11"/>
        <v>#N/A</v>
      </c>
      <c r="AW36" s="28" t="e">
        <f t="shared" si="23"/>
        <v>#N/A</v>
      </c>
    </row>
    <row r="37" spans="1:49" x14ac:dyDescent="0.2">
      <c r="A37" s="5">
        <v>37529</v>
      </c>
      <c r="B37" t="e">
        <f>INDEX(ETF_TR!$A$2:$Q$283,MATCH($A37,ETF_TR!$A$2:$A$283,0),MATCH(B$2,ETF_TR!$A$2:$Q$2,0))</f>
        <v>#N/A</v>
      </c>
      <c r="C37">
        <f>INDEX(Indices!$A$2:$Q$283,MATCH($A37,Indices!$A$2:$A$283,0),MATCH(C$2,Indices!$A$2:$Q$2,0))</f>
        <v>127.76</v>
      </c>
      <c r="D37" t="e">
        <f t="shared" si="0"/>
        <v>#N/A</v>
      </c>
      <c r="E37" s="28">
        <f t="shared" si="12"/>
        <v>75.17074884966641</v>
      </c>
      <c r="F37" t="e">
        <f>INDEX(ETF_TR!$A$2:$Q$283,MATCH($A37,ETF_TR!$A$2:$A$283,0),MATCH(F$2,ETF_TR!$A$2:$Q$2,0))</f>
        <v>#N/A</v>
      </c>
      <c r="G37">
        <f>INDEX(Indices!$A$2:$Q$283,MATCH($A37,Indices!$A$2:$A$283,0),MATCH(G$2,Indices!$A$2:$Q$2,0))</f>
        <v>128.63999999999999</v>
      </c>
      <c r="H37" t="e">
        <f t="shared" si="1"/>
        <v>#N/A</v>
      </c>
      <c r="I37" s="28">
        <f t="shared" si="13"/>
        <v>78.241740673875867</v>
      </c>
      <c r="J37" t="e">
        <f>INDEX(ETF_TR!$A$2:$Q$283,MATCH($A37,ETF_TR!$A$2:$A$283,0),MATCH(J$2,ETF_TR!$A$2:$Q$2,0))</f>
        <v>#N/A</v>
      </c>
      <c r="K37">
        <f>INDEX(Indices!$A$2:$Q$283,MATCH($A37,Indices!$A$2:$A$283,0),MATCH(K$2,Indices!$A$2:$Q$2,0))</f>
        <v>129.16999999999999</v>
      </c>
      <c r="L37" t="e">
        <f t="shared" si="2"/>
        <v>#N/A</v>
      </c>
      <c r="M37" s="28">
        <f t="shared" si="14"/>
        <v>88.098361360635863</v>
      </c>
      <c r="N37" t="e">
        <f>INDEX(ETF_TR!$A$2:$Q$283,MATCH($A37,ETF_TR!$A$2:$A$283,0),MATCH(N$2,ETF_TR!$A$2:$Q$2,0))</f>
        <v>#N/A</v>
      </c>
      <c r="O37">
        <f>INDEX(Indices!$A$2:$Q$283,MATCH($A37,Indices!$A$2:$A$283,0),MATCH(O$2,Indices!$A$2:$Q$2,0))</f>
        <v>129.59</v>
      </c>
      <c r="P37" t="e">
        <f t="shared" si="3"/>
        <v>#N/A</v>
      </c>
      <c r="Q37" s="28">
        <f t="shared" si="15"/>
        <v>85.449965100876824</v>
      </c>
      <c r="R37" t="e">
        <f>INDEX(ETF_TR!$A$2:$Q$283,MATCH($A37,ETF_TR!$A$2:$A$283,0),MATCH(R$2,ETF_TR!$A$2:$Q$2,0))</f>
        <v>#N/A</v>
      </c>
      <c r="S37">
        <f>INDEX(Indices!$A$2:$Q$283,MATCH($A37,Indices!$A$2:$A$283,0),MATCH(S$2,Indices!$A$2:$Q$2,0))</f>
        <v>1634.8</v>
      </c>
      <c r="T37" t="e">
        <f t="shared" si="4"/>
        <v>#N/A</v>
      </c>
      <c r="U37" s="28">
        <f t="shared" si="16"/>
        <v>6686.7375770135232</v>
      </c>
      <c r="V37" t="e">
        <f>INDEX(ETF_TR!$A$2:$Q$283,MATCH($A37,ETF_TR!$A$2:$A$283,0),MATCH(V$2,ETF_TR!$A$2:$Q$2,0))</f>
        <v>#N/A</v>
      </c>
      <c r="W37" t="e">
        <f>INDEX(Indices!$A$2:$Q$283,MATCH($A37,Indices!$A$2:$A$283,0),MATCH(W$2,Indices!$A$2:$Q$2,0))</f>
        <v>#N/A</v>
      </c>
      <c r="X37" t="e">
        <f t="shared" si="5"/>
        <v>#N/A</v>
      </c>
      <c r="Y37" s="28" t="e">
        <f t="shared" si="17"/>
        <v>#N/A</v>
      </c>
      <c r="Z37" t="e">
        <f>INDEX(ETF_TR!$A$2:$Q$283,MATCH($A37,ETF_TR!$A$2:$A$283,0),MATCH(Z$2,ETF_TR!$A$2:$Q$2,0))</f>
        <v>#N/A</v>
      </c>
      <c r="AA37">
        <f>INDEX(Indices!$A$2:$Q$283,MATCH($A37,Indices!$A$2:$A$283,0),MATCH(AA$2,Indices!$A$2:$Q$2,0))</f>
        <v>1299.107</v>
      </c>
      <c r="AB37" t="e">
        <f t="shared" si="6"/>
        <v>#N/A</v>
      </c>
      <c r="AC37" s="28">
        <f t="shared" si="18"/>
        <v>27.449759272753926</v>
      </c>
      <c r="AD37" t="e">
        <f>INDEX(ETF_TR!$A$2:$Q$283,MATCH($A37,ETF_TR!$A$2:$A$283,0),MATCH(AD$2,ETF_TR!$A$2:$Q$2,0))</f>
        <v>#N/A</v>
      </c>
      <c r="AE37">
        <f>INDEX(Indices!$A$2:$Q$283,MATCH($A37,Indices!$A$2:$A$283,0),MATCH(AE$2,Indices!$A$2:$Q$2,0))</f>
        <v>272.10550000000001</v>
      </c>
      <c r="AF37" t="e">
        <f t="shared" si="7"/>
        <v>#N/A</v>
      </c>
      <c r="AG37" s="28">
        <f t="shared" si="19"/>
        <v>2026.1030457771953</v>
      </c>
      <c r="AH37" t="e">
        <f>INDEX(ETF_TR!$A$2:$Q$283,MATCH($A37,ETF_TR!$A$2:$A$283,0),MATCH(AH$2,ETF_TR!$A$2:$Q$2,0))</f>
        <v>#N/A</v>
      </c>
      <c r="AI37" t="e">
        <f>INDEX(Indices!$A$2:$Q$283,MATCH($A37,Indices!$A$2:$A$283,0),MATCH(AI$2,Indices!$A$2:$Q$2,0))</f>
        <v>#N/A</v>
      </c>
      <c r="AJ37" t="e">
        <f t="shared" si="8"/>
        <v>#N/A</v>
      </c>
      <c r="AK37" s="28" t="e">
        <f t="shared" si="20"/>
        <v>#N/A</v>
      </c>
      <c r="AL37" t="e">
        <f>INDEX(ETF_TR!$A$2:$Q$283,MATCH($A37,ETF_TR!$A$2:$A$283,0),MATCH(AL$2,ETF_TR!$A$2:$Q$2,0))</f>
        <v>#N/A</v>
      </c>
      <c r="AM37" t="e">
        <f>INDEX(Indices!$A$2:$Q$283,MATCH($A37,Indices!$A$2:$A$283,0),MATCH(AM$2,Indices!$A$2:$Q$2,0))</f>
        <v>#N/A</v>
      </c>
      <c r="AN37" t="e">
        <f t="shared" si="9"/>
        <v>#N/A</v>
      </c>
      <c r="AO37" s="28" t="e">
        <f t="shared" si="21"/>
        <v>#N/A</v>
      </c>
      <c r="AP37" t="e">
        <f>INDEX(ETF_TR!$A$2:$Q$283,MATCH($A37,ETF_TR!$A$2:$A$283,0),MATCH(AP$2,ETF_TR!$A$2:$Q$2,0))</f>
        <v>#N/A</v>
      </c>
      <c r="AQ37">
        <f>INDEX(Indices!$A$2:$Q$283,MATCH($A37,Indices!$A$2:$A$283,0),MATCH(AQ$2,Indices!$A$2:$Q$2,0))</f>
        <v>118.37739999999999</v>
      </c>
      <c r="AR37" t="e">
        <f t="shared" si="10"/>
        <v>#N/A</v>
      </c>
      <c r="AS37" s="28">
        <f t="shared" si="22"/>
        <v>90.521954745726447</v>
      </c>
      <c r="AT37" t="e">
        <f>INDEX(ETF_TR!$A$2:$Q$283,MATCH($A37,ETF_TR!$A$2:$A$283,0),MATCH(AT$2,ETF_TR!$A$2:$Q$2,0))</f>
        <v>#N/A</v>
      </c>
      <c r="AU37" t="e">
        <f>INDEX(Indices!$A$2:$Q$283,MATCH($A37,Indices!$A$2:$A$283,0),MATCH(AU$2,Indices!$A$2:$Q$2,0))</f>
        <v>#N/A</v>
      </c>
      <c r="AV37" t="e">
        <f t="shared" si="11"/>
        <v>#N/A</v>
      </c>
      <c r="AW37" s="28" t="e">
        <f t="shared" si="23"/>
        <v>#N/A</v>
      </c>
    </row>
    <row r="38" spans="1:49" x14ac:dyDescent="0.2">
      <c r="A38" s="5">
        <v>37560</v>
      </c>
      <c r="B38" t="e">
        <f>INDEX(ETF_TR!$A$2:$Q$283,MATCH($A38,ETF_TR!$A$2:$A$283,0),MATCH(B$2,ETF_TR!$A$2:$Q$2,0))</f>
        <v>#N/A</v>
      </c>
      <c r="C38">
        <f>INDEX(Indices!$A$2:$Q$283,MATCH($A38,Indices!$A$2:$A$283,0),MATCH(C$2,Indices!$A$2:$Q$2,0))</f>
        <v>126.94</v>
      </c>
      <c r="D38" t="e">
        <f t="shared" si="0"/>
        <v>#N/A</v>
      </c>
      <c r="E38" s="28">
        <f t="shared" si="12"/>
        <v>74.688281613780944</v>
      </c>
      <c r="F38" t="e">
        <f>INDEX(ETF_TR!$A$2:$Q$283,MATCH($A38,ETF_TR!$A$2:$A$283,0),MATCH(F$2,ETF_TR!$A$2:$Q$2,0))</f>
        <v>#N/A</v>
      </c>
      <c r="G38">
        <f>INDEX(Indices!$A$2:$Q$283,MATCH($A38,Indices!$A$2:$A$283,0),MATCH(G$2,Indices!$A$2:$Q$2,0))</f>
        <v>127.92</v>
      </c>
      <c r="H38" t="e">
        <f t="shared" si="1"/>
        <v>#N/A</v>
      </c>
      <c r="I38" s="28">
        <f t="shared" si="13"/>
        <v>77.80382048353701</v>
      </c>
      <c r="J38" t="e">
        <f>INDEX(ETF_TR!$A$2:$Q$283,MATCH($A38,ETF_TR!$A$2:$A$283,0),MATCH(J$2,ETF_TR!$A$2:$Q$2,0))</f>
        <v>#N/A</v>
      </c>
      <c r="K38">
        <f>INDEX(Indices!$A$2:$Q$283,MATCH($A38,Indices!$A$2:$A$283,0),MATCH(K$2,Indices!$A$2:$Q$2,0))</f>
        <v>128.53</v>
      </c>
      <c r="L38" t="e">
        <f t="shared" si="2"/>
        <v>#N/A</v>
      </c>
      <c r="M38" s="28">
        <f t="shared" si="14"/>
        <v>87.661859454072385</v>
      </c>
      <c r="N38" t="e">
        <f>INDEX(ETF_TR!$A$2:$Q$283,MATCH($A38,ETF_TR!$A$2:$A$283,0),MATCH(N$2,ETF_TR!$A$2:$Q$2,0))</f>
        <v>#N/A</v>
      </c>
      <c r="O38">
        <f>INDEX(Indices!$A$2:$Q$283,MATCH($A38,Indices!$A$2:$A$283,0),MATCH(O$2,Indices!$A$2:$Q$2,0))</f>
        <v>128.97999999999999</v>
      </c>
      <c r="P38" t="e">
        <f t="shared" si="3"/>
        <v>#N/A</v>
      </c>
      <c r="Q38" s="28">
        <f t="shared" si="15"/>
        <v>85.047739013126716</v>
      </c>
      <c r="R38" t="e">
        <f>INDEX(ETF_TR!$A$2:$Q$283,MATCH($A38,ETF_TR!$A$2:$A$283,0),MATCH(R$2,ETF_TR!$A$2:$Q$2,0))</f>
        <v>#N/A</v>
      </c>
      <c r="S38">
        <f>INDEX(Indices!$A$2:$Q$283,MATCH($A38,Indices!$A$2:$A$283,0),MATCH(S$2,Indices!$A$2:$Q$2,0))</f>
        <v>1621.31</v>
      </c>
      <c r="T38" t="e">
        <f t="shared" si="4"/>
        <v>#N/A</v>
      </c>
      <c r="U38" s="28">
        <f t="shared" si="16"/>
        <v>6631.5601302837022</v>
      </c>
      <c r="V38" t="e">
        <f>INDEX(ETF_TR!$A$2:$Q$283,MATCH($A38,ETF_TR!$A$2:$A$283,0),MATCH(V$2,ETF_TR!$A$2:$Q$2,0))</f>
        <v>#N/A</v>
      </c>
      <c r="W38" t="e">
        <f>INDEX(Indices!$A$2:$Q$283,MATCH($A38,Indices!$A$2:$A$283,0),MATCH(W$2,Indices!$A$2:$Q$2,0))</f>
        <v>#N/A</v>
      </c>
      <c r="X38" t="e">
        <f t="shared" si="5"/>
        <v>#N/A</v>
      </c>
      <c r="Y38" s="28" t="e">
        <f t="shared" si="17"/>
        <v>#N/A</v>
      </c>
      <c r="Z38" t="e">
        <f>INDEX(ETF_TR!$A$2:$Q$283,MATCH($A38,ETF_TR!$A$2:$A$283,0),MATCH(Z$2,ETF_TR!$A$2:$Q$2,0))</f>
        <v>#N/A</v>
      </c>
      <c r="AA38">
        <f>INDEX(Indices!$A$2:$Q$283,MATCH($A38,Indices!$A$2:$A$283,0),MATCH(AA$2,Indices!$A$2:$Q$2,0))</f>
        <v>1300.616</v>
      </c>
      <c r="AB38" t="e">
        <f t="shared" si="6"/>
        <v>#N/A</v>
      </c>
      <c r="AC38" s="28">
        <f t="shared" si="18"/>
        <v>27.481644011072312</v>
      </c>
      <c r="AD38" t="e">
        <f>INDEX(ETF_TR!$A$2:$Q$283,MATCH($A38,ETF_TR!$A$2:$A$283,0),MATCH(AD$2,ETF_TR!$A$2:$Q$2,0))</f>
        <v>#N/A</v>
      </c>
      <c r="AE38">
        <f>INDEX(Indices!$A$2:$Q$283,MATCH($A38,Indices!$A$2:$A$283,0),MATCH(AE$2,Indices!$A$2:$Q$2,0))</f>
        <v>274.18079999999998</v>
      </c>
      <c r="AF38" t="e">
        <f t="shared" si="7"/>
        <v>#N/A</v>
      </c>
      <c r="AG38" s="28">
        <f t="shared" si="19"/>
        <v>2041.5557714696247</v>
      </c>
      <c r="AH38" t="e">
        <f>INDEX(ETF_TR!$A$2:$Q$283,MATCH($A38,ETF_TR!$A$2:$A$283,0),MATCH(AH$2,ETF_TR!$A$2:$Q$2,0))</f>
        <v>#N/A</v>
      </c>
      <c r="AI38" t="e">
        <f>INDEX(Indices!$A$2:$Q$283,MATCH($A38,Indices!$A$2:$A$283,0),MATCH(AI$2,Indices!$A$2:$Q$2,0))</f>
        <v>#N/A</v>
      </c>
      <c r="AJ38" t="e">
        <f t="shared" si="8"/>
        <v>#N/A</v>
      </c>
      <c r="AK38" s="28" t="e">
        <f t="shared" si="20"/>
        <v>#N/A</v>
      </c>
      <c r="AL38" t="e">
        <f>INDEX(ETF_TR!$A$2:$Q$283,MATCH($A38,ETF_TR!$A$2:$A$283,0),MATCH(AL$2,ETF_TR!$A$2:$Q$2,0))</f>
        <v>#N/A</v>
      </c>
      <c r="AM38" t="e">
        <f>INDEX(Indices!$A$2:$Q$283,MATCH($A38,Indices!$A$2:$A$283,0),MATCH(AM$2,Indices!$A$2:$Q$2,0))</f>
        <v>#N/A</v>
      </c>
      <c r="AN38" t="e">
        <f t="shared" si="9"/>
        <v>#N/A</v>
      </c>
      <c r="AO38" s="28" t="e">
        <f t="shared" si="21"/>
        <v>#N/A</v>
      </c>
      <c r="AP38" t="e">
        <f>INDEX(ETF_TR!$A$2:$Q$283,MATCH($A38,ETF_TR!$A$2:$A$283,0),MATCH(AP$2,ETF_TR!$A$2:$Q$2,0))</f>
        <v>#N/A</v>
      </c>
      <c r="AQ38">
        <f>INDEX(Indices!$A$2:$Q$283,MATCH($A38,Indices!$A$2:$A$283,0),MATCH(AQ$2,Indices!$A$2:$Q$2,0))</f>
        <v>120.0185</v>
      </c>
      <c r="AR38" t="e">
        <f t="shared" si="10"/>
        <v>#N/A</v>
      </c>
      <c r="AS38" s="28">
        <f t="shared" si="22"/>
        <v>91.776886683184216</v>
      </c>
      <c r="AT38" t="e">
        <f>INDEX(ETF_TR!$A$2:$Q$283,MATCH($A38,ETF_TR!$A$2:$A$283,0),MATCH(AT$2,ETF_TR!$A$2:$Q$2,0))</f>
        <v>#N/A</v>
      </c>
      <c r="AU38" t="e">
        <f>INDEX(Indices!$A$2:$Q$283,MATCH($A38,Indices!$A$2:$A$283,0),MATCH(AU$2,Indices!$A$2:$Q$2,0))</f>
        <v>#N/A</v>
      </c>
      <c r="AV38" t="e">
        <f t="shared" si="11"/>
        <v>#N/A</v>
      </c>
      <c r="AW38" s="28" t="e">
        <f t="shared" si="23"/>
        <v>#N/A</v>
      </c>
    </row>
    <row r="39" spans="1:49" x14ac:dyDescent="0.2">
      <c r="A39" s="5">
        <v>37589</v>
      </c>
      <c r="B39" t="e">
        <f>INDEX(ETF_TR!$A$2:$Q$283,MATCH($A39,ETF_TR!$A$2:$A$283,0),MATCH(B$2,ETF_TR!$A$2:$Q$2,0))</f>
        <v>#N/A</v>
      </c>
      <c r="C39">
        <f>INDEX(Indices!$A$2:$Q$283,MATCH($A39,Indices!$A$2:$A$283,0),MATCH(C$2,Indices!$A$2:$Q$2,0))</f>
        <v>127.46</v>
      </c>
      <c r="D39" t="e">
        <f t="shared" si="0"/>
        <v>#N/A</v>
      </c>
      <c r="E39" s="28">
        <f t="shared" si="12"/>
        <v>74.994236446293684</v>
      </c>
      <c r="F39" t="e">
        <f>INDEX(ETF_TR!$A$2:$Q$283,MATCH($A39,ETF_TR!$A$2:$A$283,0),MATCH(F$2,ETF_TR!$A$2:$Q$2,0))</f>
        <v>#N/A</v>
      </c>
      <c r="G39">
        <f>INDEX(Indices!$A$2:$Q$283,MATCH($A39,Indices!$A$2:$A$283,0),MATCH(G$2,Indices!$A$2:$Q$2,0))</f>
        <v>128.51</v>
      </c>
      <c r="H39" t="e">
        <f t="shared" si="1"/>
        <v>#N/A</v>
      </c>
      <c r="I39" s="28">
        <f t="shared" si="13"/>
        <v>78.162671750620234</v>
      </c>
      <c r="J39" t="e">
        <f>INDEX(ETF_TR!$A$2:$Q$283,MATCH($A39,ETF_TR!$A$2:$A$283,0),MATCH(J$2,ETF_TR!$A$2:$Q$2,0))</f>
        <v>#N/A</v>
      </c>
      <c r="K39">
        <f>INDEX(Indices!$A$2:$Q$283,MATCH($A39,Indices!$A$2:$A$283,0),MATCH(K$2,Indices!$A$2:$Q$2,0))</f>
        <v>129.32</v>
      </c>
      <c r="L39" t="e">
        <f t="shared" si="2"/>
        <v>#N/A</v>
      </c>
      <c r="M39" s="28">
        <f t="shared" si="14"/>
        <v>88.200666494986692</v>
      </c>
      <c r="N39" t="e">
        <f>INDEX(ETF_TR!$A$2:$Q$283,MATCH($A39,ETF_TR!$A$2:$A$283,0),MATCH(N$2,ETF_TR!$A$2:$Q$2,0))</f>
        <v>#N/A</v>
      </c>
      <c r="O39">
        <f>INDEX(Indices!$A$2:$Q$283,MATCH($A39,Indices!$A$2:$A$283,0),MATCH(O$2,Indices!$A$2:$Q$2,0))</f>
        <v>129.74</v>
      </c>
      <c r="P39" t="e">
        <f t="shared" si="3"/>
        <v>#N/A</v>
      </c>
      <c r="Q39" s="28">
        <f t="shared" si="15"/>
        <v>85.548873155241608</v>
      </c>
      <c r="R39" t="e">
        <f>INDEX(ETF_TR!$A$2:$Q$283,MATCH($A39,ETF_TR!$A$2:$A$283,0),MATCH(R$2,ETF_TR!$A$2:$Q$2,0))</f>
        <v>#N/A</v>
      </c>
      <c r="S39">
        <f>INDEX(Indices!$A$2:$Q$283,MATCH($A39,Indices!$A$2:$A$283,0),MATCH(S$2,Indices!$A$2:$Q$2,0))</f>
        <v>1610.47</v>
      </c>
      <c r="T39" t="e">
        <f t="shared" si="4"/>
        <v>#N/A</v>
      </c>
      <c r="U39" s="28">
        <f t="shared" si="16"/>
        <v>6587.2218409915404</v>
      </c>
      <c r="V39" t="e">
        <f>INDEX(ETF_TR!$A$2:$Q$283,MATCH($A39,ETF_TR!$A$2:$A$283,0),MATCH(V$2,ETF_TR!$A$2:$Q$2,0))</f>
        <v>#N/A</v>
      </c>
      <c r="W39" t="e">
        <f>INDEX(Indices!$A$2:$Q$283,MATCH($A39,Indices!$A$2:$A$283,0),MATCH(W$2,Indices!$A$2:$Q$2,0))</f>
        <v>#N/A</v>
      </c>
      <c r="X39" t="e">
        <f t="shared" si="5"/>
        <v>#N/A</v>
      </c>
      <c r="Y39" s="28" t="e">
        <f t="shared" si="17"/>
        <v>#N/A</v>
      </c>
      <c r="Z39" t="e">
        <f>INDEX(ETF_TR!$A$2:$Q$283,MATCH($A39,ETF_TR!$A$2:$A$283,0),MATCH(Z$2,ETF_TR!$A$2:$Q$2,0))</f>
        <v>#N/A</v>
      </c>
      <c r="AA39">
        <f>INDEX(Indices!$A$2:$Q$283,MATCH($A39,Indices!$A$2:$A$283,0),MATCH(AA$2,Indices!$A$2:$Q$2,0))</f>
        <v>1300.442</v>
      </c>
      <c r="AB39" t="e">
        <f t="shared" si="6"/>
        <v>#N/A</v>
      </c>
      <c r="AC39" s="28">
        <f t="shared" si="18"/>
        <v>27.477967440848722</v>
      </c>
      <c r="AD39" t="e">
        <f>INDEX(ETF_TR!$A$2:$Q$283,MATCH($A39,ETF_TR!$A$2:$A$283,0),MATCH(AD$2,ETF_TR!$A$2:$Q$2,0))</f>
        <v>#N/A</v>
      </c>
      <c r="AE39">
        <f>INDEX(Indices!$A$2:$Q$283,MATCH($A39,Indices!$A$2:$A$283,0),MATCH(AE$2,Indices!$A$2:$Q$2,0))</f>
        <v>274.2518</v>
      </c>
      <c r="AF39" t="e">
        <f t="shared" si="7"/>
        <v>#N/A</v>
      </c>
      <c r="AG39" s="28">
        <f t="shared" si="19"/>
        <v>2042.0844389028455</v>
      </c>
      <c r="AH39" t="e">
        <f>INDEX(ETF_TR!$A$2:$Q$283,MATCH($A39,ETF_TR!$A$2:$A$283,0),MATCH(AH$2,ETF_TR!$A$2:$Q$2,0))</f>
        <v>#N/A</v>
      </c>
      <c r="AI39" t="e">
        <f>INDEX(Indices!$A$2:$Q$283,MATCH($A39,Indices!$A$2:$A$283,0),MATCH(AI$2,Indices!$A$2:$Q$2,0))</f>
        <v>#N/A</v>
      </c>
      <c r="AJ39" t="e">
        <f t="shared" si="8"/>
        <v>#N/A</v>
      </c>
      <c r="AK39" s="28" t="e">
        <f t="shared" si="20"/>
        <v>#N/A</v>
      </c>
      <c r="AL39" t="e">
        <f>INDEX(ETF_TR!$A$2:$Q$283,MATCH($A39,ETF_TR!$A$2:$A$283,0),MATCH(AL$2,ETF_TR!$A$2:$Q$2,0))</f>
        <v>#N/A</v>
      </c>
      <c r="AM39" t="e">
        <f>INDEX(Indices!$A$2:$Q$283,MATCH($A39,Indices!$A$2:$A$283,0),MATCH(AM$2,Indices!$A$2:$Q$2,0))</f>
        <v>#N/A</v>
      </c>
      <c r="AN39" t="e">
        <f t="shared" si="9"/>
        <v>#N/A</v>
      </c>
      <c r="AO39" s="28" t="e">
        <f t="shared" si="21"/>
        <v>#N/A</v>
      </c>
      <c r="AP39" t="e">
        <f>INDEX(ETF_TR!$A$2:$Q$283,MATCH($A39,ETF_TR!$A$2:$A$283,0),MATCH(AP$2,ETF_TR!$A$2:$Q$2,0))</f>
        <v>#N/A</v>
      </c>
      <c r="AQ39">
        <f>INDEX(Indices!$A$2:$Q$283,MATCH($A39,Indices!$A$2:$A$283,0),MATCH(AQ$2,Indices!$A$2:$Q$2,0))</f>
        <v>120.688</v>
      </c>
      <c r="AR39" t="e">
        <f t="shared" si="10"/>
        <v>#N/A</v>
      </c>
      <c r="AS39" s="28">
        <f t="shared" si="22"/>
        <v>92.288846303029416</v>
      </c>
      <c r="AT39" t="e">
        <f>INDEX(ETF_TR!$A$2:$Q$283,MATCH($A39,ETF_TR!$A$2:$A$283,0),MATCH(AT$2,ETF_TR!$A$2:$Q$2,0))</f>
        <v>#N/A</v>
      </c>
      <c r="AU39" t="e">
        <f>INDEX(Indices!$A$2:$Q$283,MATCH($A39,Indices!$A$2:$A$283,0),MATCH(AU$2,Indices!$A$2:$Q$2,0))</f>
        <v>#N/A</v>
      </c>
      <c r="AV39" t="e">
        <f t="shared" si="11"/>
        <v>#N/A</v>
      </c>
      <c r="AW39" s="28" t="e">
        <f t="shared" si="23"/>
        <v>#N/A</v>
      </c>
    </row>
    <row r="40" spans="1:49" x14ac:dyDescent="0.2">
      <c r="A40" s="5">
        <v>37621</v>
      </c>
      <c r="B40" t="e">
        <f>INDEX(ETF_TR!$A$2:$Q$283,MATCH($A40,ETF_TR!$A$2:$A$283,0),MATCH(B$2,ETF_TR!$A$2:$Q$2,0))</f>
        <v>#N/A</v>
      </c>
      <c r="C40">
        <f>INDEX(Indices!$A$2:$Q$283,MATCH($A40,Indices!$A$2:$A$283,0),MATCH(C$2,Indices!$A$2:$Q$2,0))</f>
        <v>129.97</v>
      </c>
      <c r="D40" t="e">
        <f t="shared" si="0"/>
        <v>#N/A</v>
      </c>
      <c r="E40" s="28">
        <f t="shared" si="12"/>
        <v>76.471056887845521</v>
      </c>
      <c r="F40" t="e">
        <f>INDEX(ETF_TR!$A$2:$Q$283,MATCH($A40,ETF_TR!$A$2:$A$283,0),MATCH(F$2,ETF_TR!$A$2:$Q$2,0))</f>
        <v>#N/A</v>
      </c>
      <c r="G40">
        <f>INDEX(Indices!$A$2:$Q$283,MATCH($A40,Indices!$A$2:$A$283,0),MATCH(G$2,Indices!$A$2:$Q$2,0))</f>
        <v>131.09</v>
      </c>
      <c r="H40" t="e">
        <f t="shared" si="1"/>
        <v>#N/A</v>
      </c>
      <c r="I40" s="28">
        <f t="shared" si="13"/>
        <v>79.731885766001156</v>
      </c>
      <c r="J40" t="e">
        <f>INDEX(ETF_TR!$A$2:$Q$283,MATCH($A40,ETF_TR!$A$2:$A$283,0),MATCH(J$2,ETF_TR!$A$2:$Q$2,0))</f>
        <v>#N/A</v>
      </c>
      <c r="K40">
        <f>INDEX(Indices!$A$2:$Q$283,MATCH($A40,Indices!$A$2:$A$283,0),MATCH(K$2,Indices!$A$2:$Q$2,0))</f>
        <v>131.96</v>
      </c>
      <c r="L40" t="e">
        <f t="shared" si="2"/>
        <v>#N/A</v>
      </c>
      <c r="M40" s="28">
        <f t="shared" si="14"/>
        <v>90.001236859561132</v>
      </c>
      <c r="N40" t="e">
        <f>INDEX(ETF_TR!$A$2:$Q$283,MATCH($A40,ETF_TR!$A$2:$A$283,0),MATCH(N$2,ETF_TR!$A$2:$Q$2,0))</f>
        <v>#N/A</v>
      </c>
      <c r="O40">
        <f>INDEX(Indices!$A$2:$Q$283,MATCH($A40,Indices!$A$2:$A$283,0),MATCH(O$2,Indices!$A$2:$Q$2,0))</f>
        <v>132.22999999999999</v>
      </c>
      <c r="P40" t="e">
        <f t="shared" si="3"/>
        <v>#N/A</v>
      </c>
      <c r="Q40" s="28">
        <f t="shared" si="15"/>
        <v>87.190746857696894</v>
      </c>
      <c r="R40" t="e">
        <f>INDEX(ETF_TR!$A$2:$Q$283,MATCH($A40,ETF_TR!$A$2:$A$283,0),MATCH(R$2,ETF_TR!$A$2:$Q$2,0))</f>
        <v>#N/A</v>
      </c>
      <c r="S40">
        <f>INDEX(Indices!$A$2:$Q$283,MATCH($A40,Indices!$A$2:$A$283,0),MATCH(S$2,Indices!$A$2:$Q$2,0))</f>
        <v>1647.61</v>
      </c>
      <c r="T40" t="e">
        <f t="shared" si="4"/>
        <v>#N/A</v>
      </c>
      <c r="U40" s="28">
        <f t="shared" si="16"/>
        <v>6739.1336550423603</v>
      </c>
      <c r="V40" t="e">
        <f>INDEX(ETF_TR!$A$2:$Q$283,MATCH($A40,ETF_TR!$A$2:$A$283,0),MATCH(V$2,ETF_TR!$A$2:$Q$2,0))</f>
        <v>#N/A</v>
      </c>
      <c r="W40" t="e">
        <f>INDEX(Indices!$A$2:$Q$283,MATCH($A40,Indices!$A$2:$A$283,0),MATCH(W$2,Indices!$A$2:$Q$2,0))</f>
        <v>#N/A</v>
      </c>
      <c r="X40" t="e">
        <f t="shared" si="5"/>
        <v>#N/A</v>
      </c>
      <c r="Y40" s="28" t="e">
        <f t="shared" si="17"/>
        <v>#N/A</v>
      </c>
      <c r="Z40" t="e">
        <f>INDEX(ETF_TR!$A$2:$Q$283,MATCH($A40,ETF_TR!$A$2:$A$283,0),MATCH(Z$2,ETF_TR!$A$2:$Q$2,0))</f>
        <v>#N/A</v>
      </c>
      <c r="AA40">
        <f>INDEX(Indices!$A$2:$Q$283,MATCH($A40,Indices!$A$2:$A$283,0),MATCH(AA$2,Indices!$A$2:$Q$2,0))</f>
        <v>1332.704</v>
      </c>
      <c r="AB40" t="e">
        <f t="shared" si="6"/>
        <v>#N/A</v>
      </c>
      <c r="AC40" s="28">
        <f t="shared" si="18"/>
        <v>28.159654271615999</v>
      </c>
      <c r="AD40" t="e">
        <f>INDEX(ETF_TR!$A$2:$Q$283,MATCH($A40,ETF_TR!$A$2:$A$283,0),MATCH(AD$2,ETF_TR!$A$2:$Q$2,0))</f>
        <v>#N/A</v>
      </c>
      <c r="AE40">
        <f>INDEX(Indices!$A$2:$Q$283,MATCH($A40,Indices!$A$2:$A$283,0),MATCH(AE$2,Indices!$A$2:$Q$2,0))</f>
        <v>275.01319999999998</v>
      </c>
      <c r="AF40" t="e">
        <f t="shared" si="7"/>
        <v>#N/A</v>
      </c>
      <c r="AG40" s="28">
        <f t="shared" si="19"/>
        <v>2047.7538386726212</v>
      </c>
      <c r="AH40" t="e">
        <f>INDEX(ETF_TR!$A$2:$Q$283,MATCH($A40,ETF_TR!$A$2:$A$283,0),MATCH(AH$2,ETF_TR!$A$2:$Q$2,0))</f>
        <v>#N/A</v>
      </c>
      <c r="AI40" t="e">
        <f>INDEX(Indices!$A$2:$Q$283,MATCH($A40,Indices!$A$2:$A$283,0),MATCH(AI$2,Indices!$A$2:$Q$2,0))</f>
        <v>#N/A</v>
      </c>
      <c r="AJ40" t="e">
        <f t="shared" si="8"/>
        <v>#N/A</v>
      </c>
      <c r="AK40" s="28" t="e">
        <f t="shared" si="20"/>
        <v>#N/A</v>
      </c>
      <c r="AL40" t="e">
        <f>INDEX(ETF_TR!$A$2:$Q$283,MATCH($A40,ETF_TR!$A$2:$A$283,0),MATCH(AL$2,ETF_TR!$A$2:$Q$2,0))</f>
        <v>#N/A</v>
      </c>
      <c r="AM40" t="e">
        <f>INDEX(Indices!$A$2:$Q$283,MATCH($A40,Indices!$A$2:$A$283,0),MATCH(AM$2,Indices!$A$2:$Q$2,0))</f>
        <v>#N/A</v>
      </c>
      <c r="AN40" t="e">
        <f t="shared" si="9"/>
        <v>#N/A</v>
      </c>
      <c r="AO40" s="28" t="e">
        <f t="shared" si="21"/>
        <v>#N/A</v>
      </c>
      <c r="AP40" t="e">
        <f>INDEX(ETF_TR!$A$2:$Q$283,MATCH($A40,ETF_TR!$A$2:$A$283,0),MATCH(AP$2,ETF_TR!$A$2:$Q$2,0))</f>
        <v>#N/A</v>
      </c>
      <c r="AQ40">
        <f>INDEX(Indices!$A$2:$Q$283,MATCH($A40,Indices!$A$2:$A$283,0),MATCH(AQ$2,Indices!$A$2:$Q$2,0))</f>
        <v>122.4965</v>
      </c>
      <c r="AR40" t="e">
        <f t="shared" si="10"/>
        <v>#N/A</v>
      </c>
      <c r="AS40" s="28">
        <f t="shared" si="22"/>
        <v>93.671787262685953</v>
      </c>
      <c r="AT40" t="e">
        <f>INDEX(ETF_TR!$A$2:$Q$283,MATCH($A40,ETF_TR!$A$2:$A$283,0),MATCH(AT$2,ETF_TR!$A$2:$Q$2,0))</f>
        <v>#N/A</v>
      </c>
      <c r="AU40" t="e">
        <f>INDEX(Indices!$A$2:$Q$283,MATCH($A40,Indices!$A$2:$A$283,0),MATCH(AU$2,Indices!$A$2:$Q$2,0))</f>
        <v>#N/A</v>
      </c>
      <c r="AV40" t="e">
        <f t="shared" si="11"/>
        <v>#N/A</v>
      </c>
      <c r="AW40" s="28" t="e">
        <f t="shared" si="23"/>
        <v>#N/A</v>
      </c>
    </row>
    <row r="41" spans="1:49" x14ac:dyDescent="0.2">
      <c r="A41" s="5">
        <v>37652</v>
      </c>
      <c r="B41" t="e">
        <f>INDEX(ETF_TR!$A$2:$Q$283,MATCH($A41,ETF_TR!$A$2:$A$283,0),MATCH(B$2,ETF_TR!$A$2:$Q$2,0))</f>
        <v>#N/A</v>
      </c>
      <c r="C41">
        <f>INDEX(Indices!$A$2:$Q$283,MATCH($A41,Indices!$A$2:$A$283,0),MATCH(C$2,Indices!$A$2:$Q$2,0))</f>
        <v>131.43</v>
      </c>
      <c r="D41" t="e">
        <f t="shared" si="0"/>
        <v>#N/A</v>
      </c>
      <c r="E41" s="28">
        <f t="shared" si="12"/>
        <v>77.330083917592802</v>
      </c>
      <c r="F41" t="e">
        <f>INDEX(ETF_TR!$A$2:$Q$283,MATCH($A41,ETF_TR!$A$2:$A$283,0),MATCH(F$2,ETF_TR!$A$2:$Q$2,0))</f>
        <v>#N/A</v>
      </c>
      <c r="G41">
        <f>INDEX(Indices!$A$2:$Q$283,MATCH($A41,Indices!$A$2:$A$283,0),MATCH(G$2,Indices!$A$2:$Q$2,0))</f>
        <v>132.58000000000001</v>
      </c>
      <c r="H41" t="e">
        <f t="shared" si="1"/>
        <v>#N/A</v>
      </c>
      <c r="I41" s="28">
        <f t="shared" si="13"/>
        <v>80.638137271007963</v>
      </c>
      <c r="J41" t="e">
        <f>INDEX(ETF_TR!$A$2:$Q$283,MATCH($A41,ETF_TR!$A$2:$A$283,0),MATCH(J$2,ETF_TR!$A$2:$Q$2,0))</f>
        <v>#N/A</v>
      </c>
      <c r="K41">
        <f>INDEX(Indices!$A$2:$Q$283,MATCH($A41,Indices!$A$2:$A$283,0),MATCH(K$2,Indices!$A$2:$Q$2,0))</f>
        <v>133.54</v>
      </c>
      <c r="L41" t="e">
        <f t="shared" si="2"/>
        <v>#N/A</v>
      </c>
      <c r="M41" s="28">
        <f t="shared" si="14"/>
        <v>91.078850941389746</v>
      </c>
      <c r="N41" t="e">
        <f>INDEX(ETF_TR!$A$2:$Q$283,MATCH($A41,ETF_TR!$A$2:$A$283,0),MATCH(N$2,ETF_TR!$A$2:$Q$2,0))</f>
        <v>#N/A</v>
      </c>
      <c r="O41">
        <f>INDEX(Indices!$A$2:$Q$283,MATCH($A41,Indices!$A$2:$A$283,0),MATCH(O$2,Indices!$A$2:$Q$2,0))</f>
        <v>133.66</v>
      </c>
      <c r="P41" t="e">
        <f t="shared" si="3"/>
        <v>#N/A</v>
      </c>
      <c r="Q41" s="28">
        <f t="shared" si="15"/>
        <v>88.133670309307789</v>
      </c>
      <c r="R41" t="e">
        <f>INDEX(ETF_TR!$A$2:$Q$283,MATCH($A41,ETF_TR!$A$2:$A$283,0),MATCH(R$2,ETF_TR!$A$2:$Q$2,0))</f>
        <v>#N/A</v>
      </c>
      <c r="S41">
        <f>INDEX(Indices!$A$2:$Q$283,MATCH($A41,Indices!$A$2:$A$283,0),MATCH(S$2,Indices!$A$2:$Q$2,0))</f>
        <v>1666.05</v>
      </c>
      <c r="T41" t="e">
        <f t="shared" si="4"/>
        <v>#N/A</v>
      </c>
      <c r="U41" s="28">
        <f t="shared" si="16"/>
        <v>6814.5578298161126</v>
      </c>
      <c r="V41" t="e">
        <f>INDEX(ETF_TR!$A$2:$Q$283,MATCH($A41,ETF_TR!$A$2:$A$283,0),MATCH(V$2,ETF_TR!$A$2:$Q$2,0))</f>
        <v>#N/A</v>
      </c>
      <c r="W41" t="e">
        <f>INDEX(Indices!$A$2:$Q$283,MATCH($A41,Indices!$A$2:$A$283,0),MATCH(W$2,Indices!$A$2:$Q$2,0))</f>
        <v>#N/A</v>
      </c>
      <c r="X41" t="e">
        <f t="shared" si="5"/>
        <v>#N/A</v>
      </c>
      <c r="Y41" s="28" t="e">
        <f t="shared" si="17"/>
        <v>#N/A</v>
      </c>
      <c r="Z41" t="e">
        <f>INDEX(ETF_TR!$A$2:$Q$283,MATCH($A41,ETF_TR!$A$2:$A$283,0),MATCH(Z$2,ETF_TR!$A$2:$Q$2,0))</f>
        <v>#N/A</v>
      </c>
      <c r="AA41">
        <f>INDEX(Indices!$A$2:$Q$283,MATCH($A41,Indices!$A$2:$A$283,0),MATCH(AA$2,Indices!$A$2:$Q$2,0))</f>
        <v>1337.38</v>
      </c>
      <c r="AB41" t="e">
        <f t="shared" si="6"/>
        <v>#N/A</v>
      </c>
      <c r="AC41" s="28">
        <f t="shared" si="18"/>
        <v>28.258456813946541</v>
      </c>
      <c r="AD41" t="e">
        <f>INDEX(ETF_TR!$A$2:$Q$283,MATCH($A41,ETF_TR!$A$2:$A$283,0),MATCH(AD$2,ETF_TR!$A$2:$Q$2,0))</f>
        <v>#N/A</v>
      </c>
      <c r="AE41">
        <f>INDEX(Indices!$A$2:$Q$283,MATCH($A41,Indices!$A$2:$A$283,0),MATCH(AE$2,Indices!$A$2:$Q$2,0))</f>
        <v>276.40629999999999</v>
      </c>
      <c r="AF41" t="e">
        <f t="shared" si="7"/>
        <v>#N/A</v>
      </c>
      <c r="AG41" s="28">
        <f t="shared" si="19"/>
        <v>2058.1268893940223</v>
      </c>
      <c r="AH41" t="e">
        <f>INDEX(ETF_TR!$A$2:$Q$283,MATCH($A41,ETF_TR!$A$2:$A$283,0),MATCH(AH$2,ETF_TR!$A$2:$Q$2,0))</f>
        <v>#N/A</v>
      </c>
      <c r="AI41" t="e">
        <f>INDEX(Indices!$A$2:$Q$283,MATCH($A41,Indices!$A$2:$A$283,0),MATCH(AI$2,Indices!$A$2:$Q$2,0))</f>
        <v>#N/A</v>
      </c>
      <c r="AJ41" t="e">
        <f t="shared" si="8"/>
        <v>#N/A</v>
      </c>
      <c r="AK41" s="28" t="e">
        <f t="shared" si="20"/>
        <v>#N/A</v>
      </c>
      <c r="AL41" t="e">
        <f>INDEX(ETF_TR!$A$2:$Q$283,MATCH($A41,ETF_TR!$A$2:$A$283,0),MATCH(AL$2,ETF_TR!$A$2:$Q$2,0))</f>
        <v>#N/A</v>
      </c>
      <c r="AM41" t="e">
        <f>INDEX(Indices!$A$2:$Q$283,MATCH($A41,Indices!$A$2:$A$283,0),MATCH(AM$2,Indices!$A$2:$Q$2,0))</f>
        <v>#N/A</v>
      </c>
      <c r="AN41" t="e">
        <f t="shared" si="9"/>
        <v>#N/A</v>
      </c>
      <c r="AO41" s="28" t="e">
        <f t="shared" si="21"/>
        <v>#N/A</v>
      </c>
      <c r="AP41" t="e">
        <f>INDEX(ETF_TR!$A$2:$Q$283,MATCH($A41,ETF_TR!$A$2:$A$283,0),MATCH(AP$2,ETF_TR!$A$2:$Q$2,0))</f>
        <v>#N/A</v>
      </c>
      <c r="AQ41">
        <f>INDEX(Indices!$A$2:$Q$283,MATCH($A41,Indices!$A$2:$A$283,0),MATCH(AQ$2,Indices!$A$2:$Q$2,0))</f>
        <v>123.27370000000001</v>
      </c>
      <c r="AR41" t="e">
        <f t="shared" si="10"/>
        <v>#N/A</v>
      </c>
      <c r="AS41" s="28">
        <f t="shared" si="22"/>
        <v>94.266103941616052</v>
      </c>
      <c r="AT41" t="e">
        <f>INDEX(ETF_TR!$A$2:$Q$283,MATCH($A41,ETF_TR!$A$2:$A$283,0),MATCH(AT$2,ETF_TR!$A$2:$Q$2,0))</f>
        <v>#N/A</v>
      </c>
      <c r="AU41" t="e">
        <f>INDEX(Indices!$A$2:$Q$283,MATCH($A41,Indices!$A$2:$A$283,0),MATCH(AU$2,Indices!$A$2:$Q$2,0))</f>
        <v>#N/A</v>
      </c>
      <c r="AV41" t="e">
        <f t="shared" si="11"/>
        <v>#N/A</v>
      </c>
      <c r="AW41" s="28" t="e">
        <f t="shared" si="23"/>
        <v>#N/A</v>
      </c>
    </row>
    <row r="42" spans="1:49" x14ac:dyDescent="0.2">
      <c r="A42" s="5">
        <v>37680</v>
      </c>
      <c r="B42" t="e">
        <f>INDEX(ETF_TR!$A$2:$Q$283,MATCH($A42,ETF_TR!$A$2:$A$283,0),MATCH(B$2,ETF_TR!$A$2:$Q$2,0))</f>
        <v>#N/A</v>
      </c>
      <c r="C42">
        <f>INDEX(Indices!$A$2:$Q$283,MATCH($A42,Indices!$A$2:$A$283,0),MATCH(C$2,Indices!$A$2:$Q$2,0))</f>
        <v>132.77000000000001</v>
      </c>
      <c r="D42" t="e">
        <f t="shared" si="0"/>
        <v>#N/A</v>
      </c>
      <c r="E42" s="28">
        <f t="shared" si="12"/>
        <v>78.118505985991007</v>
      </c>
      <c r="F42" t="e">
        <f>INDEX(ETF_TR!$A$2:$Q$283,MATCH($A42,ETF_TR!$A$2:$A$283,0),MATCH(F$2,ETF_TR!$A$2:$Q$2,0))</f>
        <v>#N/A</v>
      </c>
      <c r="G42">
        <f>INDEX(Indices!$A$2:$Q$283,MATCH($A42,Indices!$A$2:$A$283,0),MATCH(G$2,Indices!$A$2:$Q$2,0))</f>
        <v>133.97</v>
      </c>
      <c r="H42" t="e">
        <f t="shared" si="1"/>
        <v>#N/A</v>
      </c>
      <c r="I42" s="28">
        <f t="shared" si="13"/>
        <v>81.483566527356572</v>
      </c>
      <c r="J42" t="e">
        <f>INDEX(ETF_TR!$A$2:$Q$283,MATCH($A42,ETF_TR!$A$2:$A$283,0),MATCH(J$2,ETF_TR!$A$2:$Q$2,0))</f>
        <v>#N/A</v>
      </c>
      <c r="K42">
        <f>INDEX(Indices!$A$2:$Q$283,MATCH($A42,Indices!$A$2:$A$283,0),MATCH(K$2,Indices!$A$2:$Q$2,0))</f>
        <v>135.09</v>
      </c>
      <c r="L42" t="e">
        <f t="shared" si="2"/>
        <v>#N/A</v>
      </c>
      <c r="M42" s="28">
        <f t="shared" si="14"/>
        <v>92.136003996348236</v>
      </c>
      <c r="N42" t="e">
        <f>INDEX(ETF_TR!$A$2:$Q$283,MATCH($A42,ETF_TR!$A$2:$A$283,0),MATCH(N$2,ETF_TR!$A$2:$Q$2,0))</f>
        <v>#N/A</v>
      </c>
      <c r="O42">
        <f>INDEX(Indices!$A$2:$Q$283,MATCH($A42,Indices!$A$2:$A$283,0),MATCH(O$2,Indices!$A$2:$Q$2,0))</f>
        <v>135</v>
      </c>
      <c r="P42" t="e">
        <f t="shared" si="3"/>
        <v>#N/A</v>
      </c>
      <c r="Q42" s="28">
        <f t="shared" si="15"/>
        <v>89.017248928299793</v>
      </c>
      <c r="R42" t="e">
        <f>INDEX(ETF_TR!$A$2:$Q$283,MATCH($A42,ETF_TR!$A$2:$A$283,0),MATCH(R$2,ETF_TR!$A$2:$Q$2,0))</f>
        <v>#N/A</v>
      </c>
      <c r="S42">
        <f>INDEX(Indices!$A$2:$Q$283,MATCH($A42,Indices!$A$2:$A$283,0),MATCH(S$2,Indices!$A$2:$Q$2,0))</f>
        <v>1677.43</v>
      </c>
      <c r="T42" t="e">
        <f t="shared" si="4"/>
        <v>#N/A</v>
      </c>
      <c r="U42" s="28">
        <f t="shared" si="16"/>
        <v>6861.1048530767039</v>
      </c>
      <c r="V42" t="e">
        <f>INDEX(ETF_TR!$A$2:$Q$283,MATCH($A42,ETF_TR!$A$2:$A$283,0),MATCH(V$2,ETF_TR!$A$2:$Q$2,0))</f>
        <v>#N/A</v>
      </c>
      <c r="W42" t="e">
        <f>INDEX(Indices!$A$2:$Q$283,MATCH($A42,Indices!$A$2:$A$283,0),MATCH(W$2,Indices!$A$2:$Q$2,0))</f>
        <v>#N/A</v>
      </c>
      <c r="X42" t="e">
        <f t="shared" si="5"/>
        <v>#N/A</v>
      </c>
      <c r="Y42" s="28" t="e">
        <f t="shared" si="17"/>
        <v>#N/A</v>
      </c>
      <c r="Z42" t="e">
        <f>INDEX(ETF_TR!$A$2:$Q$283,MATCH($A42,ETF_TR!$A$2:$A$283,0),MATCH(Z$2,ETF_TR!$A$2:$Q$2,0))</f>
        <v>#N/A</v>
      </c>
      <c r="AA42">
        <f>INDEX(Indices!$A$2:$Q$283,MATCH($A42,Indices!$A$2:$A$283,0),MATCH(AA$2,Indices!$A$2:$Q$2,0))</f>
        <v>1351.0119999999999</v>
      </c>
      <c r="AB42" t="e">
        <f t="shared" si="6"/>
        <v>#N/A</v>
      </c>
      <c r="AC42" s="28">
        <f t="shared" si="18"/>
        <v>28.546497074222387</v>
      </c>
      <c r="AD42" t="e">
        <f>INDEX(ETF_TR!$A$2:$Q$283,MATCH($A42,ETF_TR!$A$2:$A$283,0),MATCH(AD$2,ETF_TR!$A$2:$Q$2,0))</f>
        <v>#N/A</v>
      </c>
      <c r="AE42">
        <f>INDEX(Indices!$A$2:$Q$283,MATCH($A42,Indices!$A$2:$A$283,0),MATCH(AE$2,Indices!$A$2:$Q$2,0))</f>
        <v>276.83229999999998</v>
      </c>
      <c r="AF42" t="e">
        <f t="shared" si="7"/>
        <v>#N/A</v>
      </c>
      <c r="AG42" s="28">
        <f t="shared" si="19"/>
        <v>2061.2988939933452</v>
      </c>
      <c r="AH42" t="e">
        <f>INDEX(ETF_TR!$A$2:$Q$283,MATCH($A42,ETF_TR!$A$2:$A$283,0),MATCH(AH$2,ETF_TR!$A$2:$Q$2,0))</f>
        <v>#N/A</v>
      </c>
      <c r="AI42" t="e">
        <f>INDEX(Indices!$A$2:$Q$283,MATCH($A42,Indices!$A$2:$A$283,0),MATCH(AI$2,Indices!$A$2:$Q$2,0))</f>
        <v>#N/A</v>
      </c>
      <c r="AJ42" t="e">
        <f t="shared" si="8"/>
        <v>#N/A</v>
      </c>
      <c r="AK42" s="28" t="e">
        <f t="shared" si="20"/>
        <v>#N/A</v>
      </c>
      <c r="AL42" t="e">
        <f>INDEX(ETF_TR!$A$2:$Q$283,MATCH($A42,ETF_TR!$A$2:$A$283,0),MATCH(AL$2,ETF_TR!$A$2:$Q$2,0))</f>
        <v>#N/A</v>
      </c>
      <c r="AM42" t="e">
        <f>INDEX(Indices!$A$2:$Q$283,MATCH($A42,Indices!$A$2:$A$283,0),MATCH(AM$2,Indices!$A$2:$Q$2,0))</f>
        <v>#N/A</v>
      </c>
      <c r="AN42" t="e">
        <f t="shared" si="9"/>
        <v>#N/A</v>
      </c>
      <c r="AO42" s="28" t="e">
        <f t="shared" si="21"/>
        <v>#N/A</v>
      </c>
      <c r="AP42" t="e">
        <f>INDEX(ETF_TR!$A$2:$Q$283,MATCH($A42,ETF_TR!$A$2:$A$283,0),MATCH(AP$2,ETF_TR!$A$2:$Q$2,0))</f>
        <v>#N/A</v>
      </c>
      <c r="AQ42">
        <f>INDEX(Indices!$A$2:$Q$283,MATCH($A42,Indices!$A$2:$A$283,0),MATCH(AQ$2,Indices!$A$2:$Q$2,0))</f>
        <v>124.36960000000001</v>
      </c>
      <c r="AR42" t="e">
        <f t="shared" si="10"/>
        <v>#N/A</v>
      </c>
      <c r="AS42" s="28">
        <f t="shared" si="22"/>
        <v>95.104127164003444</v>
      </c>
      <c r="AT42" t="e">
        <f>INDEX(ETF_TR!$A$2:$Q$283,MATCH($A42,ETF_TR!$A$2:$A$283,0),MATCH(AT$2,ETF_TR!$A$2:$Q$2,0))</f>
        <v>#N/A</v>
      </c>
      <c r="AU42" t="e">
        <f>INDEX(Indices!$A$2:$Q$283,MATCH($A42,Indices!$A$2:$A$283,0),MATCH(AU$2,Indices!$A$2:$Q$2,0))</f>
        <v>#N/A</v>
      </c>
      <c r="AV42" t="e">
        <f t="shared" si="11"/>
        <v>#N/A</v>
      </c>
      <c r="AW42" s="28" t="e">
        <f t="shared" si="23"/>
        <v>#N/A</v>
      </c>
    </row>
    <row r="43" spans="1:49" x14ac:dyDescent="0.2">
      <c r="A43" s="5">
        <v>37711</v>
      </c>
      <c r="B43" t="e">
        <f>INDEX(ETF_TR!$A$2:$Q$283,MATCH($A43,ETF_TR!$A$2:$A$283,0),MATCH(B$2,ETF_TR!$A$2:$Q$2,0))</f>
        <v>#N/A</v>
      </c>
      <c r="C43">
        <f>INDEX(Indices!$A$2:$Q$283,MATCH($A43,Indices!$A$2:$A$283,0),MATCH(C$2,Indices!$A$2:$Q$2,0))</f>
        <v>132.30000000000001</v>
      </c>
      <c r="D43" t="e">
        <f t="shared" si="0"/>
        <v>#N/A</v>
      </c>
      <c r="E43" s="28">
        <f t="shared" si="12"/>
        <v>77.841969887373722</v>
      </c>
      <c r="F43" t="e">
        <f>INDEX(ETF_TR!$A$2:$Q$283,MATCH($A43,ETF_TR!$A$2:$A$283,0),MATCH(F$2,ETF_TR!$A$2:$Q$2,0))</f>
        <v>#N/A</v>
      </c>
      <c r="G43">
        <f>INDEX(Indices!$A$2:$Q$283,MATCH($A43,Indices!$A$2:$A$283,0),MATCH(G$2,Indices!$A$2:$Q$2,0))</f>
        <v>133.54</v>
      </c>
      <c r="H43" t="e">
        <f t="shared" si="1"/>
        <v>#N/A</v>
      </c>
      <c r="I43" s="28">
        <f t="shared" si="13"/>
        <v>81.222030858126416</v>
      </c>
      <c r="J43" t="e">
        <f>INDEX(ETF_TR!$A$2:$Q$283,MATCH($A43,ETF_TR!$A$2:$A$283,0),MATCH(J$2,ETF_TR!$A$2:$Q$2,0))</f>
        <v>#N/A</v>
      </c>
      <c r="K43">
        <f>INDEX(Indices!$A$2:$Q$283,MATCH($A43,Indices!$A$2:$A$283,0),MATCH(K$2,Indices!$A$2:$Q$2,0))</f>
        <v>134.68</v>
      </c>
      <c r="L43" t="e">
        <f t="shared" si="2"/>
        <v>#N/A</v>
      </c>
      <c r="M43" s="28">
        <f t="shared" si="14"/>
        <v>91.856369962455986</v>
      </c>
      <c r="N43" t="e">
        <f>INDEX(ETF_TR!$A$2:$Q$283,MATCH($A43,ETF_TR!$A$2:$A$283,0),MATCH(N$2,ETF_TR!$A$2:$Q$2,0))</f>
        <v>#N/A</v>
      </c>
      <c r="O43">
        <f>INDEX(Indices!$A$2:$Q$283,MATCH($A43,Indices!$A$2:$A$283,0),MATCH(O$2,Indices!$A$2:$Q$2,0))</f>
        <v>134.66</v>
      </c>
      <c r="P43" t="e">
        <f t="shared" si="3"/>
        <v>#N/A</v>
      </c>
      <c r="Q43" s="28">
        <f t="shared" si="15"/>
        <v>88.7930573384063</v>
      </c>
      <c r="R43" t="e">
        <f>INDEX(ETF_TR!$A$2:$Q$283,MATCH($A43,ETF_TR!$A$2:$A$283,0),MATCH(R$2,ETF_TR!$A$2:$Q$2,0))</f>
        <v>#N/A</v>
      </c>
      <c r="S43">
        <f>INDEX(Indices!$A$2:$Q$283,MATCH($A43,Indices!$A$2:$A$283,0),MATCH(S$2,Indices!$A$2:$Q$2,0))</f>
        <v>1667.57</v>
      </c>
      <c r="T43" t="e">
        <f t="shared" si="4"/>
        <v>#N/A</v>
      </c>
      <c r="U43" s="28">
        <f t="shared" si="16"/>
        <v>6820.7750069124304</v>
      </c>
      <c r="V43" t="e">
        <f>INDEX(ETF_TR!$A$2:$Q$283,MATCH($A43,ETF_TR!$A$2:$A$283,0),MATCH(V$2,ETF_TR!$A$2:$Q$2,0))</f>
        <v>#N/A</v>
      </c>
      <c r="W43" t="e">
        <f>INDEX(Indices!$A$2:$Q$283,MATCH($A43,Indices!$A$2:$A$283,0),MATCH(W$2,Indices!$A$2:$Q$2,0))</f>
        <v>#N/A</v>
      </c>
      <c r="X43" t="e">
        <f t="shared" si="5"/>
        <v>#N/A</v>
      </c>
      <c r="Y43" s="28" t="e">
        <f t="shared" si="17"/>
        <v>#N/A</v>
      </c>
      <c r="Z43" t="e">
        <f>INDEX(ETF_TR!$A$2:$Q$283,MATCH($A43,ETF_TR!$A$2:$A$283,0),MATCH(Z$2,ETF_TR!$A$2:$Q$2,0))</f>
        <v>#N/A</v>
      </c>
      <c r="AA43">
        <f>INDEX(Indices!$A$2:$Q$283,MATCH($A43,Indices!$A$2:$A$283,0),MATCH(AA$2,Indices!$A$2:$Q$2,0))</f>
        <v>1343.3409999999999</v>
      </c>
      <c r="AB43" t="e">
        <f t="shared" si="6"/>
        <v>#N/A</v>
      </c>
      <c r="AC43" s="28">
        <f t="shared" si="18"/>
        <v>28.384411038675434</v>
      </c>
      <c r="AD43" t="e">
        <f>INDEX(ETF_TR!$A$2:$Q$283,MATCH($A43,ETF_TR!$A$2:$A$283,0),MATCH(AD$2,ETF_TR!$A$2:$Q$2,0))</f>
        <v>#N/A</v>
      </c>
      <c r="AE43">
        <f>INDEX(Indices!$A$2:$Q$283,MATCH($A43,Indices!$A$2:$A$283,0),MATCH(AE$2,Indices!$A$2:$Q$2,0))</f>
        <v>277.98070000000001</v>
      </c>
      <c r="AF43" t="e">
        <f t="shared" si="7"/>
        <v>#N/A</v>
      </c>
      <c r="AG43" s="28">
        <f t="shared" si="19"/>
        <v>2069.8499035751825</v>
      </c>
      <c r="AH43" t="e">
        <f>INDEX(ETF_TR!$A$2:$Q$283,MATCH($A43,ETF_TR!$A$2:$A$283,0),MATCH(AH$2,ETF_TR!$A$2:$Q$2,0))</f>
        <v>#N/A</v>
      </c>
      <c r="AI43" t="e">
        <f>INDEX(Indices!$A$2:$Q$283,MATCH($A43,Indices!$A$2:$A$283,0),MATCH(AI$2,Indices!$A$2:$Q$2,0))</f>
        <v>#N/A</v>
      </c>
      <c r="AJ43" t="e">
        <f t="shared" si="8"/>
        <v>#N/A</v>
      </c>
      <c r="AK43" s="28" t="e">
        <f t="shared" si="20"/>
        <v>#N/A</v>
      </c>
      <c r="AL43" t="e">
        <f>INDEX(ETF_TR!$A$2:$Q$283,MATCH($A43,ETF_TR!$A$2:$A$283,0),MATCH(AL$2,ETF_TR!$A$2:$Q$2,0))</f>
        <v>#N/A</v>
      </c>
      <c r="AM43" t="e">
        <f>INDEX(Indices!$A$2:$Q$283,MATCH($A43,Indices!$A$2:$A$283,0),MATCH(AM$2,Indices!$A$2:$Q$2,0))</f>
        <v>#N/A</v>
      </c>
      <c r="AN43" t="e">
        <f t="shared" si="9"/>
        <v>#N/A</v>
      </c>
      <c r="AO43" s="28" t="e">
        <f t="shared" si="21"/>
        <v>#N/A</v>
      </c>
      <c r="AP43" t="e">
        <f>INDEX(ETF_TR!$A$2:$Q$283,MATCH($A43,ETF_TR!$A$2:$A$283,0),MATCH(AP$2,ETF_TR!$A$2:$Q$2,0))</f>
        <v>#N/A</v>
      </c>
      <c r="AQ43">
        <f>INDEX(Indices!$A$2:$Q$283,MATCH($A43,Indices!$A$2:$A$283,0),MATCH(AQ$2,Indices!$A$2:$Q$2,0))</f>
        <v>125.2437</v>
      </c>
      <c r="AR43" t="e">
        <f t="shared" si="10"/>
        <v>#N/A</v>
      </c>
      <c r="AS43" s="28">
        <f t="shared" si="22"/>
        <v>95.772542255424938</v>
      </c>
      <c r="AT43" t="e">
        <f>INDEX(ETF_TR!$A$2:$Q$283,MATCH($A43,ETF_TR!$A$2:$A$283,0),MATCH(AT$2,ETF_TR!$A$2:$Q$2,0))</f>
        <v>#N/A</v>
      </c>
      <c r="AU43" t="e">
        <f>INDEX(Indices!$A$2:$Q$283,MATCH($A43,Indices!$A$2:$A$283,0),MATCH(AU$2,Indices!$A$2:$Q$2,0))</f>
        <v>#N/A</v>
      </c>
      <c r="AV43" t="e">
        <f t="shared" si="11"/>
        <v>#N/A</v>
      </c>
      <c r="AW43" s="28" t="e">
        <f t="shared" si="23"/>
        <v>#N/A</v>
      </c>
    </row>
    <row r="44" spans="1:49" x14ac:dyDescent="0.2">
      <c r="A44" s="5">
        <v>37741</v>
      </c>
      <c r="B44" t="e">
        <f>INDEX(ETF_TR!$A$2:$Q$283,MATCH($A44,ETF_TR!$A$2:$A$283,0),MATCH(B$2,ETF_TR!$A$2:$Q$2,0))</f>
        <v>#N/A</v>
      </c>
      <c r="C44">
        <f>INDEX(Indices!$A$2:$Q$283,MATCH($A44,Indices!$A$2:$A$283,0),MATCH(C$2,Indices!$A$2:$Q$2,0))</f>
        <v>132.33000000000001</v>
      </c>
      <c r="D44" t="e">
        <f t="shared" si="0"/>
        <v>#N/A</v>
      </c>
      <c r="E44" s="28">
        <f t="shared" si="12"/>
        <v>77.859621127710994</v>
      </c>
      <c r="F44" t="e">
        <f>INDEX(ETF_TR!$A$2:$Q$283,MATCH($A44,ETF_TR!$A$2:$A$283,0),MATCH(F$2,ETF_TR!$A$2:$Q$2,0))</f>
        <v>#N/A</v>
      </c>
      <c r="G44">
        <f>INDEX(Indices!$A$2:$Q$283,MATCH($A44,Indices!$A$2:$A$283,0),MATCH(G$2,Indices!$A$2:$Q$2,0))</f>
        <v>133.63999999999999</v>
      </c>
      <c r="H44" t="e">
        <f t="shared" si="1"/>
        <v>#N/A</v>
      </c>
      <c r="I44" s="28">
        <f t="shared" si="13"/>
        <v>81.2828531067846</v>
      </c>
      <c r="J44" t="e">
        <f>INDEX(ETF_TR!$A$2:$Q$283,MATCH($A44,ETF_TR!$A$2:$A$283,0),MATCH(J$2,ETF_TR!$A$2:$Q$2,0))</f>
        <v>#N/A</v>
      </c>
      <c r="K44">
        <f>INDEX(Indices!$A$2:$Q$283,MATCH($A44,Indices!$A$2:$A$283,0),MATCH(K$2,Indices!$A$2:$Q$2,0))</f>
        <v>134.82</v>
      </c>
      <c r="L44" t="e">
        <f t="shared" si="2"/>
        <v>#N/A</v>
      </c>
      <c r="M44" s="28">
        <f t="shared" si="14"/>
        <v>91.951854754516745</v>
      </c>
      <c r="N44" t="e">
        <f>INDEX(ETF_TR!$A$2:$Q$283,MATCH($A44,ETF_TR!$A$2:$A$283,0),MATCH(N$2,ETF_TR!$A$2:$Q$2,0))</f>
        <v>#N/A</v>
      </c>
      <c r="O44">
        <f>INDEX(Indices!$A$2:$Q$283,MATCH($A44,Indices!$A$2:$A$283,0),MATCH(O$2,Indices!$A$2:$Q$2,0))</f>
        <v>134.87</v>
      </c>
      <c r="P44" t="e">
        <f t="shared" si="3"/>
        <v>#N/A</v>
      </c>
      <c r="Q44" s="28">
        <f t="shared" si="15"/>
        <v>88.931528614516992</v>
      </c>
      <c r="R44" t="e">
        <f>INDEX(ETF_TR!$A$2:$Q$283,MATCH($A44,ETF_TR!$A$2:$A$283,0),MATCH(R$2,ETF_TR!$A$2:$Q$2,0))</f>
        <v>#N/A</v>
      </c>
      <c r="S44">
        <f>INDEX(Indices!$A$2:$Q$283,MATCH($A44,Indices!$A$2:$A$283,0),MATCH(S$2,Indices!$A$2:$Q$2,0))</f>
        <v>1666.56</v>
      </c>
      <c r="T44" t="e">
        <f t="shared" si="4"/>
        <v>#N/A</v>
      </c>
      <c r="U44" s="28">
        <f t="shared" si="16"/>
        <v>6816.6438563418506</v>
      </c>
      <c r="V44" t="e">
        <f>INDEX(ETF_TR!$A$2:$Q$283,MATCH($A44,ETF_TR!$A$2:$A$283,0),MATCH(V$2,ETF_TR!$A$2:$Q$2,0))</f>
        <v>#N/A</v>
      </c>
      <c r="W44" t="e">
        <f>INDEX(Indices!$A$2:$Q$283,MATCH($A44,Indices!$A$2:$A$283,0),MATCH(W$2,Indices!$A$2:$Q$2,0))</f>
        <v>#N/A</v>
      </c>
      <c r="X44" t="e">
        <f t="shared" si="5"/>
        <v>#N/A</v>
      </c>
      <c r="Y44" s="28" t="e">
        <f t="shared" si="17"/>
        <v>#N/A</v>
      </c>
      <c r="Z44" t="e">
        <f>INDEX(ETF_TR!$A$2:$Q$283,MATCH($A44,ETF_TR!$A$2:$A$283,0),MATCH(Z$2,ETF_TR!$A$2:$Q$2,0))</f>
        <v>#N/A</v>
      </c>
      <c r="AA44">
        <f>INDEX(Indices!$A$2:$Q$283,MATCH($A44,Indices!$A$2:$A$283,0),MATCH(AA$2,Indices!$A$2:$Q$2,0))</f>
        <v>1350.4179999999999</v>
      </c>
      <c r="AB44" t="e">
        <f t="shared" si="6"/>
        <v>#N/A</v>
      </c>
      <c r="AC44" s="28">
        <f t="shared" si="18"/>
        <v>28.533946024148747</v>
      </c>
      <c r="AD44" t="e">
        <f>INDEX(ETF_TR!$A$2:$Q$283,MATCH($A44,ETF_TR!$A$2:$A$283,0),MATCH(AD$2,ETF_TR!$A$2:$Q$2,0))</f>
        <v>#N/A</v>
      </c>
      <c r="AE44">
        <f>INDEX(Indices!$A$2:$Q$283,MATCH($A44,Indices!$A$2:$A$283,0),MATCH(AE$2,Indices!$A$2:$Q$2,0))</f>
        <v>279.24959999999999</v>
      </c>
      <c r="AF44" t="e">
        <f t="shared" si="7"/>
        <v>#N/A</v>
      </c>
      <c r="AG44" s="28">
        <f t="shared" si="19"/>
        <v>2079.2981585894568</v>
      </c>
      <c r="AH44" t="e">
        <f>INDEX(ETF_TR!$A$2:$Q$283,MATCH($A44,ETF_TR!$A$2:$A$283,0),MATCH(AH$2,ETF_TR!$A$2:$Q$2,0))</f>
        <v>#N/A</v>
      </c>
      <c r="AI44" t="e">
        <f>INDEX(Indices!$A$2:$Q$283,MATCH($A44,Indices!$A$2:$A$283,0),MATCH(AI$2,Indices!$A$2:$Q$2,0))</f>
        <v>#N/A</v>
      </c>
      <c r="AJ44" t="e">
        <f t="shared" si="8"/>
        <v>#N/A</v>
      </c>
      <c r="AK44" s="28" t="e">
        <f t="shared" si="20"/>
        <v>#N/A</v>
      </c>
      <c r="AL44" t="e">
        <f>INDEX(ETF_TR!$A$2:$Q$283,MATCH($A44,ETF_TR!$A$2:$A$283,0),MATCH(AL$2,ETF_TR!$A$2:$Q$2,0))</f>
        <v>#N/A</v>
      </c>
      <c r="AM44" t="e">
        <f>INDEX(Indices!$A$2:$Q$283,MATCH($A44,Indices!$A$2:$A$283,0),MATCH(AM$2,Indices!$A$2:$Q$2,0))</f>
        <v>#N/A</v>
      </c>
      <c r="AN44" t="e">
        <f t="shared" si="9"/>
        <v>#N/A</v>
      </c>
      <c r="AO44" s="28" t="e">
        <f t="shared" si="21"/>
        <v>#N/A</v>
      </c>
      <c r="AP44" t="e">
        <f>INDEX(ETF_TR!$A$2:$Q$283,MATCH($A44,ETF_TR!$A$2:$A$283,0),MATCH(AP$2,ETF_TR!$A$2:$Q$2,0))</f>
        <v>#N/A</v>
      </c>
      <c r="AQ44">
        <f>INDEX(Indices!$A$2:$Q$283,MATCH($A44,Indices!$A$2:$A$283,0),MATCH(AQ$2,Indices!$A$2:$Q$2,0))</f>
        <v>125.1046</v>
      </c>
      <c r="AR44" t="e">
        <f t="shared" si="10"/>
        <v>#N/A</v>
      </c>
      <c r="AS44" s="28">
        <f t="shared" si="22"/>
        <v>95.666173946059047</v>
      </c>
      <c r="AT44" t="e">
        <f>INDEX(ETF_TR!$A$2:$Q$283,MATCH($A44,ETF_TR!$A$2:$A$283,0),MATCH(AT$2,ETF_TR!$A$2:$Q$2,0))</f>
        <v>#N/A</v>
      </c>
      <c r="AU44" t="e">
        <f>INDEX(Indices!$A$2:$Q$283,MATCH($A44,Indices!$A$2:$A$283,0),MATCH(AU$2,Indices!$A$2:$Q$2,0))</f>
        <v>#N/A</v>
      </c>
      <c r="AV44" t="e">
        <f t="shared" si="11"/>
        <v>#N/A</v>
      </c>
      <c r="AW44" s="28" t="e">
        <f t="shared" si="23"/>
        <v>#N/A</v>
      </c>
    </row>
    <row r="45" spans="1:49" x14ac:dyDescent="0.2">
      <c r="A45" s="5">
        <v>37771</v>
      </c>
      <c r="B45" t="e">
        <f>INDEX(ETF_TR!$A$2:$Q$283,MATCH($A45,ETF_TR!$A$2:$A$283,0),MATCH(B$2,ETF_TR!$A$2:$Q$2,0))</f>
        <v>#N/A</v>
      </c>
      <c r="C45">
        <f>INDEX(Indices!$A$2:$Q$283,MATCH($A45,Indices!$A$2:$A$283,0),MATCH(C$2,Indices!$A$2:$Q$2,0))</f>
        <v>135.34</v>
      </c>
      <c r="D45" t="e">
        <f t="shared" si="0"/>
        <v>#N/A</v>
      </c>
      <c r="E45" s="28">
        <f t="shared" si="12"/>
        <v>79.630628908217375</v>
      </c>
      <c r="F45" t="e">
        <f>INDEX(ETF_TR!$A$2:$Q$283,MATCH($A45,ETF_TR!$A$2:$A$283,0),MATCH(F$2,ETF_TR!$A$2:$Q$2,0))</f>
        <v>#N/A</v>
      </c>
      <c r="G45">
        <f>INDEX(Indices!$A$2:$Q$283,MATCH($A45,Indices!$A$2:$A$283,0),MATCH(G$2,Indices!$A$2:$Q$2,0))</f>
        <v>136.66999999999999</v>
      </c>
      <c r="H45" t="e">
        <f t="shared" si="1"/>
        <v>#N/A</v>
      </c>
      <c r="I45" s="28">
        <f t="shared" si="13"/>
        <v>83.125767241127292</v>
      </c>
      <c r="J45" t="e">
        <f>INDEX(ETF_TR!$A$2:$Q$283,MATCH($A45,ETF_TR!$A$2:$A$283,0),MATCH(J$2,ETF_TR!$A$2:$Q$2,0))</f>
        <v>#N/A</v>
      </c>
      <c r="K45">
        <f>INDEX(Indices!$A$2:$Q$283,MATCH($A45,Indices!$A$2:$A$283,0),MATCH(K$2,Indices!$A$2:$Q$2,0))</f>
        <v>137.91</v>
      </c>
      <c r="L45" t="e">
        <f t="shared" si="2"/>
        <v>#N/A</v>
      </c>
      <c r="M45" s="28">
        <f t="shared" si="14"/>
        <v>94.059340522143643</v>
      </c>
      <c r="N45" t="e">
        <f>INDEX(ETF_TR!$A$2:$Q$283,MATCH($A45,ETF_TR!$A$2:$A$283,0),MATCH(N$2,ETF_TR!$A$2:$Q$2,0))</f>
        <v>#N/A</v>
      </c>
      <c r="O45">
        <f>INDEX(Indices!$A$2:$Q$283,MATCH($A45,Indices!$A$2:$A$283,0),MATCH(O$2,Indices!$A$2:$Q$2,0))</f>
        <v>137.91999999999999</v>
      </c>
      <c r="P45" t="e">
        <f t="shared" si="3"/>
        <v>#N/A</v>
      </c>
      <c r="Q45" s="28">
        <f t="shared" si="15"/>
        <v>90.942659053267462</v>
      </c>
      <c r="R45" t="e">
        <f>INDEX(ETF_TR!$A$2:$Q$283,MATCH($A45,ETF_TR!$A$2:$A$283,0),MATCH(R$2,ETF_TR!$A$2:$Q$2,0))</f>
        <v>#N/A</v>
      </c>
      <c r="S45">
        <f>INDEX(Indices!$A$2:$Q$283,MATCH($A45,Indices!$A$2:$A$283,0),MATCH(S$2,Indices!$A$2:$Q$2,0))</f>
        <v>1701.7</v>
      </c>
      <c r="T45" t="e">
        <f t="shared" si="4"/>
        <v>#N/A</v>
      </c>
      <c r="U45" s="28">
        <f t="shared" si="16"/>
        <v>6960.3751742133063</v>
      </c>
      <c r="V45" t="e">
        <f>INDEX(ETF_TR!$A$2:$Q$283,MATCH($A45,ETF_TR!$A$2:$A$283,0),MATCH(V$2,ETF_TR!$A$2:$Q$2,0))</f>
        <v>#N/A</v>
      </c>
      <c r="W45" t="e">
        <f>INDEX(Indices!$A$2:$Q$283,MATCH($A45,Indices!$A$2:$A$283,0),MATCH(W$2,Indices!$A$2:$Q$2,0))</f>
        <v>#N/A</v>
      </c>
      <c r="X45" t="e">
        <f t="shared" si="5"/>
        <v>#N/A</v>
      </c>
      <c r="Y45" s="28" t="e">
        <f t="shared" si="17"/>
        <v>#N/A</v>
      </c>
      <c r="Z45" t="e">
        <f>INDEX(ETF_TR!$A$2:$Q$283,MATCH($A45,ETF_TR!$A$2:$A$283,0),MATCH(Z$2,ETF_TR!$A$2:$Q$2,0))</f>
        <v>#N/A</v>
      </c>
      <c r="AA45">
        <f>INDEX(Indices!$A$2:$Q$283,MATCH($A45,Indices!$A$2:$A$283,0),MATCH(AA$2,Indices!$A$2:$Q$2,0))</f>
        <v>1374.568</v>
      </c>
      <c r="AB45" t="e">
        <f t="shared" si="6"/>
        <v>#N/A</v>
      </c>
      <c r="AC45" s="28">
        <f t="shared" si="18"/>
        <v>29.044228615526524</v>
      </c>
      <c r="AD45" t="e">
        <f>INDEX(ETF_TR!$A$2:$Q$283,MATCH($A45,ETF_TR!$A$2:$A$283,0),MATCH(AD$2,ETF_TR!$A$2:$Q$2,0))</f>
        <v>#N/A</v>
      </c>
      <c r="AE45">
        <f>INDEX(Indices!$A$2:$Q$283,MATCH($A45,Indices!$A$2:$A$283,0),MATCH(AE$2,Indices!$A$2:$Q$2,0))</f>
        <v>280.2457</v>
      </c>
      <c r="AF45" t="e">
        <f t="shared" si="7"/>
        <v>#N/A</v>
      </c>
      <c r="AG45" s="28">
        <f t="shared" si="19"/>
        <v>2086.7151392969349</v>
      </c>
      <c r="AH45" t="e">
        <f>INDEX(ETF_TR!$A$2:$Q$283,MATCH($A45,ETF_TR!$A$2:$A$283,0),MATCH(AH$2,ETF_TR!$A$2:$Q$2,0))</f>
        <v>#N/A</v>
      </c>
      <c r="AI45" t="e">
        <f>INDEX(Indices!$A$2:$Q$283,MATCH($A45,Indices!$A$2:$A$283,0),MATCH(AI$2,Indices!$A$2:$Q$2,0))</f>
        <v>#N/A</v>
      </c>
      <c r="AJ45" t="e">
        <f t="shared" si="8"/>
        <v>#N/A</v>
      </c>
      <c r="AK45" s="28" t="e">
        <f t="shared" si="20"/>
        <v>#N/A</v>
      </c>
      <c r="AL45" t="e">
        <f>INDEX(ETF_TR!$A$2:$Q$283,MATCH($A45,ETF_TR!$A$2:$A$283,0),MATCH(AL$2,ETF_TR!$A$2:$Q$2,0))</f>
        <v>#N/A</v>
      </c>
      <c r="AM45" t="e">
        <f>INDEX(Indices!$A$2:$Q$283,MATCH($A45,Indices!$A$2:$A$283,0),MATCH(AM$2,Indices!$A$2:$Q$2,0))</f>
        <v>#N/A</v>
      </c>
      <c r="AN45" t="e">
        <f t="shared" si="9"/>
        <v>#N/A</v>
      </c>
      <c r="AO45" s="28" t="e">
        <f t="shared" si="21"/>
        <v>#N/A</v>
      </c>
      <c r="AP45" t="e">
        <f>INDEX(ETF_TR!$A$2:$Q$283,MATCH($A45,ETF_TR!$A$2:$A$283,0),MATCH(AP$2,ETF_TR!$A$2:$Q$2,0))</f>
        <v>#N/A</v>
      </c>
      <c r="AQ45">
        <f>INDEX(Indices!$A$2:$Q$283,MATCH($A45,Indices!$A$2:$A$283,0),MATCH(AQ$2,Indices!$A$2:$Q$2,0))</f>
        <v>126.3706</v>
      </c>
      <c r="AR45" t="e">
        <f t="shared" si="10"/>
        <v>#N/A</v>
      </c>
      <c r="AS45" s="28">
        <f t="shared" si="22"/>
        <v>96.634270852293582</v>
      </c>
      <c r="AT45" t="e">
        <f>INDEX(ETF_TR!$A$2:$Q$283,MATCH($A45,ETF_TR!$A$2:$A$283,0),MATCH(AT$2,ETF_TR!$A$2:$Q$2,0))</f>
        <v>#N/A</v>
      </c>
      <c r="AU45" t="e">
        <f>INDEX(Indices!$A$2:$Q$283,MATCH($A45,Indices!$A$2:$A$283,0),MATCH(AU$2,Indices!$A$2:$Q$2,0))</f>
        <v>#N/A</v>
      </c>
      <c r="AV45" t="e">
        <f t="shared" si="11"/>
        <v>#N/A</v>
      </c>
      <c r="AW45" s="28" t="e">
        <f t="shared" si="23"/>
        <v>#N/A</v>
      </c>
    </row>
    <row r="46" spans="1:49" x14ac:dyDescent="0.2">
      <c r="A46" s="5">
        <v>37802</v>
      </c>
      <c r="B46" t="e">
        <f>INDEX(ETF_TR!$A$2:$Q$283,MATCH($A46,ETF_TR!$A$2:$A$283,0),MATCH(B$2,ETF_TR!$A$2:$Q$2,0))</f>
        <v>#N/A</v>
      </c>
      <c r="C46">
        <f>INDEX(Indices!$A$2:$Q$283,MATCH($A46,Indices!$A$2:$A$283,0),MATCH(C$2,Indices!$A$2:$Q$2,0))</f>
        <v>135.12</v>
      </c>
      <c r="D46" t="e">
        <f t="shared" si="0"/>
        <v>#N/A</v>
      </c>
      <c r="E46" s="28">
        <f t="shared" si="12"/>
        <v>79.501186479077376</v>
      </c>
      <c r="F46" t="e">
        <f>INDEX(ETF_TR!$A$2:$Q$283,MATCH($A46,ETF_TR!$A$2:$A$283,0),MATCH(F$2,ETF_TR!$A$2:$Q$2,0))</f>
        <v>#N/A</v>
      </c>
      <c r="G46">
        <f>INDEX(Indices!$A$2:$Q$283,MATCH($A46,Indices!$A$2:$A$283,0),MATCH(G$2,Indices!$A$2:$Q$2,0))</f>
        <v>136.55000000000001</v>
      </c>
      <c r="H46" t="e">
        <f t="shared" si="1"/>
        <v>#N/A</v>
      </c>
      <c r="I46" s="28">
        <f t="shared" si="13"/>
        <v>83.052780542737494</v>
      </c>
      <c r="J46" t="e">
        <f>INDEX(ETF_TR!$A$2:$Q$283,MATCH($A46,ETF_TR!$A$2:$A$283,0),MATCH(J$2,ETF_TR!$A$2:$Q$2,0))</f>
        <v>#N/A</v>
      </c>
      <c r="K46">
        <f>INDEX(Indices!$A$2:$Q$283,MATCH($A46,Indices!$A$2:$A$283,0),MATCH(K$2,Indices!$A$2:$Q$2,0))</f>
        <v>137.75</v>
      </c>
      <c r="L46" t="e">
        <f t="shared" si="2"/>
        <v>#N/A</v>
      </c>
      <c r="M46" s="28">
        <f t="shared" si="14"/>
        <v>93.950215045502759</v>
      </c>
      <c r="N46" t="e">
        <f>INDEX(ETF_TR!$A$2:$Q$283,MATCH($A46,ETF_TR!$A$2:$A$283,0),MATCH(N$2,ETF_TR!$A$2:$Q$2,0))</f>
        <v>#N/A</v>
      </c>
      <c r="O46">
        <f>INDEX(Indices!$A$2:$Q$283,MATCH($A46,Indices!$A$2:$A$283,0),MATCH(O$2,Indices!$A$2:$Q$2,0))</f>
        <v>137.86000000000001</v>
      </c>
      <c r="P46" t="e">
        <f t="shared" si="3"/>
        <v>#N/A</v>
      </c>
      <c r="Q46" s="28">
        <f t="shared" si="15"/>
        <v>90.903095831521568</v>
      </c>
      <c r="R46" t="e">
        <f>INDEX(ETF_TR!$A$2:$Q$283,MATCH($A46,ETF_TR!$A$2:$A$283,0),MATCH(R$2,ETF_TR!$A$2:$Q$2,0))</f>
        <v>#N/A</v>
      </c>
      <c r="S46">
        <f>INDEX(Indices!$A$2:$Q$283,MATCH($A46,Indices!$A$2:$A$283,0),MATCH(S$2,Indices!$A$2:$Q$2,0))</f>
        <v>1691.15</v>
      </c>
      <c r="T46" t="e">
        <f t="shared" si="4"/>
        <v>#N/A</v>
      </c>
      <c r="U46" s="28">
        <f t="shared" si="16"/>
        <v>6917.223056867153</v>
      </c>
      <c r="V46" t="e">
        <f>INDEX(ETF_TR!$A$2:$Q$283,MATCH($A46,ETF_TR!$A$2:$A$283,0),MATCH(V$2,ETF_TR!$A$2:$Q$2,0))</f>
        <v>#N/A</v>
      </c>
      <c r="W46" t="e">
        <f>INDEX(Indices!$A$2:$Q$283,MATCH($A46,Indices!$A$2:$A$283,0),MATCH(W$2,Indices!$A$2:$Q$2,0))</f>
        <v>#N/A</v>
      </c>
      <c r="X46" t="e">
        <f t="shared" si="5"/>
        <v>#N/A</v>
      </c>
      <c r="Y46" s="28" t="e">
        <f t="shared" si="17"/>
        <v>#N/A</v>
      </c>
      <c r="Z46" t="e">
        <f>INDEX(ETF_TR!$A$2:$Q$283,MATCH($A46,ETF_TR!$A$2:$A$283,0),MATCH(Z$2,ETF_TR!$A$2:$Q$2,0))</f>
        <v>#N/A</v>
      </c>
      <c r="AA46">
        <f>INDEX(Indices!$A$2:$Q$283,MATCH($A46,Indices!$A$2:$A$283,0),MATCH(AA$2,Indices!$A$2:$Q$2,0))</f>
        <v>1373.153</v>
      </c>
      <c r="AB46" t="e">
        <f t="shared" si="6"/>
        <v>#N/A</v>
      </c>
      <c r="AC46" s="28">
        <f t="shared" si="18"/>
        <v>29.014330070317435</v>
      </c>
      <c r="AD46" t="e">
        <f>INDEX(ETF_TR!$A$2:$Q$283,MATCH($A46,ETF_TR!$A$2:$A$283,0),MATCH(AD$2,ETF_TR!$A$2:$Q$2,0))</f>
        <v>#N/A</v>
      </c>
      <c r="AE46">
        <f>INDEX(Indices!$A$2:$Q$283,MATCH($A46,Indices!$A$2:$A$283,0),MATCH(AE$2,Indices!$A$2:$Q$2,0))</f>
        <v>276.86180000000002</v>
      </c>
      <c r="AF46" t="e">
        <f t="shared" si="7"/>
        <v>#N/A</v>
      </c>
      <c r="AG46" s="28">
        <f t="shared" si="19"/>
        <v>2061.5185515888388</v>
      </c>
      <c r="AH46" t="e">
        <f>INDEX(ETF_TR!$A$2:$Q$283,MATCH($A46,ETF_TR!$A$2:$A$283,0),MATCH(AH$2,ETF_TR!$A$2:$Q$2,0))</f>
        <v>#N/A</v>
      </c>
      <c r="AI46" t="e">
        <f>INDEX(Indices!$A$2:$Q$283,MATCH($A46,Indices!$A$2:$A$283,0),MATCH(AI$2,Indices!$A$2:$Q$2,0))</f>
        <v>#N/A</v>
      </c>
      <c r="AJ46" t="e">
        <f t="shared" si="8"/>
        <v>#N/A</v>
      </c>
      <c r="AK46" s="28" t="e">
        <f t="shared" si="20"/>
        <v>#N/A</v>
      </c>
      <c r="AL46" t="e">
        <f>INDEX(ETF_TR!$A$2:$Q$283,MATCH($A46,ETF_TR!$A$2:$A$283,0),MATCH(AL$2,ETF_TR!$A$2:$Q$2,0))</f>
        <v>#N/A</v>
      </c>
      <c r="AM46" t="e">
        <f>INDEX(Indices!$A$2:$Q$283,MATCH($A46,Indices!$A$2:$A$283,0),MATCH(AM$2,Indices!$A$2:$Q$2,0))</f>
        <v>#N/A</v>
      </c>
      <c r="AN46" t="e">
        <f t="shared" si="9"/>
        <v>#N/A</v>
      </c>
      <c r="AO46" s="28" t="e">
        <f t="shared" si="21"/>
        <v>#N/A</v>
      </c>
      <c r="AP46" t="e">
        <f>INDEX(ETF_TR!$A$2:$Q$283,MATCH($A46,ETF_TR!$A$2:$A$283,0),MATCH(AP$2,ETF_TR!$A$2:$Q$2,0))</f>
        <v>#N/A</v>
      </c>
      <c r="AQ46">
        <f>INDEX(Indices!$A$2:$Q$283,MATCH($A46,Indices!$A$2:$A$283,0),MATCH(AQ$2,Indices!$A$2:$Q$2,0))</f>
        <v>125.59829999999999</v>
      </c>
      <c r="AR46" t="e">
        <f t="shared" si="10"/>
        <v>#N/A</v>
      </c>
      <c r="AS46" s="28">
        <f t="shared" si="22"/>
        <v>96.04370115191054</v>
      </c>
      <c r="AT46" t="e">
        <f>INDEX(ETF_TR!$A$2:$Q$283,MATCH($A46,ETF_TR!$A$2:$A$283,0),MATCH(AT$2,ETF_TR!$A$2:$Q$2,0))</f>
        <v>#N/A</v>
      </c>
      <c r="AU46" t="e">
        <f>INDEX(Indices!$A$2:$Q$283,MATCH($A46,Indices!$A$2:$A$283,0),MATCH(AU$2,Indices!$A$2:$Q$2,0))</f>
        <v>#N/A</v>
      </c>
      <c r="AV46" t="e">
        <f t="shared" si="11"/>
        <v>#N/A</v>
      </c>
      <c r="AW46" s="28" t="e">
        <f t="shared" si="23"/>
        <v>#N/A</v>
      </c>
    </row>
    <row r="47" spans="1:49" x14ac:dyDescent="0.2">
      <c r="A47" s="5">
        <v>37833</v>
      </c>
      <c r="B47" t="e">
        <f>INDEX(ETF_TR!$A$2:$Q$283,MATCH($A47,ETF_TR!$A$2:$A$283,0),MATCH(B$2,ETF_TR!$A$2:$Q$2,0))</f>
        <v>#N/A</v>
      </c>
      <c r="C47">
        <f>INDEX(Indices!$A$2:$Q$283,MATCH($A47,Indices!$A$2:$A$283,0),MATCH(C$2,Indices!$A$2:$Q$2,0))</f>
        <v>133.1</v>
      </c>
      <c r="D47" t="e">
        <f t="shared" si="0"/>
        <v>#N/A</v>
      </c>
      <c r="E47" s="28">
        <f t="shared" si="12"/>
        <v>78.312669629700991</v>
      </c>
      <c r="F47" t="e">
        <f>INDEX(ETF_TR!$A$2:$Q$283,MATCH($A47,ETF_TR!$A$2:$A$283,0),MATCH(F$2,ETF_TR!$A$2:$Q$2,0))</f>
        <v>#N/A</v>
      </c>
      <c r="G47">
        <f>INDEX(Indices!$A$2:$Q$283,MATCH($A47,Indices!$A$2:$A$283,0),MATCH(G$2,Indices!$A$2:$Q$2,0))</f>
        <v>134.46</v>
      </c>
      <c r="H47" t="e">
        <f t="shared" si="1"/>
        <v>#N/A</v>
      </c>
      <c r="I47" s="28">
        <f t="shared" si="13"/>
        <v>81.781595545781641</v>
      </c>
      <c r="J47" t="e">
        <f>INDEX(ETF_TR!$A$2:$Q$283,MATCH($A47,ETF_TR!$A$2:$A$283,0),MATCH(J$2,ETF_TR!$A$2:$Q$2,0))</f>
        <v>#N/A</v>
      </c>
      <c r="K47">
        <f>INDEX(Indices!$A$2:$Q$283,MATCH($A47,Indices!$A$2:$A$283,0),MATCH(K$2,Indices!$A$2:$Q$2,0))</f>
        <v>135.56</v>
      </c>
      <c r="L47" t="e">
        <f t="shared" si="2"/>
        <v>#N/A</v>
      </c>
      <c r="M47" s="28">
        <f t="shared" si="14"/>
        <v>92.456560083980804</v>
      </c>
      <c r="N47" t="e">
        <f>INDEX(ETF_TR!$A$2:$Q$283,MATCH($A47,ETF_TR!$A$2:$A$283,0),MATCH(N$2,ETF_TR!$A$2:$Q$2,0))</f>
        <v>#N/A</v>
      </c>
      <c r="O47">
        <f>INDEX(Indices!$A$2:$Q$283,MATCH($A47,Indices!$A$2:$A$283,0),MATCH(O$2,Indices!$A$2:$Q$2,0))</f>
        <v>135.56</v>
      </c>
      <c r="P47" t="e">
        <f t="shared" si="3"/>
        <v>#N/A</v>
      </c>
      <c r="Q47" s="28">
        <f t="shared" si="15"/>
        <v>89.386505664594978</v>
      </c>
      <c r="R47" t="e">
        <f>INDEX(ETF_TR!$A$2:$Q$283,MATCH($A47,ETF_TR!$A$2:$A$283,0),MATCH(R$2,ETF_TR!$A$2:$Q$2,0))</f>
        <v>#N/A</v>
      </c>
      <c r="S47">
        <f>INDEX(Indices!$A$2:$Q$283,MATCH($A47,Indices!$A$2:$A$283,0),MATCH(S$2,Indices!$A$2:$Q$2,0))</f>
        <v>1661.71</v>
      </c>
      <c r="T47" t="e">
        <f t="shared" si="4"/>
        <v>#N/A</v>
      </c>
      <c r="U47" s="28">
        <f t="shared" si="16"/>
        <v>6796.8061531068897</v>
      </c>
      <c r="V47" t="e">
        <f>INDEX(ETF_TR!$A$2:$Q$283,MATCH($A47,ETF_TR!$A$2:$A$283,0),MATCH(V$2,ETF_TR!$A$2:$Q$2,0))</f>
        <v>#N/A</v>
      </c>
      <c r="W47" t="e">
        <f>INDEX(Indices!$A$2:$Q$283,MATCH($A47,Indices!$A$2:$A$283,0),MATCH(W$2,Indices!$A$2:$Q$2,0))</f>
        <v>#N/A</v>
      </c>
      <c r="X47" t="e">
        <f t="shared" si="5"/>
        <v>#N/A</v>
      </c>
      <c r="Y47" s="28" t="e">
        <f t="shared" si="17"/>
        <v>#N/A</v>
      </c>
      <c r="Z47" t="e">
        <f>INDEX(ETF_TR!$A$2:$Q$283,MATCH($A47,ETF_TR!$A$2:$A$283,0),MATCH(Z$2,ETF_TR!$A$2:$Q$2,0))</f>
        <v>#N/A</v>
      </c>
      <c r="AA47">
        <f>INDEX(Indices!$A$2:$Q$283,MATCH($A47,Indices!$A$2:$A$283,0),MATCH(AA$2,Indices!$A$2:$Q$2,0))</f>
        <v>1358.2329999999999</v>
      </c>
      <c r="AB47" t="e">
        <f t="shared" si="6"/>
        <v>#N/A</v>
      </c>
      <c r="AC47" s="28">
        <f t="shared" si="18"/>
        <v>28.699074738501434</v>
      </c>
      <c r="AD47" t="e">
        <f>INDEX(ETF_TR!$A$2:$Q$283,MATCH($A47,ETF_TR!$A$2:$A$283,0),MATCH(AD$2,ETF_TR!$A$2:$Q$2,0))</f>
        <v>#N/A</v>
      </c>
      <c r="AE47">
        <f>INDEX(Indices!$A$2:$Q$283,MATCH($A47,Indices!$A$2:$A$283,0),MATCH(AE$2,Indices!$A$2:$Q$2,0))</f>
        <v>276.25150000000002</v>
      </c>
      <c r="AF47" t="e">
        <f t="shared" si="7"/>
        <v>#N/A</v>
      </c>
      <c r="AG47" s="28">
        <f t="shared" si="19"/>
        <v>2056.9742454691982</v>
      </c>
      <c r="AH47" t="e">
        <f>INDEX(ETF_TR!$A$2:$Q$283,MATCH($A47,ETF_TR!$A$2:$A$283,0),MATCH(AH$2,ETF_TR!$A$2:$Q$2,0))</f>
        <v>#N/A</v>
      </c>
      <c r="AI47" t="e">
        <f>INDEX(Indices!$A$2:$Q$283,MATCH($A47,Indices!$A$2:$A$283,0),MATCH(AI$2,Indices!$A$2:$Q$2,0))</f>
        <v>#N/A</v>
      </c>
      <c r="AJ47" t="e">
        <f t="shared" si="8"/>
        <v>#N/A</v>
      </c>
      <c r="AK47" s="28" t="e">
        <f t="shared" si="20"/>
        <v>#N/A</v>
      </c>
      <c r="AL47" t="e">
        <f>INDEX(ETF_TR!$A$2:$Q$283,MATCH($A47,ETF_TR!$A$2:$A$283,0),MATCH(AL$2,ETF_TR!$A$2:$Q$2,0))</f>
        <v>#N/A</v>
      </c>
      <c r="AM47" t="e">
        <f>INDEX(Indices!$A$2:$Q$283,MATCH($A47,Indices!$A$2:$A$283,0),MATCH(AM$2,Indices!$A$2:$Q$2,0))</f>
        <v>#N/A</v>
      </c>
      <c r="AN47" t="e">
        <f t="shared" si="9"/>
        <v>#N/A</v>
      </c>
      <c r="AO47" s="28" t="e">
        <f t="shared" si="21"/>
        <v>#N/A</v>
      </c>
      <c r="AP47" t="e">
        <f>INDEX(ETF_TR!$A$2:$Q$283,MATCH($A47,ETF_TR!$A$2:$A$283,0),MATCH(AP$2,ETF_TR!$A$2:$Q$2,0))</f>
        <v>#N/A</v>
      </c>
      <c r="AQ47">
        <f>INDEX(Indices!$A$2:$Q$283,MATCH($A47,Indices!$A$2:$A$283,0),MATCH(AQ$2,Indices!$A$2:$Q$2,0))</f>
        <v>122.02079999999999</v>
      </c>
      <c r="AR47" t="e">
        <f t="shared" si="10"/>
        <v>#N/A</v>
      </c>
      <c r="AS47" s="28">
        <f t="shared" si="22"/>
        <v>93.308024467823572</v>
      </c>
      <c r="AT47" t="e">
        <f>INDEX(ETF_TR!$A$2:$Q$283,MATCH($A47,ETF_TR!$A$2:$A$283,0),MATCH(AT$2,ETF_TR!$A$2:$Q$2,0))</f>
        <v>#N/A</v>
      </c>
      <c r="AU47" t="e">
        <f>INDEX(Indices!$A$2:$Q$283,MATCH($A47,Indices!$A$2:$A$283,0),MATCH(AU$2,Indices!$A$2:$Q$2,0))</f>
        <v>#N/A</v>
      </c>
      <c r="AV47" t="e">
        <f t="shared" si="11"/>
        <v>#N/A</v>
      </c>
      <c r="AW47" s="28" t="e">
        <f t="shared" si="23"/>
        <v>#N/A</v>
      </c>
    </row>
    <row r="48" spans="1:49" x14ac:dyDescent="0.2">
      <c r="A48" s="5">
        <v>37862</v>
      </c>
      <c r="B48" t="e">
        <f>INDEX(ETF_TR!$A$2:$Q$283,MATCH($A48,ETF_TR!$A$2:$A$283,0),MATCH(B$2,ETF_TR!$A$2:$Q$2,0))</f>
        <v>#N/A</v>
      </c>
      <c r="C48">
        <f>INDEX(Indices!$A$2:$Q$283,MATCH($A48,Indices!$A$2:$A$283,0),MATCH(C$2,Indices!$A$2:$Q$2,0))</f>
        <v>133.43</v>
      </c>
      <c r="D48" t="e">
        <f t="shared" si="0"/>
        <v>#N/A</v>
      </c>
      <c r="E48" s="28">
        <f t="shared" si="12"/>
        <v>78.506833273411004</v>
      </c>
      <c r="F48" t="e">
        <f>INDEX(ETF_TR!$A$2:$Q$283,MATCH($A48,ETF_TR!$A$2:$A$283,0),MATCH(F$2,ETF_TR!$A$2:$Q$2,0))</f>
        <v>#N/A</v>
      </c>
      <c r="G48">
        <f>INDEX(Indices!$A$2:$Q$283,MATCH($A48,Indices!$A$2:$A$283,0),MATCH(G$2,Indices!$A$2:$Q$2,0))</f>
        <v>134.77000000000001</v>
      </c>
      <c r="H48" t="e">
        <f t="shared" si="1"/>
        <v>#N/A</v>
      </c>
      <c r="I48" s="28">
        <f t="shared" si="13"/>
        <v>81.970144516621986</v>
      </c>
      <c r="J48" t="e">
        <f>INDEX(ETF_TR!$A$2:$Q$283,MATCH($A48,ETF_TR!$A$2:$A$283,0),MATCH(J$2,ETF_TR!$A$2:$Q$2,0))</f>
        <v>#N/A</v>
      </c>
      <c r="K48">
        <f>INDEX(Indices!$A$2:$Q$283,MATCH($A48,Indices!$A$2:$A$283,0),MATCH(K$2,Indices!$A$2:$Q$2,0))</f>
        <v>135.94</v>
      </c>
      <c r="L48" t="e">
        <f t="shared" si="2"/>
        <v>#N/A</v>
      </c>
      <c r="M48" s="28">
        <f t="shared" si="14"/>
        <v>92.715733091002875</v>
      </c>
      <c r="N48" t="e">
        <f>INDEX(ETF_TR!$A$2:$Q$283,MATCH($A48,ETF_TR!$A$2:$A$283,0),MATCH(N$2,ETF_TR!$A$2:$Q$2,0))</f>
        <v>#N/A</v>
      </c>
      <c r="O48">
        <f>INDEX(Indices!$A$2:$Q$283,MATCH($A48,Indices!$A$2:$A$283,0),MATCH(O$2,Indices!$A$2:$Q$2,0))</f>
        <v>135.97999999999999</v>
      </c>
      <c r="P48" t="e">
        <f t="shared" si="3"/>
        <v>#N/A</v>
      </c>
      <c r="Q48" s="28">
        <f t="shared" si="15"/>
        <v>89.663448216816334</v>
      </c>
      <c r="R48" t="e">
        <f>INDEX(ETF_TR!$A$2:$Q$283,MATCH($A48,ETF_TR!$A$2:$A$283,0),MATCH(R$2,ETF_TR!$A$2:$Q$2,0))</f>
        <v>#N/A</v>
      </c>
      <c r="S48">
        <f>INDEX(Indices!$A$2:$Q$283,MATCH($A48,Indices!$A$2:$A$283,0),MATCH(S$2,Indices!$A$2:$Q$2,0))</f>
        <v>1664.36</v>
      </c>
      <c r="T48" t="e">
        <f t="shared" si="4"/>
        <v>#N/A</v>
      </c>
      <c r="U48" s="28">
        <f t="shared" si="16"/>
        <v>6807.645310544548</v>
      </c>
      <c r="V48" t="e">
        <f>INDEX(ETF_TR!$A$2:$Q$283,MATCH($A48,ETF_TR!$A$2:$A$283,0),MATCH(V$2,ETF_TR!$A$2:$Q$2,0))</f>
        <v>#N/A</v>
      </c>
      <c r="W48" t="e">
        <f>INDEX(Indices!$A$2:$Q$283,MATCH($A48,Indices!$A$2:$A$283,0),MATCH(W$2,Indices!$A$2:$Q$2,0))</f>
        <v>#N/A</v>
      </c>
      <c r="X48" t="e">
        <f t="shared" si="5"/>
        <v>#N/A</v>
      </c>
      <c r="Y48" s="28" t="e">
        <f t="shared" si="17"/>
        <v>#N/A</v>
      </c>
      <c r="Z48" t="e">
        <f>INDEX(ETF_TR!$A$2:$Q$283,MATCH($A48,ETF_TR!$A$2:$A$283,0),MATCH(Z$2,ETF_TR!$A$2:$Q$2,0))</f>
        <v>#N/A</v>
      </c>
      <c r="AA48">
        <f>INDEX(Indices!$A$2:$Q$283,MATCH($A48,Indices!$A$2:$A$283,0),MATCH(AA$2,Indices!$A$2:$Q$2,0))</f>
        <v>1357.701</v>
      </c>
      <c r="AB48" t="e">
        <f t="shared" si="6"/>
        <v>#N/A</v>
      </c>
      <c r="AC48" s="28">
        <f t="shared" si="18"/>
        <v>28.687833730691374</v>
      </c>
      <c r="AD48" t="e">
        <f>INDEX(ETF_TR!$A$2:$Q$283,MATCH($A48,ETF_TR!$A$2:$A$283,0),MATCH(AD$2,ETF_TR!$A$2:$Q$2,0))</f>
        <v>#N/A</v>
      </c>
      <c r="AE48">
        <f>INDEX(Indices!$A$2:$Q$283,MATCH($A48,Indices!$A$2:$A$283,0),MATCH(AE$2,Indices!$A$2:$Q$2,0))</f>
        <v>270.40339999999998</v>
      </c>
      <c r="AF48" t="e">
        <f t="shared" si="7"/>
        <v>#N/A</v>
      </c>
      <c r="AG48" s="28">
        <f t="shared" si="19"/>
        <v>2013.4291748182568</v>
      </c>
      <c r="AH48" t="e">
        <f>INDEX(ETF_TR!$A$2:$Q$283,MATCH($A48,ETF_TR!$A$2:$A$283,0),MATCH(AH$2,ETF_TR!$A$2:$Q$2,0))</f>
        <v>#N/A</v>
      </c>
      <c r="AI48" t="e">
        <f>INDEX(Indices!$A$2:$Q$283,MATCH($A48,Indices!$A$2:$A$283,0),MATCH(AI$2,Indices!$A$2:$Q$2,0))</f>
        <v>#N/A</v>
      </c>
      <c r="AJ48" t="e">
        <f t="shared" si="8"/>
        <v>#N/A</v>
      </c>
      <c r="AK48" s="28" t="e">
        <f t="shared" si="20"/>
        <v>#N/A</v>
      </c>
      <c r="AL48" t="e">
        <f>INDEX(ETF_TR!$A$2:$Q$283,MATCH($A48,ETF_TR!$A$2:$A$283,0),MATCH(AL$2,ETF_TR!$A$2:$Q$2,0))</f>
        <v>#N/A</v>
      </c>
      <c r="AM48" t="e">
        <f>INDEX(Indices!$A$2:$Q$283,MATCH($A48,Indices!$A$2:$A$283,0),MATCH(AM$2,Indices!$A$2:$Q$2,0))</f>
        <v>#N/A</v>
      </c>
      <c r="AN48" t="e">
        <f t="shared" si="9"/>
        <v>#N/A</v>
      </c>
      <c r="AO48" s="28" t="e">
        <f t="shared" si="21"/>
        <v>#N/A</v>
      </c>
      <c r="AP48" t="e">
        <f>INDEX(ETF_TR!$A$2:$Q$283,MATCH($A48,ETF_TR!$A$2:$A$283,0),MATCH(AP$2,ETF_TR!$A$2:$Q$2,0))</f>
        <v>#N/A</v>
      </c>
      <c r="AQ48">
        <f>INDEX(Indices!$A$2:$Q$283,MATCH($A48,Indices!$A$2:$A$283,0),MATCH(AQ$2,Indices!$A$2:$Q$2,0))</f>
        <v>119.0634</v>
      </c>
      <c r="AR48" t="e">
        <f t="shared" si="10"/>
        <v>#N/A</v>
      </c>
      <c r="AS48" s="28">
        <f t="shared" si="22"/>
        <v>91.046531742311686</v>
      </c>
      <c r="AT48" t="e">
        <f>INDEX(ETF_TR!$A$2:$Q$283,MATCH($A48,ETF_TR!$A$2:$A$283,0),MATCH(AT$2,ETF_TR!$A$2:$Q$2,0))</f>
        <v>#N/A</v>
      </c>
      <c r="AU48" t="e">
        <f>INDEX(Indices!$A$2:$Q$283,MATCH($A48,Indices!$A$2:$A$283,0),MATCH(AU$2,Indices!$A$2:$Q$2,0))</f>
        <v>#N/A</v>
      </c>
      <c r="AV48" t="e">
        <f t="shared" si="11"/>
        <v>#N/A</v>
      </c>
      <c r="AW48" s="28" t="e">
        <f t="shared" si="23"/>
        <v>#N/A</v>
      </c>
    </row>
    <row r="49" spans="1:49" x14ac:dyDescent="0.2">
      <c r="A49" s="5">
        <v>37894</v>
      </c>
      <c r="B49" t="e">
        <f>INDEX(ETF_TR!$A$2:$Q$283,MATCH($A49,ETF_TR!$A$2:$A$283,0),MATCH(B$2,ETF_TR!$A$2:$Q$2,0))</f>
        <v>#N/A</v>
      </c>
      <c r="C49">
        <f>INDEX(Indices!$A$2:$Q$283,MATCH($A49,Indices!$A$2:$A$283,0),MATCH(C$2,Indices!$A$2:$Q$2,0))</f>
        <v>135.44999999999999</v>
      </c>
      <c r="D49" t="e">
        <f t="shared" si="0"/>
        <v>#N/A</v>
      </c>
      <c r="E49" s="28">
        <f t="shared" si="12"/>
        <v>79.695350122787374</v>
      </c>
      <c r="F49" t="e">
        <f>INDEX(ETF_TR!$A$2:$Q$283,MATCH($A49,ETF_TR!$A$2:$A$283,0),MATCH(F$2,ETF_TR!$A$2:$Q$2,0))</f>
        <v>#N/A</v>
      </c>
      <c r="G49">
        <f>INDEX(Indices!$A$2:$Q$283,MATCH($A49,Indices!$A$2:$A$283,0),MATCH(G$2,Indices!$A$2:$Q$2,0))</f>
        <v>136.87</v>
      </c>
      <c r="H49" t="e">
        <f t="shared" si="1"/>
        <v>#N/A</v>
      </c>
      <c r="I49" s="28">
        <f t="shared" si="13"/>
        <v>83.247411738443645</v>
      </c>
      <c r="J49" t="e">
        <f>INDEX(ETF_TR!$A$2:$Q$283,MATCH($A49,ETF_TR!$A$2:$A$283,0),MATCH(J$2,ETF_TR!$A$2:$Q$2,0))</f>
        <v>#N/A</v>
      </c>
      <c r="K49">
        <f>INDEX(Indices!$A$2:$Q$283,MATCH($A49,Indices!$A$2:$A$283,0),MATCH(K$2,Indices!$A$2:$Q$2,0))</f>
        <v>138.06</v>
      </c>
      <c r="L49" t="e">
        <f t="shared" si="2"/>
        <v>#N/A</v>
      </c>
      <c r="M49" s="28">
        <f t="shared" si="14"/>
        <v>94.161645656494457</v>
      </c>
      <c r="N49" t="e">
        <f>INDEX(ETF_TR!$A$2:$Q$283,MATCH($A49,ETF_TR!$A$2:$A$283,0),MATCH(N$2,ETF_TR!$A$2:$Q$2,0))</f>
        <v>#N/A</v>
      </c>
      <c r="O49">
        <f>INDEX(Indices!$A$2:$Q$283,MATCH($A49,Indices!$A$2:$A$283,0),MATCH(O$2,Indices!$A$2:$Q$2,0))</f>
        <v>137.94</v>
      </c>
      <c r="P49" t="e">
        <f t="shared" si="3"/>
        <v>#N/A</v>
      </c>
      <c r="Q49" s="28">
        <f t="shared" si="15"/>
        <v>90.955846793849432</v>
      </c>
      <c r="R49" t="e">
        <f>INDEX(ETF_TR!$A$2:$Q$283,MATCH($A49,ETF_TR!$A$2:$A$283,0),MATCH(R$2,ETF_TR!$A$2:$Q$2,0))</f>
        <v>#N/A</v>
      </c>
      <c r="S49">
        <f>INDEX(Indices!$A$2:$Q$283,MATCH($A49,Indices!$A$2:$A$283,0),MATCH(S$2,Indices!$A$2:$Q$2,0))</f>
        <v>1678.55</v>
      </c>
      <c r="T49" t="e">
        <f t="shared" si="4"/>
        <v>#N/A</v>
      </c>
      <c r="U49" s="28">
        <f t="shared" si="16"/>
        <v>6865.6859309371484</v>
      </c>
      <c r="V49" t="e">
        <f>INDEX(ETF_TR!$A$2:$Q$283,MATCH($A49,ETF_TR!$A$2:$A$283,0),MATCH(V$2,ETF_TR!$A$2:$Q$2,0))</f>
        <v>#N/A</v>
      </c>
      <c r="W49" t="e">
        <f>INDEX(Indices!$A$2:$Q$283,MATCH($A49,Indices!$A$2:$A$283,0),MATCH(W$2,Indices!$A$2:$Q$2,0))</f>
        <v>#N/A</v>
      </c>
      <c r="X49" t="e">
        <f t="shared" si="5"/>
        <v>#N/A</v>
      </c>
      <c r="Y49" s="28" t="e">
        <f t="shared" si="17"/>
        <v>#N/A</v>
      </c>
      <c r="Z49" t="e">
        <f>INDEX(ETF_TR!$A$2:$Q$283,MATCH($A49,ETF_TR!$A$2:$A$283,0),MATCH(Z$2,ETF_TR!$A$2:$Q$2,0))</f>
        <v>#N/A</v>
      </c>
      <c r="AA49">
        <f>INDEX(Indices!$A$2:$Q$283,MATCH($A49,Indices!$A$2:$A$283,0),MATCH(AA$2,Indices!$A$2:$Q$2,0))</f>
        <v>1367.6780000000001</v>
      </c>
      <c r="AB49" t="e">
        <f t="shared" si="6"/>
        <v>#N/A</v>
      </c>
      <c r="AC49" s="28">
        <f t="shared" si="18"/>
        <v>28.898644886557879</v>
      </c>
      <c r="AD49" t="e">
        <f>INDEX(ETF_TR!$A$2:$Q$283,MATCH($A49,ETF_TR!$A$2:$A$283,0),MATCH(AD$2,ETF_TR!$A$2:$Q$2,0))</f>
        <v>#N/A</v>
      </c>
      <c r="AE49">
        <f>INDEX(Indices!$A$2:$Q$283,MATCH($A49,Indices!$A$2:$A$283,0),MATCH(AE$2,Indices!$A$2:$Q$2,0))</f>
        <v>271.1705</v>
      </c>
      <c r="AF49" t="e">
        <f t="shared" si="7"/>
        <v>#N/A</v>
      </c>
      <c r="AG49" s="28">
        <f t="shared" si="19"/>
        <v>2019.1410169030944</v>
      </c>
      <c r="AH49" t="e">
        <f>INDEX(ETF_TR!$A$2:$Q$283,MATCH($A49,ETF_TR!$A$2:$A$283,0),MATCH(AH$2,ETF_TR!$A$2:$Q$2,0))</f>
        <v>#N/A</v>
      </c>
      <c r="AI49" t="e">
        <f>INDEX(Indices!$A$2:$Q$283,MATCH($A49,Indices!$A$2:$A$283,0),MATCH(AI$2,Indices!$A$2:$Q$2,0))</f>
        <v>#N/A</v>
      </c>
      <c r="AJ49" t="e">
        <f t="shared" si="8"/>
        <v>#N/A</v>
      </c>
      <c r="AK49" s="28" t="e">
        <f t="shared" si="20"/>
        <v>#N/A</v>
      </c>
      <c r="AL49" t="e">
        <f>INDEX(ETF_TR!$A$2:$Q$283,MATCH($A49,ETF_TR!$A$2:$A$283,0),MATCH(AL$2,ETF_TR!$A$2:$Q$2,0))</f>
        <v>#N/A</v>
      </c>
      <c r="AM49" t="e">
        <f>INDEX(Indices!$A$2:$Q$283,MATCH($A49,Indices!$A$2:$A$283,0),MATCH(AM$2,Indices!$A$2:$Q$2,0))</f>
        <v>#N/A</v>
      </c>
      <c r="AN49" t="e">
        <f t="shared" si="9"/>
        <v>#N/A</v>
      </c>
      <c r="AO49" s="28" t="e">
        <f t="shared" si="21"/>
        <v>#N/A</v>
      </c>
      <c r="AP49" t="e">
        <f>INDEX(ETF_TR!$A$2:$Q$283,MATCH($A49,ETF_TR!$A$2:$A$283,0),MATCH(AP$2,ETF_TR!$A$2:$Q$2,0))</f>
        <v>#N/A</v>
      </c>
      <c r="AQ49">
        <f>INDEX(Indices!$A$2:$Q$283,MATCH($A49,Indices!$A$2:$A$283,0),MATCH(AQ$2,Indices!$A$2:$Q$2,0))</f>
        <v>120.9379</v>
      </c>
      <c r="AR49" t="e">
        <f t="shared" si="10"/>
        <v>#N/A</v>
      </c>
      <c r="AS49" s="28">
        <f t="shared" si="22"/>
        <v>92.479942208928321</v>
      </c>
      <c r="AT49" t="e">
        <f>INDEX(ETF_TR!$A$2:$Q$283,MATCH($A49,ETF_TR!$A$2:$A$283,0),MATCH(AT$2,ETF_TR!$A$2:$Q$2,0))</f>
        <v>#N/A</v>
      </c>
      <c r="AU49" t="e">
        <f>INDEX(Indices!$A$2:$Q$283,MATCH($A49,Indices!$A$2:$A$283,0),MATCH(AU$2,Indices!$A$2:$Q$2,0))</f>
        <v>#N/A</v>
      </c>
      <c r="AV49" t="e">
        <f t="shared" si="11"/>
        <v>#N/A</v>
      </c>
      <c r="AW49" s="28" t="e">
        <f t="shared" si="23"/>
        <v>#N/A</v>
      </c>
    </row>
    <row r="50" spans="1:49" x14ac:dyDescent="0.2">
      <c r="A50" s="5">
        <v>37925</v>
      </c>
      <c r="B50" t="e">
        <f>INDEX(ETF_TR!$A$2:$Q$283,MATCH($A50,ETF_TR!$A$2:$A$283,0),MATCH(B$2,ETF_TR!$A$2:$Q$2,0))</f>
        <v>#N/A</v>
      </c>
      <c r="C50">
        <f>INDEX(Indices!$A$2:$Q$283,MATCH($A50,Indices!$A$2:$A$283,0),MATCH(C$2,Indices!$A$2:$Q$2,0))</f>
        <v>133.66999999999999</v>
      </c>
      <c r="D50" t="e">
        <f t="shared" si="0"/>
        <v>#N/A</v>
      </c>
      <c r="E50" s="28">
        <f t="shared" si="12"/>
        <v>78.648043196109171</v>
      </c>
      <c r="F50" t="e">
        <f>INDEX(ETF_TR!$A$2:$Q$283,MATCH($A50,ETF_TR!$A$2:$A$283,0),MATCH(F$2,ETF_TR!$A$2:$Q$2,0))</f>
        <v>#N/A</v>
      </c>
      <c r="G50">
        <f>INDEX(Indices!$A$2:$Q$283,MATCH($A50,Indices!$A$2:$A$283,0),MATCH(G$2,Indices!$A$2:$Q$2,0))</f>
        <v>135.06</v>
      </c>
      <c r="H50" t="e">
        <f t="shared" si="1"/>
        <v>#N/A</v>
      </c>
      <c r="I50" s="28">
        <f t="shared" si="13"/>
        <v>82.146529037730687</v>
      </c>
      <c r="J50" t="e">
        <f>INDEX(ETF_TR!$A$2:$Q$283,MATCH($A50,ETF_TR!$A$2:$A$283,0),MATCH(J$2,ETF_TR!$A$2:$Q$2,0))</f>
        <v>#N/A</v>
      </c>
      <c r="K50">
        <f>INDEX(Indices!$A$2:$Q$283,MATCH($A50,Indices!$A$2:$A$283,0),MATCH(K$2,Indices!$A$2:$Q$2,0))</f>
        <v>136.21</v>
      </c>
      <c r="L50" t="e">
        <f t="shared" si="2"/>
        <v>#N/A</v>
      </c>
      <c r="M50" s="28">
        <f t="shared" si="14"/>
        <v>92.899882332834352</v>
      </c>
      <c r="N50" t="e">
        <f>INDEX(ETF_TR!$A$2:$Q$283,MATCH($A50,ETF_TR!$A$2:$A$283,0),MATCH(N$2,ETF_TR!$A$2:$Q$2,0))</f>
        <v>#N/A</v>
      </c>
      <c r="O50">
        <f>INDEX(Indices!$A$2:$Q$283,MATCH($A50,Indices!$A$2:$A$283,0),MATCH(O$2,Indices!$A$2:$Q$2,0))</f>
        <v>136.28</v>
      </c>
      <c r="P50" t="e">
        <f t="shared" si="3"/>
        <v>#N/A</v>
      </c>
      <c r="Q50" s="28">
        <f t="shared" si="15"/>
        <v>89.861264325545903</v>
      </c>
      <c r="R50" t="e">
        <f>INDEX(ETF_TR!$A$2:$Q$283,MATCH($A50,ETF_TR!$A$2:$A$283,0),MATCH(R$2,ETF_TR!$A$2:$Q$2,0))</f>
        <v>#N/A</v>
      </c>
      <c r="S50">
        <f>INDEX(Indices!$A$2:$Q$283,MATCH($A50,Indices!$A$2:$A$283,0),MATCH(S$2,Indices!$A$2:$Q$2,0))</f>
        <v>1642.59</v>
      </c>
      <c r="T50" t="e">
        <f t="shared" si="4"/>
        <v>#N/A</v>
      </c>
      <c r="U50" s="28">
        <f t="shared" si="16"/>
        <v>6718.6006096321526</v>
      </c>
      <c r="V50" t="e">
        <f>INDEX(ETF_TR!$A$2:$Q$283,MATCH($A50,ETF_TR!$A$2:$A$283,0),MATCH(V$2,ETF_TR!$A$2:$Q$2,0))</f>
        <v>#N/A</v>
      </c>
      <c r="W50" t="e">
        <f>INDEX(Indices!$A$2:$Q$283,MATCH($A50,Indices!$A$2:$A$283,0),MATCH(W$2,Indices!$A$2:$Q$2,0))</f>
        <v>#N/A</v>
      </c>
      <c r="X50" t="e">
        <f t="shared" si="5"/>
        <v>#N/A</v>
      </c>
      <c r="Y50" s="28" t="e">
        <f t="shared" si="17"/>
        <v>#N/A</v>
      </c>
      <c r="Z50" t="e">
        <f>INDEX(ETF_TR!$A$2:$Q$283,MATCH($A50,ETF_TR!$A$2:$A$283,0),MATCH(Z$2,ETF_TR!$A$2:$Q$2,0))</f>
        <v>#N/A</v>
      </c>
      <c r="AA50">
        <f>INDEX(Indices!$A$2:$Q$283,MATCH($A50,Indices!$A$2:$A$283,0),MATCH(AA$2,Indices!$A$2:$Q$2,0))</f>
        <v>1350.8219999999999</v>
      </c>
      <c r="AB50" t="e">
        <f t="shared" si="6"/>
        <v>#N/A</v>
      </c>
      <c r="AC50" s="28">
        <f t="shared" si="18"/>
        <v>28.542482428575937</v>
      </c>
      <c r="AD50" t="e">
        <f>INDEX(ETF_TR!$A$2:$Q$283,MATCH($A50,ETF_TR!$A$2:$A$283,0),MATCH(AD$2,ETF_TR!$A$2:$Q$2,0))</f>
        <v>#N/A</v>
      </c>
      <c r="AE50">
        <f>INDEX(Indices!$A$2:$Q$283,MATCH($A50,Indices!$A$2:$A$283,0),MATCH(AE$2,Indices!$A$2:$Q$2,0))</f>
        <v>271.12020000000001</v>
      </c>
      <c r="AF50" t="e">
        <f t="shared" si="7"/>
        <v>#N/A</v>
      </c>
      <c r="AG50" s="28">
        <f t="shared" si="19"/>
        <v>2018.7664820877283</v>
      </c>
      <c r="AH50" t="e">
        <f>INDEX(ETF_TR!$A$2:$Q$283,MATCH($A50,ETF_TR!$A$2:$A$283,0),MATCH(AH$2,ETF_TR!$A$2:$Q$2,0))</f>
        <v>#N/A</v>
      </c>
      <c r="AI50" t="e">
        <f>INDEX(Indices!$A$2:$Q$283,MATCH($A50,Indices!$A$2:$A$283,0),MATCH(AI$2,Indices!$A$2:$Q$2,0))</f>
        <v>#N/A</v>
      </c>
      <c r="AJ50" t="e">
        <f t="shared" si="8"/>
        <v>#N/A</v>
      </c>
      <c r="AK50" s="28" t="e">
        <f t="shared" si="20"/>
        <v>#N/A</v>
      </c>
      <c r="AL50" t="e">
        <f>INDEX(ETF_TR!$A$2:$Q$283,MATCH($A50,ETF_TR!$A$2:$A$283,0),MATCH(AL$2,ETF_TR!$A$2:$Q$2,0))</f>
        <v>#N/A</v>
      </c>
      <c r="AM50" t="e">
        <f>INDEX(Indices!$A$2:$Q$283,MATCH($A50,Indices!$A$2:$A$283,0),MATCH(AM$2,Indices!$A$2:$Q$2,0))</f>
        <v>#N/A</v>
      </c>
      <c r="AN50" t="e">
        <f t="shared" si="9"/>
        <v>#N/A</v>
      </c>
      <c r="AO50" s="28" t="e">
        <f t="shared" si="21"/>
        <v>#N/A</v>
      </c>
      <c r="AP50" t="e">
        <f>INDEX(ETF_TR!$A$2:$Q$283,MATCH($A50,ETF_TR!$A$2:$A$283,0),MATCH(AP$2,ETF_TR!$A$2:$Q$2,0))</f>
        <v>#N/A</v>
      </c>
      <c r="AQ50">
        <f>INDEX(Indices!$A$2:$Q$283,MATCH($A50,Indices!$A$2:$A$283,0),MATCH(AQ$2,Indices!$A$2:$Q$2,0))</f>
        <v>119.0185</v>
      </c>
      <c r="AR50" t="e">
        <f t="shared" si="10"/>
        <v>#N/A</v>
      </c>
      <c r="AS50" s="28">
        <f t="shared" si="22"/>
        <v>91.012197183788828</v>
      </c>
      <c r="AT50" t="e">
        <f>INDEX(ETF_TR!$A$2:$Q$283,MATCH($A50,ETF_TR!$A$2:$A$283,0),MATCH(AT$2,ETF_TR!$A$2:$Q$2,0))</f>
        <v>#N/A</v>
      </c>
      <c r="AU50" t="e">
        <f>INDEX(Indices!$A$2:$Q$283,MATCH($A50,Indices!$A$2:$A$283,0),MATCH(AU$2,Indices!$A$2:$Q$2,0))</f>
        <v>#N/A</v>
      </c>
      <c r="AV50" t="e">
        <f t="shared" si="11"/>
        <v>#N/A</v>
      </c>
      <c r="AW50" s="28" t="e">
        <f t="shared" si="23"/>
        <v>#N/A</v>
      </c>
    </row>
    <row r="51" spans="1:49" x14ac:dyDescent="0.2">
      <c r="A51" s="5">
        <v>37953</v>
      </c>
      <c r="B51" t="e">
        <f>INDEX(ETF_TR!$A$2:$Q$283,MATCH($A51,ETF_TR!$A$2:$A$283,0),MATCH(B$2,ETF_TR!$A$2:$Q$2,0))</f>
        <v>#N/A</v>
      </c>
      <c r="C51">
        <f>INDEX(Indices!$A$2:$Q$283,MATCH($A51,Indices!$A$2:$A$283,0),MATCH(C$2,Indices!$A$2:$Q$2,0))</f>
        <v>133.27000000000001</v>
      </c>
      <c r="D51" t="e">
        <f t="shared" si="0"/>
        <v>#N/A</v>
      </c>
      <c r="E51" s="28">
        <f t="shared" si="12"/>
        <v>78.41269332494555</v>
      </c>
      <c r="F51" t="e">
        <f>INDEX(ETF_TR!$A$2:$Q$283,MATCH($A51,ETF_TR!$A$2:$A$283,0),MATCH(F$2,ETF_TR!$A$2:$Q$2,0))</f>
        <v>#N/A</v>
      </c>
      <c r="G51">
        <f>INDEX(Indices!$A$2:$Q$283,MATCH($A51,Indices!$A$2:$A$283,0),MATCH(G$2,Indices!$A$2:$Q$2,0))</f>
        <v>134.68</v>
      </c>
      <c r="H51" t="e">
        <f t="shared" si="1"/>
        <v>#N/A</v>
      </c>
      <c r="I51" s="28">
        <f t="shared" si="13"/>
        <v>81.915404492829623</v>
      </c>
      <c r="J51" t="e">
        <f>INDEX(ETF_TR!$A$2:$Q$283,MATCH($A51,ETF_TR!$A$2:$A$283,0),MATCH(J$2,ETF_TR!$A$2:$Q$2,0))</f>
        <v>#N/A</v>
      </c>
      <c r="K51">
        <f>INDEX(Indices!$A$2:$Q$283,MATCH($A51,Indices!$A$2:$A$283,0),MATCH(K$2,Indices!$A$2:$Q$2,0))</f>
        <v>135.77000000000001</v>
      </c>
      <c r="L51" t="e">
        <f t="shared" si="2"/>
        <v>#N/A</v>
      </c>
      <c r="M51" s="28">
        <f t="shared" si="14"/>
        <v>92.59978727207195</v>
      </c>
      <c r="N51" t="e">
        <f>INDEX(ETF_TR!$A$2:$Q$283,MATCH($A51,ETF_TR!$A$2:$A$283,0),MATCH(N$2,ETF_TR!$A$2:$Q$2,0))</f>
        <v>#N/A</v>
      </c>
      <c r="O51">
        <f>INDEX(Indices!$A$2:$Q$283,MATCH($A51,Indices!$A$2:$A$283,0),MATCH(O$2,Indices!$A$2:$Q$2,0))</f>
        <v>135.87</v>
      </c>
      <c r="P51" t="e">
        <f t="shared" si="3"/>
        <v>#N/A</v>
      </c>
      <c r="Q51" s="28">
        <f t="shared" si="15"/>
        <v>89.590915643615517</v>
      </c>
      <c r="R51" t="e">
        <f>INDEX(ETF_TR!$A$2:$Q$283,MATCH($A51,ETF_TR!$A$2:$A$283,0),MATCH(R$2,ETF_TR!$A$2:$Q$2,0))</f>
        <v>#N/A</v>
      </c>
      <c r="S51">
        <f>INDEX(Indices!$A$2:$Q$283,MATCH($A51,Indices!$A$2:$A$283,0),MATCH(S$2,Indices!$A$2:$Q$2,0))</f>
        <v>1646.38</v>
      </c>
      <c r="T51" t="e">
        <f t="shared" si="4"/>
        <v>#N/A</v>
      </c>
      <c r="U51" s="28">
        <f t="shared" si="16"/>
        <v>6734.1026498920519</v>
      </c>
      <c r="V51">
        <f>INDEX(ETF_TR!$A$2:$Q$283,MATCH($A51,ETF_TR!$A$2:$A$283,0),MATCH(V$2,ETF_TR!$A$2:$Q$2,0))</f>
        <v>97.675000000000011</v>
      </c>
      <c r="W51" t="e">
        <f>INDEX(Indices!$A$2:$Q$283,MATCH($A51,Indices!$A$2:$A$283,0),MATCH(W$2,Indices!$A$2:$Q$2,0))</f>
        <v>#N/A</v>
      </c>
      <c r="X51" t="e">
        <f t="shared" si="5"/>
        <v>#N/A</v>
      </c>
      <c r="Y51" s="28">
        <f t="shared" si="17"/>
        <v>97.675000000000011</v>
      </c>
      <c r="Z51" t="e">
        <f>INDEX(ETF_TR!$A$2:$Q$283,MATCH($A51,ETF_TR!$A$2:$A$283,0),MATCH(Z$2,ETF_TR!$A$2:$Q$2,0))</f>
        <v>#N/A</v>
      </c>
      <c r="AA51">
        <f>INDEX(Indices!$A$2:$Q$283,MATCH($A51,Indices!$A$2:$A$283,0),MATCH(AA$2,Indices!$A$2:$Q$2,0))</f>
        <v>1343.8340000000001</v>
      </c>
      <c r="AB51" t="e">
        <f t="shared" si="6"/>
        <v>#N/A</v>
      </c>
      <c r="AC51" s="28">
        <f t="shared" si="18"/>
        <v>28.39482798764228</v>
      </c>
      <c r="AD51" t="e">
        <f>INDEX(ETF_TR!$A$2:$Q$283,MATCH($A51,ETF_TR!$A$2:$A$283,0),MATCH(AD$2,ETF_TR!$A$2:$Q$2,0))</f>
        <v>#N/A</v>
      </c>
      <c r="AE51">
        <f>INDEX(Indices!$A$2:$Q$283,MATCH($A51,Indices!$A$2:$A$283,0),MATCH(AE$2,Indices!$A$2:$Q$2,0))</f>
        <v>273.10199999999998</v>
      </c>
      <c r="AF51" t="e">
        <f t="shared" si="7"/>
        <v>#N/A</v>
      </c>
      <c r="AG51" s="28">
        <f t="shared" si="19"/>
        <v>2033.5230048927476</v>
      </c>
      <c r="AH51" t="e">
        <f>INDEX(ETF_TR!$A$2:$Q$283,MATCH($A51,ETF_TR!$A$2:$A$283,0),MATCH(AH$2,ETF_TR!$A$2:$Q$2,0))</f>
        <v>#N/A</v>
      </c>
      <c r="AI51" t="e">
        <f>INDEX(Indices!$A$2:$Q$283,MATCH($A51,Indices!$A$2:$A$283,0),MATCH(AI$2,Indices!$A$2:$Q$2,0))</f>
        <v>#N/A</v>
      </c>
      <c r="AJ51" t="e">
        <f t="shared" si="8"/>
        <v>#N/A</v>
      </c>
      <c r="AK51" s="28" t="e">
        <f t="shared" si="20"/>
        <v>#N/A</v>
      </c>
      <c r="AL51" t="e">
        <f>INDEX(ETF_TR!$A$2:$Q$283,MATCH($A51,ETF_TR!$A$2:$A$283,0),MATCH(AL$2,ETF_TR!$A$2:$Q$2,0))</f>
        <v>#N/A</v>
      </c>
      <c r="AM51" t="e">
        <f>INDEX(Indices!$A$2:$Q$283,MATCH($A51,Indices!$A$2:$A$283,0),MATCH(AM$2,Indices!$A$2:$Q$2,0))</f>
        <v>#N/A</v>
      </c>
      <c r="AN51" t="e">
        <f t="shared" si="9"/>
        <v>#N/A</v>
      </c>
      <c r="AO51" s="28" t="e">
        <f t="shared" si="21"/>
        <v>#N/A</v>
      </c>
      <c r="AP51" t="e">
        <f>INDEX(ETF_TR!$A$2:$Q$283,MATCH($A51,ETF_TR!$A$2:$A$283,0),MATCH(AP$2,ETF_TR!$A$2:$Q$2,0))</f>
        <v>#N/A</v>
      </c>
      <c r="AQ51">
        <f>INDEX(Indices!$A$2:$Q$283,MATCH($A51,Indices!$A$2:$A$283,0),MATCH(AQ$2,Indices!$A$2:$Q$2,0))</f>
        <v>119.18</v>
      </c>
      <c r="AR51" t="e">
        <f t="shared" si="10"/>
        <v>#N/A</v>
      </c>
      <c r="AS51" s="28">
        <f t="shared" si="22"/>
        <v>91.135694537941191</v>
      </c>
      <c r="AT51" t="e">
        <f>INDEX(ETF_TR!$A$2:$Q$283,MATCH($A51,ETF_TR!$A$2:$A$283,0),MATCH(AT$2,ETF_TR!$A$2:$Q$2,0))</f>
        <v>#N/A</v>
      </c>
      <c r="AU51" t="e">
        <f>INDEX(Indices!$A$2:$Q$283,MATCH($A51,Indices!$A$2:$A$283,0),MATCH(AU$2,Indices!$A$2:$Q$2,0))</f>
        <v>#N/A</v>
      </c>
      <c r="AV51" t="e">
        <f t="shared" si="11"/>
        <v>#N/A</v>
      </c>
      <c r="AW51" s="28" t="e">
        <f t="shared" si="23"/>
        <v>#N/A</v>
      </c>
    </row>
    <row r="52" spans="1:49" x14ac:dyDescent="0.2">
      <c r="A52" s="5">
        <v>37986</v>
      </c>
      <c r="B52" t="e">
        <f>INDEX(ETF_TR!$A$2:$Q$283,MATCH($A52,ETF_TR!$A$2:$A$283,0),MATCH(B$2,ETF_TR!$A$2:$Q$2,0))</f>
        <v>#N/A</v>
      </c>
      <c r="C52">
        <f>INDEX(Indices!$A$2:$Q$283,MATCH($A52,Indices!$A$2:$A$283,0),MATCH(C$2,Indices!$A$2:$Q$2,0))</f>
        <v>135</v>
      </c>
      <c r="D52" t="e">
        <f t="shared" si="0"/>
        <v>#N/A</v>
      </c>
      <c r="E52" s="28">
        <f t="shared" si="12"/>
        <v>79.430581517728285</v>
      </c>
      <c r="F52" t="e">
        <f>INDEX(ETF_TR!$A$2:$Q$283,MATCH($A52,ETF_TR!$A$2:$A$283,0),MATCH(F$2,ETF_TR!$A$2:$Q$2,0))</f>
        <v>#N/A</v>
      </c>
      <c r="G52">
        <f>INDEX(Indices!$A$2:$Q$283,MATCH($A52,Indices!$A$2:$A$283,0),MATCH(G$2,Indices!$A$2:$Q$2,0))</f>
        <v>136.41999999999999</v>
      </c>
      <c r="H52" t="e">
        <f t="shared" si="1"/>
        <v>#N/A</v>
      </c>
      <c r="I52" s="28">
        <f t="shared" si="13"/>
        <v>82.973711619481847</v>
      </c>
      <c r="J52" t="e">
        <f>INDEX(ETF_TR!$A$2:$Q$283,MATCH($A52,ETF_TR!$A$2:$A$283,0),MATCH(J$2,ETF_TR!$A$2:$Q$2,0))</f>
        <v>#N/A</v>
      </c>
      <c r="K52">
        <f>INDEX(Indices!$A$2:$Q$283,MATCH($A52,Indices!$A$2:$A$283,0),MATCH(K$2,Indices!$A$2:$Q$2,0))</f>
        <v>137.5</v>
      </c>
      <c r="L52" t="e">
        <f t="shared" si="2"/>
        <v>#N/A</v>
      </c>
      <c r="M52" s="28">
        <f t="shared" si="14"/>
        <v>93.779706488251392</v>
      </c>
      <c r="N52" t="e">
        <f>INDEX(ETF_TR!$A$2:$Q$283,MATCH($A52,ETF_TR!$A$2:$A$283,0),MATCH(N$2,ETF_TR!$A$2:$Q$2,0))</f>
        <v>#N/A</v>
      </c>
      <c r="O52">
        <f>INDEX(Indices!$A$2:$Q$283,MATCH($A52,Indices!$A$2:$A$283,0),MATCH(O$2,Indices!$A$2:$Q$2,0))</f>
        <v>137.47</v>
      </c>
      <c r="P52" t="e">
        <f t="shared" si="3"/>
        <v>#N/A</v>
      </c>
      <c r="Q52" s="28">
        <f t="shared" si="15"/>
        <v>90.645934890173137</v>
      </c>
      <c r="R52" t="e">
        <f>INDEX(ETF_TR!$A$2:$Q$283,MATCH($A52,ETF_TR!$A$2:$A$283,0),MATCH(R$2,ETF_TR!$A$2:$Q$2,0))</f>
        <v>#N/A</v>
      </c>
      <c r="S52">
        <f>INDEX(Indices!$A$2:$Q$283,MATCH($A52,Indices!$A$2:$A$283,0),MATCH(S$2,Indices!$A$2:$Q$2,0))</f>
        <v>1682.19</v>
      </c>
      <c r="T52" t="e">
        <f t="shared" si="4"/>
        <v>#N/A</v>
      </c>
      <c r="U52" s="28">
        <f t="shared" si="16"/>
        <v>6880.5744339835946</v>
      </c>
      <c r="V52">
        <f>INDEX(ETF_TR!$A$2:$Q$283,MATCH($A52,ETF_TR!$A$2:$A$283,0),MATCH(V$2,ETF_TR!$A$2:$Q$2,0))</f>
        <v>99.039999999999992</v>
      </c>
      <c r="W52" t="e">
        <f>INDEX(Indices!$A$2:$Q$283,MATCH($A52,Indices!$A$2:$A$283,0),MATCH(W$2,Indices!$A$2:$Q$2,0))</f>
        <v>#N/A</v>
      </c>
      <c r="X52" t="e">
        <f t="shared" si="5"/>
        <v>#N/A</v>
      </c>
      <c r="Y52" s="28">
        <f t="shared" si="17"/>
        <v>99.039999999999992</v>
      </c>
      <c r="Z52" t="e">
        <f>INDEX(ETF_TR!$A$2:$Q$283,MATCH($A52,ETF_TR!$A$2:$A$283,0),MATCH(Z$2,ETF_TR!$A$2:$Q$2,0))</f>
        <v>#N/A</v>
      </c>
      <c r="AA52">
        <f>INDEX(Indices!$A$2:$Q$283,MATCH($A52,Indices!$A$2:$A$283,0),MATCH(AA$2,Indices!$A$2:$Q$2,0))</f>
        <v>1369.4870000000001</v>
      </c>
      <c r="AB52" t="e">
        <f t="shared" si="6"/>
        <v>#N/A</v>
      </c>
      <c r="AC52" s="28">
        <f t="shared" si="18"/>
        <v>28.936868539054871</v>
      </c>
      <c r="AD52" t="e">
        <f>INDEX(ETF_TR!$A$2:$Q$283,MATCH($A52,ETF_TR!$A$2:$A$283,0),MATCH(AD$2,ETF_TR!$A$2:$Q$2,0))</f>
        <v>#N/A</v>
      </c>
      <c r="AE52">
        <f>INDEX(Indices!$A$2:$Q$283,MATCH($A52,Indices!$A$2:$A$283,0),MATCH(AE$2,Indices!$A$2:$Q$2,0))</f>
        <v>272.98840000000001</v>
      </c>
      <c r="AF52" t="e">
        <f t="shared" si="7"/>
        <v>#N/A</v>
      </c>
      <c r="AG52" s="28">
        <f t="shared" si="19"/>
        <v>2032.6771369995952</v>
      </c>
      <c r="AH52" t="e">
        <f>INDEX(ETF_TR!$A$2:$Q$283,MATCH($A52,ETF_TR!$A$2:$A$283,0),MATCH(AH$2,ETF_TR!$A$2:$Q$2,0))</f>
        <v>#N/A</v>
      </c>
      <c r="AI52" t="e">
        <f>INDEX(Indices!$A$2:$Q$283,MATCH($A52,Indices!$A$2:$A$283,0),MATCH(AI$2,Indices!$A$2:$Q$2,0))</f>
        <v>#N/A</v>
      </c>
      <c r="AJ52" t="e">
        <f t="shared" si="8"/>
        <v>#N/A</v>
      </c>
      <c r="AK52" s="28" t="e">
        <f t="shared" si="20"/>
        <v>#N/A</v>
      </c>
      <c r="AL52" t="e">
        <f>INDEX(ETF_TR!$A$2:$Q$283,MATCH($A52,ETF_TR!$A$2:$A$283,0),MATCH(AL$2,ETF_TR!$A$2:$Q$2,0))</f>
        <v>#N/A</v>
      </c>
      <c r="AM52" t="e">
        <f>INDEX(Indices!$A$2:$Q$283,MATCH($A52,Indices!$A$2:$A$283,0),MATCH(AM$2,Indices!$A$2:$Q$2,0))</f>
        <v>#N/A</v>
      </c>
      <c r="AN52" t="e">
        <f t="shared" si="9"/>
        <v>#N/A</v>
      </c>
      <c r="AO52" s="28" t="e">
        <f t="shared" si="21"/>
        <v>#N/A</v>
      </c>
      <c r="AP52" t="e">
        <f>INDEX(ETF_TR!$A$2:$Q$283,MATCH($A52,ETF_TR!$A$2:$A$283,0),MATCH(AP$2,ETF_TR!$A$2:$Q$2,0))</f>
        <v>#N/A</v>
      </c>
      <c r="AQ52">
        <f>INDEX(Indices!$A$2:$Q$283,MATCH($A52,Indices!$A$2:$A$283,0),MATCH(AQ$2,Indices!$A$2:$Q$2,0))</f>
        <v>121.06950000000001</v>
      </c>
      <c r="AR52" t="e">
        <f t="shared" si="10"/>
        <v>#N/A</v>
      </c>
      <c r="AS52" s="28">
        <f t="shared" si="22"/>
        <v>92.58057534704875</v>
      </c>
      <c r="AT52" t="e">
        <f>INDEX(ETF_TR!$A$2:$Q$283,MATCH($A52,ETF_TR!$A$2:$A$283,0),MATCH(AT$2,ETF_TR!$A$2:$Q$2,0))</f>
        <v>#N/A</v>
      </c>
      <c r="AU52" t="e">
        <f>INDEX(Indices!$A$2:$Q$283,MATCH($A52,Indices!$A$2:$A$283,0),MATCH(AU$2,Indices!$A$2:$Q$2,0))</f>
        <v>#N/A</v>
      </c>
      <c r="AV52" t="e">
        <f t="shared" si="11"/>
        <v>#N/A</v>
      </c>
      <c r="AW52" s="28" t="e">
        <f t="shared" si="23"/>
        <v>#N/A</v>
      </c>
    </row>
    <row r="53" spans="1:49" x14ac:dyDescent="0.2">
      <c r="A53" s="5">
        <v>38016</v>
      </c>
      <c r="B53" t="e">
        <f>INDEX(ETF_TR!$A$2:$Q$283,MATCH($A53,ETF_TR!$A$2:$A$283,0),MATCH(B$2,ETF_TR!$A$2:$Q$2,0))</f>
        <v>#N/A</v>
      </c>
      <c r="C53">
        <f>INDEX(Indices!$A$2:$Q$283,MATCH($A53,Indices!$A$2:$A$283,0),MATCH(C$2,Indices!$A$2:$Q$2,0))</f>
        <v>135.84</v>
      </c>
      <c r="D53" t="e">
        <f t="shared" si="0"/>
        <v>#N/A</v>
      </c>
      <c r="E53" s="28">
        <f t="shared" si="12"/>
        <v>79.924816247171933</v>
      </c>
      <c r="F53" t="e">
        <f>INDEX(ETF_TR!$A$2:$Q$283,MATCH($A53,ETF_TR!$A$2:$A$283,0),MATCH(F$2,ETF_TR!$A$2:$Q$2,0))</f>
        <v>#N/A</v>
      </c>
      <c r="G53">
        <f>INDEX(Indices!$A$2:$Q$283,MATCH($A53,Indices!$A$2:$A$283,0),MATCH(G$2,Indices!$A$2:$Q$2,0))</f>
        <v>137.19999999999999</v>
      </c>
      <c r="H53" t="e">
        <f t="shared" si="1"/>
        <v>#N/A</v>
      </c>
      <c r="I53" s="28">
        <f t="shared" si="13"/>
        <v>83.448125159015618</v>
      </c>
      <c r="J53" t="e">
        <f>INDEX(ETF_TR!$A$2:$Q$283,MATCH($A53,ETF_TR!$A$2:$A$283,0),MATCH(J$2,ETF_TR!$A$2:$Q$2,0))</f>
        <v>#N/A</v>
      </c>
      <c r="K53">
        <f>INDEX(Indices!$A$2:$Q$283,MATCH($A53,Indices!$A$2:$A$283,0),MATCH(K$2,Indices!$A$2:$Q$2,0))</f>
        <v>138.36000000000001</v>
      </c>
      <c r="L53" t="e">
        <f t="shared" si="2"/>
        <v>#N/A</v>
      </c>
      <c r="M53" s="28">
        <f t="shared" si="14"/>
        <v>94.3662559251961</v>
      </c>
      <c r="N53" t="e">
        <f>INDEX(ETF_TR!$A$2:$Q$283,MATCH($A53,ETF_TR!$A$2:$A$283,0),MATCH(N$2,ETF_TR!$A$2:$Q$2,0))</f>
        <v>#N/A</v>
      </c>
      <c r="O53">
        <f>INDEX(Indices!$A$2:$Q$283,MATCH($A53,Indices!$A$2:$A$283,0),MATCH(O$2,Indices!$A$2:$Q$2,0))</f>
        <v>138.30000000000001</v>
      </c>
      <c r="P53" t="e">
        <f t="shared" si="3"/>
        <v>#N/A</v>
      </c>
      <c r="Q53" s="28">
        <f t="shared" si="15"/>
        <v>91.193226124324909</v>
      </c>
      <c r="R53" t="e">
        <f>INDEX(ETF_TR!$A$2:$Q$283,MATCH($A53,ETF_TR!$A$2:$A$283,0),MATCH(R$2,ETF_TR!$A$2:$Q$2,0))</f>
        <v>#N/A</v>
      </c>
      <c r="S53">
        <f>INDEX(Indices!$A$2:$Q$283,MATCH($A53,Indices!$A$2:$A$283,0),MATCH(S$2,Indices!$A$2:$Q$2,0))</f>
        <v>1679.13</v>
      </c>
      <c r="T53" t="e">
        <f t="shared" si="4"/>
        <v>#N/A</v>
      </c>
      <c r="U53" s="28">
        <f t="shared" si="16"/>
        <v>6868.0582748291654</v>
      </c>
      <c r="V53">
        <f>INDEX(ETF_TR!$A$2:$Q$283,MATCH($A53,ETF_TR!$A$2:$A$283,0),MATCH(V$2,ETF_TR!$A$2:$Q$2,0))</f>
        <v>99.245000000000005</v>
      </c>
      <c r="W53" t="e">
        <f>INDEX(Indices!$A$2:$Q$283,MATCH($A53,Indices!$A$2:$A$283,0),MATCH(W$2,Indices!$A$2:$Q$2,0))</f>
        <v>#N/A</v>
      </c>
      <c r="X53" t="e">
        <f t="shared" si="5"/>
        <v>#N/A</v>
      </c>
      <c r="Y53" s="28">
        <f t="shared" si="17"/>
        <v>99.245000000000005</v>
      </c>
      <c r="Z53" t="e">
        <f>INDEX(ETF_TR!$A$2:$Q$283,MATCH($A53,ETF_TR!$A$2:$A$283,0),MATCH(Z$2,ETF_TR!$A$2:$Q$2,0))</f>
        <v>#N/A</v>
      </c>
      <c r="AA53">
        <f>INDEX(Indices!$A$2:$Q$283,MATCH($A53,Indices!$A$2:$A$283,0),MATCH(AA$2,Indices!$A$2:$Q$2,0))</f>
        <v>1365.1559999999999</v>
      </c>
      <c r="AB53" t="e">
        <f t="shared" si="6"/>
        <v>#N/A</v>
      </c>
      <c r="AC53" s="28">
        <f t="shared" si="18"/>
        <v>28.845355748029728</v>
      </c>
      <c r="AD53" t="e">
        <f>INDEX(ETF_TR!$A$2:$Q$283,MATCH($A53,ETF_TR!$A$2:$A$283,0),MATCH(AD$2,ETF_TR!$A$2:$Q$2,0))</f>
        <v>#N/A</v>
      </c>
      <c r="AE53">
        <f>INDEX(Indices!$A$2:$Q$283,MATCH($A53,Indices!$A$2:$A$283,0),MATCH(AE$2,Indices!$A$2:$Q$2,0))</f>
        <v>274.06830000000002</v>
      </c>
      <c r="AF53" t="e">
        <f t="shared" si="7"/>
        <v>#N/A</v>
      </c>
      <c r="AG53" s="28">
        <f t="shared" si="19"/>
        <v>2040.7180941986771</v>
      </c>
      <c r="AH53" t="e">
        <f>INDEX(ETF_TR!$A$2:$Q$283,MATCH($A53,ETF_TR!$A$2:$A$283,0),MATCH(AH$2,ETF_TR!$A$2:$Q$2,0))</f>
        <v>#N/A</v>
      </c>
      <c r="AI53" t="e">
        <f>INDEX(Indices!$A$2:$Q$283,MATCH($A53,Indices!$A$2:$A$283,0),MATCH(AI$2,Indices!$A$2:$Q$2,0))</f>
        <v>#N/A</v>
      </c>
      <c r="AJ53" t="e">
        <f t="shared" si="8"/>
        <v>#N/A</v>
      </c>
      <c r="AK53" s="28" t="e">
        <f t="shared" si="20"/>
        <v>#N/A</v>
      </c>
      <c r="AL53" t="e">
        <f>INDEX(ETF_TR!$A$2:$Q$283,MATCH($A53,ETF_TR!$A$2:$A$283,0),MATCH(AL$2,ETF_TR!$A$2:$Q$2,0))</f>
        <v>#N/A</v>
      </c>
      <c r="AM53" t="e">
        <f>INDEX(Indices!$A$2:$Q$283,MATCH($A53,Indices!$A$2:$A$283,0),MATCH(AM$2,Indices!$A$2:$Q$2,0))</f>
        <v>#N/A</v>
      </c>
      <c r="AN53" t="e">
        <f t="shared" si="9"/>
        <v>#N/A</v>
      </c>
      <c r="AO53" s="28" t="e">
        <f t="shared" si="21"/>
        <v>#N/A</v>
      </c>
      <c r="AP53" t="e">
        <f>INDEX(ETF_TR!$A$2:$Q$283,MATCH($A53,ETF_TR!$A$2:$A$283,0),MATCH(AP$2,ETF_TR!$A$2:$Q$2,0))</f>
        <v>#N/A</v>
      </c>
      <c r="AQ53">
        <f>INDEX(Indices!$A$2:$Q$283,MATCH($A53,Indices!$A$2:$A$283,0),MATCH(AQ$2,Indices!$A$2:$Q$2,0))</f>
        <v>122.77030000000001</v>
      </c>
      <c r="AR53" t="e">
        <f t="shared" si="10"/>
        <v>#N/A</v>
      </c>
      <c r="AS53" s="28">
        <f t="shared" si="22"/>
        <v>93.881159247620417</v>
      </c>
      <c r="AT53" t="e">
        <f>INDEX(ETF_TR!$A$2:$Q$283,MATCH($A53,ETF_TR!$A$2:$A$283,0),MATCH(AT$2,ETF_TR!$A$2:$Q$2,0))</f>
        <v>#N/A</v>
      </c>
      <c r="AU53" t="e">
        <f>INDEX(Indices!$A$2:$Q$283,MATCH($A53,Indices!$A$2:$A$283,0),MATCH(AU$2,Indices!$A$2:$Q$2,0))</f>
        <v>#N/A</v>
      </c>
      <c r="AV53" t="e">
        <f t="shared" si="11"/>
        <v>#N/A</v>
      </c>
      <c r="AW53" s="28" t="e">
        <f t="shared" si="23"/>
        <v>#N/A</v>
      </c>
    </row>
    <row r="54" spans="1:49" x14ac:dyDescent="0.2">
      <c r="A54" s="5">
        <v>38044</v>
      </c>
      <c r="B54" t="e">
        <f>INDEX(ETF_TR!$A$2:$Q$283,MATCH($A54,ETF_TR!$A$2:$A$283,0),MATCH(B$2,ETF_TR!$A$2:$Q$2,0))</f>
        <v>#N/A</v>
      </c>
      <c r="C54">
        <f>INDEX(Indices!$A$2:$Q$283,MATCH($A54,Indices!$A$2:$A$283,0),MATCH(C$2,Indices!$A$2:$Q$2,0))</f>
        <v>137.66999999999999</v>
      </c>
      <c r="D54" t="e">
        <f t="shared" si="0"/>
        <v>#N/A</v>
      </c>
      <c r="E54" s="28">
        <f t="shared" si="12"/>
        <v>81.001541907745562</v>
      </c>
      <c r="F54" t="e">
        <f>INDEX(ETF_TR!$A$2:$Q$283,MATCH($A54,ETF_TR!$A$2:$A$283,0),MATCH(F$2,ETF_TR!$A$2:$Q$2,0))</f>
        <v>#N/A</v>
      </c>
      <c r="G54">
        <f>INDEX(Indices!$A$2:$Q$283,MATCH($A54,Indices!$A$2:$A$283,0),MATCH(G$2,Indices!$A$2:$Q$2,0))</f>
        <v>139.08000000000001</v>
      </c>
      <c r="H54" t="e">
        <f t="shared" si="1"/>
        <v>#N/A</v>
      </c>
      <c r="I54" s="28">
        <f t="shared" si="13"/>
        <v>84.59158343378931</v>
      </c>
      <c r="J54" t="e">
        <f>INDEX(ETF_TR!$A$2:$Q$283,MATCH($A54,ETF_TR!$A$2:$A$283,0),MATCH(J$2,ETF_TR!$A$2:$Q$2,0))</f>
        <v>#N/A</v>
      </c>
      <c r="K54">
        <f>INDEX(Indices!$A$2:$Q$283,MATCH($A54,Indices!$A$2:$A$283,0),MATCH(K$2,Indices!$A$2:$Q$2,0))</f>
        <v>140.27000000000001</v>
      </c>
      <c r="L54" t="e">
        <f t="shared" si="2"/>
        <v>#N/A</v>
      </c>
      <c r="M54" s="28">
        <f t="shared" si="14"/>
        <v>95.668941302596537</v>
      </c>
      <c r="N54" t="e">
        <f>INDEX(ETF_TR!$A$2:$Q$283,MATCH($A54,ETF_TR!$A$2:$A$283,0),MATCH(N$2,ETF_TR!$A$2:$Q$2,0))</f>
        <v>#N/A</v>
      </c>
      <c r="O54">
        <f>INDEX(Indices!$A$2:$Q$283,MATCH($A54,Indices!$A$2:$A$283,0),MATCH(O$2,Indices!$A$2:$Q$2,0))</f>
        <v>140.13999999999999</v>
      </c>
      <c r="P54" t="e">
        <f t="shared" si="3"/>
        <v>#N/A</v>
      </c>
      <c r="Q54" s="28">
        <f t="shared" si="15"/>
        <v>92.406498257866161</v>
      </c>
      <c r="R54" t="e">
        <f>INDEX(ETF_TR!$A$2:$Q$283,MATCH($A54,ETF_TR!$A$2:$A$283,0),MATCH(R$2,ETF_TR!$A$2:$Q$2,0))</f>
        <v>#N/A</v>
      </c>
      <c r="S54">
        <f>INDEX(Indices!$A$2:$Q$283,MATCH($A54,Indices!$A$2:$A$283,0),MATCH(S$2,Indices!$A$2:$Q$2,0))</f>
        <v>1695.74</v>
      </c>
      <c r="T54" t="e">
        <f t="shared" si="4"/>
        <v>#N/A</v>
      </c>
      <c r="U54" s="28">
        <f t="shared" si="16"/>
        <v>6935.9972955987969</v>
      </c>
      <c r="V54">
        <f>INDEX(ETF_TR!$A$2:$Q$283,MATCH($A54,ETF_TR!$A$2:$A$283,0),MATCH(V$2,ETF_TR!$A$2:$Q$2,0))</f>
        <v>100.34</v>
      </c>
      <c r="W54" t="e">
        <f>INDEX(Indices!$A$2:$Q$283,MATCH($A54,Indices!$A$2:$A$283,0),MATCH(W$2,Indices!$A$2:$Q$2,0))</f>
        <v>#N/A</v>
      </c>
      <c r="X54" t="e">
        <f t="shared" si="5"/>
        <v>#N/A</v>
      </c>
      <c r="Y54" s="28">
        <f t="shared" si="17"/>
        <v>100.34</v>
      </c>
      <c r="Z54" t="e">
        <f>INDEX(ETF_TR!$A$2:$Q$283,MATCH($A54,ETF_TR!$A$2:$A$283,0),MATCH(Z$2,ETF_TR!$A$2:$Q$2,0))</f>
        <v>#N/A</v>
      </c>
      <c r="AA54">
        <f>INDEX(Indices!$A$2:$Q$283,MATCH($A54,Indices!$A$2:$A$283,0),MATCH(AA$2,Indices!$A$2:$Q$2,0))</f>
        <v>1384.345</v>
      </c>
      <c r="AB54" t="e">
        <f t="shared" si="6"/>
        <v>#N/A</v>
      </c>
      <c r="AC54" s="28">
        <f t="shared" si="18"/>
        <v>29.250813828607292</v>
      </c>
      <c r="AD54" t="e">
        <f>INDEX(ETF_TR!$A$2:$Q$283,MATCH($A54,ETF_TR!$A$2:$A$283,0),MATCH(AD$2,ETF_TR!$A$2:$Q$2,0))</f>
        <v>#N/A</v>
      </c>
      <c r="AE54">
        <f>INDEX(Indices!$A$2:$Q$283,MATCH($A54,Indices!$A$2:$A$283,0),MATCH(AE$2,Indices!$A$2:$Q$2,0))</f>
        <v>275.13799999999998</v>
      </c>
      <c r="AF54" t="e">
        <f t="shared" si="7"/>
        <v>#N/A</v>
      </c>
      <c r="AG54" s="28">
        <f t="shared" si="19"/>
        <v>2048.6831019918595</v>
      </c>
      <c r="AH54" t="e">
        <f>INDEX(ETF_TR!$A$2:$Q$283,MATCH($A54,ETF_TR!$A$2:$A$283,0),MATCH(AH$2,ETF_TR!$A$2:$Q$2,0))</f>
        <v>#N/A</v>
      </c>
      <c r="AI54" t="e">
        <f>INDEX(Indices!$A$2:$Q$283,MATCH($A54,Indices!$A$2:$A$283,0),MATCH(AI$2,Indices!$A$2:$Q$2,0))</f>
        <v>#N/A</v>
      </c>
      <c r="AJ54" t="e">
        <f t="shared" si="8"/>
        <v>#N/A</v>
      </c>
      <c r="AK54" s="28" t="e">
        <f t="shared" si="20"/>
        <v>#N/A</v>
      </c>
      <c r="AL54" t="e">
        <f>INDEX(ETF_TR!$A$2:$Q$283,MATCH($A54,ETF_TR!$A$2:$A$283,0),MATCH(AL$2,ETF_TR!$A$2:$Q$2,0))</f>
        <v>#N/A</v>
      </c>
      <c r="AM54" t="e">
        <f>INDEX(Indices!$A$2:$Q$283,MATCH($A54,Indices!$A$2:$A$283,0),MATCH(AM$2,Indices!$A$2:$Q$2,0))</f>
        <v>#N/A</v>
      </c>
      <c r="AN54" t="e">
        <f t="shared" si="9"/>
        <v>#N/A</v>
      </c>
      <c r="AO54" s="28" t="e">
        <f t="shared" si="21"/>
        <v>#N/A</v>
      </c>
      <c r="AP54" t="e">
        <f>INDEX(ETF_TR!$A$2:$Q$283,MATCH($A54,ETF_TR!$A$2:$A$283,0),MATCH(AP$2,ETF_TR!$A$2:$Q$2,0))</f>
        <v>#N/A</v>
      </c>
      <c r="AQ54">
        <f>INDEX(Indices!$A$2:$Q$283,MATCH($A54,Indices!$A$2:$A$283,0),MATCH(AQ$2,Indices!$A$2:$Q$2,0))</f>
        <v>123.3753</v>
      </c>
      <c r="AR54" t="e">
        <f t="shared" si="10"/>
        <v>#N/A</v>
      </c>
      <c r="AS54" s="28">
        <f t="shared" si="22"/>
        <v>94.343796394754605</v>
      </c>
      <c r="AT54" t="e">
        <f>INDEX(ETF_TR!$A$2:$Q$283,MATCH($A54,ETF_TR!$A$2:$A$283,0),MATCH(AT$2,ETF_TR!$A$2:$Q$2,0))</f>
        <v>#N/A</v>
      </c>
      <c r="AU54" t="e">
        <f>INDEX(Indices!$A$2:$Q$283,MATCH($A54,Indices!$A$2:$A$283,0),MATCH(AU$2,Indices!$A$2:$Q$2,0))</f>
        <v>#N/A</v>
      </c>
      <c r="AV54" t="e">
        <f t="shared" si="11"/>
        <v>#N/A</v>
      </c>
      <c r="AW54" s="28" t="e">
        <f t="shared" si="23"/>
        <v>#N/A</v>
      </c>
    </row>
    <row r="55" spans="1:49" x14ac:dyDescent="0.2">
      <c r="A55" s="5">
        <v>38077</v>
      </c>
      <c r="B55" t="e">
        <f>INDEX(ETF_TR!$A$2:$Q$283,MATCH($A55,ETF_TR!$A$2:$A$283,0),MATCH(B$2,ETF_TR!$A$2:$Q$2,0))</f>
        <v>#N/A</v>
      </c>
      <c r="C55">
        <f>INDEX(Indices!$A$2:$Q$283,MATCH($A55,Indices!$A$2:$A$283,0),MATCH(C$2,Indices!$A$2:$Q$2,0))</f>
        <v>139.02000000000001</v>
      </c>
      <c r="D55" t="e">
        <f t="shared" si="0"/>
        <v>#N/A</v>
      </c>
      <c r="E55" s="28">
        <f t="shared" si="12"/>
        <v>81.795847722922872</v>
      </c>
      <c r="F55" t="e">
        <f>INDEX(ETF_TR!$A$2:$Q$283,MATCH($A55,ETF_TR!$A$2:$A$283,0),MATCH(F$2,ETF_TR!$A$2:$Q$2,0))</f>
        <v>#N/A</v>
      </c>
      <c r="G55">
        <f>INDEX(Indices!$A$2:$Q$283,MATCH($A55,Indices!$A$2:$A$283,0),MATCH(G$2,Indices!$A$2:$Q$2,0))</f>
        <v>140.41999999999999</v>
      </c>
      <c r="H55" t="e">
        <f t="shared" si="1"/>
        <v>#N/A</v>
      </c>
      <c r="I55" s="28">
        <f t="shared" si="13"/>
        <v>85.406601565808842</v>
      </c>
      <c r="J55" t="e">
        <f>INDEX(ETF_TR!$A$2:$Q$283,MATCH($A55,ETF_TR!$A$2:$A$283,0),MATCH(J$2,ETF_TR!$A$2:$Q$2,0))</f>
        <v>#N/A</v>
      </c>
      <c r="K55">
        <f>INDEX(Indices!$A$2:$Q$283,MATCH($A55,Indices!$A$2:$A$283,0),MATCH(K$2,Indices!$A$2:$Q$2,0))</f>
        <v>141.63999999999999</v>
      </c>
      <c r="L55" t="e">
        <f t="shared" si="2"/>
        <v>#N/A</v>
      </c>
      <c r="M55" s="28">
        <f t="shared" si="14"/>
        <v>96.603328196334019</v>
      </c>
      <c r="N55" t="e">
        <f>INDEX(ETF_TR!$A$2:$Q$283,MATCH($A55,ETF_TR!$A$2:$A$283,0),MATCH(N$2,ETF_TR!$A$2:$Q$2,0))</f>
        <v>#N/A</v>
      </c>
      <c r="O55">
        <f>INDEX(Indices!$A$2:$Q$283,MATCH($A55,Indices!$A$2:$A$283,0),MATCH(O$2,Indices!$A$2:$Q$2,0))</f>
        <v>141.49</v>
      </c>
      <c r="P55" t="e">
        <f t="shared" si="3"/>
        <v>#N/A</v>
      </c>
      <c r="Q55" s="28">
        <f t="shared" si="15"/>
        <v>93.296670747149179</v>
      </c>
      <c r="R55" t="e">
        <f>INDEX(ETF_TR!$A$2:$Q$283,MATCH($A55,ETF_TR!$A$2:$A$283,0),MATCH(R$2,ETF_TR!$A$2:$Q$2,0))</f>
        <v>#N/A</v>
      </c>
      <c r="S55">
        <f>INDEX(Indices!$A$2:$Q$283,MATCH($A55,Indices!$A$2:$A$283,0),MATCH(S$2,Indices!$A$2:$Q$2,0))</f>
        <v>1706.03</v>
      </c>
      <c r="T55" t="e">
        <f t="shared" si="4"/>
        <v>#N/A</v>
      </c>
      <c r="U55" s="28">
        <f t="shared" si="16"/>
        <v>6978.0859484416333</v>
      </c>
      <c r="V55">
        <f>INDEX(ETF_TR!$A$2:$Q$283,MATCH($A55,ETF_TR!$A$2:$A$283,0),MATCH(V$2,ETF_TR!$A$2:$Q$2,0))</f>
        <v>100.78</v>
      </c>
      <c r="W55" t="e">
        <f>INDEX(Indices!$A$2:$Q$283,MATCH($A55,Indices!$A$2:$A$283,0),MATCH(W$2,Indices!$A$2:$Q$2,0))</f>
        <v>#N/A</v>
      </c>
      <c r="X55" t="e">
        <f t="shared" si="5"/>
        <v>#N/A</v>
      </c>
      <c r="Y55" s="28">
        <f t="shared" si="17"/>
        <v>100.78</v>
      </c>
      <c r="Z55" t="e">
        <f>INDEX(ETF_TR!$A$2:$Q$283,MATCH($A55,ETF_TR!$A$2:$A$283,0),MATCH(Z$2,ETF_TR!$A$2:$Q$2,0))</f>
        <v>#N/A</v>
      </c>
      <c r="AA55">
        <f>INDEX(Indices!$A$2:$Q$283,MATCH($A55,Indices!$A$2:$A$283,0),MATCH(AA$2,Indices!$A$2:$Q$2,0))</f>
        <v>1396.739</v>
      </c>
      <c r="AB55" t="e">
        <f t="shared" si="6"/>
        <v>#N/A</v>
      </c>
      <c r="AC55" s="28">
        <f t="shared" si="18"/>
        <v>29.512695503039431</v>
      </c>
      <c r="AD55" t="e">
        <f>INDEX(ETF_TR!$A$2:$Q$283,MATCH($A55,ETF_TR!$A$2:$A$283,0),MATCH(AD$2,ETF_TR!$A$2:$Q$2,0))</f>
        <v>#N/A</v>
      </c>
      <c r="AE55">
        <f>INDEX(Indices!$A$2:$Q$283,MATCH($A55,Indices!$A$2:$A$283,0),MATCH(AE$2,Indices!$A$2:$Q$2,0))</f>
        <v>273.13240000000002</v>
      </c>
      <c r="AF55" t="e">
        <f t="shared" si="7"/>
        <v>#N/A</v>
      </c>
      <c r="AG55" s="28">
        <f t="shared" si="19"/>
        <v>2033.7493639064085</v>
      </c>
      <c r="AH55" t="e">
        <f>INDEX(ETF_TR!$A$2:$Q$283,MATCH($A55,ETF_TR!$A$2:$A$283,0),MATCH(AH$2,ETF_TR!$A$2:$Q$2,0))</f>
        <v>#N/A</v>
      </c>
      <c r="AI55" t="e">
        <f>INDEX(Indices!$A$2:$Q$283,MATCH($A55,Indices!$A$2:$A$283,0),MATCH(AI$2,Indices!$A$2:$Q$2,0))</f>
        <v>#N/A</v>
      </c>
      <c r="AJ55" t="e">
        <f t="shared" si="8"/>
        <v>#N/A</v>
      </c>
      <c r="AK55" s="28" t="e">
        <f t="shared" si="20"/>
        <v>#N/A</v>
      </c>
      <c r="AL55" t="e">
        <f>INDEX(ETF_TR!$A$2:$Q$283,MATCH($A55,ETF_TR!$A$2:$A$283,0),MATCH(AL$2,ETF_TR!$A$2:$Q$2,0))</f>
        <v>#N/A</v>
      </c>
      <c r="AM55" t="e">
        <f>INDEX(Indices!$A$2:$Q$283,MATCH($A55,Indices!$A$2:$A$283,0),MATCH(AM$2,Indices!$A$2:$Q$2,0))</f>
        <v>#N/A</v>
      </c>
      <c r="AN55" t="e">
        <f t="shared" si="9"/>
        <v>#N/A</v>
      </c>
      <c r="AO55" s="28" t="e">
        <f t="shared" si="21"/>
        <v>#N/A</v>
      </c>
      <c r="AP55" t="e">
        <f>INDEX(ETF_TR!$A$2:$Q$283,MATCH($A55,ETF_TR!$A$2:$A$283,0),MATCH(AP$2,ETF_TR!$A$2:$Q$2,0))</f>
        <v>#N/A</v>
      </c>
      <c r="AQ55">
        <f>INDEX(Indices!$A$2:$Q$283,MATCH($A55,Indices!$A$2:$A$283,0),MATCH(AQ$2,Indices!$A$2:$Q$2,0))</f>
        <v>124.84399999999999</v>
      </c>
      <c r="AR55" t="e">
        <f t="shared" si="10"/>
        <v>#N/A</v>
      </c>
      <c r="AS55" s="28">
        <f t="shared" si="22"/>
        <v>95.466895862516608</v>
      </c>
      <c r="AT55" t="e">
        <f>INDEX(ETF_TR!$A$2:$Q$283,MATCH($A55,ETF_TR!$A$2:$A$283,0),MATCH(AT$2,ETF_TR!$A$2:$Q$2,0))</f>
        <v>#N/A</v>
      </c>
      <c r="AU55" t="e">
        <f>INDEX(Indices!$A$2:$Q$283,MATCH($A55,Indices!$A$2:$A$283,0),MATCH(AU$2,Indices!$A$2:$Q$2,0))</f>
        <v>#N/A</v>
      </c>
      <c r="AV55" t="e">
        <f t="shared" si="11"/>
        <v>#N/A</v>
      </c>
      <c r="AW55" s="28" t="e">
        <f t="shared" si="23"/>
        <v>#N/A</v>
      </c>
    </row>
    <row r="56" spans="1:49" x14ac:dyDescent="0.2">
      <c r="A56" s="5">
        <v>38107</v>
      </c>
      <c r="B56" t="e">
        <f>INDEX(ETF_TR!$A$2:$Q$283,MATCH($A56,ETF_TR!$A$2:$A$283,0),MATCH(B$2,ETF_TR!$A$2:$Q$2,0))</f>
        <v>#N/A</v>
      </c>
      <c r="C56">
        <f>INDEX(Indices!$A$2:$Q$283,MATCH($A56,Indices!$A$2:$A$283,0),MATCH(C$2,Indices!$A$2:$Q$2,0))</f>
        <v>137.53</v>
      </c>
      <c r="D56" t="e">
        <f t="shared" si="0"/>
        <v>#N/A</v>
      </c>
      <c r="E56" s="28">
        <f t="shared" si="12"/>
        <v>80.919169452838304</v>
      </c>
      <c r="F56" t="e">
        <f>INDEX(ETF_TR!$A$2:$Q$283,MATCH($A56,ETF_TR!$A$2:$A$283,0),MATCH(F$2,ETF_TR!$A$2:$Q$2,0))</f>
        <v>#N/A</v>
      </c>
      <c r="G56">
        <f>INDEX(Indices!$A$2:$Q$283,MATCH($A56,Indices!$A$2:$A$283,0),MATCH(G$2,Indices!$A$2:$Q$2,0))</f>
        <v>138.96</v>
      </c>
      <c r="H56" t="e">
        <f t="shared" si="1"/>
        <v>#N/A</v>
      </c>
      <c r="I56" s="28">
        <f t="shared" si="13"/>
        <v>84.518596735399498</v>
      </c>
      <c r="J56" t="e">
        <f>INDEX(ETF_TR!$A$2:$Q$283,MATCH($A56,ETF_TR!$A$2:$A$283,0),MATCH(J$2,ETF_TR!$A$2:$Q$2,0))</f>
        <v>#N/A</v>
      </c>
      <c r="K56">
        <f>INDEX(Indices!$A$2:$Q$283,MATCH($A56,Indices!$A$2:$A$283,0),MATCH(K$2,Indices!$A$2:$Q$2,0))</f>
        <v>140.11000000000001</v>
      </c>
      <c r="L56" t="e">
        <f t="shared" si="2"/>
        <v>#N/A</v>
      </c>
      <c r="M56" s="28">
        <f t="shared" si="14"/>
        <v>95.559815825955667</v>
      </c>
      <c r="N56" t="e">
        <f>INDEX(ETF_TR!$A$2:$Q$283,MATCH($A56,ETF_TR!$A$2:$A$283,0),MATCH(N$2,ETF_TR!$A$2:$Q$2,0))</f>
        <v>#N/A</v>
      </c>
      <c r="O56">
        <f>INDEX(Indices!$A$2:$Q$283,MATCH($A56,Indices!$A$2:$A$283,0),MATCH(O$2,Indices!$A$2:$Q$2,0))</f>
        <v>140.04</v>
      </c>
      <c r="P56" t="e">
        <f t="shared" si="3"/>
        <v>#N/A</v>
      </c>
      <c r="Q56" s="28">
        <f t="shared" si="15"/>
        <v>92.340559554956315</v>
      </c>
      <c r="R56" t="e">
        <f>INDEX(ETF_TR!$A$2:$Q$283,MATCH($A56,ETF_TR!$A$2:$A$283,0),MATCH(R$2,ETF_TR!$A$2:$Q$2,0))</f>
        <v>#N/A</v>
      </c>
      <c r="S56">
        <f>INDEX(Indices!$A$2:$Q$283,MATCH($A56,Indices!$A$2:$A$283,0),MATCH(S$2,Indices!$A$2:$Q$2,0))</f>
        <v>1687.41</v>
      </c>
      <c r="T56" t="e">
        <f t="shared" si="4"/>
        <v>#N/A</v>
      </c>
      <c r="U56" s="28">
        <f t="shared" si="16"/>
        <v>6901.9255290117389</v>
      </c>
      <c r="V56">
        <f>INDEX(ETF_TR!$A$2:$Q$283,MATCH($A56,ETF_TR!$A$2:$A$283,0),MATCH(V$2,ETF_TR!$A$2:$Q$2,0))</f>
        <v>99.344999999999999</v>
      </c>
      <c r="W56" t="e">
        <f>INDEX(Indices!$A$2:$Q$283,MATCH($A56,Indices!$A$2:$A$283,0),MATCH(W$2,Indices!$A$2:$Q$2,0))</f>
        <v>#N/A</v>
      </c>
      <c r="X56" t="e">
        <f t="shared" si="5"/>
        <v>#N/A</v>
      </c>
      <c r="Y56" s="28">
        <f t="shared" si="17"/>
        <v>99.344999999999999</v>
      </c>
      <c r="Z56" t="e">
        <f>INDEX(ETF_TR!$A$2:$Q$283,MATCH($A56,ETF_TR!$A$2:$A$283,0),MATCH(Z$2,ETF_TR!$A$2:$Q$2,0))</f>
        <v>#N/A</v>
      </c>
      <c r="AA56">
        <f>INDEX(Indices!$A$2:$Q$283,MATCH($A56,Indices!$A$2:$A$283,0),MATCH(AA$2,Indices!$A$2:$Q$2,0))</f>
        <v>1381.5039999999999</v>
      </c>
      <c r="AB56" t="e">
        <f t="shared" si="6"/>
        <v>#N/A</v>
      </c>
      <c r="AC56" s="28">
        <f t="shared" si="18"/>
        <v>29.190784311335893</v>
      </c>
      <c r="AD56" t="e">
        <f>INDEX(ETF_TR!$A$2:$Q$283,MATCH($A56,ETF_TR!$A$2:$A$283,0),MATCH(AD$2,ETF_TR!$A$2:$Q$2,0))</f>
        <v>#N/A</v>
      </c>
      <c r="AE56">
        <f>INDEX(Indices!$A$2:$Q$283,MATCH($A56,Indices!$A$2:$A$283,0),MATCH(AE$2,Indices!$A$2:$Q$2,0))</f>
        <v>272.2679</v>
      </c>
      <c r="AF56" t="e">
        <f t="shared" si="7"/>
        <v>#N/A</v>
      </c>
      <c r="AG56" s="28">
        <f t="shared" si="19"/>
        <v>2027.3122794554349</v>
      </c>
      <c r="AH56" t="e">
        <f>INDEX(ETF_TR!$A$2:$Q$283,MATCH($A56,ETF_TR!$A$2:$A$283,0),MATCH(AH$2,ETF_TR!$A$2:$Q$2,0))</f>
        <v>#N/A</v>
      </c>
      <c r="AI56" t="e">
        <f>INDEX(Indices!$A$2:$Q$283,MATCH($A56,Indices!$A$2:$A$283,0),MATCH(AI$2,Indices!$A$2:$Q$2,0))</f>
        <v>#N/A</v>
      </c>
      <c r="AJ56" t="e">
        <f t="shared" si="8"/>
        <v>#N/A</v>
      </c>
      <c r="AK56" s="28" t="e">
        <f t="shared" si="20"/>
        <v>#N/A</v>
      </c>
      <c r="AL56" t="e">
        <f>INDEX(ETF_TR!$A$2:$Q$283,MATCH($A56,ETF_TR!$A$2:$A$283,0),MATCH(AL$2,ETF_TR!$A$2:$Q$2,0))</f>
        <v>#N/A</v>
      </c>
      <c r="AM56" t="e">
        <f>INDEX(Indices!$A$2:$Q$283,MATCH($A56,Indices!$A$2:$A$283,0),MATCH(AM$2,Indices!$A$2:$Q$2,0))</f>
        <v>#N/A</v>
      </c>
      <c r="AN56" t="e">
        <f t="shared" si="9"/>
        <v>#N/A</v>
      </c>
      <c r="AO56" s="28" t="e">
        <f t="shared" si="21"/>
        <v>#N/A</v>
      </c>
      <c r="AP56" t="e">
        <f>INDEX(ETF_TR!$A$2:$Q$283,MATCH($A56,ETF_TR!$A$2:$A$283,0),MATCH(AP$2,ETF_TR!$A$2:$Q$2,0))</f>
        <v>#N/A</v>
      </c>
      <c r="AQ56">
        <f>INDEX(Indices!$A$2:$Q$283,MATCH($A56,Indices!$A$2:$A$283,0),MATCH(AQ$2,Indices!$A$2:$Q$2,0))</f>
        <v>124.21769999999999</v>
      </c>
      <c r="AR56" t="e">
        <f t="shared" si="10"/>
        <v>#N/A</v>
      </c>
      <c r="AS56" s="28">
        <f t="shared" si="22"/>
        <v>94.987970829045281</v>
      </c>
      <c r="AT56" t="e">
        <f>INDEX(ETF_TR!$A$2:$Q$283,MATCH($A56,ETF_TR!$A$2:$A$283,0),MATCH(AT$2,ETF_TR!$A$2:$Q$2,0))</f>
        <v>#N/A</v>
      </c>
      <c r="AU56" t="e">
        <f>INDEX(Indices!$A$2:$Q$283,MATCH($A56,Indices!$A$2:$A$283,0),MATCH(AU$2,Indices!$A$2:$Q$2,0))</f>
        <v>#N/A</v>
      </c>
      <c r="AV56" t="e">
        <f t="shared" si="11"/>
        <v>#N/A</v>
      </c>
      <c r="AW56" s="28" t="e">
        <f t="shared" si="23"/>
        <v>#N/A</v>
      </c>
    </row>
    <row r="57" spans="1:49" x14ac:dyDescent="0.2">
      <c r="A57" s="5">
        <v>38138</v>
      </c>
      <c r="B57" t="e">
        <f>INDEX(ETF_TR!$A$2:$Q$283,MATCH($A57,ETF_TR!$A$2:$A$283,0),MATCH(B$2,ETF_TR!$A$2:$Q$2,0))</f>
        <v>#N/A</v>
      </c>
      <c r="C57">
        <f>INDEX(Indices!$A$2:$Q$283,MATCH($A57,Indices!$A$2:$A$283,0),MATCH(C$2,Indices!$A$2:$Q$2,0))</f>
        <v>137.16</v>
      </c>
      <c r="D57" t="e">
        <f t="shared" si="0"/>
        <v>#N/A</v>
      </c>
      <c r="E57" s="28">
        <f t="shared" si="12"/>
        <v>80.701470822011927</v>
      </c>
      <c r="F57" t="e">
        <f>INDEX(ETF_TR!$A$2:$Q$283,MATCH($A57,ETF_TR!$A$2:$A$283,0),MATCH(F$2,ETF_TR!$A$2:$Q$2,0))</f>
        <v>#N/A</v>
      </c>
      <c r="G57">
        <f>INDEX(Indices!$A$2:$Q$283,MATCH($A57,Indices!$A$2:$A$283,0),MATCH(G$2,Indices!$A$2:$Q$2,0))</f>
        <v>138.59</v>
      </c>
      <c r="H57" t="e">
        <f t="shared" si="1"/>
        <v>#N/A</v>
      </c>
      <c r="I57" s="28">
        <f t="shared" si="13"/>
        <v>84.293554415364255</v>
      </c>
      <c r="J57" t="e">
        <f>INDEX(ETF_TR!$A$2:$Q$283,MATCH($A57,ETF_TR!$A$2:$A$283,0),MATCH(J$2,ETF_TR!$A$2:$Q$2,0))</f>
        <v>#N/A</v>
      </c>
      <c r="K57">
        <f>INDEX(Indices!$A$2:$Q$283,MATCH($A57,Indices!$A$2:$A$283,0),MATCH(K$2,Indices!$A$2:$Q$2,0))</f>
        <v>139.69999999999999</v>
      </c>
      <c r="L57" t="e">
        <f t="shared" si="2"/>
        <v>#N/A</v>
      </c>
      <c r="M57" s="28">
        <f t="shared" si="14"/>
        <v>95.280181792063416</v>
      </c>
      <c r="N57" t="e">
        <f>INDEX(ETF_TR!$A$2:$Q$283,MATCH($A57,ETF_TR!$A$2:$A$283,0),MATCH(N$2,ETF_TR!$A$2:$Q$2,0))</f>
        <v>#N/A</v>
      </c>
      <c r="O57">
        <f>INDEX(Indices!$A$2:$Q$283,MATCH($A57,Indices!$A$2:$A$283,0),MATCH(O$2,Indices!$A$2:$Q$2,0))</f>
        <v>139.6</v>
      </c>
      <c r="P57" t="e">
        <f t="shared" si="3"/>
        <v>#N/A</v>
      </c>
      <c r="Q57" s="28">
        <f t="shared" si="15"/>
        <v>92.050429262152974</v>
      </c>
      <c r="R57" t="e">
        <f>INDEX(ETF_TR!$A$2:$Q$283,MATCH($A57,ETF_TR!$A$2:$A$283,0),MATCH(R$2,ETF_TR!$A$2:$Q$2,0))</f>
        <v>#N/A</v>
      </c>
      <c r="S57">
        <f>INDEX(Indices!$A$2:$Q$283,MATCH($A57,Indices!$A$2:$A$283,0),MATCH(S$2,Indices!$A$2:$Q$2,0))</f>
        <v>1676.77</v>
      </c>
      <c r="T57" t="e">
        <f t="shared" si="4"/>
        <v>#N/A</v>
      </c>
      <c r="U57" s="28">
        <f t="shared" si="16"/>
        <v>6858.4052893375128</v>
      </c>
      <c r="V57">
        <f>INDEX(ETF_TR!$A$2:$Q$283,MATCH($A57,ETF_TR!$A$2:$A$283,0),MATCH(V$2,ETF_TR!$A$2:$Q$2,0))</f>
        <v>98.935000000000002</v>
      </c>
      <c r="W57" t="e">
        <f>INDEX(Indices!$A$2:$Q$283,MATCH($A57,Indices!$A$2:$A$283,0),MATCH(W$2,Indices!$A$2:$Q$2,0))</f>
        <v>#N/A</v>
      </c>
      <c r="X57" t="e">
        <f t="shared" si="5"/>
        <v>#N/A</v>
      </c>
      <c r="Y57" s="28">
        <f t="shared" si="17"/>
        <v>98.935000000000002</v>
      </c>
      <c r="Z57" t="e">
        <f>INDEX(ETF_TR!$A$2:$Q$283,MATCH($A57,ETF_TR!$A$2:$A$283,0),MATCH(Z$2,ETF_TR!$A$2:$Q$2,0))</f>
        <v>#N/A</v>
      </c>
      <c r="AA57">
        <f>INDEX(Indices!$A$2:$Q$283,MATCH($A57,Indices!$A$2:$A$283,0),MATCH(AA$2,Indices!$A$2:$Q$2,0))</f>
        <v>1394.325</v>
      </c>
      <c r="AB57" t="e">
        <f t="shared" si="6"/>
        <v>#N/A</v>
      </c>
      <c r="AC57" s="28">
        <f t="shared" si="18"/>
        <v>29.461688373615583</v>
      </c>
      <c r="AD57" t="e">
        <f>INDEX(ETF_TR!$A$2:$Q$283,MATCH($A57,ETF_TR!$A$2:$A$283,0),MATCH(AD$2,ETF_TR!$A$2:$Q$2,0))</f>
        <v>#N/A</v>
      </c>
      <c r="AE57">
        <f>INDEX(Indices!$A$2:$Q$283,MATCH($A57,Indices!$A$2:$A$283,0),MATCH(AE$2,Indices!$A$2:$Q$2,0))</f>
        <v>272.77359999999999</v>
      </c>
      <c r="AF57" t="e">
        <f t="shared" si="7"/>
        <v>#N/A</v>
      </c>
      <c r="AG57" s="28">
        <f t="shared" si="19"/>
        <v>2031.0777318635983</v>
      </c>
      <c r="AH57" t="e">
        <f>INDEX(ETF_TR!$A$2:$Q$283,MATCH($A57,ETF_TR!$A$2:$A$283,0),MATCH(AH$2,ETF_TR!$A$2:$Q$2,0))</f>
        <v>#N/A</v>
      </c>
      <c r="AI57" t="e">
        <f>INDEX(Indices!$A$2:$Q$283,MATCH($A57,Indices!$A$2:$A$283,0),MATCH(AI$2,Indices!$A$2:$Q$2,0))</f>
        <v>#N/A</v>
      </c>
      <c r="AJ57" t="e">
        <f t="shared" si="8"/>
        <v>#N/A</v>
      </c>
      <c r="AK57" s="28" t="e">
        <f t="shared" si="20"/>
        <v>#N/A</v>
      </c>
      <c r="AL57" t="e">
        <f>INDEX(ETF_TR!$A$2:$Q$283,MATCH($A57,ETF_TR!$A$2:$A$283,0),MATCH(AL$2,ETF_TR!$A$2:$Q$2,0))</f>
        <v>#N/A</v>
      </c>
      <c r="AM57" t="e">
        <f>INDEX(Indices!$A$2:$Q$283,MATCH($A57,Indices!$A$2:$A$283,0),MATCH(AM$2,Indices!$A$2:$Q$2,0))</f>
        <v>#N/A</v>
      </c>
      <c r="AN57" t="e">
        <f t="shared" si="9"/>
        <v>#N/A</v>
      </c>
      <c r="AO57" s="28" t="e">
        <f t="shared" si="21"/>
        <v>#N/A</v>
      </c>
      <c r="AP57" t="e">
        <f>INDEX(ETF_TR!$A$2:$Q$283,MATCH($A57,ETF_TR!$A$2:$A$283,0),MATCH(AP$2,ETF_TR!$A$2:$Q$2,0))</f>
        <v>#N/A</v>
      </c>
      <c r="AQ57">
        <f>INDEX(Indices!$A$2:$Q$283,MATCH($A57,Indices!$A$2:$A$283,0),MATCH(AQ$2,Indices!$A$2:$Q$2,0))</f>
        <v>123.97929999999999</v>
      </c>
      <c r="AR57" t="e">
        <f t="shared" si="10"/>
        <v>#N/A</v>
      </c>
      <c r="AS57" s="28">
        <f t="shared" si="22"/>
        <v>94.805668852389417</v>
      </c>
      <c r="AT57" t="e">
        <f>INDEX(ETF_TR!$A$2:$Q$283,MATCH($A57,ETF_TR!$A$2:$A$283,0),MATCH(AT$2,ETF_TR!$A$2:$Q$2,0))</f>
        <v>#N/A</v>
      </c>
      <c r="AU57" t="e">
        <f>INDEX(Indices!$A$2:$Q$283,MATCH($A57,Indices!$A$2:$A$283,0),MATCH(AU$2,Indices!$A$2:$Q$2,0))</f>
        <v>#N/A</v>
      </c>
      <c r="AV57" t="e">
        <f t="shared" si="11"/>
        <v>#N/A</v>
      </c>
      <c r="AW57" s="28" t="e">
        <f t="shared" si="23"/>
        <v>#N/A</v>
      </c>
    </row>
    <row r="58" spans="1:49" x14ac:dyDescent="0.2">
      <c r="A58" s="5">
        <v>38168</v>
      </c>
      <c r="B58" t="e">
        <f>INDEX(ETF_TR!$A$2:$Q$283,MATCH($A58,ETF_TR!$A$2:$A$283,0),MATCH(B$2,ETF_TR!$A$2:$Q$2,0))</f>
        <v>#N/A</v>
      </c>
      <c r="C58">
        <f>INDEX(Indices!$A$2:$Q$283,MATCH($A58,Indices!$A$2:$A$283,0),MATCH(C$2,Indices!$A$2:$Q$2,0))</f>
        <v>137.55000000000001</v>
      </c>
      <c r="D58" t="e">
        <f t="shared" si="0"/>
        <v>#N/A</v>
      </c>
      <c r="E58" s="28">
        <f t="shared" si="12"/>
        <v>80.930936946396486</v>
      </c>
      <c r="F58" t="e">
        <f>INDEX(ETF_TR!$A$2:$Q$283,MATCH($A58,ETF_TR!$A$2:$A$283,0),MATCH(F$2,ETF_TR!$A$2:$Q$2,0))</f>
        <v>#N/A</v>
      </c>
      <c r="G58">
        <f>INDEX(Indices!$A$2:$Q$283,MATCH($A58,Indices!$A$2:$A$283,0),MATCH(G$2,Indices!$A$2:$Q$2,0))</f>
        <v>138.97999999999999</v>
      </c>
      <c r="H58" t="e">
        <f t="shared" si="1"/>
        <v>#N/A</v>
      </c>
      <c r="I58" s="28">
        <f t="shared" si="13"/>
        <v>84.530761185131126</v>
      </c>
      <c r="J58" t="e">
        <f>INDEX(ETF_TR!$A$2:$Q$283,MATCH($A58,ETF_TR!$A$2:$A$283,0),MATCH(J$2,ETF_TR!$A$2:$Q$2,0))</f>
        <v>#N/A</v>
      </c>
      <c r="K58">
        <f>INDEX(Indices!$A$2:$Q$283,MATCH($A58,Indices!$A$2:$A$283,0),MATCH(K$2,Indices!$A$2:$Q$2,0))</f>
        <v>140.1</v>
      </c>
      <c r="L58" t="e">
        <f t="shared" si="2"/>
        <v>#N/A</v>
      </c>
      <c r="M58" s="28">
        <f t="shared" si="14"/>
        <v>95.552995483665597</v>
      </c>
      <c r="N58" t="e">
        <f>INDEX(ETF_TR!$A$2:$Q$283,MATCH($A58,ETF_TR!$A$2:$A$283,0),MATCH(N$2,ETF_TR!$A$2:$Q$2,0))</f>
        <v>#N/A</v>
      </c>
      <c r="O58">
        <f>INDEX(Indices!$A$2:$Q$283,MATCH($A58,Indices!$A$2:$A$283,0),MATCH(O$2,Indices!$A$2:$Q$2,0))</f>
        <v>140.16</v>
      </c>
      <c r="P58" t="e">
        <f t="shared" si="3"/>
        <v>#N/A</v>
      </c>
      <c r="Q58" s="28">
        <f t="shared" si="15"/>
        <v>92.419685998448145</v>
      </c>
      <c r="R58" t="e">
        <f>INDEX(ETF_TR!$A$2:$Q$283,MATCH($A58,ETF_TR!$A$2:$A$283,0),MATCH(R$2,ETF_TR!$A$2:$Q$2,0))</f>
        <v>#N/A</v>
      </c>
      <c r="S58">
        <f>INDEX(Indices!$A$2:$Q$283,MATCH($A58,Indices!$A$2:$A$283,0),MATCH(S$2,Indices!$A$2:$Q$2,0))</f>
        <v>1691.68</v>
      </c>
      <c r="T58" t="e">
        <f t="shared" si="4"/>
        <v>#N/A</v>
      </c>
      <c r="U58" s="28">
        <f t="shared" si="16"/>
        <v>6919.3908883546846</v>
      </c>
      <c r="V58">
        <f>INDEX(ETF_TR!$A$2:$Q$283,MATCH($A58,ETF_TR!$A$2:$A$283,0),MATCH(V$2,ETF_TR!$A$2:$Q$2,0))</f>
        <v>97.900650000000013</v>
      </c>
      <c r="W58" t="e">
        <f>INDEX(Indices!$A$2:$Q$283,MATCH($A58,Indices!$A$2:$A$283,0),MATCH(W$2,Indices!$A$2:$Q$2,0))</f>
        <v>#N/A</v>
      </c>
      <c r="X58" t="e">
        <f t="shared" si="5"/>
        <v>#N/A</v>
      </c>
      <c r="Y58" s="28">
        <f t="shared" si="17"/>
        <v>97.900650000000013</v>
      </c>
      <c r="Z58" t="e">
        <f>INDEX(ETF_TR!$A$2:$Q$283,MATCH($A58,ETF_TR!$A$2:$A$283,0),MATCH(Z$2,ETF_TR!$A$2:$Q$2,0))</f>
        <v>#N/A</v>
      </c>
      <c r="AA58">
        <f>INDEX(Indices!$A$2:$Q$283,MATCH($A58,Indices!$A$2:$A$283,0),MATCH(AA$2,Indices!$A$2:$Q$2,0))</f>
        <v>1399.5640000000001</v>
      </c>
      <c r="AB58" t="e">
        <f t="shared" si="6"/>
        <v>#N/A</v>
      </c>
      <c r="AC58" s="28">
        <f t="shared" si="18"/>
        <v>29.57238694488797</v>
      </c>
      <c r="AD58" t="e">
        <f>INDEX(ETF_TR!$A$2:$Q$283,MATCH($A58,ETF_TR!$A$2:$A$283,0),MATCH(AD$2,ETF_TR!$A$2:$Q$2,0))</f>
        <v>#N/A</v>
      </c>
      <c r="AE58">
        <f>INDEX(Indices!$A$2:$Q$283,MATCH($A58,Indices!$A$2:$A$283,0),MATCH(AE$2,Indices!$A$2:$Q$2,0))</f>
        <v>270.52019999999999</v>
      </c>
      <c r="AF58" t="e">
        <f t="shared" si="7"/>
        <v>#N/A</v>
      </c>
      <c r="AG58" s="28">
        <f t="shared" si="19"/>
        <v>2014.2988699760056</v>
      </c>
      <c r="AH58" t="e">
        <f>INDEX(ETF_TR!$A$2:$Q$283,MATCH($A58,ETF_TR!$A$2:$A$283,0),MATCH(AH$2,ETF_TR!$A$2:$Q$2,0))</f>
        <v>#N/A</v>
      </c>
      <c r="AI58" t="e">
        <f>INDEX(Indices!$A$2:$Q$283,MATCH($A58,Indices!$A$2:$A$283,0),MATCH(AI$2,Indices!$A$2:$Q$2,0))</f>
        <v>#N/A</v>
      </c>
      <c r="AJ58" t="e">
        <f t="shared" si="8"/>
        <v>#N/A</v>
      </c>
      <c r="AK58" s="28" t="e">
        <f t="shared" si="20"/>
        <v>#N/A</v>
      </c>
      <c r="AL58" t="e">
        <f>INDEX(ETF_TR!$A$2:$Q$283,MATCH($A58,ETF_TR!$A$2:$A$283,0),MATCH(AL$2,ETF_TR!$A$2:$Q$2,0))</f>
        <v>#N/A</v>
      </c>
      <c r="AM58" t="e">
        <f>INDEX(Indices!$A$2:$Q$283,MATCH($A58,Indices!$A$2:$A$283,0),MATCH(AM$2,Indices!$A$2:$Q$2,0))</f>
        <v>#N/A</v>
      </c>
      <c r="AN58" t="e">
        <f t="shared" si="9"/>
        <v>#N/A</v>
      </c>
      <c r="AO58" s="28" t="e">
        <f t="shared" si="21"/>
        <v>#N/A</v>
      </c>
      <c r="AP58" t="e">
        <f>INDEX(ETF_TR!$A$2:$Q$283,MATCH($A58,ETF_TR!$A$2:$A$283,0),MATCH(AP$2,ETF_TR!$A$2:$Q$2,0))</f>
        <v>#N/A</v>
      </c>
      <c r="AQ58">
        <f>INDEX(Indices!$A$2:$Q$283,MATCH($A58,Indices!$A$2:$A$283,0),MATCH(AQ$2,Indices!$A$2:$Q$2,0))</f>
        <v>123.52889999999999</v>
      </c>
      <c r="AR58" t="e">
        <f t="shared" si="10"/>
        <v>#N/A</v>
      </c>
      <c r="AS58" s="28">
        <f t="shared" si="22"/>
        <v>94.461252701861739</v>
      </c>
      <c r="AT58" t="e">
        <f>INDEX(ETF_TR!$A$2:$Q$283,MATCH($A58,ETF_TR!$A$2:$A$283,0),MATCH(AT$2,ETF_TR!$A$2:$Q$2,0))</f>
        <v>#N/A</v>
      </c>
      <c r="AU58" t="e">
        <f>INDEX(Indices!$A$2:$Q$283,MATCH($A58,Indices!$A$2:$A$283,0),MATCH(AU$2,Indices!$A$2:$Q$2,0))</f>
        <v>#N/A</v>
      </c>
      <c r="AV58" t="e">
        <f t="shared" si="11"/>
        <v>#N/A</v>
      </c>
      <c r="AW58" s="28" t="e">
        <f t="shared" si="23"/>
        <v>#N/A</v>
      </c>
    </row>
    <row r="59" spans="1:49" x14ac:dyDescent="0.2">
      <c r="A59" s="5">
        <v>38198</v>
      </c>
      <c r="B59" t="e">
        <f>INDEX(ETF_TR!$A$2:$Q$283,MATCH($A59,ETF_TR!$A$2:$A$283,0),MATCH(B$2,ETF_TR!$A$2:$Q$2,0))</f>
        <v>#N/A</v>
      </c>
      <c r="C59">
        <f>INDEX(Indices!$A$2:$Q$283,MATCH($A59,Indices!$A$2:$A$283,0),MATCH(C$2,Indices!$A$2:$Q$2,0))</f>
        <v>138.81</v>
      </c>
      <c r="D59" t="e">
        <f t="shared" si="0"/>
        <v>#N/A</v>
      </c>
      <c r="E59" s="28">
        <f t="shared" si="12"/>
        <v>81.672289040561949</v>
      </c>
      <c r="F59" t="e">
        <f>INDEX(ETF_TR!$A$2:$Q$283,MATCH($A59,ETF_TR!$A$2:$A$283,0),MATCH(F$2,ETF_TR!$A$2:$Q$2,0))</f>
        <v>#N/A</v>
      </c>
      <c r="G59">
        <f>INDEX(Indices!$A$2:$Q$283,MATCH($A59,Indices!$A$2:$A$283,0),MATCH(G$2,Indices!$A$2:$Q$2,0))</f>
        <v>140.27000000000001</v>
      </c>
      <c r="H59" t="e">
        <f t="shared" si="1"/>
        <v>#N/A</v>
      </c>
      <c r="I59" s="28">
        <f t="shared" si="13"/>
        <v>85.31536819282158</v>
      </c>
      <c r="J59" t="e">
        <f>INDEX(ETF_TR!$A$2:$Q$283,MATCH($A59,ETF_TR!$A$2:$A$283,0),MATCH(J$2,ETF_TR!$A$2:$Q$2,0))</f>
        <v>#N/A</v>
      </c>
      <c r="K59">
        <f>INDEX(Indices!$A$2:$Q$283,MATCH($A59,Indices!$A$2:$A$283,0),MATCH(K$2,Indices!$A$2:$Q$2,0))</f>
        <v>141.38999999999999</v>
      </c>
      <c r="L59" t="e">
        <f t="shared" si="2"/>
        <v>#N/A</v>
      </c>
      <c r="M59" s="28">
        <f t="shared" si="14"/>
        <v>96.432819639082652</v>
      </c>
      <c r="N59" t="e">
        <f>INDEX(ETF_TR!$A$2:$Q$283,MATCH($A59,ETF_TR!$A$2:$A$283,0),MATCH(N$2,ETF_TR!$A$2:$Q$2,0))</f>
        <v>#N/A</v>
      </c>
      <c r="O59">
        <f>INDEX(Indices!$A$2:$Q$283,MATCH($A59,Indices!$A$2:$A$283,0),MATCH(O$2,Indices!$A$2:$Q$2,0))</f>
        <v>141.54</v>
      </c>
      <c r="P59" t="e">
        <f t="shared" si="3"/>
        <v>#N/A</v>
      </c>
      <c r="Q59" s="28">
        <f t="shared" si="15"/>
        <v>93.329640098604102</v>
      </c>
      <c r="R59" t="e">
        <f>INDEX(ETF_TR!$A$2:$Q$283,MATCH($A59,ETF_TR!$A$2:$A$283,0),MATCH(R$2,ETF_TR!$A$2:$Q$2,0))</f>
        <v>#N/A</v>
      </c>
      <c r="S59">
        <f>INDEX(Indices!$A$2:$Q$283,MATCH($A59,Indices!$A$2:$A$283,0),MATCH(S$2,Indices!$A$2:$Q$2,0))</f>
        <v>1699.91</v>
      </c>
      <c r="T59" t="e">
        <f t="shared" si="4"/>
        <v>#N/A</v>
      </c>
      <c r="U59" s="28">
        <f t="shared" si="16"/>
        <v>6953.0536301327747</v>
      </c>
      <c r="V59">
        <f>INDEX(ETF_TR!$A$2:$Q$283,MATCH($A59,ETF_TR!$A$2:$A$283,0),MATCH(V$2,ETF_TR!$A$2:$Q$2,0))</f>
        <v>98.730150000000009</v>
      </c>
      <c r="W59" t="e">
        <f>INDEX(Indices!$A$2:$Q$283,MATCH($A59,Indices!$A$2:$A$283,0),MATCH(W$2,Indices!$A$2:$Q$2,0))</f>
        <v>#N/A</v>
      </c>
      <c r="X59" t="e">
        <f t="shared" si="5"/>
        <v>#N/A</v>
      </c>
      <c r="Y59" s="28">
        <f t="shared" si="17"/>
        <v>98.730150000000009</v>
      </c>
      <c r="Z59" t="e">
        <f>INDEX(ETF_TR!$A$2:$Q$283,MATCH($A59,ETF_TR!$A$2:$A$283,0),MATCH(Z$2,ETF_TR!$A$2:$Q$2,0))</f>
        <v>#N/A</v>
      </c>
      <c r="AA59">
        <f>INDEX(Indices!$A$2:$Q$283,MATCH($A59,Indices!$A$2:$A$283,0),MATCH(AA$2,Indices!$A$2:$Q$2,0))</f>
        <v>1405.759</v>
      </c>
      <c r="AB59" t="e">
        <f t="shared" si="6"/>
        <v>#N/A</v>
      </c>
      <c r="AC59" s="28">
        <f t="shared" si="18"/>
        <v>29.703285522676182</v>
      </c>
      <c r="AD59" t="e">
        <f>INDEX(ETF_TR!$A$2:$Q$283,MATCH($A59,ETF_TR!$A$2:$A$283,0),MATCH(AD$2,ETF_TR!$A$2:$Q$2,0))</f>
        <v>#N/A</v>
      </c>
      <c r="AE59">
        <f>INDEX(Indices!$A$2:$Q$283,MATCH($A59,Indices!$A$2:$A$283,0),MATCH(AE$2,Indices!$A$2:$Q$2,0))</f>
        <v>269.81849999999997</v>
      </c>
      <c r="AF59" t="e">
        <f t="shared" si="7"/>
        <v>#N/A</v>
      </c>
      <c r="AG59" s="28">
        <f t="shared" si="19"/>
        <v>2009.0739976113459</v>
      </c>
      <c r="AH59" t="e">
        <f>INDEX(ETF_TR!$A$2:$Q$283,MATCH($A59,ETF_TR!$A$2:$A$283,0),MATCH(AH$2,ETF_TR!$A$2:$Q$2,0))</f>
        <v>#N/A</v>
      </c>
      <c r="AI59" t="e">
        <f>INDEX(Indices!$A$2:$Q$283,MATCH($A59,Indices!$A$2:$A$283,0),MATCH(AI$2,Indices!$A$2:$Q$2,0))</f>
        <v>#N/A</v>
      </c>
      <c r="AJ59" t="e">
        <f t="shared" si="8"/>
        <v>#N/A</v>
      </c>
      <c r="AK59" s="28" t="e">
        <f t="shared" si="20"/>
        <v>#N/A</v>
      </c>
      <c r="AL59" t="e">
        <f>INDEX(ETF_TR!$A$2:$Q$283,MATCH($A59,ETF_TR!$A$2:$A$283,0),MATCH(AL$2,ETF_TR!$A$2:$Q$2,0))</f>
        <v>#N/A</v>
      </c>
      <c r="AM59" t="e">
        <f>INDEX(Indices!$A$2:$Q$283,MATCH($A59,Indices!$A$2:$A$283,0),MATCH(AM$2,Indices!$A$2:$Q$2,0))</f>
        <v>#N/A</v>
      </c>
      <c r="AN59" t="e">
        <f t="shared" si="9"/>
        <v>#N/A</v>
      </c>
      <c r="AO59" s="28" t="e">
        <f t="shared" si="21"/>
        <v>#N/A</v>
      </c>
      <c r="AP59" t="e">
        <f>INDEX(ETF_TR!$A$2:$Q$283,MATCH($A59,ETF_TR!$A$2:$A$283,0),MATCH(AP$2,ETF_TR!$A$2:$Q$2,0))</f>
        <v>#N/A</v>
      </c>
      <c r="AQ59">
        <f>INDEX(Indices!$A$2:$Q$283,MATCH($A59,Indices!$A$2:$A$283,0),MATCH(AQ$2,Indices!$A$2:$Q$2,0))</f>
        <v>124.211</v>
      </c>
      <c r="AR59" t="e">
        <f t="shared" si="10"/>
        <v>#N/A</v>
      </c>
      <c r="AS59" s="28">
        <f t="shared" si="22"/>
        <v>94.982847409399326</v>
      </c>
      <c r="AT59" t="e">
        <f>INDEX(ETF_TR!$A$2:$Q$283,MATCH($A59,ETF_TR!$A$2:$A$283,0),MATCH(AT$2,ETF_TR!$A$2:$Q$2,0))</f>
        <v>#N/A</v>
      </c>
      <c r="AU59" t="e">
        <f>INDEX(Indices!$A$2:$Q$283,MATCH($A59,Indices!$A$2:$A$283,0),MATCH(AU$2,Indices!$A$2:$Q$2,0))</f>
        <v>#N/A</v>
      </c>
      <c r="AV59" t="e">
        <f t="shared" si="11"/>
        <v>#N/A</v>
      </c>
      <c r="AW59" s="28" t="e">
        <f t="shared" si="23"/>
        <v>#N/A</v>
      </c>
    </row>
    <row r="60" spans="1:49" x14ac:dyDescent="0.2">
      <c r="A60" s="5">
        <v>38230</v>
      </c>
      <c r="B60" t="e">
        <f>INDEX(ETF_TR!$A$2:$Q$283,MATCH($A60,ETF_TR!$A$2:$A$283,0),MATCH(B$2,ETF_TR!$A$2:$Q$2,0))</f>
        <v>#N/A</v>
      </c>
      <c r="C60">
        <f>INDEX(Indices!$A$2:$Q$283,MATCH($A60,Indices!$A$2:$A$283,0),MATCH(C$2,Indices!$A$2:$Q$2,0))</f>
        <v>140.62</v>
      </c>
      <c r="D60" t="e">
        <f t="shared" si="0"/>
        <v>#N/A</v>
      </c>
      <c r="E60" s="28">
        <f t="shared" si="12"/>
        <v>82.737247207577425</v>
      </c>
      <c r="F60" t="e">
        <f>INDEX(ETF_TR!$A$2:$Q$283,MATCH($A60,ETF_TR!$A$2:$A$283,0),MATCH(F$2,ETF_TR!$A$2:$Q$2,0))</f>
        <v>#N/A</v>
      </c>
      <c r="G60">
        <f>INDEX(Indices!$A$2:$Q$283,MATCH($A60,Indices!$A$2:$A$283,0),MATCH(G$2,Indices!$A$2:$Q$2,0))</f>
        <v>142.13</v>
      </c>
      <c r="H60" t="e">
        <f t="shared" si="1"/>
        <v>#N/A</v>
      </c>
      <c r="I60" s="28">
        <f t="shared" si="13"/>
        <v>86.44666201786363</v>
      </c>
      <c r="J60" t="e">
        <f>INDEX(ETF_TR!$A$2:$Q$283,MATCH($A60,ETF_TR!$A$2:$A$283,0),MATCH(J$2,ETF_TR!$A$2:$Q$2,0))</f>
        <v>#N/A</v>
      </c>
      <c r="K60">
        <f>INDEX(Indices!$A$2:$Q$283,MATCH($A60,Indices!$A$2:$A$283,0),MATCH(K$2,Indices!$A$2:$Q$2,0))</f>
        <v>143.36000000000001</v>
      </c>
      <c r="L60" t="e">
        <f t="shared" si="2"/>
        <v>#N/A</v>
      </c>
      <c r="M60" s="28">
        <f t="shared" si="14"/>
        <v>97.776427070223434</v>
      </c>
      <c r="N60" t="e">
        <f>INDEX(ETF_TR!$A$2:$Q$283,MATCH($A60,ETF_TR!$A$2:$A$283,0),MATCH(N$2,ETF_TR!$A$2:$Q$2,0))</f>
        <v>#N/A</v>
      </c>
      <c r="O60">
        <f>INDEX(Indices!$A$2:$Q$283,MATCH($A60,Indices!$A$2:$A$283,0),MATCH(O$2,Indices!$A$2:$Q$2,0))</f>
        <v>143.47999999999999</v>
      </c>
      <c r="P60" t="e">
        <f t="shared" si="3"/>
        <v>#N/A</v>
      </c>
      <c r="Q60" s="28">
        <f t="shared" si="15"/>
        <v>94.608850935055216</v>
      </c>
      <c r="R60" t="e">
        <f>INDEX(ETF_TR!$A$2:$Q$283,MATCH($A60,ETF_TR!$A$2:$A$283,0),MATCH(R$2,ETF_TR!$A$2:$Q$2,0))</f>
        <v>#N/A</v>
      </c>
      <c r="S60">
        <f>INDEX(Indices!$A$2:$Q$283,MATCH($A60,Indices!$A$2:$A$283,0),MATCH(S$2,Indices!$A$2:$Q$2,0))</f>
        <v>1726.67</v>
      </c>
      <c r="T60" t="e">
        <f t="shared" si="4"/>
        <v>#N/A</v>
      </c>
      <c r="U60" s="28">
        <f t="shared" si="16"/>
        <v>7062.5086690126873</v>
      </c>
      <c r="V60">
        <f>INDEX(ETF_TR!$A$2:$Q$283,MATCH($A60,ETF_TR!$A$2:$A$283,0),MATCH(V$2,ETF_TR!$A$2:$Q$2,0))</f>
        <v>100.0461</v>
      </c>
      <c r="W60" t="e">
        <f>INDEX(Indices!$A$2:$Q$283,MATCH($A60,Indices!$A$2:$A$283,0),MATCH(W$2,Indices!$A$2:$Q$2,0))</f>
        <v>#N/A</v>
      </c>
      <c r="X60" t="e">
        <f t="shared" si="5"/>
        <v>#N/A</v>
      </c>
      <c r="Y60" s="28">
        <f t="shared" si="17"/>
        <v>100.0461</v>
      </c>
      <c r="Z60" t="e">
        <f>INDEX(ETF_TR!$A$2:$Q$283,MATCH($A60,ETF_TR!$A$2:$A$283,0),MATCH(Z$2,ETF_TR!$A$2:$Q$2,0))</f>
        <v>#N/A</v>
      </c>
      <c r="AA60">
        <f>INDEX(Indices!$A$2:$Q$283,MATCH($A60,Indices!$A$2:$A$283,0),MATCH(AA$2,Indices!$A$2:$Q$2,0))</f>
        <v>1427.182</v>
      </c>
      <c r="AB60" t="e">
        <f t="shared" si="6"/>
        <v>#N/A</v>
      </c>
      <c r="AC60" s="28">
        <f t="shared" si="18"/>
        <v>30.155947384170428</v>
      </c>
      <c r="AD60" t="e">
        <f>INDEX(ETF_TR!$A$2:$Q$283,MATCH($A60,ETF_TR!$A$2:$A$283,0),MATCH(AD$2,ETF_TR!$A$2:$Q$2,0))</f>
        <v>#N/A</v>
      </c>
      <c r="AE60">
        <f>INDEX(Indices!$A$2:$Q$283,MATCH($A60,Indices!$A$2:$A$283,0),MATCH(AE$2,Indices!$A$2:$Q$2,0))</f>
        <v>273.44990000000001</v>
      </c>
      <c r="AF60" t="e">
        <f t="shared" si="7"/>
        <v>#N/A</v>
      </c>
      <c r="AG60" s="28">
        <f t="shared" si="19"/>
        <v>2036.1134753155284</v>
      </c>
      <c r="AH60" t="e">
        <f>INDEX(ETF_TR!$A$2:$Q$283,MATCH($A60,ETF_TR!$A$2:$A$283,0),MATCH(AH$2,ETF_TR!$A$2:$Q$2,0))</f>
        <v>#N/A</v>
      </c>
      <c r="AI60" t="e">
        <f>INDEX(Indices!$A$2:$Q$283,MATCH($A60,Indices!$A$2:$A$283,0),MATCH(AI$2,Indices!$A$2:$Q$2,0))</f>
        <v>#N/A</v>
      </c>
      <c r="AJ60" t="e">
        <f t="shared" si="8"/>
        <v>#N/A</v>
      </c>
      <c r="AK60" s="28" t="e">
        <f t="shared" si="20"/>
        <v>#N/A</v>
      </c>
      <c r="AL60" t="e">
        <f>INDEX(ETF_TR!$A$2:$Q$283,MATCH($A60,ETF_TR!$A$2:$A$283,0),MATCH(AL$2,ETF_TR!$A$2:$Q$2,0))</f>
        <v>#N/A</v>
      </c>
      <c r="AM60" t="e">
        <f>INDEX(Indices!$A$2:$Q$283,MATCH($A60,Indices!$A$2:$A$283,0),MATCH(AM$2,Indices!$A$2:$Q$2,0))</f>
        <v>#N/A</v>
      </c>
      <c r="AN60" t="e">
        <f t="shared" si="9"/>
        <v>#N/A</v>
      </c>
      <c r="AO60" s="28" t="e">
        <f t="shared" si="21"/>
        <v>#N/A</v>
      </c>
      <c r="AP60" t="e">
        <f>INDEX(ETF_TR!$A$2:$Q$283,MATCH($A60,ETF_TR!$A$2:$A$283,0),MATCH(AP$2,ETF_TR!$A$2:$Q$2,0))</f>
        <v>#N/A</v>
      </c>
      <c r="AQ60">
        <f>INDEX(Indices!$A$2:$Q$283,MATCH($A60,Indices!$A$2:$A$283,0),MATCH(AQ$2,Indices!$A$2:$Q$2,0))</f>
        <v>124.81010000000001</v>
      </c>
      <c r="AR60" t="e">
        <f t="shared" si="10"/>
        <v>#N/A</v>
      </c>
      <c r="AS60" s="28">
        <f t="shared" si="22"/>
        <v>95.44097288848711</v>
      </c>
      <c r="AT60" t="e">
        <f>INDEX(ETF_TR!$A$2:$Q$283,MATCH($A60,ETF_TR!$A$2:$A$283,0),MATCH(AT$2,ETF_TR!$A$2:$Q$2,0))</f>
        <v>#N/A</v>
      </c>
      <c r="AU60" t="e">
        <f>INDEX(Indices!$A$2:$Q$283,MATCH($A60,Indices!$A$2:$A$283,0),MATCH(AU$2,Indices!$A$2:$Q$2,0))</f>
        <v>#N/A</v>
      </c>
      <c r="AV60" t="e">
        <f t="shared" si="11"/>
        <v>#N/A</v>
      </c>
      <c r="AW60" s="28" t="e">
        <f t="shared" si="23"/>
        <v>#N/A</v>
      </c>
    </row>
    <row r="61" spans="1:49" x14ac:dyDescent="0.2">
      <c r="A61" s="5">
        <v>38260</v>
      </c>
      <c r="B61" t="e">
        <f>INDEX(ETF_TR!$A$2:$Q$283,MATCH($A61,ETF_TR!$A$2:$A$283,0),MATCH(B$2,ETF_TR!$A$2:$Q$2,0))</f>
        <v>#N/A</v>
      </c>
      <c r="C61">
        <f>INDEX(Indices!$A$2:$Q$283,MATCH($A61,Indices!$A$2:$A$283,0),MATCH(C$2,Indices!$A$2:$Q$2,0))</f>
        <v>141.18</v>
      </c>
      <c r="D61" t="e">
        <f t="shared" si="0"/>
        <v>#N/A</v>
      </c>
      <c r="E61" s="28">
        <f t="shared" si="12"/>
        <v>83.066737027206514</v>
      </c>
      <c r="F61" t="e">
        <f>INDEX(ETF_TR!$A$2:$Q$283,MATCH($A61,ETF_TR!$A$2:$A$283,0),MATCH(F$2,ETF_TR!$A$2:$Q$2,0))</f>
        <v>#N/A</v>
      </c>
      <c r="G61">
        <f>INDEX(Indices!$A$2:$Q$283,MATCH($A61,Indices!$A$2:$A$283,0),MATCH(G$2,Indices!$A$2:$Q$2,0))</f>
        <v>142.71</v>
      </c>
      <c r="H61" t="e">
        <f t="shared" si="1"/>
        <v>#N/A</v>
      </c>
      <c r="I61" s="28">
        <f t="shared" si="13"/>
        <v>86.799431060081048</v>
      </c>
      <c r="J61" t="e">
        <f>INDEX(ETF_TR!$A$2:$Q$283,MATCH($A61,ETF_TR!$A$2:$A$283,0),MATCH(J$2,ETF_TR!$A$2:$Q$2,0))</f>
        <v>#N/A</v>
      </c>
      <c r="K61">
        <f>INDEX(Indices!$A$2:$Q$283,MATCH($A61,Indices!$A$2:$A$283,0),MATCH(K$2,Indices!$A$2:$Q$2,0))</f>
        <v>143.94</v>
      </c>
      <c r="L61" t="e">
        <f t="shared" si="2"/>
        <v>#N/A</v>
      </c>
      <c r="M61" s="28">
        <f t="shared" si="14"/>
        <v>98.172006923046595</v>
      </c>
      <c r="N61" t="e">
        <f>INDEX(ETF_TR!$A$2:$Q$283,MATCH($A61,ETF_TR!$A$2:$A$283,0),MATCH(N$2,ETF_TR!$A$2:$Q$2,0))</f>
        <v>#N/A</v>
      </c>
      <c r="O61">
        <f>INDEX(Indices!$A$2:$Q$283,MATCH($A61,Indices!$A$2:$A$283,0),MATCH(O$2,Indices!$A$2:$Q$2,0))</f>
        <v>144.19999999999999</v>
      </c>
      <c r="P61" t="e">
        <f t="shared" si="3"/>
        <v>#N/A</v>
      </c>
      <c r="Q61" s="28">
        <f t="shared" si="15"/>
        <v>95.083609596006156</v>
      </c>
      <c r="R61" t="e">
        <f>INDEX(ETF_TR!$A$2:$Q$283,MATCH($A61,ETF_TR!$A$2:$A$283,0),MATCH(R$2,ETF_TR!$A$2:$Q$2,0))</f>
        <v>#N/A</v>
      </c>
      <c r="S61">
        <f>INDEX(Indices!$A$2:$Q$283,MATCH($A61,Indices!$A$2:$A$283,0),MATCH(S$2,Indices!$A$2:$Q$2,0))</f>
        <v>1741.55</v>
      </c>
      <c r="T61" t="e">
        <f t="shared" si="4"/>
        <v>#N/A</v>
      </c>
      <c r="U61" s="28">
        <f t="shared" si="16"/>
        <v>7123.3715605871676</v>
      </c>
      <c r="V61">
        <f>INDEX(ETF_TR!$A$2:$Q$283,MATCH($A61,ETF_TR!$A$2:$A$283,0),MATCH(V$2,ETF_TR!$A$2:$Q$2,0))</f>
        <v>100.71244999999999</v>
      </c>
      <c r="W61" t="e">
        <f>INDEX(Indices!$A$2:$Q$283,MATCH($A61,Indices!$A$2:$A$283,0),MATCH(W$2,Indices!$A$2:$Q$2,0))</f>
        <v>#N/A</v>
      </c>
      <c r="X61" t="e">
        <f t="shared" si="5"/>
        <v>#N/A</v>
      </c>
      <c r="Y61" s="28">
        <f t="shared" si="17"/>
        <v>100.71244999999999</v>
      </c>
      <c r="Z61" t="e">
        <f>INDEX(ETF_TR!$A$2:$Q$283,MATCH($A61,ETF_TR!$A$2:$A$283,0),MATCH(Z$2,ETF_TR!$A$2:$Q$2,0))</f>
        <v>#N/A</v>
      </c>
      <c r="AA61">
        <f>INDEX(Indices!$A$2:$Q$283,MATCH($A61,Indices!$A$2:$A$283,0),MATCH(AA$2,Indices!$A$2:$Q$2,0))</f>
        <v>1438.239</v>
      </c>
      <c r="AB61" t="e">
        <f t="shared" si="6"/>
        <v>#N/A</v>
      </c>
      <c r="AC61" s="28">
        <f t="shared" si="18"/>
        <v>30.389578631079914</v>
      </c>
      <c r="AD61" t="e">
        <f>INDEX(ETF_TR!$A$2:$Q$283,MATCH($A61,ETF_TR!$A$2:$A$283,0),MATCH(AD$2,ETF_TR!$A$2:$Q$2,0))</f>
        <v>#N/A</v>
      </c>
      <c r="AE61">
        <f>INDEX(Indices!$A$2:$Q$283,MATCH($A61,Indices!$A$2:$A$283,0),MATCH(AE$2,Indices!$A$2:$Q$2,0))</f>
        <v>275.05720000000002</v>
      </c>
      <c r="AF61" t="e">
        <f t="shared" si="7"/>
        <v>#N/A</v>
      </c>
      <c r="AG61" s="28">
        <f t="shared" si="19"/>
        <v>2048.0814635608144</v>
      </c>
      <c r="AH61" t="e">
        <f>INDEX(ETF_TR!$A$2:$Q$283,MATCH($A61,ETF_TR!$A$2:$A$283,0),MATCH(AH$2,ETF_TR!$A$2:$Q$2,0))</f>
        <v>#N/A</v>
      </c>
      <c r="AI61" t="e">
        <f>INDEX(Indices!$A$2:$Q$283,MATCH($A61,Indices!$A$2:$A$283,0),MATCH(AI$2,Indices!$A$2:$Q$2,0))</f>
        <v>#N/A</v>
      </c>
      <c r="AJ61" t="e">
        <f t="shared" si="8"/>
        <v>#N/A</v>
      </c>
      <c r="AK61" s="28" t="e">
        <f t="shared" si="20"/>
        <v>#N/A</v>
      </c>
      <c r="AL61" t="e">
        <f>INDEX(ETF_TR!$A$2:$Q$283,MATCH($A61,ETF_TR!$A$2:$A$283,0),MATCH(AL$2,ETF_TR!$A$2:$Q$2,0))</f>
        <v>#N/A</v>
      </c>
      <c r="AM61" t="e">
        <f>INDEX(Indices!$A$2:$Q$283,MATCH($A61,Indices!$A$2:$A$283,0),MATCH(AM$2,Indices!$A$2:$Q$2,0))</f>
        <v>#N/A</v>
      </c>
      <c r="AN61" t="e">
        <f t="shared" si="9"/>
        <v>#N/A</v>
      </c>
      <c r="AO61" s="28" t="e">
        <f t="shared" si="21"/>
        <v>#N/A</v>
      </c>
      <c r="AP61" t="e">
        <f>INDEX(ETF_TR!$A$2:$Q$283,MATCH($A61,ETF_TR!$A$2:$A$283,0),MATCH(AP$2,ETF_TR!$A$2:$Q$2,0))</f>
        <v>#N/A</v>
      </c>
      <c r="AQ61">
        <f>INDEX(Indices!$A$2:$Q$283,MATCH($A61,Indices!$A$2:$A$283,0),MATCH(AQ$2,Indices!$A$2:$Q$2,0))</f>
        <v>125.13630000000001</v>
      </c>
      <c r="AR61" t="e">
        <f t="shared" si="10"/>
        <v>#N/A</v>
      </c>
      <c r="AS61" s="28">
        <f t="shared" si="22"/>
        <v>95.690414603189879</v>
      </c>
      <c r="AT61" t="e">
        <f>INDEX(ETF_TR!$A$2:$Q$283,MATCH($A61,ETF_TR!$A$2:$A$283,0),MATCH(AT$2,ETF_TR!$A$2:$Q$2,0))</f>
        <v>#N/A</v>
      </c>
      <c r="AU61" t="e">
        <f>INDEX(Indices!$A$2:$Q$283,MATCH($A61,Indices!$A$2:$A$283,0),MATCH(AU$2,Indices!$A$2:$Q$2,0))</f>
        <v>#N/A</v>
      </c>
      <c r="AV61" t="e">
        <f t="shared" si="11"/>
        <v>#N/A</v>
      </c>
      <c r="AW61" s="28" t="e">
        <f t="shared" si="23"/>
        <v>#N/A</v>
      </c>
    </row>
    <row r="62" spans="1:49" x14ac:dyDescent="0.2">
      <c r="A62" s="5">
        <v>38289</v>
      </c>
      <c r="B62" t="e">
        <f>INDEX(ETF_TR!$A$2:$Q$283,MATCH($A62,ETF_TR!$A$2:$A$283,0),MATCH(B$2,ETF_TR!$A$2:$Q$2,0))</f>
        <v>#N/A</v>
      </c>
      <c r="C62">
        <f>INDEX(Indices!$A$2:$Q$283,MATCH($A62,Indices!$A$2:$A$283,0),MATCH(C$2,Indices!$A$2:$Q$2,0))</f>
        <v>142.47</v>
      </c>
      <c r="D62" t="e">
        <f t="shared" si="0"/>
        <v>#N/A</v>
      </c>
      <c r="E62" s="28">
        <f t="shared" si="12"/>
        <v>83.825740361709251</v>
      </c>
      <c r="F62" t="e">
        <f>INDEX(ETF_TR!$A$2:$Q$283,MATCH($A62,ETF_TR!$A$2:$A$283,0),MATCH(F$2,ETF_TR!$A$2:$Q$2,0))</f>
        <v>#N/A</v>
      </c>
      <c r="G62">
        <f>INDEX(Indices!$A$2:$Q$283,MATCH($A62,Indices!$A$2:$A$283,0),MATCH(G$2,Indices!$A$2:$Q$2,0))</f>
        <v>144.01</v>
      </c>
      <c r="H62" t="e">
        <f t="shared" si="1"/>
        <v>#N/A</v>
      </c>
      <c r="I62" s="28">
        <f t="shared" si="13"/>
        <v>87.590120292637309</v>
      </c>
      <c r="J62" t="e">
        <f>INDEX(ETF_TR!$A$2:$Q$283,MATCH($A62,ETF_TR!$A$2:$A$283,0),MATCH(J$2,ETF_TR!$A$2:$Q$2,0))</f>
        <v>#N/A</v>
      </c>
      <c r="K62">
        <f>INDEX(Indices!$A$2:$Q$283,MATCH($A62,Indices!$A$2:$A$283,0),MATCH(K$2,Indices!$A$2:$Q$2,0))</f>
        <v>145.32</v>
      </c>
      <c r="L62" t="e">
        <f t="shared" si="2"/>
        <v>#N/A</v>
      </c>
      <c r="M62" s="28">
        <f t="shared" si="14"/>
        <v>99.113214159074133</v>
      </c>
      <c r="N62" t="e">
        <f>INDEX(ETF_TR!$A$2:$Q$283,MATCH($A62,ETF_TR!$A$2:$A$283,0),MATCH(N$2,ETF_TR!$A$2:$Q$2,0))</f>
        <v>#N/A</v>
      </c>
      <c r="O62">
        <f>INDEX(Indices!$A$2:$Q$283,MATCH($A62,Indices!$A$2:$A$283,0),MATCH(O$2,Indices!$A$2:$Q$2,0))</f>
        <v>145.66</v>
      </c>
      <c r="P62" t="e">
        <f t="shared" si="3"/>
        <v>#N/A</v>
      </c>
      <c r="Q62" s="28">
        <f t="shared" si="15"/>
        <v>96.04631465848999</v>
      </c>
      <c r="R62" t="e">
        <f>INDEX(ETF_TR!$A$2:$Q$283,MATCH($A62,ETF_TR!$A$2:$A$283,0),MATCH(R$2,ETF_TR!$A$2:$Q$2,0))</f>
        <v>#N/A</v>
      </c>
      <c r="S62">
        <f>INDEX(Indices!$A$2:$Q$283,MATCH($A62,Indices!$A$2:$A$283,0),MATCH(S$2,Indices!$A$2:$Q$2,0))</f>
        <v>1758.57</v>
      </c>
      <c r="T62" t="e">
        <f t="shared" si="4"/>
        <v>#N/A</v>
      </c>
      <c r="U62" s="28">
        <f t="shared" si="16"/>
        <v>7192.98758307357</v>
      </c>
      <c r="V62">
        <f>INDEX(ETF_TR!$A$2:$Q$283,MATCH($A62,ETF_TR!$A$2:$A$283,0),MATCH(V$2,ETF_TR!$A$2:$Q$2,0))</f>
        <v>102.06195</v>
      </c>
      <c r="W62" t="e">
        <f>INDEX(Indices!$A$2:$Q$283,MATCH($A62,Indices!$A$2:$A$283,0),MATCH(W$2,Indices!$A$2:$Q$2,0))</f>
        <v>#N/A</v>
      </c>
      <c r="X62" t="e">
        <f t="shared" si="5"/>
        <v>#N/A</v>
      </c>
      <c r="Y62" s="28">
        <f t="shared" si="17"/>
        <v>102.06195</v>
      </c>
      <c r="Z62" t="e">
        <f>INDEX(ETF_TR!$A$2:$Q$283,MATCH($A62,ETF_TR!$A$2:$A$283,0),MATCH(Z$2,ETF_TR!$A$2:$Q$2,0))</f>
        <v>#N/A</v>
      </c>
      <c r="AA62">
        <f>INDEX(Indices!$A$2:$Q$283,MATCH($A62,Indices!$A$2:$A$283,0),MATCH(AA$2,Indices!$A$2:$Q$2,0))</f>
        <v>1448.951</v>
      </c>
      <c r="AB62" t="e">
        <f t="shared" si="6"/>
        <v>#N/A</v>
      </c>
      <c r="AC62" s="28">
        <f t="shared" si="18"/>
        <v>30.615920126684003</v>
      </c>
      <c r="AD62" t="e">
        <f>INDEX(ETF_TR!$A$2:$Q$283,MATCH($A62,ETF_TR!$A$2:$A$283,0),MATCH(AD$2,ETF_TR!$A$2:$Q$2,0))</f>
        <v>#N/A</v>
      </c>
      <c r="AE62">
        <f>INDEX(Indices!$A$2:$Q$283,MATCH($A62,Indices!$A$2:$A$283,0),MATCH(AE$2,Indices!$A$2:$Q$2,0))</f>
        <v>275.0478</v>
      </c>
      <c r="AF62" t="e">
        <f t="shared" si="7"/>
        <v>#N/A</v>
      </c>
      <c r="AG62" s="28">
        <f t="shared" si="19"/>
        <v>2048.0114709710638</v>
      </c>
      <c r="AH62" t="e">
        <f>INDEX(ETF_TR!$A$2:$Q$283,MATCH($A62,ETF_TR!$A$2:$A$283,0),MATCH(AH$2,ETF_TR!$A$2:$Q$2,0))</f>
        <v>#N/A</v>
      </c>
      <c r="AI62" t="e">
        <f>INDEX(Indices!$A$2:$Q$283,MATCH($A62,Indices!$A$2:$A$283,0),MATCH(AI$2,Indices!$A$2:$Q$2,0))</f>
        <v>#N/A</v>
      </c>
      <c r="AJ62" t="e">
        <f t="shared" si="8"/>
        <v>#N/A</v>
      </c>
      <c r="AK62" s="28" t="e">
        <f t="shared" si="20"/>
        <v>#N/A</v>
      </c>
      <c r="AL62" t="e">
        <f>INDEX(ETF_TR!$A$2:$Q$283,MATCH($A62,ETF_TR!$A$2:$A$283,0),MATCH(AL$2,ETF_TR!$A$2:$Q$2,0))</f>
        <v>#N/A</v>
      </c>
      <c r="AM62" t="e">
        <f>INDEX(Indices!$A$2:$Q$283,MATCH($A62,Indices!$A$2:$A$283,0),MATCH(AM$2,Indices!$A$2:$Q$2,0))</f>
        <v>#N/A</v>
      </c>
      <c r="AN62" t="e">
        <f t="shared" si="9"/>
        <v>#N/A</v>
      </c>
      <c r="AO62" s="28" t="e">
        <f t="shared" si="21"/>
        <v>#N/A</v>
      </c>
      <c r="AP62" t="e">
        <f>INDEX(ETF_TR!$A$2:$Q$283,MATCH($A62,ETF_TR!$A$2:$A$283,0),MATCH(AP$2,ETF_TR!$A$2:$Q$2,0))</f>
        <v>#N/A</v>
      </c>
      <c r="AQ62">
        <f>INDEX(Indices!$A$2:$Q$283,MATCH($A62,Indices!$A$2:$A$283,0),MATCH(AQ$2,Indices!$A$2:$Q$2,0))</f>
        <v>126.32080000000001</v>
      </c>
      <c r="AR62" t="e">
        <f t="shared" si="10"/>
        <v>#N/A</v>
      </c>
      <c r="AS62" s="28">
        <f t="shared" si="22"/>
        <v>96.596189315223711</v>
      </c>
      <c r="AT62" t="e">
        <f>INDEX(ETF_TR!$A$2:$Q$283,MATCH($A62,ETF_TR!$A$2:$A$283,0),MATCH(AT$2,ETF_TR!$A$2:$Q$2,0))</f>
        <v>#N/A</v>
      </c>
      <c r="AU62" t="e">
        <f>INDEX(Indices!$A$2:$Q$283,MATCH($A62,Indices!$A$2:$A$283,0),MATCH(AU$2,Indices!$A$2:$Q$2,0))</f>
        <v>#N/A</v>
      </c>
      <c r="AV62" t="e">
        <f t="shared" si="11"/>
        <v>#N/A</v>
      </c>
      <c r="AW62" s="28" t="e">
        <f t="shared" si="23"/>
        <v>#N/A</v>
      </c>
    </row>
    <row r="63" spans="1:49" x14ac:dyDescent="0.2">
      <c r="A63" s="5">
        <v>38321</v>
      </c>
      <c r="B63" t="e">
        <f>INDEX(ETF_TR!$A$2:$Q$283,MATCH($A63,ETF_TR!$A$2:$A$283,0),MATCH(B$2,ETF_TR!$A$2:$Q$2,0))</f>
        <v>#N/A</v>
      </c>
      <c r="C63">
        <f>INDEX(Indices!$A$2:$Q$283,MATCH($A63,Indices!$A$2:$A$283,0),MATCH(C$2,Indices!$A$2:$Q$2,0))</f>
        <v>143.96</v>
      </c>
      <c r="D63" t="e">
        <f t="shared" si="0"/>
        <v>#N/A</v>
      </c>
      <c r="E63" s="28">
        <f t="shared" si="12"/>
        <v>84.702418631793805</v>
      </c>
      <c r="F63" t="e">
        <f>INDEX(ETF_TR!$A$2:$Q$283,MATCH($A63,ETF_TR!$A$2:$A$283,0),MATCH(F$2,ETF_TR!$A$2:$Q$2,0))</f>
        <v>#N/A</v>
      </c>
      <c r="G63">
        <f>INDEX(Indices!$A$2:$Q$283,MATCH($A63,Indices!$A$2:$A$283,0),MATCH(G$2,Indices!$A$2:$Q$2,0))</f>
        <v>145.6</v>
      </c>
      <c r="H63" t="e">
        <f t="shared" si="1"/>
        <v>#N/A</v>
      </c>
      <c r="I63" s="28">
        <f t="shared" si="13"/>
        <v>88.557194046302286</v>
      </c>
      <c r="J63" t="e">
        <f>INDEX(ETF_TR!$A$2:$Q$283,MATCH($A63,ETF_TR!$A$2:$A$283,0),MATCH(J$2,ETF_TR!$A$2:$Q$2,0))</f>
        <v>#N/A</v>
      </c>
      <c r="K63">
        <f>INDEX(Indices!$A$2:$Q$283,MATCH($A63,Indices!$A$2:$A$283,0),MATCH(K$2,Indices!$A$2:$Q$2,0))</f>
        <v>146.91</v>
      </c>
      <c r="L63" t="e">
        <f t="shared" si="2"/>
        <v>#N/A</v>
      </c>
      <c r="M63" s="28">
        <f t="shared" si="14"/>
        <v>100.19764858319282</v>
      </c>
      <c r="N63" t="e">
        <f>INDEX(ETF_TR!$A$2:$Q$283,MATCH($A63,ETF_TR!$A$2:$A$283,0),MATCH(N$2,ETF_TR!$A$2:$Q$2,0))</f>
        <v>#N/A</v>
      </c>
      <c r="O63">
        <f>INDEX(Indices!$A$2:$Q$283,MATCH($A63,Indices!$A$2:$A$283,0),MATCH(O$2,Indices!$A$2:$Q$2,0))</f>
        <v>147.58000000000001</v>
      </c>
      <c r="P63" t="e">
        <f t="shared" si="3"/>
        <v>#N/A</v>
      </c>
      <c r="Q63" s="28">
        <f t="shared" si="15"/>
        <v>97.312337754359149</v>
      </c>
      <c r="R63" t="e">
        <f>INDEX(ETF_TR!$A$2:$Q$283,MATCH($A63,ETF_TR!$A$2:$A$283,0),MATCH(R$2,ETF_TR!$A$2:$Q$2,0))</f>
        <v>#N/A</v>
      </c>
      <c r="S63">
        <f>INDEX(Indices!$A$2:$Q$283,MATCH($A63,Indices!$A$2:$A$283,0),MATCH(S$2,Indices!$A$2:$Q$2,0))</f>
        <v>1780.58</v>
      </c>
      <c r="T63" t="e">
        <f t="shared" si="4"/>
        <v>#N/A</v>
      </c>
      <c r="U63" s="28">
        <f t="shared" si="16"/>
        <v>7283.0139435274896</v>
      </c>
      <c r="V63">
        <f>INDEX(ETF_TR!$A$2:$Q$283,MATCH($A63,ETF_TR!$A$2:$A$283,0),MATCH(V$2,ETF_TR!$A$2:$Q$2,0))</f>
        <v>103.41105</v>
      </c>
      <c r="W63" t="e">
        <f>INDEX(Indices!$A$2:$Q$283,MATCH($A63,Indices!$A$2:$A$283,0),MATCH(W$2,Indices!$A$2:$Q$2,0))</f>
        <v>#N/A</v>
      </c>
      <c r="X63" t="e">
        <f t="shared" si="5"/>
        <v>#N/A</v>
      </c>
      <c r="Y63" s="28">
        <f t="shared" si="17"/>
        <v>103.41105</v>
      </c>
      <c r="Z63" t="e">
        <f>INDEX(ETF_TR!$A$2:$Q$283,MATCH($A63,ETF_TR!$A$2:$A$283,0),MATCH(Z$2,ETF_TR!$A$2:$Q$2,0))</f>
        <v>#N/A</v>
      </c>
      <c r="AA63">
        <f>INDEX(Indices!$A$2:$Q$283,MATCH($A63,Indices!$A$2:$A$283,0),MATCH(AA$2,Indices!$A$2:$Q$2,0))</f>
        <v>1465.146</v>
      </c>
      <c r="AB63" t="e">
        <f t="shared" si="6"/>
        <v>#N/A</v>
      </c>
      <c r="AC63" s="28">
        <f t="shared" si="18"/>
        <v>30.958115843759074</v>
      </c>
      <c r="AD63" t="e">
        <f>INDEX(ETF_TR!$A$2:$Q$283,MATCH($A63,ETF_TR!$A$2:$A$283,0),MATCH(AD$2,ETF_TR!$A$2:$Q$2,0))</f>
        <v>#N/A</v>
      </c>
      <c r="AE63">
        <f>INDEX(Indices!$A$2:$Q$283,MATCH($A63,Indices!$A$2:$A$283,0),MATCH(AE$2,Indices!$A$2:$Q$2,0))</f>
        <v>275.80450000000002</v>
      </c>
      <c r="AF63" t="e">
        <f t="shared" si="7"/>
        <v>#N/A</v>
      </c>
      <c r="AG63" s="28">
        <f t="shared" si="19"/>
        <v>2053.6458744459651</v>
      </c>
      <c r="AH63" t="e">
        <f>INDEX(ETF_TR!$A$2:$Q$283,MATCH($A63,ETF_TR!$A$2:$A$283,0),MATCH(AH$2,ETF_TR!$A$2:$Q$2,0))</f>
        <v>#N/A</v>
      </c>
      <c r="AI63" t="e">
        <f>INDEX(Indices!$A$2:$Q$283,MATCH($A63,Indices!$A$2:$A$283,0),MATCH(AI$2,Indices!$A$2:$Q$2,0))</f>
        <v>#N/A</v>
      </c>
      <c r="AJ63" t="e">
        <f t="shared" si="8"/>
        <v>#N/A</v>
      </c>
      <c r="AK63" s="28" t="e">
        <f t="shared" si="20"/>
        <v>#N/A</v>
      </c>
      <c r="AL63" t="e">
        <f>INDEX(ETF_TR!$A$2:$Q$283,MATCH($A63,ETF_TR!$A$2:$A$283,0),MATCH(AL$2,ETF_TR!$A$2:$Q$2,0))</f>
        <v>#N/A</v>
      </c>
      <c r="AM63" t="e">
        <f>INDEX(Indices!$A$2:$Q$283,MATCH($A63,Indices!$A$2:$A$283,0),MATCH(AM$2,Indices!$A$2:$Q$2,0))</f>
        <v>#N/A</v>
      </c>
      <c r="AN63" t="e">
        <f t="shared" si="9"/>
        <v>#N/A</v>
      </c>
      <c r="AO63" s="28" t="e">
        <f t="shared" si="21"/>
        <v>#N/A</v>
      </c>
      <c r="AP63" t="e">
        <f>INDEX(ETF_TR!$A$2:$Q$283,MATCH($A63,ETF_TR!$A$2:$A$283,0),MATCH(AP$2,ETF_TR!$A$2:$Q$2,0))</f>
        <v>#N/A</v>
      </c>
      <c r="AQ63">
        <f>INDEX(Indices!$A$2:$Q$283,MATCH($A63,Indices!$A$2:$A$283,0),MATCH(AQ$2,Indices!$A$2:$Q$2,0))</f>
        <v>127.44929999999999</v>
      </c>
      <c r="AR63" t="e">
        <f t="shared" si="10"/>
        <v>#N/A</v>
      </c>
      <c r="AS63" s="28">
        <f t="shared" si="22"/>
        <v>97.459141415291384</v>
      </c>
      <c r="AT63" t="e">
        <f>INDEX(ETF_TR!$A$2:$Q$283,MATCH($A63,ETF_TR!$A$2:$A$283,0),MATCH(AT$2,ETF_TR!$A$2:$Q$2,0))</f>
        <v>#N/A</v>
      </c>
      <c r="AU63" t="e">
        <f>INDEX(Indices!$A$2:$Q$283,MATCH($A63,Indices!$A$2:$A$283,0),MATCH(AU$2,Indices!$A$2:$Q$2,0))</f>
        <v>#N/A</v>
      </c>
      <c r="AV63" t="e">
        <f t="shared" si="11"/>
        <v>#N/A</v>
      </c>
      <c r="AW63" s="28" t="e">
        <f t="shared" si="23"/>
        <v>#N/A</v>
      </c>
    </row>
    <row r="64" spans="1:49" x14ac:dyDescent="0.2">
      <c r="A64" s="5">
        <v>38352</v>
      </c>
      <c r="B64" t="e">
        <f>INDEX(ETF_TR!$A$2:$Q$283,MATCH($A64,ETF_TR!$A$2:$A$283,0),MATCH(B$2,ETF_TR!$A$2:$Q$2,0))</f>
        <v>#N/A</v>
      </c>
      <c r="C64">
        <f>INDEX(Indices!$A$2:$Q$283,MATCH($A64,Indices!$A$2:$A$283,0),MATCH(C$2,Indices!$A$2:$Q$2,0))</f>
        <v>144.88</v>
      </c>
      <c r="D64" t="e">
        <f t="shared" si="0"/>
        <v>#N/A</v>
      </c>
      <c r="E64" s="28">
        <f t="shared" si="12"/>
        <v>85.243723335470179</v>
      </c>
      <c r="F64" t="e">
        <f>INDEX(ETF_TR!$A$2:$Q$283,MATCH($A64,ETF_TR!$A$2:$A$283,0),MATCH(F$2,ETF_TR!$A$2:$Q$2,0))</f>
        <v>#N/A</v>
      </c>
      <c r="G64">
        <f>INDEX(Indices!$A$2:$Q$283,MATCH($A64,Indices!$A$2:$A$283,0),MATCH(G$2,Indices!$A$2:$Q$2,0))</f>
        <v>146.56</v>
      </c>
      <c r="H64" t="e">
        <f t="shared" si="1"/>
        <v>#N/A</v>
      </c>
      <c r="I64" s="28">
        <f t="shared" si="13"/>
        <v>89.141087633420767</v>
      </c>
      <c r="J64" t="e">
        <f>INDEX(ETF_TR!$A$2:$Q$283,MATCH($A64,ETF_TR!$A$2:$A$283,0),MATCH(J$2,ETF_TR!$A$2:$Q$2,0))</f>
        <v>#N/A</v>
      </c>
      <c r="K64">
        <f>INDEX(Indices!$A$2:$Q$283,MATCH($A64,Indices!$A$2:$A$283,0),MATCH(K$2,Indices!$A$2:$Q$2,0))</f>
        <v>147.81</v>
      </c>
      <c r="L64" t="e">
        <f t="shared" si="2"/>
        <v>#N/A</v>
      </c>
      <c r="M64" s="28">
        <f t="shared" si="14"/>
        <v>100.81147938929774</v>
      </c>
      <c r="N64" t="e">
        <f>INDEX(ETF_TR!$A$2:$Q$283,MATCH($A64,ETF_TR!$A$2:$A$283,0),MATCH(N$2,ETF_TR!$A$2:$Q$2,0))</f>
        <v>#N/A</v>
      </c>
      <c r="O64">
        <f>INDEX(Indices!$A$2:$Q$283,MATCH($A64,Indices!$A$2:$A$283,0),MATCH(O$2,Indices!$A$2:$Q$2,0))</f>
        <v>148.85</v>
      </c>
      <c r="P64" t="e">
        <f t="shared" si="3"/>
        <v>#N/A</v>
      </c>
      <c r="Q64" s="28">
        <f t="shared" si="15"/>
        <v>98.14975928131426</v>
      </c>
      <c r="R64" t="e">
        <f>INDEX(ETF_TR!$A$2:$Q$283,MATCH($A64,ETF_TR!$A$2:$A$283,0),MATCH(R$2,ETF_TR!$A$2:$Q$2,0))</f>
        <v>#N/A</v>
      </c>
      <c r="S64">
        <f>INDEX(Indices!$A$2:$Q$283,MATCH($A64,Indices!$A$2:$A$283,0),MATCH(S$2,Indices!$A$2:$Q$2,0))</f>
        <v>1793.27</v>
      </c>
      <c r="T64" t="e">
        <f t="shared" si="4"/>
        <v>#N/A</v>
      </c>
      <c r="U64" s="28">
        <f t="shared" si="16"/>
        <v>7334.9191917855651</v>
      </c>
      <c r="V64">
        <f>INDEX(ETF_TR!$A$2:$Q$283,MATCH($A64,ETF_TR!$A$2:$A$283,0),MATCH(V$2,ETF_TR!$A$2:$Q$2,0))</f>
        <v>103.97325000000001</v>
      </c>
      <c r="W64" t="e">
        <f>INDEX(Indices!$A$2:$Q$283,MATCH($A64,Indices!$A$2:$A$283,0),MATCH(W$2,Indices!$A$2:$Q$2,0))</f>
        <v>#N/A</v>
      </c>
      <c r="X64" t="e">
        <f t="shared" si="5"/>
        <v>#N/A</v>
      </c>
      <c r="Y64" s="28">
        <f t="shared" si="17"/>
        <v>103.97325000000001</v>
      </c>
      <c r="Z64" t="e">
        <f>INDEX(ETF_TR!$A$2:$Q$283,MATCH($A64,ETF_TR!$A$2:$A$283,0),MATCH(Z$2,ETF_TR!$A$2:$Q$2,0))</f>
        <v>#N/A</v>
      </c>
      <c r="AA64">
        <f>INDEX(Indices!$A$2:$Q$283,MATCH($A64,Indices!$A$2:$A$283,0),MATCH(AA$2,Indices!$A$2:$Q$2,0))</f>
        <v>1464.557</v>
      </c>
      <c r="AB64" t="e">
        <f t="shared" si="6"/>
        <v>#N/A</v>
      </c>
      <c r="AC64" s="28">
        <f t="shared" si="18"/>
        <v>30.945670442255082</v>
      </c>
      <c r="AD64" t="e">
        <f>INDEX(ETF_TR!$A$2:$Q$283,MATCH($A64,ETF_TR!$A$2:$A$283,0),MATCH(AD$2,ETF_TR!$A$2:$Q$2,0))</f>
        <v>#N/A</v>
      </c>
      <c r="AE64">
        <f>INDEX(Indices!$A$2:$Q$283,MATCH($A64,Indices!$A$2:$A$283,0),MATCH(AE$2,Indices!$A$2:$Q$2,0))</f>
        <v>276.43979999999999</v>
      </c>
      <c r="AF64" t="e">
        <f t="shared" si="7"/>
        <v>#N/A</v>
      </c>
      <c r="AG64" s="28">
        <f t="shared" si="19"/>
        <v>2058.3763310702602</v>
      </c>
      <c r="AH64" t="e">
        <f>INDEX(ETF_TR!$A$2:$Q$283,MATCH($A64,ETF_TR!$A$2:$A$283,0),MATCH(AH$2,ETF_TR!$A$2:$Q$2,0))</f>
        <v>#N/A</v>
      </c>
      <c r="AI64" t="e">
        <f>INDEX(Indices!$A$2:$Q$283,MATCH($A64,Indices!$A$2:$A$283,0),MATCH(AI$2,Indices!$A$2:$Q$2,0))</f>
        <v>#N/A</v>
      </c>
      <c r="AJ64" t="e">
        <f t="shared" si="8"/>
        <v>#N/A</v>
      </c>
      <c r="AK64" s="28" t="e">
        <f t="shared" si="20"/>
        <v>#N/A</v>
      </c>
      <c r="AL64" t="e">
        <f>INDEX(ETF_TR!$A$2:$Q$283,MATCH($A64,ETF_TR!$A$2:$A$283,0),MATCH(AL$2,ETF_TR!$A$2:$Q$2,0))</f>
        <v>#N/A</v>
      </c>
      <c r="AM64" t="e">
        <f>INDEX(Indices!$A$2:$Q$283,MATCH($A64,Indices!$A$2:$A$283,0),MATCH(AM$2,Indices!$A$2:$Q$2,0))</f>
        <v>#N/A</v>
      </c>
      <c r="AN64" t="e">
        <f t="shared" si="9"/>
        <v>#N/A</v>
      </c>
      <c r="AO64" s="28" t="e">
        <f t="shared" si="21"/>
        <v>#N/A</v>
      </c>
      <c r="AP64" t="e">
        <f>INDEX(ETF_TR!$A$2:$Q$283,MATCH($A64,ETF_TR!$A$2:$A$283,0),MATCH(AP$2,ETF_TR!$A$2:$Q$2,0))</f>
        <v>#N/A</v>
      </c>
      <c r="AQ64">
        <f>INDEX(Indices!$A$2:$Q$283,MATCH($A64,Indices!$A$2:$A$283,0),MATCH(AQ$2,Indices!$A$2:$Q$2,0))</f>
        <v>129.04</v>
      </c>
      <c r="AR64" t="e">
        <f t="shared" si="10"/>
        <v>#N/A</v>
      </c>
      <c r="AS64" s="28">
        <f t="shared" si="22"/>
        <v>98.675533001979602</v>
      </c>
      <c r="AT64" t="e">
        <f>INDEX(ETF_TR!$A$2:$Q$283,MATCH($A64,ETF_TR!$A$2:$A$283,0),MATCH(AT$2,ETF_TR!$A$2:$Q$2,0))</f>
        <v>#N/A</v>
      </c>
      <c r="AU64" t="e">
        <f>INDEX(Indices!$A$2:$Q$283,MATCH($A64,Indices!$A$2:$A$283,0),MATCH(AU$2,Indices!$A$2:$Q$2,0))</f>
        <v>#N/A</v>
      </c>
      <c r="AV64" t="e">
        <f t="shared" si="11"/>
        <v>#N/A</v>
      </c>
      <c r="AW64" s="28" t="e">
        <f t="shared" si="23"/>
        <v>#N/A</v>
      </c>
    </row>
    <row r="65" spans="1:49" x14ac:dyDescent="0.2">
      <c r="A65" s="5">
        <v>38383</v>
      </c>
      <c r="B65" t="e">
        <f>INDEX(ETF_TR!$A$2:$Q$283,MATCH($A65,ETF_TR!$A$2:$A$283,0),MATCH(B$2,ETF_TR!$A$2:$Q$2,0))</f>
        <v>#N/A</v>
      </c>
      <c r="C65">
        <f>INDEX(Indices!$A$2:$Q$283,MATCH($A65,Indices!$A$2:$A$283,0),MATCH(C$2,Indices!$A$2:$Q$2,0))</f>
        <v>146.68</v>
      </c>
      <c r="D65" t="e">
        <f t="shared" si="0"/>
        <v>#N/A</v>
      </c>
      <c r="E65" s="28">
        <f t="shared" si="12"/>
        <v>86.30279775570655</v>
      </c>
      <c r="F65" t="e">
        <f>INDEX(ETF_TR!$A$2:$Q$283,MATCH($A65,ETF_TR!$A$2:$A$283,0),MATCH(F$2,ETF_TR!$A$2:$Q$2,0))</f>
        <v>#N/A</v>
      </c>
      <c r="G65">
        <f>INDEX(Indices!$A$2:$Q$283,MATCH($A65,Indices!$A$2:$A$283,0),MATCH(G$2,Indices!$A$2:$Q$2,0))</f>
        <v>148.34</v>
      </c>
      <c r="H65" t="e">
        <f t="shared" si="1"/>
        <v>#N/A</v>
      </c>
      <c r="I65" s="28">
        <f t="shared" si="13"/>
        <v>90.223723659536276</v>
      </c>
      <c r="J65" t="e">
        <f>INDEX(ETF_TR!$A$2:$Q$283,MATCH($A65,ETF_TR!$A$2:$A$283,0),MATCH(J$2,ETF_TR!$A$2:$Q$2,0))</f>
        <v>#N/A</v>
      </c>
      <c r="K65">
        <f>INDEX(Indices!$A$2:$Q$283,MATCH($A65,Indices!$A$2:$A$283,0),MATCH(K$2,Indices!$A$2:$Q$2,0))</f>
        <v>149.69</v>
      </c>
      <c r="L65" t="e">
        <f t="shared" si="2"/>
        <v>#N/A</v>
      </c>
      <c r="M65" s="28">
        <f t="shared" si="14"/>
        <v>102.09370373982802</v>
      </c>
      <c r="N65" t="e">
        <f>INDEX(ETF_TR!$A$2:$Q$283,MATCH($A65,ETF_TR!$A$2:$A$283,0),MATCH(N$2,ETF_TR!$A$2:$Q$2,0))</f>
        <v>#N/A</v>
      </c>
      <c r="O65">
        <f>INDEX(Indices!$A$2:$Q$283,MATCH($A65,Indices!$A$2:$A$283,0),MATCH(O$2,Indices!$A$2:$Q$2,0))</f>
        <v>151.28</v>
      </c>
      <c r="P65" t="e">
        <f t="shared" si="3"/>
        <v>#N/A</v>
      </c>
      <c r="Q65" s="28">
        <f t="shared" si="15"/>
        <v>99.752069762023652</v>
      </c>
      <c r="R65" t="e">
        <f>INDEX(ETF_TR!$A$2:$Q$283,MATCH($A65,ETF_TR!$A$2:$A$283,0),MATCH(R$2,ETF_TR!$A$2:$Q$2,0))</f>
        <v>#N/A</v>
      </c>
      <c r="S65">
        <f>INDEX(Indices!$A$2:$Q$283,MATCH($A65,Indices!$A$2:$A$283,0),MATCH(S$2,Indices!$A$2:$Q$2,0))</f>
        <v>1789.81</v>
      </c>
      <c r="T65" t="e">
        <f t="shared" si="4"/>
        <v>#N/A</v>
      </c>
      <c r="U65" s="28">
        <f t="shared" si="16"/>
        <v>7320.7669333952617</v>
      </c>
      <c r="V65">
        <f>INDEX(ETF_TR!$A$2:$Q$283,MATCH($A65,ETF_TR!$A$2:$A$283,0),MATCH(V$2,ETF_TR!$A$2:$Q$2,0))</f>
        <v>105.27535</v>
      </c>
      <c r="W65" t="e">
        <f>INDEX(Indices!$A$2:$Q$283,MATCH($A65,Indices!$A$2:$A$283,0),MATCH(W$2,Indices!$A$2:$Q$2,0))</f>
        <v>#N/A</v>
      </c>
      <c r="X65" t="e">
        <f t="shared" si="5"/>
        <v>#N/A</v>
      </c>
      <c r="Y65" s="28">
        <f t="shared" si="17"/>
        <v>105.27535</v>
      </c>
      <c r="Z65" t="e">
        <f>INDEX(ETF_TR!$A$2:$Q$283,MATCH($A65,ETF_TR!$A$2:$A$283,0),MATCH(Z$2,ETF_TR!$A$2:$Q$2,0))</f>
        <v>#N/A</v>
      </c>
      <c r="AA65">
        <f>INDEX(Indices!$A$2:$Q$283,MATCH($A65,Indices!$A$2:$A$283,0),MATCH(AA$2,Indices!$A$2:$Q$2,0))</f>
        <v>1464.7570000000001</v>
      </c>
      <c r="AB65" t="e">
        <f t="shared" si="6"/>
        <v>#N/A</v>
      </c>
      <c r="AC65" s="28">
        <f t="shared" si="18"/>
        <v>30.94989638504082</v>
      </c>
      <c r="AD65" t="e">
        <f>INDEX(ETF_TR!$A$2:$Q$283,MATCH($A65,ETF_TR!$A$2:$A$283,0),MATCH(AD$2,ETF_TR!$A$2:$Q$2,0))</f>
        <v>#N/A</v>
      </c>
      <c r="AE65">
        <f>INDEX(Indices!$A$2:$Q$283,MATCH($A65,Indices!$A$2:$A$283,0),MATCH(AE$2,Indices!$A$2:$Q$2,0))</f>
        <v>277.96679999999998</v>
      </c>
      <c r="AF65" t="e">
        <f t="shared" si="7"/>
        <v>#N/A</v>
      </c>
      <c r="AG65" s="28">
        <f t="shared" si="19"/>
        <v>2069.7464038945941</v>
      </c>
      <c r="AH65" t="e">
        <f>INDEX(ETF_TR!$A$2:$Q$283,MATCH($A65,ETF_TR!$A$2:$A$283,0),MATCH(AH$2,ETF_TR!$A$2:$Q$2,0))</f>
        <v>#N/A</v>
      </c>
      <c r="AI65" t="e">
        <f>INDEX(Indices!$A$2:$Q$283,MATCH($A65,Indices!$A$2:$A$283,0),MATCH(AI$2,Indices!$A$2:$Q$2,0))</f>
        <v>#N/A</v>
      </c>
      <c r="AJ65" t="e">
        <f t="shared" si="8"/>
        <v>#N/A</v>
      </c>
      <c r="AK65" s="28" t="e">
        <f t="shared" si="20"/>
        <v>#N/A</v>
      </c>
      <c r="AL65" t="e">
        <f>INDEX(ETF_TR!$A$2:$Q$283,MATCH($A65,ETF_TR!$A$2:$A$283,0),MATCH(AL$2,ETF_TR!$A$2:$Q$2,0))</f>
        <v>#N/A</v>
      </c>
      <c r="AM65" t="e">
        <f>INDEX(Indices!$A$2:$Q$283,MATCH($A65,Indices!$A$2:$A$283,0),MATCH(AM$2,Indices!$A$2:$Q$2,0))</f>
        <v>#N/A</v>
      </c>
      <c r="AN65" t="e">
        <f t="shared" si="9"/>
        <v>#N/A</v>
      </c>
      <c r="AO65" s="28" t="e">
        <f t="shared" si="21"/>
        <v>#N/A</v>
      </c>
      <c r="AP65" t="e">
        <f>INDEX(ETF_TR!$A$2:$Q$283,MATCH($A65,ETF_TR!$A$2:$A$283,0),MATCH(AP$2,ETF_TR!$A$2:$Q$2,0))</f>
        <v>#N/A</v>
      </c>
      <c r="AQ65">
        <f>INDEX(Indices!$A$2:$Q$283,MATCH($A65,Indices!$A$2:$A$283,0),MATCH(AQ$2,Indices!$A$2:$Q$2,0))</f>
        <v>127.92319999999999</v>
      </c>
      <c r="AR65" t="e">
        <f t="shared" si="10"/>
        <v>#N/A</v>
      </c>
      <c r="AS65" s="28">
        <f t="shared" si="22"/>
        <v>97.821527769054853</v>
      </c>
      <c r="AT65" t="e">
        <f>INDEX(ETF_TR!$A$2:$Q$283,MATCH($A65,ETF_TR!$A$2:$A$283,0),MATCH(AT$2,ETF_TR!$A$2:$Q$2,0))</f>
        <v>#N/A</v>
      </c>
      <c r="AU65" t="e">
        <f>INDEX(Indices!$A$2:$Q$283,MATCH($A65,Indices!$A$2:$A$283,0),MATCH(AU$2,Indices!$A$2:$Q$2,0))</f>
        <v>#N/A</v>
      </c>
      <c r="AV65" t="e">
        <f t="shared" si="11"/>
        <v>#N/A</v>
      </c>
      <c r="AW65" s="28" t="e">
        <f t="shared" si="23"/>
        <v>#N/A</v>
      </c>
    </row>
    <row r="66" spans="1:49" x14ac:dyDescent="0.2">
      <c r="A66" s="5">
        <v>38411</v>
      </c>
      <c r="B66" t="e">
        <f>INDEX(ETF_TR!$A$2:$Q$283,MATCH($A66,ETF_TR!$A$2:$A$283,0),MATCH(B$2,ETF_TR!$A$2:$Q$2,0))</f>
        <v>#N/A</v>
      </c>
      <c r="C66">
        <f>INDEX(Indices!$A$2:$Q$283,MATCH($A66,Indices!$A$2:$A$283,0),MATCH(C$2,Indices!$A$2:$Q$2,0))</f>
        <v>145.84</v>
      </c>
      <c r="D66" t="e">
        <f t="shared" si="0"/>
        <v>#N/A</v>
      </c>
      <c r="E66" s="28">
        <f t="shared" si="12"/>
        <v>85.808563026262917</v>
      </c>
      <c r="F66" t="e">
        <f>INDEX(ETF_TR!$A$2:$Q$283,MATCH($A66,ETF_TR!$A$2:$A$283,0),MATCH(F$2,ETF_TR!$A$2:$Q$2,0))</f>
        <v>#N/A</v>
      </c>
      <c r="G66">
        <f>INDEX(Indices!$A$2:$Q$283,MATCH($A66,Indices!$A$2:$A$283,0),MATCH(G$2,Indices!$A$2:$Q$2,0))</f>
        <v>147.5</v>
      </c>
      <c r="H66" t="e">
        <f t="shared" si="1"/>
        <v>#N/A</v>
      </c>
      <c r="I66" s="28">
        <f t="shared" si="13"/>
        <v>89.712816770807606</v>
      </c>
      <c r="J66" t="e">
        <f>INDEX(ETF_TR!$A$2:$Q$283,MATCH($A66,ETF_TR!$A$2:$A$283,0),MATCH(J$2,ETF_TR!$A$2:$Q$2,0))</f>
        <v>#N/A</v>
      </c>
      <c r="K66">
        <f>INDEX(Indices!$A$2:$Q$283,MATCH($A66,Indices!$A$2:$A$283,0),MATCH(K$2,Indices!$A$2:$Q$2,0))</f>
        <v>148.75</v>
      </c>
      <c r="L66" t="e">
        <f t="shared" si="2"/>
        <v>#N/A</v>
      </c>
      <c r="M66" s="28">
        <f t="shared" si="14"/>
        <v>101.45259156456288</v>
      </c>
      <c r="N66" t="e">
        <f>INDEX(ETF_TR!$A$2:$Q$283,MATCH($A66,ETF_TR!$A$2:$A$283,0),MATCH(N$2,ETF_TR!$A$2:$Q$2,0))</f>
        <v>#N/A</v>
      </c>
      <c r="O66">
        <f>INDEX(Indices!$A$2:$Q$283,MATCH($A66,Indices!$A$2:$A$283,0),MATCH(O$2,Indices!$A$2:$Q$2,0))</f>
        <v>150.21</v>
      </c>
      <c r="P66" t="e">
        <f t="shared" si="3"/>
        <v>#N/A</v>
      </c>
      <c r="Q66" s="28">
        <f t="shared" si="15"/>
        <v>99.046525640888248</v>
      </c>
      <c r="R66" t="e">
        <f>INDEX(ETF_TR!$A$2:$Q$283,MATCH($A66,ETF_TR!$A$2:$A$283,0),MATCH(R$2,ETF_TR!$A$2:$Q$2,0))</f>
        <v>#N/A</v>
      </c>
      <c r="S66">
        <f>INDEX(Indices!$A$2:$Q$283,MATCH($A66,Indices!$A$2:$A$283,0),MATCH(S$2,Indices!$A$2:$Q$2,0))</f>
        <v>1784.81</v>
      </c>
      <c r="T66" t="e">
        <f t="shared" si="4"/>
        <v>#N/A</v>
      </c>
      <c r="U66" s="28">
        <f t="shared" si="16"/>
        <v>7300.3156929468478</v>
      </c>
      <c r="V66">
        <f>INDEX(ETF_TR!$A$2:$Q$283,MATCH($A66,ETF_TR!$A$2:$A$283,0),MATCH(V$2,ETF_TR!$A$2:$Q$2,0))</f>
        <v>104.51105</v>
      </c>
      <c r="W66" t="e">
        <f>INDEX(Indices!$A$2:$Q$283,MATCH($A66,Indices!$A$2:$A$283,0),MATCH(W$2,Indices!$A$2:$Q$2,0))</f>
        <v>#N/A</v>
      </c>
      <c r="X66" t="e">
        <f t="shared" si="5"/>
        <v>#N/A</v>
      </c>
      <c r="Y66" s="28">
        <f t="shared" si="17"/>
        <v>104.51105</v>
      </c>
      <c r="Z66" t="e">
        <f>INDEX(ETF_TR!$A$2:$Q$283,MATCH($A66,ETF_TR!$A$2:$A$283,0),MATCH(Z$2,ETF_TR!$A$2:$Q$2,0))</f>
        <v>#N/A</v>
      </c>
      <c r="AA66">
        <f>INDEX(Indices!$A$2:$Q$283,MATCH($A66,Indices!$A$2:$A$283,0),MATCH(AA$2,Indices!$A$2:$Q$2,0))</f>
        <v>1459.63</v>
      </c>
      <c r="AB66" t="e">
        <f t="shared" si="6"/>
        <v>#N/A</v>
      </c>
      <c r="AC66" s="28">
        <f t="shared" si="18"/>
        <v>30.841564341728446</v>
      </c>
      <c r="AD66" t="e">
        <f>INDEX(ETF_TR!$A$2:$Q$283,MATCH($A66,ETF_TR!$A$2:$A$283,0),MATCH(AD$2,ETF_TR!$A$2:$Q$2,0))</f>
        <v>#N/A</v>
      </c>
      <c r="AE66">
        <f>INDEX(Indices!$A$2:$Q$283,MATCH($A66,Indices!$A$2:$A$283,0),MATCH(AE$2,Indices!$A$2:$Q$2,0))</f>
        <v>276.47980000000001</v>
      </c>
      <c r="AF66" t="e">
        <f t="shared" si="7"/>
        <v>#N/A</v>
      </c>
      <c r="AG66" s="28">
        <f t="shared" si="19"/>
        <v>2058.6741718777084</v>
      </c>
      <c r="AH66" t="e">
        <f>INDEX(ETF_TR!$A$2:$Q$283,MATCH($A66,ETF_TR!$A$2:$A$283,0),MATCH(AH$2,ETF_TR!$A$2:$Q$2,0))</f>
        <v>#N/A</v>
      </c>
      <c r="AI66" t="e">
        <f>INDEX(Indices!$A$2:$Q$283,MATCH($A66,Indices!$A$2:$A$283,0),MATCH(AI$2,Indices!$A$2:$Q$2,0))</f>
        <v>#N/A</v>
      </c>
      <c r="AJ66" t="e">
        <f t="shared" si="8"/>
        <v>#N/A</v>
      </c>
      <c r="AK66" s="28" t="e">
        <f t="shared" si="20"/>
        <v>#N/A</v>
      </c>
      <c r="AL66" t="e">
        <f>INDEX(ETF_TR!$A$2:$Q$283,MATCH($A66,ETF_TR!$A$2:$A$283,0),MATCH(AL$2,ETF_TR!$A$2:$Q$2,0))</f>
        <v>#N/A</v>
      </c>
      <c r="AM66" t="e">
        <f>INDEX(Indices!$A$2:$Q$283,MATCH($A66,Indices!$A$2:$A$283,0),MATCH(AM$2,Indices!$A$2:$Q$2,0))</f>
        <v>#N/A</v>
      </c>
      <c r="AN66" t="e">
        <f t="shared" si="9"/>
        <v>#N/A</v>
      </c>
      <c r="AO66" s="28" t="e">
        <f t="shared" si="21"/>
        <v>#N/A</v>
      </c>
      <c r="AP66" t="e">
        <f>INDEX(ETF_TR!$A$2:$Q$283,MATCH($A66,ETF_TR!$A$2:$A$283,0),MATCH(AP$2,ETF_TR!$A$2:$Q$2,0))</f>
        <v>#N/A</v>
      </c>
      <c r="AQ66">
        <f>INDEX(Indices!$A$2:$Q$283,MATCH($A66,Indices!$A$2:$A$283,0),MATCH(AQ$2,Indices!$A$2:$Q$2,0))</f>
        <v>126.8561</v>
      </c>
      <c r="AR66" t="e">
        <f t="shared" si="10"/>
        <v>#N/A</v>
      </c>
      <c r="AS66" s="28">
        <f t="shared" si="22"/>
        <v>97.005527604250048</v>
      </c>
      <c r="AT66" t="e">
        <f>INDEX(ETF_TR!$A$2:$Q$283,MATCH($A66,ETF_TR!$A$2:$A$283,0),MATCH(AT$2,ETF_TR!$A$2:$Q$2,0))</f>
        <v>#N/A</v>
      </c>
      <c r="AU66" t="e">
        <f>INDEX(Indices!$A$2:$Q$283,MATCH($A66,Indices!$A$2:$A$283,0),MATCH(AU$2,Indices!$A$2:$Q$2,0))</f>
        <v>#N/A</v>
      </c>
      <c r="AV66" t="e">
        <f t="shared" si="11"/>
        <v>#N/A</v>
      </c>
      <c r="AW66" s="28" t="e">
        <f t="shared" si="23"/>
        <v>#N/A</v>
      </c>
    </row>
    <row r="67" spans="1:49" x14ac:dyDescent="0.2">
      <c r="A67" s="5">
        <v>38442</v>
      </c>
      <c r="B67" t="e">
        <f>INDEX(ETF_TR!$A$2:$Q$283,MATCH($A67,ETF_TR!$A$2:$A$283,0),MATCH(B$2,ETF_TR!$A$2:$Q$2,0))</f>
        <v>#N/A</v>
      </c>
      <c r="C67">
        <f>INDEX(Indices!$A$2:$Q$283,MATCH($A67,Indices!$A$2:$A$283,0),MATCH(C$2,Indices!$A$2:$Q$2,0))</f>
        <v>146.74</v>
      </c>
      <c r="D67" t="e">
        <f t="shared" si="0"/>
        <v>#N/A</v>
      </c>
      <c r="E67" s="28">
        <f t="shared" si="12"/>
        <v>86.338100236381109</v>
      </c>
      <c r="F67" t="e">
        <f>INDEX(ETF_TR!$A$2:$Q$283,MATCH($A67,ETF_TR!$A$2:$A$283,0),MATCH(F$2,ETF_TR!$A$2:$Q$2,0))</f>
        <v>#N/A</v>
      </c>
      <c r="G67">
        <f>INDEX(Indices!$A$2:$Q$283,MATCH($A67,Indices!$A$2:$A$283,0),MATCH(G$2,Indices!$A$2:$Q$2,0))</f>
        <v>148.38999999999999</v>
      </c>
      <c r="H67" t="e">
        <f t="shared" si="1"/>
        <v>#N/A</v>
      </c>
      <c r="I67" s="28">
        <f t="shared" si="13"/>
        <v>90.254134783865354</v>
      </c>
      <c r="J67" t="e">
        <f>INDEX(ETF_TR!$A$2:$Q$283,MATCH($A67,ETF_TR!$A$2:$A$283,0),MATCH(J$2,ETF_TR!$A$2:$Q$2,0))</f>
        <v>#N/A</v>
      </c>
      <c r="K67">
        <f>INDEX(Indices!$A$2:$Q$283,MATCH($A67,Indices!$A$2:$A$283,0),MATCH(K$2,Indices!$A$2:$Q$2,0))</f>
        <v>149.69999999999999</v>
      </c>
      <c r="L67" t="e">
        <f t="shared" si="2"/>
        <v>#N/A</v>
      </c>
      <c r="M67" s="28">
        <f t="shared" si="14"/>
        <v>102.10052408211806</v>
      </c>
      <c r="N67" t="e">
        <f>INDEX(ETF_TR!$A$2:$Q$283,MATCH($A67,ETF_TR!$A$2:$A$283,0),MATCH(N$2,ETF_TR!$A$2:$Q$2,0))</f>
        <v>#N/A</v>
      </c>
      <c r="O67">
        <f>INDEX(Indices!$A$2:$Q$283,MATCH($A67,Indices!$A$2:$A$283,0),MATCH(O$2,Indices!$A$2:$Q$2,0))</f>
        <v>151.05000000000001</v>
      </c>
      <c r="P67" t="e">
        <f t="shared" si="3"/>
        <v>#N/A</v>
      </c>
      <c r="Q67" s="28">
        <f t="shared" si="15"/>
        <v>99.600410745331004</v>
      </c>
      <c r="R67" t="e">
        <f>INDEX(ETF_TR!$A$2:$Q$283,MATCH($A67,ETF_TR!$A$2:$A$283,0),MATCH(R$2,ETF_TR!$A$2:$Q$2,0))</f>
        <v>#N/A</v>
      </c>
      <c r="S67">
        <f>INDEX(Indices!$A$2:$Q$283,MATCH($A67,Indices!$A$2:$A$283,0),MATCH(S$2,Indices!$A$2:$Q$2,0))</f>
        <v>1791.85</v>
      </c>
      <c r="T67" t="e">
        <f t="shared" si="4"/>
        <v>#N/A</v>
      </c>
      <c r="U67" s="28">
        <f t="shared" si="16"/>
        <v>7329.1110394982152</v>
      </c>
      <c r="V67">
        <f>INDEX(ETF_TR!$A$2:$Q$283,MATCH($A67,ETF_TR!$A$2:$A$283,0),MATCH(V$2,ETF_TR!$A$2:$Q$2,0))</f>
        <v>105.1943</v>
      </c>
      <c r="W67" t="e">
        <f>INDEX(Indices!$A$2:$Q$283,MATCH($A67,Indices!$A$2:$A$283,0),MATCH(W$2,Indices!$A$2:$Q$2,0))</f>
        <v>#N/A</v>
      </c>
      <c r="X67" t="e">
        <f t="shared" si="5"/>
        <v>#N/A</v>
      </c>
      <c r="Y67" s="28">
        <f t="shared" si="17"/>
        <v>105.1943</v>
      </c>
      <c r="Z67" t="e">
        <f>INDEX(ETF_TR!$A$2:$Q$283,MATCH($A67,ETF_TR!$A$2:$A$283,0),MATCH(Z$2,ETF_TR!$A$2:$Q$2,0))</f>
        <v>#N/A</v>
      </c>
      <c r="AA67">
        <f>INDEX(Indices!$A$2:$Q$283,MATCH($A67,Indices!$A$2:$A$283,0),MATCH(AA$2,Indices!$A$2:$Q$2,0))</f>
        <v>1461.17</v>
      </c>
      <c r="AB67" t="e">
        <f t="shared" si="6"/>
        <v>#N/A</v>
      </c>
      <c r="AC67" s="28">
        <f t="shared" si="18"/>
        <v>30.87410410117862</v>
      </c>
      <c r="AD67" t="e">
        <f>INDEX(ETF_TR!$A$2:$Q$283,MATCH($A67,ETF_TR!$A$2:$A$283,0),MATCH(AD$2,ETF_TR!$A$2:$Q$2,0))</f>
        <v>#N/A</v>
      </c>
      <c r="AE67">
        <f>INDEX(Indices!$A$2:$Q$283,MATCH($A67,Indices!$A$2:$A$283,0),MATCH(AE$2,Indices!$A$2:$Q$2,0))</f>
        <v>278.65879999999999</v>
      </c>
      <c r="AF67" t="e">
        <f t="shared" si="7"/>
        <v>#N/A</v>
      </c>
      <c r="AG67" s="28">
        <f t="shared" si="19"/>
        <v>2074.8990498634475</v>
      </c>
      <c r="AH67" t="e">
        <f>INDEX(ETF_TR!$A$2:$Q$283,MATCH($A67,ETF_TR!$A$2:$A$283,0),MATCH(AH$2,ETF_TR!$A$2:$Q$2,0))</f>
        <v>#N/A</v>
      </c>
      <c r="AI67" t="e">
        <f>INDEX(Indices!$A$2:$Q$283,MATCH($A67,Indices!$A$2:$A$283,0),MATCH(AI$2,Indices!$A$2:$Q$2,0))</f>
        <v>#N/A</v>
      </c>
      <c r="AJ67" t="e">
        <f t="shared" si="8"/>
        <v>#N/A</v>
      </c>
      <c r="AK67" s="28" t="e">
        <f t="shared" si="20"/>
        <v>#N/A</v>
      </c>
      <c r="AL67" t="e">
        <f>INDEX(ETF_TR!$A$2:$Q$283,MATCH($A67,ETF_TR!$A$2:$A$283,0),MATCH(AL$2,ETF_TR!$A$2:$Q$2,0))</f>
        <v>#N/A</v>
      </c>
      <c r="AM67" t="e">
        <f>INDEX(Indices!$A$2:$Q$283,MATCH($A67,Indices!$A$2:$A$283,0),MATCH(AM$2,Indices!$A$2:$Q$2,0))</f>
        <v>#N/A</v>
      </c>
      <c r="AN67" t="e">
        <f t="shared" si="9"/>
        <v>#N/A</v>
      </c>
      <c r="AO67" s="28" t="e">
        <f t="shared" si="21"/>
        <v>#N/A</v>
      </c>
      <c r="AP67" t="e">
        <f>INDEX(ETF_TR!$A$2:$Q$283,MATCH($A67,ETF_TR!$A$2:$A$283,0),MATCH(AP$2,ETF_TR!$A$2:$Q$2,0))</f>
        <v>#N/A</v>
      </c>
      <c r="AQ67">
        <f>INDEX(Indices!$A$2:$Q$283,MATCH($A67,Indices!$A$2:$A$283,0),MATCH(AQ$2,Indices!$A$2:$Q$2,0))</f>
        <v>126.542</v>
      </c>
      <c r="AR67" t="e">
        <f t="shared" si="10"/>
        <v>#N/A</v>
      </c>
      <c r="AS67" s="28">
        <f t="shared" si="22"/>
        <v>96.765338632489957</v>
      </c>
      <c r="AT67" t="e">
        <f>INDEX(ETF_TR!$A$2:$Q$283,MATCH($A67,ETF_TR!$A$2:$A$283,0),MATCH(AT$2,ETF_TR!$A$2:$Q$2,0))</f>
        <v>#N/A</v>
      </c>
      <c r="AU67" t="e">
        <f>INDEX(Indices!$A$2:$Q$283,MATCH($A67,Indices!$A$2:$A$283,0),MATCH(AU$2,Indices!$A$2:$Q$2,0))</f>
        <v>#N/A</v>
      </c>
      <c r="AV67" t="e">
        <f t="shared" si="11"/>
        <v>#N/A</v>
      </c>
      <c r="AW67" s="28" t="e">
        <f t="shared" si="23"/>
        <v>#N/A</v>
      </c>
    </row>
    <row r="68" spans="1:49" x14ac:dyDescent="0.2">
      <c r="A68" s="5">
        <v>38471</v>
      </c>
      <c r="B68" t="e">
        <f>INDEX(ETF_TR!$A$2:$Q$283,MATCH($A68,ETF_TR!$A$2:$A$283,0),MATCH(B$2,ETF_TR!$A$2:$Q$2,0))</f>
        <v>#N/A</v>
      </c>
      <c r="C68">
        <f>INDEX(Indices!$A$2:$Q$283,MATCH($A68,Indices!$A$2:$A$283,0),MATCH(C$2,Indices!$A$2:$Q$2,0))</f>
        <v>148.93</v>
      </c>
      <c r="D68" t="e">
        <f t="shared" ref="D68:D131" si="24">IF(ISNA(B68)=1,NA(),IF(ISNA(C68)=1,NA(),C68/B68))</f>
        <v>#N/A</v>
      </c>
      <c r="E68" s="28">
        <f t="shared" si="12"/>
        <v>87.626640781002024</v>
      </c>
      <c r="F68" t="e">
        <f>INDEX(ETF_TR!$A$2:$Q$283,MATCH($A68,ETF_TR!$A$2:$A$283,0),MATCH(F$2,ETF_TR!$A$2:$Q$2,0))</f>
        <v>#N/A</v>
      </c>
      <c r="G68">
        <f>INDEX(Indices!$A$2:$Q$283,MATCH($A68,Indices!$A$2:$A$283,0),MATCH(G$2,Indices!$A$2:$Q$2,0))</f>
        <v>150.57</v>
      </c>
      <c r="H68" t="e">
        <f t="shared" ref="H68:H131" si="25">IF(ISNA(F68)=1,NA(),IF(ISNA(G68)=1,NA(),G68/F68))</f>
        <v>#N/A</v>
      </c>
      <c r="I68" s="28">
        <f t="shared" si="13"/>
        <v>91.580059804613569</v>
      </c>
      <c r="J68" t="e">
        <f>INDEX(ETF_TR!$A$2:$Q$283,MATCH($A68,ETF_TR!$A$2:$A$283,0),MATCH(J$2,ETF_TR!$A$2:$Q$2,0))</f>
        <v>#N/A</v>
      </c>
      <c r="K68">
        <f>INDEX(Indices!$A$2:$Q$283,MATCH($A68,Indices!$A$2:$A$283,0),MATCH(K$2,Indices!$A$2:$Q$2,0))</f>
        <v>152.02000000000001</v>
      </c>
      <c r="L68" t="e">
        <f t="shared" ref="L68:L131" si="26">IF(ISNA(J68)=1,NA(),IF(ISNA(K68)=1,NA(),K68/J68))</f>
        <v>#N/A</v>
      </c>
      <c r="M68" s="28">
        <f t="shared" si="14"/>
        <v>103.68284349341076</v>
      </c>
      <c r="N68" t="e">
        <f>INDEX(ETF_TR!$A$2:$Q$283,MATCH($A68,ETF_TR!$A$2:$A$283,0),MATCH(N$2,ETF_TR!$A$2:$Q$2,0))</f>
        <v>#N/A</v>
      </c>
      <c r="O68">
        <f>INDEX(Indices!$A$2:$Q$283,MATCH($A68,Indices!$A$2:$A$283,0),MATCH(O$2,Indices!$A$2:$Q$2,0))</f>
        <v>153.15</v>
      </c>
      <c r="P68" t="e">
        <f t="shared" ref="P68:P131" si="27">IF(ISNA(N68)=1,NA(),IF(ISNA(O68)=1,NA(),O68/N68))</f>
        <v>#N/A</v>
      </c>
      <c r="Q68" s="28">
        <f t="shared" si="15"/>
        <v>100.98512350643789</v>
      </c>
      <c r="R68" t="e">
        <f>INDEX(ETF_TR!$A$2:$Q$283,MATCH($A68,ETF_TR!$A$2:$A$283,0),MATCH(R$2,ETF_TR!$A$2:$Q$2,0))</f>
        <v>#N/A</v>
      </c>
      <c r="S68">
        <f>INDEX(Indices!$A$2:$Q$283,MATCH($A68,Indices!$A$2:$A$283,0),MATCH(S$2,Indices!$A$2:$Q$2,0))</f>
        <v>1819.02</v>
      </c>
      <c r="T68" t="e">
        <f t="shared" ref="T68:T131" si="28">IF(ISNA(R68)=1,NA(),IF(ISNA(S68)=1,NA(),S68/R68))</f>
        <v>#N/A</v>
      </c>
      <c r="U68" s="28">
        <f t="shared" si="16"/>
        <v>7440.2430800948987</v>
      </c>
      <c r="V68">
        <f>INDEX(ETF_TR!$A$2:$Q$283,MATCH($A68,ETF_TR!$A$2:$A$283,0),MATCH(V$2,ETF_TR!$A$2:$Q$2,0))</f>
        <v>107.04349999999999</v>
      </c>
      <c r="W68" t="e">
        <f>INDEX(Indices!$A$2:$Q$283,MATCH($A68,Indices!$A$2:$A$283,0),MATCH(W$2,Indices!$A$2:$Q$2,0))</f>
        <v>#N/A</v>
      </c>
      <c r="X68" t="e">
        <f t="shared" ref="X68:X131" si="29">IF(ISNA(V68)=1,NA(),IF(ISNA(W68)=1,NA(),W68/V68))</f>
        <v>#N/A</v>
      </c>
      <c r="Y68" s="28">
        <f t="shared" si="17"/>
        <v>107.04349999999999</v>
      </c>
      <c r="Z68" t="e">
        <f>INDEX(ETF_TR!$A$2:$Q$283,MATCH($A68,ETF_TR!$A$2:$A$283,0),MATCH(Z$2,ETF_TR!$A$2:$Q$2,0))</f>
        <v>#N/A</v>
      </c>
      <c r="AA68">
        <f>INDEX(Indices!$A$2:$Q$283,MATCH($A68,Indices!$A$2:$A$283,0),MATCH(AA$2,Indices!$A$2:$Q$2,0))</f>
        <v>1486.1320000000001</v>
      </c>
      <c r="AB68" t="e">
        <f t="shared" ref="AB68:AB131" si="30">IF(ISNA(Z68)=1,NA(),IF(ISNA(AA68)=1,NA(),AA68/Z68))</f>
        <v>#N/A</v>
      </c>
      <c r="AC68" s="28">
        <f t="shared" si="18"/>
        <v>31.401544020266488</v>
      </c>
      <c r="AD68" t="e">
        <f>INDEX(ETF_TR!$A$2:$Q$283,MATCH($A68,ETF_TR!$A$2:$A$283,0),MATCH(AD$2,ETF_TR!$A$2:$Q$2,0))</f>
        <v>#N/A</v>
      </c>
      <c r="AE68">
        <f>INDEX(Indices!$A$2:$Q$283,MATCH($A68,Indices!$A$2:$A$283,0),MATCH(AE$2,Indices!$A$2:$Q$2,0))</f>
        <v>280.03250000000003</v>
      </c>
      <c r="AF68" t="e">
        <f t="shared" ref="AF68:AF131" si="31">IF(ISNA(AD68)=1,NA(),IF(ISNA(AE68)=1,NA(),AE68/AD68))</f>
        <v>#N/A</v>
      </c>
      <c r="AG68" s="28">
        <f t="shared" si="19"/>
        <v>2085.1276477932365</v>
      </c>
      <c r="AH68" t="e">
        <f>INDEX(ETF_TR!$A$2:$Q$283,MATCH($A68,ETF_TR!$A$2:$A$283,0),MATCH(AH$2,ETF_TR!$A$2:$Q$2,0))</f>
        <v>#N/A</v>
      </c>
      <c r="AI68" t="e">
        <f>INDEX(Indices!$A$2:$Q$283,MATCH($A68,Indices!$A$2:$A$283,0),MATCH(AI$2,Indices!$A$2:$Q$2,0))</f>
        <v>#N/A</v>
      </c>
      <c r="AJ68" t="e">
        <f t="shared" ref="AJ68:AJ131" si="32">IF(ISNA(AH68)=1,NA(),IF(ISNA(AI68)=1,NA(),AI68/AH68))</f>
        <v>#N/A</v>
      </c>
      <c r="AK68" s="28" t="e">
        <f t="shared" si="20"/>
        <v>#N/A</v>
      </c>
      <c r="AL68" t="e">
        <f>INDEX(ETF_TR!$A$2:$Q$283,MATCH($A68,ETF_TR!$A$2:$A$283,0),MATCH(AL$2,ETF_TR!$A$2:$Q$2,0))</f>
        <v>#N/A</v>
      </c>
      <c r="AM68" t="e">
        <f>INDEX(Indices!$A$2:$Q$283,MATCH($A68,Indices!$A$2:$A$283,0),MATCH(AM$2,Indices!$A$2:$Q$2,0))</f>
        <v>#N/A</v>
      </c>
      <c r="AN68" t="e">
        <f t="shared" ref="AN68:AN131" si="33">IF(ISNA(AL68)=1,NA(),IF(ISNA(AM68)=1,NA(),AM68/AL68))</f>
        <v>#N/A</v>
      </c>
      <c r="AO68" s="28" t="e">
        <f t="shared" si="21"/>
        <v>#N/A</v>
      </c>
      <c r="AP68" t="e">
        <f>INDEX(ETF_TR!$A$2:$Q$283,MATCH($A68,ETF_TR!$A$2:$A$283,0),MATCH(AP$2,ETF_TR!$A$2:$Q$2,0))</f>
        <v>#N/A</v>
      </c>
      <c r="AQ68">
        <f>INDEX(Indices!$A$2:$Q$283,MATCH($A68,Indices!$A$2:$A$283,0),MATCH(AQ$2,Indices!$A$2:$Q$2,0))</f>
        <v>128.12200000000001</v>
      </c>
      <c r="AR68" t="e">
        <f t="shared" ref="AR68:AR131" si="34">IF(ISNA(AP68)=1,NA(),IF(ISNA(AQ68)=1,NA(),AQ68/AP68))</f>
        <v>#N/A</v>
      </c>
      <c r="AS68" s="28">
        <f t="shared" si="22"/>
        <v>97.97354804153467</v>
      </c>
      <c r="AT68" t="e">
        <f>INDEX(ETF_TR!$A$2:$Q$283,MATCH($A68,ETF_TR!$A$2:$A$283,0),MATCH(AT$2,ETF_TR!$A$2:$Q$2,0))</f>
        <v>#N/A</v>
      </c>
      <c r="AU68" t="e">
        <f>INDEX(Indices!$A$2:$Q$283,MATCH($A68,Indices!$A$2:$A$283,0),MATCH(AU$2,Indices!$A$2:$Q$2,0))</f>
        <v>#N/A</v>
      </c>
      <c r="AV68" t="e">
        <f t="shared" ref="AV68:AV131" si="35">IF(ISNA(AT68)=1,NA(),IF(ISNA(AU68)=1,NA(),AU68/AT68))</f>
        <v>#N/A</v>
      </c>
      <c r="AW68" s="28" t="e">
        <f t="shared" si="23"/>
        <v>#N/A</v>
      </c>
    </row>
    <row r="69" spans="1:49" x14ac:dyDescent="0.2">
      <c r="A69" s="5">
        <v>38503</v>
      </c>
      <c r="B69" t="e">
        <f>INDEX(ETF_TR!$A$2:$Q$283,MATCH($A69,ETF_TR!$A$2:$A$283,0),MATCH(B$2,ETF_TR!$A$2:$Q$2,0))</f>
        <v>#N/A</v>
      </c>
      <c r="C69">
        <f>INDEX(Indices!$A$2:$Q$283,MATCH($A69,Indices!$A$2:$A$283,0),MATCH(C$2,Indices!$A$2:$Q$2,0))</f>
        <v>150.61000000000001</v>
      </c>
      <c r="D69" t="e">
        <f t="shared" si="24"/>
        <v>#N/A</v>
      </c>
      <c r="E69" s="28">
        <f t="shared" ref="E69:E132" si="36">IF(ISNA(B69)=TRUE,C69/D$2,B69)</f>
        <v>88.615110239889319</v>
      </c>
      <c r="F69" t="e">
        <f>INDEX(ETF_TR!$A$2:$Q$283,MATCH($A69,ETF_TR!$A$2:$A$283,0),MATCH(F$2,ETF_TR!$A$2:$Q$2,0))</f>
        <v>#N/A</v>
      </c>
      <c r="G69">
        <f>INDEX(Indices!$A$2:$Q$283,MATCH($A69,Indices!$A$2:$A$283,0),MATCH(G$2,Indices!$A$2:$Q$2,0))</f>
        <v>152.25</v>
      </c>
      <c r="H69" t="e">
        <f t="shared" si="25"/>
        <v>#N/A</v>
      </c>
      <c r="I69" s="28">
        <f t="shared" ref="I69:I132" si="37">IF(ISNA(F69)=TRUE,G69/H$2,F69)</f>
        <v>92.601873582070908</v>
      </c>
      <c r="J69" t="e">
        <f>INDEX(ETF_TR!$A$2:$Q$283,MATCH($A69,ETF_TR!$A$2:$A$283,0),MATCH(J$2,ETF_TR!$A$2:$Q$2,0))</f>
        <v>#N/A</v>
      </c>
      <c r="K69">
        <f>INDEX(Indices!$A$2:$Q$283,MATCH($A69,Indices!$A$2:$A$283,0),MATCH(K$2,Indices!$A$2:$Q$2,0))</f>
        <v>153.80000000000001</v>
      </c>
      <c r="L69" t="e">
        <f t="shared" si="26"/>
        <v>#N/A</v>
      </c>
      <c r="M69" s="28">
        <f t="shared" ref="M69:M132" si="38">IF(ISNA(J69)=TRUE,K69/L$2,J69)</f>
        <v>104.89686442104048</v>
      </c>
      <c r="N69" t="e">
        <f>INDEX(ETF_TR!$A$2:$Q$283,MATCH($A69,ETF_TR!$A$2:$A$283,0),MATCH(N$2,ETF_TR!$A$2:$Q$2,0))</f>
        <v>#N/A</v>
      </c>
      <c r="O69">
        <f>INDEX(Indices!$A$2:$Q$283,MATCH($A69,Indices!$A$2:$A$283,0),MATCH(O$2,Indices!$A$2:$Q$2,0))</f>
        <v>154.88</v>
      </c>
      <c r="P69" t="e">
        <f t="shared" si="27"/>
        <v>#N/A</v>
      </c>
      <c r="Q69" s="28">
        <f t="shared" ref="Q69:Q132" si="39">IF(ISNA(N69)=TRUE,O69/P$2,N69)</f>
        <v>102.12586306677832</v>
      </c>
      <c r="R69" t="e">
        <f>INDEX(ETF_TR!$A$2:$Q$283,MATCH($A69,ETF_TR!$A$2:$A$283,0),MATCH(R$2,ETF_TR!$A$2:$Q$2,0))</f>
        <v>#N/A</v>
      </c>
      <c r="S69">
        <f>INDEX(Indices!$A$2:$Q$283,MATCH($A69,Indices!$A$2:$A$283,0),MATCH(S$2,Indices!$A$2:$Q$2,0))</f>
        <v>1848.96</v>
      </c>
      <c r="T69" t="e">
        <f t="shared" si="28"/>
        <v>#N/A</v>
      </c>
      <c r="U69" s="28">
        <f t="shared" ref="U69:U132" si="40">IF(ISNA(R69)=TRUE,S69/T$2,R69)</f>
        <v>7562.705107900003</v>
      </c>
      <c r="V69">
        <f>INDEX(ETF_TR!$A$2:$Q$283,MATCH($A69,ETF_TR!$A$2:$A$283,0),MATCH(V$2,ETF_TR!$A$2:$Q$2,0))</f>
        <v>107.78694999999999</v>
      </c>
      <c r="W69" t="e">
        <f>INDEX(Indices!$A$2:$Q$283,MATCH($A69,Indices!$A$2:$A$283,0),MATCH(W$2,Indices!$A$2:$Q$2,0))</f>
        <v>#N/A</v>
      </c>
      <c r="X69" t="e">
        <f t="shared" si="29"/>
        <v>#N/A</v>
      </c>
      <c r="Y69" s="28">
        <f t="shared" ref="Y69:Y132" si="41">IF(ISNA(V69)=TRUE,W69/X$2,V69)</f>
        <v>107.78694999999999</v>
      </c>
      <c r="Z69" t="e">
        <f>INDEX(ETF_TR!$A$2:$Q$283,MATCH($A69,ETF_TR!$A$2:$A$283,0),MATCH(Z$2,ETF_TR!$A$2:$Q$2,0))</f>
        <v>#N/A</v>
      </c>
      <c r="AA69">
        <f>INDEX(Indices!$A$2:$Q$283,MATCH($A69,Indices!$A$2:$A$283,0),MATCH(AA$2,Indices!$A$2:$Q$2,0))</f>
        <v>1503.011</v>
      </c>
      <c r="AB69" t="e">
        <f t="shared" si="30"/>
        <v>#N/A</v>
      </c>
      <c r="AC69" s="28">
        <f t="shared" ref="AC69:AC132" si="42">IF(ISNA(Z69)=TRUE,AA69/AB$2,Z69)</f>
        <v>31.758192461668784</v>
      </c>
      <c r="AD69" t="e">
        <f>INDEX(ETF_TR!$A$2:$Q$283,MATCH($A69,ETF_TR!$A$2:$A$283,0),MATCH(AD$2,ETF_TR!$A$2:$Q$2,0))</f>
        <v>#N/A</v>
      </c>
      <c r="AE69">
        <f>INDEX(Indices!$A$2:$Q$283,MATCH($A69,Indices!$A$2:$A$283,0),MATCH(AE$2,Indices!$A$2:$Q$2,0))</f>
        <v>280.14490000000001</v>
      </c>
      <c r="AF69" t="e">
        <f t="shared" si="31"/>
        <v>#N/A</v>
      </c>
      <c r="AG69" s="28">
        <f t="shared" ref="AG69:AG132" si="43">IF(ISNA(AD69)=TRUE,AE69/AF$2,AD69)</f>
        <v>2085.9645804621655</v>
      </c>
      <c r="AH69" t="e">
        <f>INDEX(ETF_TR!$A$2:$Q$283,MATCH($A69,ETF_TR!$A$2:$A$283,0),MATCH(AH$2,ETF_TR!$A$2:$Q$2,0))</f>
        <v>#N/A</v>
      </c>
      <c r="AI69" t="e">
        <f>INDEX(Indices!$A$2:$Q$283,MATCH($A69,Indices!$A$2:$A$283,0),MATCH(AI$2,Indices!$A$2:$Q$2,0))</f>
        <v>#N/A</v>
      </c>
      <c r="AJ69" t="e">
        <f t="shared" si="32"/>
        <v>#N/A</v>
      </c>
      <c r="AK69" s="28" t="e">
        <f t="shared" ref="AK69:AK132" si="44">IF(ISNA(AH69)=TRUE,AI69/AJ$2,AH69)</f>
        <v>#N/A</v>
      </c>
      <c r="AL69" t="e">
        <f>INDEX(ETF_TR!$A$2:$Q$283,MATCH($A69,ETF_TR!$A$2:$A$283,0),MATCH(AL$2,ETF_TR!$A$2:$Q$2,0))</f>
        <v>#N/A</v>
      </c>
      <c r="AM69" t="e">
        <f>INDEX(Indices!$A$2:$Q$283,MATCH($A69,Indices!$A$2:$A$283,0),MATCH(AM$2,Indices!$A$2:$Q$2,0))</f>
        <v>#N/A</v>
      </c>
      <c r="AN69" t="e">
        <f t="shared" si="33"/>
        <v>#N/A</v>
      </c>
      <c r="AO69" s="28" t="e">
        <f t="shared" ref="AO69:AO132" si="45">IF(ISNA(AL69)=TRUE,AM69/AN$2,AL69)</f>
        <v>#N/A</v>
      </c>
      <c r="AP69" t="e">
        <f>INDEX(ETF_TR!$A$2:$Q$283,MATCH($A69,ETF_TR!$A$2:$A$283,0),MATCH(AP$2,ETF_TR!$A$2:$Q$2,0))</f>
        <v>#N/A</v>
      </c>
      <c r="AQ69">
        <f>INDEX(Indices!$A$2:$Q$283,MATCH($A69,Indices!$A$2:$A$283,0),MATCH(AQ$2,Indices!$A$2:$Q$2,0))</f>
        <v>129.52610000000001</v>
      </c>
      <c r="AR69" t="e">
        <f t="shared" si="34"/>
        <v>#N/A</v>
      </c>
      <c r="AS69" s="28">
        <f t="shared" ref="AS69:AS132" si="46">IF(ISNA(AP69)=TRUE,AQ69/AR$2,AP69)</f>
        <v>99.047248567635719</v>
      </c>
      <c r="AT69" t="e">
        <f>INDEX(ETF_TR!$A$2:$Q$283,MATCH($A69,ETF_TR!$A$2:$A$283,0),MATCH(AT$2,ETF_TR!$A$2:$Q$2,0))</f>
        <v>#N/A</v>
      </c>
      <c r="AU69" t="e">
        <f>INDEX(Indices!$A$2:$Q$283,MATCH($A69,Indices!$A$2:$A$283,0),MATCH(AU$2,Indices!$A$2:$Q$2,0))</f>
        <v>#N/A</v>
      </c>
      <c r="AV69" t="e">
        <f t="shared" si="35"/>
        <v>#N/A</v>
      </c>
      <c r="AW69" s="28" t="e">
        <f t="shared" ref="AW69:AW132" si="47">IF(ISNA(AT69)=TRUE,AU69/AV$2,AT69)</f>
        <v>#N/A</v>
      </c>
    </row>
    <row r="70" spans="1:49" x14ac:dyDescent="0.2">
      <c r="A70" s="5">
        <v>38533</v>
      </c>
      <c r="B70" t="e">
        <f>INDEX(ETF_TR!$A$2:$Q$283,MATCH($A70,ETF_TR!$A$2:$A$283,0),MATCH(B$2,ETF_TR!$A$2:$Q$2,0))</f>
        <v>#N/A</v>
      </c>
      <c r="C70">
        <f>INDEX(Indices!$A$2:$Q$283,MATCH($A70,Indices!$A$2:$A$283,0),MATCH(C$2,Indices!$A$2:$Q$2,0))</f>
        <v>152.28</v>
      </c>
      <c r="D70" t="e">
        <f t="shared" si="24"/>
        <v>#N/A</v>
      </c>
      <c r="E70" s="28">
        <f t="shared" si="36"/>
        <v>89.597695951997508</v>
      </c>
      <c r="F70" t="e">
        <f>INDEX(ETF_TR!$A$2:$Q$283,MATCH($A70,ETF_TR!$A$2:$A$283,0),MATCH(F$2,ETF_TR!$A$2:$Q$2,0))</f>
        <v>#N/A</v>
      </c>
      <c r="G70">
        <f>INDEX(Indices!$A$2:$Q$283,MATCH($A70,Indices!$A$2:$A$283,0),MATCH(G$2,Indices!$A$2:$Q$2,0))</f>
        <v>154.02000000000001</v>
      </c>
      <c r="H70" t="e">
        <f t="shared" si="25"/>
        <v>#N/A</v>
      </c>
      <c r="I70" s="28">
        <f t="shared" si="37"/>
        <v>93.678427383320596</v>
      </c>
      <c r="J70" t="e">
        <f>INDEX(ETF_TR!$A$2:$Q$283,MATCH($A70,ETF_TR!$A$2:$A$283,0),MATCH(J$2,ETF_TR!$A$2:$Q$2,0))</f>
        <v>#N/A</v>
      </c>
      <c r="K70">
        <f>INDEX(Indices!$A$2:$Q$283,MATCH($A70,Indices!$A$2:$A$283,0),MATCH(K$2,Indices!$A$2:$Q$2,0))</f>
        <v>155.59</v>
      </c>
      <c r="L70" t="e">
        <f t="shared" si="26"/>
        <v>#N/A</v>
      </c>
      <c r="M70" s="28">
        <f t="shared" si="38"/>
        <v>106.11770569096025</v>
      </c>
      <c r="N70" t="e">
        <f>INDEX(ETF_TR!$A$2:$Q$283,MATCH($A70,ETF_TR!$A$2:$A$283,0),MATCH(N$2,ETF_TR!$A$2:$Q$2,0))</f>
        <v>#N/A</v>
      </c>
      <c r="O70">
        <f>INDEX(Indices!$A$2:$Q$283,MATCH($A70,Indices!$A$2:$A$283,0),MATCH(O$2,Indices!$A$2:$Q$2,0))</f>
        <v>156.59</v>
      </c>
      <c r="P70" t="e">
        <f t="shared" si="27"/>
        <v>#N/A</v>
      </c>
      <c r="Q70" s="28">
        <f t="shared" si="39"/>
        <v>103.25341488653679</v>
      </c>
      <c r="R70" t="e">
        <f>INDEX(ETF_TR!$A$2:$Q$283,MATCH($A70,ETF_TR!$A$2:$A$283,0),MATCH(R$2,ETF_TR!$A$2:$Q$2,0))</f>
        <v>#N/A</v>
      </c>
      <c r="S70">
        <f>INDEX(Indices!$A$2:$Q$283,MATCH($A70,Indices!$A$2:$A$283,0),MATCH(S$2,Indices!$A$2:$Q$2,0))</f>
        <v>1875.25</v>
      </c>
      <c r="T70" t="e">
        <f t="shared" si="28"/>
        <v>#N/A</v>
      </c>
      <c r="U70" s="28">
        <f t="shared" si="40"/>
        <v>7670.2377301777651</v>
      </c>
      <c r="V70">
        <f>INDEX(ETF_TR!$A$2:$Q$283,MATCH($A70,ETF_TR!$A$2:$A$283,0),MATCH(V$2,ETF_TR!$A$2:$Q$2,0))</f>
        <v>107.87260000000001</v>
      </c>
      <c r="W70" t="e">
        <f>INDEX(Indices!$A$2:$Q$283,MATCH($A70,Indices!$A$2:$A$283,0),MATCH(W$2,Indices!$A$2:$Q$2,0))</f>
        <v>#N/A</v>
      </c>
      <c r="X70" t="e">
        <f t="shared" si="29"/>
        <v>#N/A</v>
      </c>
      <c r="Y70" s="28">
        <f t="shared" si="41"/>
        <v>107.87260000000001</v>
      </c>
      <c r="Z70" t="e">
        <f>INDEX(ETF_TR!$A$2:$Q$283,MATCH($A70,ETF_TR!$A$2:$A$283,0),MATCH(Z$2,ETF_TR!$A$2:$Q$2,0))</f>
        <v>#N/A</v>
      </c>
      <c r="AA70">
        <f>INDEX(Indices!$A$2:$Q$283,MATCH($A70,Indices!$A$2:$A$283,0),MATCH(AA$2,Indices!$A$2:$Q$2,0))</f>
        <v>1512.079</v>
      </c>
      <c r="AB70" t="e">
        <f t="shared" si="30"/>
        <v>#N/A</v>
      </c>
      <c r="AC70" s="28">
        <f t="shared" si="42"/>
        <v>31.949796707574112</v>
      </c>
      <c r="AD70" t="e">
        <f>INDEX(ETF_TR!$A$2:$Q$283,MATCH($A70,ETF_TR!$A$2:$A$283,0),MATCH(AD$2,ETF_TR!$A$2:$Q$2,0))</f>
        <v>#N/A</v>
      </c>
      <c r="AE70">
        <f>INDEX(Indices!$A$2:$Q$283,MATCH($A70,Indices!$A$2:$A$283,0),MATCH(AE$2,Indices!$A$2:$Q$2,0))</f>
        <v>281.5206</v>
      </c>
      <c r="AF70" t="e">
        <f t="shared" si="31"/>
        <v>#N/A</v>
      </c>
      <c r="AG70" s="28">
        <f t="shared" si="43"/>
        <v>2096.2080704323266</v>
      </c>
      <c r="AH70" t="e">
        <f>INDEX(ETF_TR!$A$2:$Q$283,MATCH($A70,ETF_TR!$A$2:$A$283,0),MATCH(AH$2,ETF_TR!$A$2:$Q$2,0))</f>
        <v>#N/A</v>
      </c>
      <c r="AI70" t="e">
        <f>INDEX(Indices!$A$2:$Q$283,MATCH($A70,Indices!$A$2:$A$283,0),MATCH(AI$2,Indices!$A$2:$Q$2,0))</f>
        <v>#N/A</v>
      </c>
      <c r="AJ70" t="e">
        <f t="shared" si="32"/>
        <v>#N/A</v>
      </c>
      <c r="AK70" s="28" t="e">
        <f t="shared" si="44"/>
        <v>#N/A</v>
      </c>
      <c r="AL70" t="e">
        <f>INDEX(ETF_TR!$A$2:$Q$283,MATCH($A70,ETF_TR!$A$2:$A$283,0),MATCH(AL$2,ETF_TR!$A$2:$Q$2,0))</f>
        <v>#N/A</v>
      </c>
      <c r="AM70" t="e">
        <f>INDEX(Indices!$A$2:$Q$283,MATCH($A70,Indices!$A$2:$A$283,0),MATCH(AM$2,Indices!$A$2:$Q$2,0))</f>
        <v>#N/A</v>
      </c>
      <c r="AN70" t="e">
        <f t="shared" si="33"/>
        <v>#N/A</v>
      </c>
      <c r="AO70" s="28" t="e">
        <f t="shared" si="45"/>
        <v>#N/A</v>
      </c>
      <c r="AP70" t="e">
        <f>INDEX(ETF_TR!$A$2:$Q$283,MATCH($A70,ETF_TR!$A$2:$A$283,0),MATCH(AP$2,ETF_TR!$A$2:$Q$2,0))</f>
        <v>#N/A</v>
      </c>
      <c r="AQ70">
        <f>INDEX(Indices!$A$2:$Q$283,MATCH($A70,Indices!$A$2:$A$283,0),MATCH(AQ$2,Indices!$A$2:$Q$2,0))</f>
        <v>129.99080000000001</v>
      </c>
      <c r="AR70" t="e">
        <f t="shared" si="34"/>
        <v>#N/A</v>
      </c>
      <c r="AS70" s="28">
        <f t="shared" si="46"/>
        <v>99.402599778004742</v>
      </c>
      <c r="AT70" t="e">
        <f>INDEX(ETF_TR!$A$2:$Q$283,MATCH($A70,ETF_TR!$A$2:$A$283,0),MATCH(AT$2,ETF_TR!$A$2:$Q$2,0))</f>
        <v>#N/A</v>
      </c>
      <c r="AU70" t="e">
        <f>INDEX(Indices!$A$2:$Q$283,MATCH($A70,Indices!$A$2:$A$283,0),MATCH(AU$2,Indices!$A$2:$Q$2,0))</f>
        <v>#N/A</v>
      </c>
      <c r="AV70" t="e">
        <f t="shared" si="35"/>
        <v>#N/A</v>
      </c>
      <c r="AW70" s="28" t="e">
        <f t="shared" si="47"/>
        <v>#N/A</v>
      </c>
    </row>
    <row r="71" spans="1:49" x14ac:dyDescent="0.2">
      <c r="A71" s="5">
        <v>38562</v>
      </c>
      <c r="B71" t="e">
        <f>INDEX(ETF_TR!$A$2:$Q$283,MATCH($A71,ETF_TR!$A$2:$A$283,0),MATCH(B$2,ETF_TR!$A$2:$Q$2,0))</f>
        <v>#N/A</v>
      </c>
      <c r="C71">
        <f>INDEX(Indices!$A$2:$Q$283,MATCH($A71,Indices!$A$2:$A$283,0),MATCH(C$2,Indices!$A$2:$Q$2,0))</f>
        <v>151.53</v>
      </c>
      <c r="D71" t="e">
        <f t="shared" si="24"/>
        <v>#N/A</v>
      </c>
      <c r="E71" s="28">
        <f t="shared" si="36"/>
        <v>89.156414943565679</v>
      </c>
      <c r="F71" t="e">
        <f>INDEX(ETF_TR!$A$2:$Q$283,MATCH($A71,ETF_TR!$A$2:$A$283,0),MATCH(F$2,ETF_TR!$A$2:$Q$2,0))</f>
        <v>#N/A</v>
      </c>
      <c r="G71">
        <f>INDEX(Indices!$A$2:$Q$283,MATCH($A71,Indices!$A$2:$A$283,0),MATCH(G$2,Indices!$A$2:$Q$2,0))</f>
        <v>153.25</v>
      </c>
      <c r="H71" t="e">
        <f t="shared" si="25"/>
        <v>#N/A</v>
      </c>
      <c r="I71" s="28">
        <f t="shared" si="37"/>
        <v>93.210096068652646</v>
      </c>
      <c r="J71" t="e">
        <f>INDEX(ETF_TR!$A$2:$Q$283,MATCH($A71,ETF_TR!$A$2:$A$283,0),MATCH(J$2,ETF_TR!$A$2:$Q$2,0))</f>
        <v>#N/A</v>
      </c>
      <c r="K71">
        <f>INDEX(Indices!$A$2:$Q$283,MATCH($A71,Indices!$A$2:$A$283,0),MATCH(K$2,Indices!$A$2:$Q$2,0))</f>
        <v>154.82</v>
      </c>
      <c r="L71" t="e">
        <f t="shared" si="26"/>
        <v>#N/A</v>
      </c>
      <c r="M71" s="28">
        <f t="shared" si="38"/>
        <v>105.59253933462604</v>
      </c>
      <c r="N71" t="e">
        <f>INDEX(ETF_TR!$A$2:$Q$283,MATCH($A71,ETF_TR!$A$2:$A$283,0),MATCH(N$2,ETF_TR!$A$2:$Q$2,0))</f>
        <v>#N/A</v>
      </c>
      <c r="O71">
        <f>INDEX(Indices!$A$2:$Q$283,MATCH($A71,Indices!$A$2:$A$283,0),MATCH(O$2,Indices!$A$2:$Q$2,0))</f>
        <v>155.91</v>
      </c>
      <c r="P71" t="e">
        <f t="shared" si="27"/>
        <v>#N/A</v>
      </c>
      <c r="Q71" s="28">
        <f t="shared" si="39"/>
        <v>102.80503170674979</v>
      </c>
      <c r="R71" t="e">
        <f>INDEX(ETF_TR!$A$2:$Q$283,MATCH($A71,ETF_TR!$A$2:$A$283,0),MATCH(R$2,ETF_TR!$A$2:$Q$2,0))</f>
        <v>#N/A</v>
      </c>
      <c r="S71">
        <f>INDEX(Indices!$A$2:$Q$283,MATCH($A71,Indices!$A$2:$A$283,0),MATCH(S$2,Indices!$A$2:$Q$2,0))</f>
        <v>1864.08</v>
      </c>
      <c r="T71" t="e">
        <f t="shared" si="28"/>
        <v>#N/A</v>
      </c>
      <c r="U71" s="28">
        <f t="shared" si="40"/>
        <v>7624.5496590160074</v>
      </c>
      <c r="V71">
        <f>INDEX(ETF_TR!$A$2:$Q$283,MATCH($A71,ETF_TR!$A$2:$A$283,0),MATCH(V$2,ETF_TR!$A$2:$Q$2,0))</f>
        <v>108.60885</v>
      </c>
      <c r="W71" t="e">
        <f>INDEX(Indices!$A$2:$Q$283,MATCH($A71,Indices!$A$2:$A$283,0),MATCH(W$2,Indices!$A$2:$Q$2,0))</f>
        <v>#N/A</v>
      </c>
      <c r="X71" t="e">
        <f t="shared" si="29"/>
        <v>#N/A</v>
      </c>
      <c r="Y71" s="28">
        <f t="shared" si="41"/>
        <v>108.60885</v>
      </c>
      <c r="Z71" t="e">
        <f>INDEX(ETF_TR!$A$2:$Q$283,MATCH($A71,ETF_TR!$A$2:$A$283,0),MATCH(Z$2,ETF_TR!$A$2:$Q$2,0))</f>
        <v>#N/A</v>
      </c>
      <c r="AA71">
        <f>INDEX(Indices!$A$2:$Q$283,MATCH($A71,Indices!$A$2:$A$283,0),MATCH(AA$2,Indices!$A$2:$Q$2,0))</f>
        <v>1518.0889999999999</v>
      </c>
      <c r="AB71" t="e">
        <f t="shared" si="30"/>
        <v>#N/A</v>
      </c>
      <c r="AC71" s="28">
        <f t="shared" si="42"/>
        <v>32.076786288285518</v>
      </c>
      <c r="AD71" t="e">
        <f>INDEX(ETF_TR!$A$2:$Q$283,MATCH($A71,ETF_TR!$A$2:$A$283,0),MATCH(AD$2,ETF_TR!$A$2:$Q$2,0))</f>
        <v>#N/A</v>
      </c>
      <c r="AE71">
        <f>INDEX(Indices!$A$2:$Q$283,MATCH($A71,Indices!$A$2:$A$283,0),MATCH(AE$2,Indices!$A$2:$Q$2,0))</f>
        <v>279.7824</v>
      </c>
      <c r="AF71" t="e">
        <f t="shared" si="31"/>
        <v>#N/A</v>
      </c>
      <c r="AG71" s="28">
        <f t="shared" si="43"/>
        <v>2083.2653981446665</v>
      </c>
      <c r="AH71" t="e">
        <f>INDEX(ETF_TR!$A$2:$Q$283,MATCH($A71,ETF_TR!$A$2:$A$283,0),MATCH(AH$2,ETF_TR!$A$2:$Q$2,0))</f>
        <v>#N/A</v>
      </c>
      <c r="AI71" t="e">
        <f>INDEX(Indices!$A$2:$Q$283,MATCH($A71,Indices!$A$2:$A$283,0),MATCH(AI$2,Indices!$A$2:$Q$2,0))</f>
        <v>#N/A</v>
      </c>
      <c r="AJ71" t="e">
        <f t="shared" si="32"/>
        <v>#N/A</v>
      </c>
      <c r="AK71" s="28" t="e">
        <f t="shared" si="44"/>
        <v>#N/A</v>
      </c>
      <c r="AL71" t="e">
        <f>INDEX(ETF_TR!$A$2:$Q$283,MATCH($A71,ETF_TR!$A$2:$A$283,0),MATCH(AL$2,ETF_TR!$A$2:$Q$2,0))</f>
        <v>#N/A</v>
      </c>
      <c r="AM71" t="e">
        <f>INDEX(Indices!$A$2:$Q$283,MATCH($A71,Indices!$A$2:$A$283,0),MATCH(AM$2,Indices!$A$2:$Q$2,0))</f>
        <v>#N/A</v>
      </c>
      <c r="AN71" t="e">
        <f t="shared" si="33"/>
        <v>#N/A</v>
      </c>
      <c r="AO71" s="28" t="e">
        <f t="shared" si="45"/>
        <v>#N/A</v>
      </c>
      <c r="AP71" t="e">
        <f>INDEX(ETF_TR!$A$2:$Q$283,MATCH($A71,ETF_TR!$A$2:$A$283,0),MATCH(AP$2,ETF_TR!$A$2:$Q$2,0))</f>
        <v>#N/A</v>
      </c>
      <c r="AQ71">
        <f>INDEX(Indices!$A$2:$Q$283,MATCH($A71,Indices!$A$2:$A$283,0),MATCH(AQ$2,Indices!$A$2:$Q$2,0))</f>
        <v>130.2611</v>
      </c>
      <c r="AR71" t="e">
        <f t="shared" si="34"/>
        <v>#N/A</v>
      </c>
      <c r="AS71" s="28">
        <f t="shared" si="46"/>
        <v>99.609295349691308</v>
      </c>
      <c r="AT71" t="e">
        <f>INDEX(ETF_TR!$A$2:$Q$283,MATCH($A71,ETF_TR!$A$2:$A$283,0),MATCH(AT$2,ETF_TR!$A$2:$Q$2,0))</f>
        <v>#N/A</v>
      </c>
      <c r="AU71" t="e">
        <f>INDEX(Indices!$A$2:$Q$283,MATCH($A71,Indices!$A$2:$A$283,0),MATCH(AU$2,Indices!$A$2:$Q$2,0))</f>
        <v>#N/A</v>
      </c>
      <c r="AV71" t="e">
        <f t="shared" si="35"/>
        <v>#N/A</v>
      </c>
      <c r="AW71" s="28" t="e">
        <f t="shared" si="47"/>
        <v>#N/A</v>
      </c>
    </row>
    <row r="72" spans="1:49" x14ac:dyDescent="0.2">
      <c r="A72" s="5">
        <v>38595</v>
      </c>
      <c r="B72" t="e">
        <f>INDEX(ETF_TR!$A$2:$Q$283,MATCH($A72,ETF_TR!$A$2:$A$283,0),MATCH(B$2,ETF_TR!$A$2:$Q$2,0))</f>
        <v>#N/A</v>
      </c>
      <c r="C72">
        <f>INDEX(Indices!$A$2:$Q$283,MATCH($A72,Indices!$A$2:$A$283,0),MATCH(C$2,Indices!$A$2:$Q$2,0))</f>
        <v>153.02000000000001</v>
      </c>
      <c r="D72" t="e">
        <f t="shared" si="24"/>
        <v>#N/A</v>
      </c>
      <c r="E72" s="28">
        <f t="shared" si="36"/>
        <v>90.033093213650247</v>
      </c>
      <c r="F72" t="e">
        <f>INDEX(ETF_TR!$A$2:$Q$283,MATCH($A72,ETF_TR!$A$2:$A$283,0),MATCH(F$2,ETF_TR!$A$2:$Q$2,0))</f>
        <v>#N/A</v>
      </c>
      <c r="G72">
        <f>INDEX(Indices!$A$2:$Q$283,MATCH($A72,Indices!$A$2:$A$283,0),MATCH(G$2,Indices!$A$2:$Q$2,0))</f>
        <v>154.81</v>
      </c>
      <c r="H72" t="e">
        <f t="shared" si="25"/>
        <v>#N/A</v>
      </c>
      <c r="I72" s="28">
        <f t="shared" si="37"/>
        <v>94.158923147720174</v>
      </c>
      <c r="J72" t="e">
        <f>INDEX(ETF_TR!$A$2:$Q$283,MATCH($A72,ETF_TR!$A$2:$A$283,0),MATCH(J$2,ETF_TR!$A$2:$Q$2,0))</f>
        <v>#N/A</v>
      </c>
      <c r="K72">
        <f>INDEX(Indices!$A$2:$Q$283,MATCH($A72,Indices!$A$2:$A$283,0),MATCH(K$2,Indices!$A$2:$Q$2,0))</f>
        <v>156.41</v>
      </c>
      <c r="L72" t="e">
        <f t="shared" si="26"/>
        <v>#N/A</v>
      </c>
      <c r="M72" s="28">
        <f t="shared" si="38"/>
        <v>106.67697375874474</v>
      </c>
      <c r="N72" t="e">
        <f>INDEX(ETF_TR!$A$2:$Q$283,MATCH($A72,ETF_TR!$A$2:$A$283,0),MATCH(N$2,ETF_TR!$A$2:$Q$2,0))</f>
        <v>#N/A</v>
      </c>
      <c r="O72">
        <f>INDEX(Indices!$A$2:$Q$283,MATCH($A72,Indices!$A$2:$A$283,0),MATCH(O$2,Indices!$A$2:$Q$2,0))</f>
        <v>157.65</v>
      </c>
      <c r="P72" t="e">
        <f t="shared" si="27"/>
        <v>#N/A</v>
      </c>
      <c r="Q72" s="28">
        <f t="shared" si="39"/>
        <v>103.95236513738121</v>
      </c>
      <c r="R72" t="e">
        <f>INDEX(ETF_TR!$A$2:$Q$283,MATCH($A72,ETF_TR!$A$2:$A$283,0),MATCH(R$2,ETF_TR!$A$2:$Q$2,0))</f>
        <v>#N/A</v>
      </c>
      <c r="S72">
        <f>INDEX(Indices!$A$2:$Q$283,MATCH($A72,Indices!$A$2:$A$283,0),MATCH(S$2,Indices!$A$2:$Q$2,0))</f>
        <v>1889.52</v>
      </c>
      <c r="T72" t="e">
        <f t="shared" si="28"/>
        <v>#N/A</v>
      </c>
      <c r="U72" s="28">
        <f t="shared" si="40"/>
        <v>7728.6055704175396</v>
      </c>
      <c r="V72">
        <f>INDEX(ETF_TR!$A$2:$Q$283,MATCH($A72,ETF_TR!$A$2:$A$283,0),MATCH(V$2,ETF_TR!$A$2:$Q$2,0))</f>
        <v>108.7908</v>
      </c>
      <c r="W72" t="e">
        <f>INDEX(Indices!$A$2:$Q$283,MATCH($A72,Indices!$A$2:$A$283,0),MATCH(W$2,Indices!$A$2:$Q$2,0))</f>
        <v>#N/A</v>
      </c>
      <c r="X72" t="e">
        <f t="shared" si="29"/>
        <v>#N/A</v>
      </c>
      <c r="Y72" s="28">
        <f t="shared" si="41"/>
        <v>108.7908</v>
      </c>
      <c r="Z72" t="e">
        <f>INDEX(ETF_TR!$A$2:$Q$283,MATCH($A72,ETF_TR!$A$2:$A$283,0),MATCH(Z$2,ETF_TR!$A$2:$Q$2,0))</f>
        <v>#N/A</v>
      </c>
      <c r="AA72">
        <f>INDEX(Indices!$A$2:$Q$283,MATCH($A72,Indices!$A$2:$A$283,0),MATCH(AA$2,Indices!$A$2:$Q$2,0))</f>
        <v>1530.8309999999999</v>
      </c>
      <c r="AB72" t="e">
        <f t="shared" si="30"/>
        <v>#N/A</v>
      </c>
      <c r="AC72" s="28">
        <f t="shared" si="42"/>
        <v>32.346021103164837</v>
      </c>
      <c r="AD72" t="e">
        <f>INDEX(ETF_TR!$A$2:$Q$283,MATCH($A72,ETF_TR!$A$2:$A$283,0),MATCH(AD$2,ETF_TR!$A$2:$Q$2,0))</f>
        <v>#N/A</v>
      </c>
      <c r="AE72">
        <f>INDEX(Indices!$A$2:$Q$283,MATCH($A72,Indices!$A$2:$A$283,0),MATCH(AE$2,Indices!$A$2:$Q$2,0))</f>
        <v>279.44240000000002</v>
      </c>
      <c r="AF72" t="e">
        <f t="shared" si="31"/>
        <v>#N/A</v>
      </c>
      <c r="AG72" s="28">
        <f t="shared" si="43"/>
        <v>2080.7337512813574</v>
      </c>
      <c r="AH72" t="e">
        <f>INDEX(ETF_TR!$A$2:$Q$283,MATCH($A72,ETF_TR!$A$2:$A$283,0),MATCH(AH$2,ETF_TR!$A$2:$Q$2,0))</f>
        <v>#N/A</v>
      </c>
      <c r="AI72" t="e">
        <f>INDEX(Indices!$A$2:$Q$283,MATCH($A72,Indices!$A$2:$A$283,0),MATCH(AI$2,Indices!$A$2:$Q$2,0))</f>
        <v>#N/A</v>
      </c>
      <c r="AJ72" t="e">
        <f t="shared" si="32"/>
        <v>#N/A</v>
      </c>
      <c r="AK72" s="28" t="e">
        <f t="shared" si="44"/>
        <v>#N/A</v>
      </c>
      <c r="AL72" t="e">
        <f>INDEX(ETF_TR!$A$2:$Q$283,MATCH($A72,ETF_TR!$A$2:$A$283,0),MATCH(AL$2,ETF_TR!$A$2:$Q$2,0))</f>
        <v>#N/A</v>
      </c>
      <c r="AM72" t="e">
        <f>INDEX(Indices!$A$2:$Q$283,MATCH($A72,Indices!$A$2:$A$283,0),MATCH(AM$2,Indices!$A$2:$Q$2,0))</f>
        <v>#N/A</v>
      </c>
      <c r="AN72" t="e">
        <f t="shared" si="33"/>
        <v>#N/A</v>
      </c>
      <c r="AO72" s="28" t="e">
        <f t="shared" si="45"/>
        <v>#N/A</v>
      </c>
      <c r="AP72" t="e">
        <f>INDEX(ETF_TR!$A$2:$Q$283,MATCH($A72,ETF_TR!$A$2:$A$283,0),MATCH(AP$2,ETF_TR!$A$2:$Q$2,0))</f>
        <v>#N/A</v>
      </c>
      <c r="AQ72">
        <f>INDEX(Indices!$A$2:$Q$283,MATCH($A72,Indices!$A$2:$A$283,0),MATCH(AQ$2,Indices!$A$2:$Q$2,0))</f>
        <v>129.5095</v>
      </c>
      <c r="AR72" t="e">
        <f t="shared" si="34"/>
        <v>#N/A</v>
      </c>
      <c r="AS72" s="28">
        <f t="shared" si="46"/>
        <v>99.034554721945753</v>
      </c>
      <c r="AT72" t="e">
        <f>INDEX(ETF_TR!$A$2:$Q$283,MATCH($A72,ETF_TR!$A$2:$A$283,0),MATCH(AT$2,ETF_TR!$A$2:$Q$2,0))</f>
        <v>#N/A</v>
      </c>
      <c r="AU72" t="e">
        <f>INDEX(Indices!$A$2:$Q$283,MATCH($A72,Indices!$A$2:$A$283,0),MATCH(AU$2,Indices!$A$2:$Q$2,0))</f>
        <v>#N/A</v>
      </c>
      <c r="AV72" t="e">
        <f t="shared" si="35"/>
        <v>#N/A</v>
      </c>
      <c r="AW72" s="28" t="e">
        <f t="shared" si="47"/>
        <v>#N/A</v>
      </c>
    </row>
    <row r="73" spans="1:49" x14ac:dyDescent="0.2">
      <c r="A73" s="5">
        <v>38625</v>
      </c>
      <c r="B73" t="e">
        <f>INDEX(ETF_TR!$A$2:$Q$283,MATCH($A73,ETF_TR!$A$2:$A$283,0),MATCH(B$2,ETF_TR!$A$2:$Q$2,0))</f>
        <v>#N/A</v>
      </c>
      <c r="C73">
        <f>INDEX(Indices!$A$2:$Q$283,MATCH($A73,Indices!$A$2:$A$283,0),MATCH(C$2,Indices!$A$2:$Q$2,0))</f>
        <v>152.82</v>
      </c>
      <c r="D73" t="e">
        <f t="shared" si="24"/>
        <v>#N/A</v>
      </c>
      <c r="E73" s="28">
        <f t="shared" si="36"/>
        <v>89.915418278068415</v>
      </c>
      <c r="F73" t="e">
        <f>INDEX(ETF_TR!$A$2:$Q$283,MATCH($A73,ETF_TR!$A$2:$A$283,0),MATCH(F$2,ETF_TR!$A$2:$Q$2,0))</f>
        <v>#N/A</v>
      </c>
      <c r="G73">
        <f>INDEX(Indices!$A$2:$Q$283,MATCH($A73,Indices!$A$2:$A$283,0),MATCH(G$2,Indices!$A$2:$Q$2,0))</f>
        <v>154.66</v>
      </c>
      <c r="H73" t="e">
        <f t="shared" si="25"/>
        <v>#N/A</v>
      </c>
      <c r="I73" s="28">
        <f t="shared" si="37"/>
        <v>94.067689774732912</v>
      </c>
      <c r="J73" t="e">
        <f>INDEX(ETF_TR!$A$2:$Q$283,MATCH($A73,ETF_TR!$A$2:$A$283,0),MATCH(J$2,ETF_TR!$A$2:$Q$2,0))</f>
        <v>#N/A</v>
      </c>
      <c r="K73">
        <f>INDEX(Indices!$A$2:$Q$283,MATCH($A73,Indices!$A$2:$A$283,0),MATCH(K$2,Indices!$A$2:$Q$2,0))</f>
        <v>156.26</v>
      </c>
      <c r="L73" t="e">
        <f t="shared" si="26"/>
        <v>#N/A</v>
      </c>
      <c r="M73" s="28">
        <f t="shared" si="38"/>
        <v>106.57466862439391</v>
      </c>
      <c r="N73" t="e">
        <f>INDEX(ETF_TR!$A$2:$Q$283,MATCH($A73,ETF_TR!$A$2:$A$283,0),MATCH(N$2,ETF_TR!$A$2:$Q$2,0))</f>
        <v>#N/A</v>
      </c>
      <c r="O73">
        <f>INDEX(Indices!$A$2:$Q$283,MATCH($A73,Indices!$A$2:$A$283,0),MATCH(O$2,Indices!$A$2:$Q$2,0))</f>
        <v>157.69999999999999</v>
      </c>
      <c r="P73" t="e">
        <f t="shared" si="27"/>
        <v>#N/A</v>
      </c>
      <c r="Q73" s="28">
        <f t="shared" si="39"/>
        <v>103.98533448883613</v>
      </c>
      <c r="R73" t="e">
        <f>INDEX(ETF_TR!$A$2:$Q$283,MATCH($A73,ETF_TR!$A$2:$A$283,0),MATCH(R$2,ETF_TR!$A$2:$Q$2,0))</f>
        <v>#N/A</v>
      </c>
      <c r="S73">
        <f>INDEX(Indices!$A$2:$Q$283,MATCH($A73,Indices!$A$2:$A$283,0),MATCH(S$2,Indices!$A$2:$Q$2,0))</f>
        <v>1883.65</v>
      </c>
      <c r="T73" t="e">
        <f t="shared" si="28"/>
        <v>#N/A</v>
      </c>
      <c r="U73" s="28">
        <f t="shared" si="40"/>
        <v>7704.5958141311012</v>
      </c>
      <c r="V73">
        <f>INDEX(ETF_TR!$A$2:$Q$283,MATCH($A73,ETF_TR!$A$2:$A$283,0),MATCH(V$2,ETF_TR!$A$2:$Q$2,0))</f>
        <v>109.04295</v>
      </c>
      <c r="W73" t="e">
        <f>INDEX(Indices!$A$2:$Q$283,MATCH($A73,Indices!$A$2:$A$283,0),MATCH(W$2,Indices!$A$2:$Q$2,0))</f>
        <v>#N/A</v>
      </c>
      <c r="X73" t="e">
        <f t="shared" si="29"/>
        <v>#N/A</v>
      </c>
      <c r="Y73" s="28">
        <f t="shared" si="41"/>
        <v>109.04295</v>
      </c>
      <c r="Z73" t="e">
        <f>INDEX(ETF_TR!$A$2:$Q$283,MATCH($A73,ETF_TR!$A$2:$A$283,0),MATCH(Z$2,ETF_TR!$A$2:$Q$2,0))</f>
        <v>#N/A</v>
      </c>
      <c r="AA73">
        <f>INDEX(Indices!$A$2:$Q$283,MATCH($A73,Indices!$A$2:$A$283,0),MATCH(AA$2,Indices!$A$2:$Q$2,0))</f>
        <v>1518.6289999999999</v>
      </c>
      <c r="AB73" t="e">
        <f t="shared" si="30"/>
        <v>#N/A</v>
      </c>
      <c r="AC73" s="28">
        <f t="shared" si="42"/>
        <v>32.088196333807005</v>
      </c>
      <c r="AD73" t="e">
        <f>INDEX(ETF_TR!$A$2:$Q$283,MATCH($A73,ETF_TR!$A$2:$A$283,0),MATCH(AD$2,ETF_TR!$A$2:$Q$2,0))</f>
        <v>#N/A</v>
      </c>
      <c r="AE73">
        <f>INDEX(Indices!$A$2:$Q$283,MATCH($A73,Indices!$A$2:$A$283,0),MATCH(AE$2,Indices!$A$2:$Q$2,0))</f>
        <v>277.8218</v>
      </c>
      <c r="AF73" t="e">
        <f t="shared" si="31"/>
        <v>#N/A</v>
      </c>
      <c r="AG73" s="28">
        <f t="shared" si="43"/>
        <v>2068.6667309675945</v>
      </c>
      <c r="AH73" t="e">
        <f>INDEX(ETF_TR!$A$2:$Q$283,MATCH($A73,ETF_TR!$A$2:$A$283,0),MATCH(AH$2,ETF_TR!$A$2:$Q$2,0))</f>
        <v>#N/A</v>
      </c>
      <c r="AI73" t="e">
        <f>INDEX(Indices!$A$2:$Q$283,MATCH($A73,Indices!$A$2:$A$283,0),MATCH(AI$2,Indices!$A$2:$Q$2,0))</f>
        <v>#N/A</v>
      </c>
      <c r="AJ73" t="e">
        <f t="shared" si="32"/>
        <v>#N/A</v>
      </c>
      <c r="AK73" s="28" t="e">
        <f t="shared" si="44"/>
        <v>#N/A</v>
      </c>
      <c r="AL73" t="e">
        <f>INDEX(ETF_TR!$A$2:$Q$283,MATCH($A73,ETF_TR!$A$2:$A$283,0),MATCH(AL$2,ETF_TR!$A$2:$Q$2,0))</f>
        <v>#N/A</v>
      </c>
      <c r="AM73" t="e">
        <f>INDEX(Indices!$A$2:$Q$283,MATCH($A73,Indices!$A$2:$A$283,0),MATCH(AM$2,Indices!$A$2:$Q$2,0))</f>
        <v>#N/A</v>
      </c>
      <c r="AN73" t="e">
        <f t="shared" si="33"/>
        <v>#N/A</v>
      </c>
      <c r="AO73" s="28" t="e">
        <f t="shared" si="45"/>
        <v>#N/A</v>
      </c>
      <c r="AP73" t="e">
        <f>INDEX(ETF_TR!$A$2:$Q$283,MATCH($A73,ETF_TR!$A$2:$A$283,0),MATCH(AP$2,ETF_TR!$A$2:$Q$2,0))</f>
        <v>#N/A</v>
      </c>
      <c r="AQ73">
        <f>INDEX(Indices!$A$2:$Q$283,MATCH($A73,Indices!$A$2:$A$283,0),MATCH(AQ$2,Indices!$A$2:$Q$2,0))</f>
        <v>129.17150000000001</v>
      </c>
      <c r="AR73" t="e">
        <f t="shared" si="34"/>
        <v>#N/A</v>
      </c>
      <c r="AS73" s="28">
        <f t="shared" si="46"/>
        <v>98.776089671150118</v>
      </c>
      <c r="AT73" t="e">
        <f>INDEX(ETF_TR!$A$2:$Q$283,MATCH($A73,ETF_TR!$A$2:$A$283,0),MATCH(AT$2,ETF_TR!$A$2:$Q$2,0))</f>
        <v>#N/A</v>
      </c>
      <c r="AU73" t="e">
        <f>INDEX(Indices!$A$2:$Q$283,MATCH($A73,Indices!$A$2:$A$283,0),MATCH(AU$2,Indices!$A$2:$Q$2,0))</f>
        <v>#N/A</v>
      </c>
      <c r="AV73" t="e">
        <f t="shared" si="35"/>
        <v>#N/A</v>
      </c>
      <c r="AW73" s="28" t="e">
        <f t="shared" si="47"/>
        <v>#N/A</v>
      </c>
    </row>
    <row r="74" spans="1:49" x14ac:dyDescent="0.2">
      <c r="A74" s="5">
        <v>38656</v>
      </c>
      <c r="B74" t="e">
        <f>INDEX(ETF_TR!$A$2:$Q$283,MATCH($A74,ETF_TR!$A$2:$A$283,0),MATCH(B$2,ETF_TR!$A$2:$Q$2,0))</f>
        <v>#N/A</v>
      </c>
      <c r="C74">
        <f>INDEX(Indices!$A$2:$Q$283,MATCH($A74,Indices!$A$2:$A$283,0),MATCH(C$2,Indices!$A$2:$Q$2,0))</f>
        <v>151.19</v>
      </c>
      <c r="D74" t="e">
        <f t="shared" si="24"/>
        <v>#N/A</v>
      </c>
      <c r="E74" s="28">
        <f t="shared" si="36"/>
        <v>88.956367553076589</v>
      </c>
      <c r="F74" t="e">
        <f>INDEX(ETF_TR!$A$2:$Q$283,MATCH($A74,ETF_TR!$A$2:$A$283,0),MATCH(F$2,ETF_TR!$A$2:$Q$2,0))</f>
        <v>#N/A</v>
      </c>
      <c r="G74">
        <f>INDEX(Indices!$A$2:$Q$283,MATCH($A74,Indices!$A$2:$A$283,0),MATCH(G$2,Indices!$A$2:$Q$2,0))</f>
        <v>153.03</v>
      </c>
      <c r="H74" t="e">
        <f t="shared" si="25"/>
        <v>#N/A</v>
      </c>
      <c r="I74" s="28">
        <f t="shared" si="37"/>
        <v>93.076287121604665</v>
      </c>
      <c r="J74" t="e">
        <f>INDEX(ETF_TR!$A$2:$Q$283,MATCH($A74,ETF_TR!$A$2:$A$283,0),MATCH(J$2,ETF_TR!$A$2:$Q$2,0))</f>
        <v>#N/A</v>
      </c>
      <c r="K74">
        <f>INDEX(Indices!$A$2:$Q$283,MATCH($A74,Indices!$A$2:$A$283,0),MATCH(K$2,Indices!$A$2:$Q$2,0))</f>
        <v>154.65</v>
      </c>
      <c r="L74" t="e">
        <f t="shared" si="26"/>
        <v>#N/A</v>
      </c>
      <c r="M74" s="28">
        <f t="shared" si="38"/>
        <v>105.47659351569513</v>
      </c>
      <c r="N74" t="e">
        <f>INDEX(ETF_TR!$A$2:$Q$283,MATCH($A74,ETF_TR!$A$2:$A$283,0),MATCH(N$2,ETF_TR!$A$2:$Q$2,0))</f>
        <v>#N/A</v>
      </c>
      <c r="O74">
        <f>INDEX(Indices!$A$2:$Q$283,MATCH($A74,Indices!$A$2:$A$283,0),MATCH(O$2,Indices!$A$2:$Q$2,0))</f>
        <v>155.86000000000001</v>
      </c>
      <c r="P74" t="e">
        <f t="shared" si="27"/>
        <v>#N/A</v>
      </c>
      <c r="Q74" s="28">
        <f t="shared" si="39"/>
        <v>102.77206235529488</v>
      </c>
      <c r="R74" t="e">
        <f>INDEX(ETF_TR!$A$2:$Q$283,MATCH($A74,ETF_TR!$A$2:$A$283,0),MATCH(R$2,ETF_TR!$A$2:$Q$2,0))</f>
        <v>#N/A</v>
      </c>
      <c r="S74">
        <f>INDEX(Indices!$A$2:$Q$283,MATCH($A74,Indices!$A$2:$A$283,0),MATCH(S$2,Indices!$A$2:$Q$2,0))</f>
        <v>1885.64</v>
      </c>
      <c r="T74" t="e">
        <f t="shared" si="28"/>
        <v>#N/A</v>
      </c>
      <c r="U74" s="28">
        <f t="shared" si="40"/>
        <v>7712.7354078295702</v>
      </c>
      <c r="V74">
        <f>INDEX(ETF_TR!$A$2:$Q$283,MATCH($A74,ETF_TR!$A$2:$A$283,0),MATCH(V$2,ETF_TR!$A$2:$Q$2,0))</f>
        <v>107.45699999999999</v>
      </c>
      <c r="W74" t="e">
        <f>INDEX(Indices!$A$2:$Q$283,MATCH($A74,Indices!$A$2:$A$283,0),MATCH(W$2,Indices!$A$2:$Q$2,0))</f>
        <v>#N/A</v>
      </c>
      <c r="X74" t="e">
        <f t="shared" si="29"/>
        <v>#N/A</v>
      </c>
      <c r="Y74" s="28">
        <f t="shared" si="41"/>
        <v>107.45699999999999</v>
      </c>
      <c r="Z74" t="e">
        <f>INDEX(ETF_TR!$A$2:$Q$283,MATCH($A74,ETF_TR!$A$2:$A$283,0),MATCH(Z$2,ETF_TR!$A$2:$Q$2,0))</f>
        <v>#N/A</v>
      </c>
      <c r="AA74">
        <f>INDEX(Indices!$A$2:$Q$283,MATCH($A74,Indices!$A$2:$A$283,0),MATCH(AA$2,Indices!$A$2:$Q$2,0))</f>
        <v>1520.0940000000001</v>
      </c>
      <c r="AB74" t="e">
        <f t="shared" si="30"/>
        <v>#N/A</v>
      </c>
      <c r="AC74" s="28">
        <f t="shared" si="42"/>
        <v>32.119151364712536</v>
      </c>
      <c r="AD74" t="e">
        <f>INDEX(ETF_TR!$A$2:$Q$283,MATCH($A74,ETF_TR!$A$2:$A$283,0),MATCH(AD$2,ETF_TR!$A$2:$Q$2,0))</f>
        <v>#N/A</v>
      </c>
      <c r="AE74">
        <f>INDEX(Indices!$A$2:$Q$283,MATCH($A74,Indices!$A$2:$A$283,0),MATCH(AE$2,Indices!$A$2:$Q$2,0))</f>
        <v>277.03550000000001</v>
      </c>
      <c r="AF74" t="e">
        <f t="shared" si="31"/>
        <v>#N/A</v>
      </c>
      <c r="AG74" s="28">
        <f t="shared" si="43"/>
        <v>2062.8119252951824</v>
      </c>
      <c r="AH74" t="e">
        <f>INDEX(ETF_TR!$A$2:$Q$283,MATCH($A74,ETF_TR!$A$2:$A$283,0),MATCH(AH$2,ETF_TR!$A$2:$Q$2,0))</f>
        <v>#N/A</v>
      </c>
      <c r="AI74" t="e">
        <f>INDEX(Indices!$A$2:$Q$283,MATCH($A74,Indices!$A$2:$A$283,0),MATCH(AI$2,Indices!$A$2:$Q$2,0))</f>
        <v>#N/A</v>
      </c>
      <c r="AJ74" t="e">
        <f t="shared" si="32"/>
        <v>#N/A</v>
      </c>
      <c r="AK74" s="28" t="e">
        <f t="shared" si="44"/>
        <v>#N/A</v>
      </c>
      <c r="AL74" t="e">
        <f>INDEX(ETF_TR!$A$2:$Q$283,MATCH($A74,ETF_TR!$A$2:$A$283,0),MATCH(AL$2,ETF_TR!$A$2:$Q$2,0))</f>
        <v>#N/A</v>
      </c>
      <c r="AM74" t="e">
        <f>INDEX(Indices!$A$2:$Q$283,MATCH($A74,Indices!$A$2:$A$283,0),MATCH(AM$2,Indices!$A$2:$Q$2,0))</f>
        <v>#N/A</v>
      </c>
      <c r="AN74" t="e">
        <f t="shared" si="33"/>
        <v>#N/A</v>
      </c>
      <c r="AO74" s="28" t="e">
        <f t="shared" si="45"/>
        <v>#N/A</v>
      </c>
      <c r="AP74" t="e">
        <f>INDEX(ETF_TR!$A$2:$Q$283,MATCH($A74,ETF_TR!$A$2:$A$283,0),MATCH(AP$2,ETF_TR!$A$2:$Q$2,0))</f>
        <v>#N/A</v>
      </c>
      <c r="AQ74">
        <f>INDEX(Indices!$A$2:$Q$283,MATCH($A74,Indices!$A$2:$A$283,0),MATCH(AQ$2,Indices!$A$2:$Q$2,0))</f>
        <v>128.34280000000001</v>
      </c>
      <c r="AR74" t="e">
        <f t="shared" si="34"/>
        <v>#N/A</v>
      </c>
      <c r="AS74" s="28">
        <f t="shared" si="46"/>
        <v>98.142391483001163</v>
      </c>
      <c r="AT74" t="e">
        <f>INDEX(ETF_TR!$A$2:$Q$283,MATCH($A74,ETF_TR!$A$2:$A$283,0),MATCH(AT$2,ETF_TR!$A$2:$Q$2,0))</f>
        <v>#N/A</v>
      </c>
      <c r="AU74" t="e">
        <f>INDEX(Indices!$A$2:$Q$283,MATCH($A74,Indices!$A$2:$A$283,0),MATCH(AU$2,Indices!$A$2:$Q$2,0))</f>
        <v>#N/A</v>
      </c>
      <c r="AV74" t="e">
        <f t="shared" si="35"/>
        <v>#N/A</v>
      </c>
      <c r="AW74" s="28" t="e">
        <f t="shared" si="47"/>
        <v>#N/A</v>
      </c>
    </row>
    <row r="75" spans="1:49" x14ac:dyDescent="0.2">
      <c r="A75" s="5">
        <v>38686</v>
      </c>
      <c r="B75" t="e">
        <f>INDEX(ETF_TR!$A$2:$Q$283,MATCH($A75,ETF_TR!$A$2:$A$283,0),MATCH(B$2,ETF_TR!$A$2:$Q$2,0))</f>
        <v>#N/A</v>
      </c>
      <c r="C75">
        <f>INDEX(Indices!$A$2:$Q$283,MATCH($A75,Indices!$A$2:$A$283,0),MATCH(C$2,Indices!$A$2:$Q$2,0))</f>
        <v>151.13</v>
      </c>
      <c r="D75" t="e">
        <f t="shared" si="24"/>
        <v>#N/A</v>
      </c>
      <c r="E75" s="28">
        <f t="shared" si="36"/>
        <v>88.921065072402044</v>
      </c>
      <c r="F75" t="e">
        <f>INDEX(ETF_TR!$A$2:$Q$283,MATCH($A75,ETF_TR!$A$2:$A$283,0),MATCH(F$2,ETF_TR!$A$2:$Q$2,0))</f>
        <v>#N/A</v>
      </c>
      <c r="G75">
        <f>INDEX(Indices!$A$2:$Q$283,MATCH($A75,Indices!$A$2:$A$283,0),MATCH(G$2,Indices!$A$2:$Q$2,0))</f>
        <v>152.94999999999999</v>
      </c>
      <c r="H75" t="e">
        <f t="shared" si="25"/>
        <v>#N/A</v>
      </c>
      <c r="I75" s="28">
        <f t="shared" si="37"/>
        <v>93.027629322678123</v>
      </c>
      <c r="J75" t="e">
        <f>INDEX(ETF_TR!$A$2:$Q$283,MATCH($A75,ETF_TR!$A$2:$A$283,0),MATCH(J$2,ETF_TR!$A$2:$Q$2,0))</f>
        <v>#N/A</v>
      </c>
      <c r="K75">
        <f>INDEX(Indices!$A$2:$Q$283,MATCH($A75,Indices!$A$2:$A$283,0),MATCH(K$2,Indices!$A$2:$Q$2,0))</f>
        <v>154.56</v>
      </c>
      <c r="L75" t="e">
        <f t="shared" si="26"/>
        <v>#N/A</v>
      </c>
      <c r="M75" s="28">
        <f t="shared" si="38"/>
        <v>105.41521043508463</v>
      </c>
      <c r="N75" t="e">
        <f>INDEX(ETF_TR!$A$2:$Q$283,MATCH($A75,ETF_TR!$A$2:$A$283,0),MATCH(N$2,ETF_TR!$A$2:$Q$2,0))</f>
        <v>#N/A</v>
      </c>
      <c r="O75">
        <f>INDEX(Indices!$A$2:$Q$283,MATCH($A75,Indices!$A$2:$A$283,0),MATCH(O$2,Indices!$A$2:$Q$2,0))</f>
        <v>155.72</v>
      </c>
      <c r="P75" t="e">
        <f t="shared" si="27"/>
        <v>#N/A</v>
      </c>
      <c r="Q75" s="28">
        <f t="shared" si="39"/>
        <v>102.67974817122108</v>
      </c>
      <c r="R75" t="e">
        <f>INDEX(ETF_TR!$A$2:$Q$283,MATCH($A75,ETF_TR!$A$2:$A$283,0),MATCH(R$2,ETF_TR!$A$2:$Q$2,0))</f>
        <v>#N/A</v>
      </c>
      <c r="S75">
        <f>INDEX(Indices!$A$2:$Q$283,MATCH($A75,Indices!$A$2:$A$283,0),MATCH(S$2,Indices!$A$2:$Q$2,0))</f>
        <v>1908.79</v>
      </c>
      <c r="T75" t="e">
        <f t="shared" si="28"/>
        <v>#N/A</v>
      </c>
      <c r="U75" s="28">
        <f t="shared" si="40"/>
        <v>7807.4246511057281</v>
      </c>
      <c r="V75">
        <f>INDEX(ETF_TR!$A$2:$Q$283,MATCH($A75,ETF_TR!$A$2:$A$283,0),MATCH(V$2,ETF_TR!$A$2:$Q$2,0))</f>
        <v>106.9268</v>
      </c>
      <c r="W75" t="e">
        <f>INDEX(Indices!$A$2:$Q$283,MATCH($A75,Indices!$A$2:$A$283,0),MATCH(W$2,Indices!$A$2:$Q$2,0))</f>
        <v>#N/A</v>
      </c>
      <c r="X75" t="e">
        <f t="shared" si="29"/>
        <v>#N/A</v>
      </c>
      <c r="Y75" s="28">
        <f t="shared" si="41"/>
        <v>106.9268</v>
      </c>
      <c r="Z75" t="e">
        <f>INDEX(ETF_TR!$A$2:$Q$283,MATCH($A75,ETF_TR!$A$2:$A$283,0),MATCH(Z$2,ETF_TR!$A$2:$Q$2,0))</f>
        <v>#N/A</v>
      </c>
      <c r="AA75">
        <f>INDEX(Indices!$A$2:$Q$283,MATCH($A75,Indices!$A$2:$A$283,0),MATCH(AA$2,Indices!$A$2:$Q$2,0))</f>
        <v>1532.068</v>
      </c>
      <c r="AB75" t="e">
        <f t="shared" si="30"/>
        <v>#N/A</v>
      </c>
      <c r="AC75" s="28">
        <f t="shared" si="42"/>
        <v>32.372158559294625</v>
      </c>
      <c r="AD75" t="e">
        <f>INDEX(ETF_TR!$A$2:$Q$283,MATCH($A75,ETF_TR!$A$2:$A$283,0),MATCH(AD$2,ETF_TR!$A$2:$Q$2,0))</f>
        <v>#N/A</v>
      </c>
      <c r="AE75">
        <f>INDEX(Indices!$A$2:$Q$283,MATCH($A75,Indices!$A$2:$A$283,0),MATCH(AE$2,Indices!$A$2:$Q$2,0))</f>
        <v>278.72359999999998</v>
      </c>
      <c r="AF75" t="e">
        <f t="shared" si="31"/>
        <v>#N/A</v>
      </c>
      <c r="AG75" s="28">
        <f t="shared" si="43"/>
        <v>2075.3815519715135</v>
      </c>
      <c r="AH75" t="e">
        <f>INDEX(ETF_TR!$A$2:$Q$283,MATCH($A75,ETF_TR!$A$2:$A$283,0),MATCH(AH$2,ETF_TR!$A$2:$Q$2,0))</f>
        <v>#N/A</v>
      </c>
      <c r="AI75" t="e">
        <f>INDEX(Indices!$A$2:$Q$283,MATCH($A75,Indices!$A$2:$A$283,0),MATCH(AI$2,Indices!$A$2:$Q$2,0))</f>
        <v>#N/A</v>
      </c>
      <c r="AJ75" t="e">
        <f t="shared" si="32"/>
        <v>#N/A</v>
      </c>
      <c r="AK75" s="28" t="e">
        <f t="shared" si="44"/>
        <v>#N/A</v>
      </c>
      <c r="AL75" t="e">
        <f>INDEX(ETF_TR!$A$2:$Q$283,MATCH($A75,ETF_TR!$A$2:$A$283,0),MATCH(AL$2,ETF_TR!$A$2:$Q$2,0))</f>
        <v>#N/A</v>
      </c>
      <c r="AM75" t="e">
        <f>INDEX(Indices!$A$2:$Q$283,MATCH($A75,Indices!$A$2:$A$283,0),MATCH(AM$2,Indices!$A$2:$Q$2,0))</f>
        <v>#N/A</v>
      </c>
      <c r="AN75" t="e">
        <f t="shared" si="33"/>
        <v>#N/A</v>
      </c>
      <c r="AO75" s="28" t="e">
        <f t="shared" si="45"/>
        <v>#N/A</v>
      </c>
      <c r="AP75" t="e">
        <f>INDEX(ETF_TR!$A$2:$Q$283,MATCH($A75,ETF_TR!$A$2:$A$283,0),MATCH(AP$2,ETF_TR!$A$2:$Q$2,0))</f>
        <v>#N/A</v>
      </c>
      <c r="AQ75">
        <f>INDEX(Indices!$A$2:$Q$283,MATCH($A75,Indices!$A$2:$A$283,0),MATCH(AQ$2,Indices!$A$2:$Q$2,0))</f>
        <v>127.4752</v>
      </c>
      <c r="AR75" t="e">
        <f t="shared" si="34"/>
        <v>#N/A</v>
      </c>
      <c r="AS75" s="28">
        <f t="shared" si="46"/>
        <v>97.478946873325725</v>
      </c>
      <c r="AT75" t="e">
        <f>INDEX(ETF_TR!$A$2:$Q$283,MATCH($A75,ETF_TR!$A$2:$A$283,0),MATCH(AT$2,ETF_TR!$A$2:$Q$2,0))</f>
        <v>#N/A</v>
      </c>
      <c r="AU75" t="e">
        <f>INDEX(Indices!$A$2:$Q$283,MATCH($A75,Indices!$A$2:$A$283,0),MATCH(AU$2,Indices!$A$2:$Q$2,0))</f>
        <v>#N/A</v>
      </c>
      <c r="AV75" t="e">
        <f t="shared" si="35"/>
        <v>#N/A</v>
      </c>
      <c r="AW75" s="28" t="e">
        <f t="shared" si="47"/>
        <v>#N/A</v>
      </c>
    </row>
    <row r="76" spans="1:49" x14ac:dyDescent="0.2">
      <c r="A76" s="5">
        <v>38716</v>
      </c>
      <c r="B76" t="e">
        <f>INDEX(ETF_TR!$A$2:$Q$283,MATCH($A76,ETF_TR!$A$2:$A$283,0),MATCH(B$2,ETF_TR!$A$2:$Q$2,0))</f>
        <v>#N/A</v>
      </c>
      <c r="C76">
        <f>INDEX(Indices!$A$2:$Q$283,MATCH($A76,Indices!$A$2:$A$283,0),MATCH(C$2,Indices!$A$2:$Q$2,0))</f>
        <v>152.55000000000001</v>
      </c>
      <c r="D76" t="e">
        <f t="shared" si="24"/>
        <v>#N/A</v>
      </c>
      <c r="E76" s="28">
        <f t="shared" si="36"/>
        <v>89.756557115032962</v>
      </c>
      <c r="F76" t="e">
        <f>INDEX(ETF_TR!$A$2:$Q$283,MATCH($A76,ETF_TR!$A$2:$A$283,0),MATCH(F$2,ETF_TR!$A$2:$Q$2,0))</f>
        <v>#N/A</v>
      </c>
      <c r="G76">
        <f>INDEX(Indices!$A$2:$Q$283,MATCH($A76,Indices!$A$2:$A$283,0),MATCH(G$2,Indices!$A$2:$Q$2,0))</f>
        <v>154.49</v>
      </c>
      <c r="H76" t="e">
        <f t="shared" si="25"/>
        <v>#N/A</v>
      </c>
      <c r="I76" s="28">
        <f t="shared" si="37"/>
        <v>93.964291952014023</v>
      </c>
      <c r="J76" t="e">
        <f>INDEX(ETF_TR!$A$2:$Q$283,MATCH($A76,ETF_TR!$A$2:$A$283,0),MATCH(J$2,ETF_TR!$A$2:$Q$2,0))</f>
        <v>#N/A</v>
      </c>
      <c r="K76">
        <f>INDEX(Indices!$A$2:$Q$283,MATCH($A76,Indices!$A$2:$A$283,0),MATCH(K$2,Indices!$A$2:$Q$2,0))</f>
        <v>156.09</v>
      </c>
      <c r="L76" t="e">
        <f t="shared" si="26"/>
        <v>#N/A</v>
      </c>
      <c r="M76" s="28">
        <f t="shared" si="38"/>
        <v>106.45872280546298</v>
      </c>
      <c r="N76" t="e">
        <f>INDEX(ETF_TR!$A$2:$Q$283,MATCH($A76,ETF_TR!$A$2:$A$283,0),MATCH(N$2,ETF_TR!$A$2:$Q$2,0))</f>
        <v>#N/A</v>
      </c>
      <c r="O76">
        <f>INDEX(Indices!$A$2:$Q$283,MATCH($A76,Indices!$A$2:$A$283,0),MATCH(O$2,Indices!$A$2:$Q$2,0))</f>
        <v>157.5</v>
      </c>
      <c r="P76" t="e">
        <f t="shared" si="27"/>
        <v>#N/A</v>
      </c>
      <c r="Q76" s="28">
        <f t="shared" si="39"/>
        <v>103.85345708301644</v>
      </c>
      <c r="R76" t="e">
        <f>INDEX(ETF_TR!$A$2:$Q$283,MATCH($A76,ETF_TR!$A$2:$A$283,0),MATCH(R$2,ETF_TR!$A$2:$Q$2,0))</f>
        <v>#N/A</v>
      </c>
      <c r="S76">
        <f>INDEX(Indices!$A$2:$Q$283,MATCH($A76,Indices!$A$2:$A$283,0),MATCH(S$2,Indices!$A$2:$Q$2,0))</f>
        <v>1935.43</v>
      </c>
      <c r="T76" t="e">
        <f t="shared" si="28"/>
        <v>#N/A</v>
      </c>
      <c r="U76" s="28">
        <f t="shared" si="40"/>
        <v>7916.3888602148791</v>
      </c>
      <c r="V76">
        <f>INDEX(ETF_TR!$A$2:$Q$283,MATCH($A76,ETF_TR!$A$2:$A$283,0),MATCH(V$2,ETF_TR!$A$2:$Q$2,0))</f>
        <v>108.69925000000001</v>
      </c>
      <c r="W76" t="e">
        <f>INDEX(Indices!$A$2:$Q$283,MATCH($A76,Indices!$A$2:$A$283,0),MATCH(W$2,Indices!$A$2:$Q$2,0))</f>
        <v>#N/A</v>
      </c>
      <c r="X76" t="e">
        <f t="shared" si="29"/>
        <v>#N/A</v>
      </c>
      <c r="Y76" s="28">
        <f t="shared" si="41"/>
        <v>108.69925000000001</v>
      </c>
      <c r="Z76" t="e">
        <f>INDEX(ETF_TR!$A$2:$Q$283,MATCH($A76,ETF_TR!$A$2:$A$283,0),MATCH(Z$2,ETF_TR!$A$2:$Q$2,0))</f>
        <v>#N/A</v>
      </c>
      <c r="AA76">
        <f>INDEX(Indices!$A$2:$Q$283,MATCH($A76,Indices!$A$2:$A$283,0),MATCH(AA$2,Indices!$A$2:$Q$2,0))</f>
        <v>1547.317</v>
      </c>
      <c r="AB76" t="e">
        <f t="shared" si="30"/>
        <v>#N/A</v>
      </c>
      <c r="AC76" s="28">
        <f t="shared" si="42"/>
        <v>32.694365566993163</v>
      </c>
      <c r="AD76" t="e">
        <f>INDEX(ETF_TR!$A$2:$Q$283,MATCH($A76,ETF_TR!$A$2:$A$283,0),MATCH(AD$2,ETF_TR!$A$2:$Q$2,0))</f>
        <v>#N/A</v>
      </c>
      <c r="AE76">
        <f>INDEX(Indices!$A$2:$Q$283,MATCH($A76,Indices!$A$2:$A$283,0),MATCH(AE$2,Indices!$A$2:$Q$2,0))</f>
        <v>278.43110000000001</v>
      </c>
      <c r="AF76" t="e">
        <f t="shared" si="31"/>
        <v>#N/A</v>
      </c>
      <c r="AG76" s="28">
        <f t="shared" si="43"/>
        <v>2073.2035910670488</v>
      </c>
      <c r="AH76" t="e">
        <f>INDEX(ETF_TR!$A$2:$Q$283,MATCH($A76,ETF_TR!$A$2:$A$283,0),MATCH(AH$2,ETF_TR!$A$2:$Q$2,0))</f>
        <v>#N/A</v>
      </c>
      <c r="AI76">
        <f>INDEX(Indices!$A$2:$Q$283,MATCH($A76,Indices!$A$2:$A$283,0),MATCH(AI$2,Indices!$A$2:$Q$2,0))</f>
        <v>66.33</v>
      </c>
      <c r="AJ76" t="e">
        <f t="shared" si="32"/>
        <v>#N/A</v>
      </c>
      <c r="AK76" s="28">
        <f t="shared" si="44"/>
        <v>17.287528557469631</v>
      </c>
      <c r="AL76" t="e">
        <f>INDEX(ETF_TR!$A$2:$Q$283,MATCH($A76,ETF_TR!$A$2:$A$283,0),MATCH(AL$2,ETF_TR!$A$2:$Q$2,0))</f>
        <v>#N/A</v>
      </c>
      <c r="AM76" t="e">
        <f>INDEX(Indices!$A$2:$Q$283,MATCH($A76,Indices!$A$2:$A$283,0),MATCH(AM$2,Indices!$A$2:$Q$2,0))</f>
        <v>#N/A</v>
      </c>
      <c r="AN76" t="e">
        <f t="shared" si="33"/>
        <v>#N/A</v>
      </c>
      <c r="AO76" s="28" t="e">
        <f t="shared" si="45"/>
        <v>#N/A</v>
      </c>
      <c r="AP76" t="e">
        <f>INDEX(ETF_TR!$A$2:$Q$283,MATCH($A76,ETF_TR!$A$2:$A$283,0),MATCH(AP$2,ETF_TR!$A$2:$Q$2,0))</f>
        <v>#N/A</v>
      </c>
      <c r="AQ76">
        <f>INDEX(Indices!$A$2:$Q$283,MATCH($A76,Indices!$A$2:$A$283,0),MATCH(AQ$2,Indices!$A$2:$Q$2,0))</f>
        <v>127.9533</v>
      </c>
      <c r="AR76" t="e">
        <f t="shared" si="34"/>
        <v>#N/A</v>
      </c>
      <c r="AS76" s="28">
        <f t="shared" si="46"/>
        <v>97.844544922986657</v>
      </c>
      <c r="AT76" t="e">
        <f>INDEX(ETF_TR!$A$2:$Q$283,MATCH($A76,ETF_TR!$A$2:$A$283,0),MATCH(AT$2,ETF_TR!$A$2:$Q$2,0))</f>
        <v>#N/A</v>
      </c>
      <c r="AU76" t="e">
        <f>INDEX(Indices!$A$2:$Q$283,MATCH($A76,Indices!$A$2:$A$283,0),MATCH(AU$2,Indices!$A$2:$Q$2,0))</f>
        <v>#N/A</v>
      </c>
      <c r="AV76" t="e">
        <f t="shared" si="35"/>
        <v>#N/A</v>
      </c>
      <c r="AW76" s="28" t="e">
        <f t="shared" si="47"/>
        <v>#N/A</v>
      </c>
    </row>
    <row r="77" spans="1:49" x14ac:dyDescent="0.2">
      <c r="A77" s="5">
        <v>38748</v>
      </c>
      <c r="B77" t="e">
        <f>INDEX(ETF_TR!$A$2:$Q$283,MATCH($A77,ETF_TR!$A$2:$A$283,0),MATCH(B$2,ETF_TR!$A$2:$Q$2,0))</f>
        <v>#N/A</v>
      </c>
      <c r="C77">
        <f>INDEX(Indices!$A$2:$Q$283,MATCH($A77,Indices!$A$2:$A$283,0),MATCH(C$2,Indices!$A$2:$Q$2,0))</f>
        <v>151.55000000000001</v>
      </c>
      <c r="D77" t="e">
        <f t="shared" si="24"/>
        <v>#N/A</v>
      </c>
      <c r="E77" s="28">
        <f t="shared" si="36"/>
        <v>89.168182437123875</v>
      </c>
      <c r="F77" t="e">
        <f>INDEX(ETF_TR!$A$2:$Q$283,MATCH($A77,ETF_TR!$A$2:$A$283,0),MATCH(F$2,ETF_TR!$A$2:$Q$2,0))</f>
        <v>#N/A</v>
      </c>
      <c r="G77">
        <f>INDEX(Indices!$A$2:$Q$283,MATCH($A77,Indices!$A$2:$A$283,0),MATCH(G$2,Indices!$A$2:$Q$2,0))</f>
        <v>153.43</v>
      </c>
      <c r="H77" t="e">
        <f t="shared" si="25"/>
        <v>#N/A</v>
      </c>
      <c r="I77" s="28">
        <f t="shared" si="37"/>
        <v>93.319576116237371</v>
      </c>
      <c r="J77" t="e">
        <f>INDEX(ETF_TR!$A$2:$Q$283,MATCH($A77,ETF_TR!$A$2:$A$283,0),MATCH(J$2,ETF_TR!$A$2:$Q$2,0))</f>
        <v>#N/A</v>
      </c>
      <c r="K77">
        <f>INDEX(Indices!$A$2:$Q$283,MATCH($A77,Indices!$A$2:$A$283,0),MATCH(K$2,Indices!$A$2:$Q$2,0))</f>
        <v>154.97999999999999</v>
      </c>
      <c r="L77" t="e">
        <f t="shared" si="26"/>
        <v>#N/A</v>
      </c>
      <c r="M77" s="28">
        <f t="shared" si="38"/>
        <v>105.70166481126691</v>
      </c>
      <c r="N77" t="e">
        <f>INDEX(ETF_TR!$A$2:$Q$283,MATCH($A77,ETF_TR!$A$2:$A$283,0),MATCH(N$2,ETF_TR!$A$2:$Q$2,0))</f>
        <v>#N/A</v>
      </c>
      <c r="O77">
        <f>INDEX(Indices!$A$2:$Q$283,MATCH($A77,Indices!$A$2:$A$283,0),MATCH(O$2,Indices!$A$2:$Q$2,0))</f>
        <v>156.11000000000001</v>
      </c>
      <c r="P77" t="e">
        <f t="shared" si="27"/>
        <v>#N/A</v>
      </c>
      <c r="Q77" s="28">
        <f t="shared" si="39"/>
        <v>102.93690911256951</v>
      </c>
      <c r="R77" t="e">
        <f>INDEX(ETF_TR!$A$2:$Q$283,MATCH($A77,ETF_TR!$A$2:$A$283,0),MATCH(R$2,ETF_TR!$A$2:$Q$2,0))</f>
        <v>#N/A</v>
      </c>
      <c r="S77">
        <f>INDEX(Indices!$A$2:$Q$283,MATCH($A77,Indices!$A$2:$A$283,0),MATCH(S$2,Indices!$A$2:$Q$2,0))</f>
        <v>1949.02</v>
      </c>
      <c r="T77" t="e">
        <f t="shared" si="28"/>
        <v>#N/A</v>
      </c>
      <c r="U77" s="28">
        <f t="shared" si="40"/>
        <v>7971.9753317536688</v>
      </c>
      <c r="V77">
        <f>INDEX(ETF_TR!$A$2:$Q$283,MATCH($A77,ETF_TR!$A$2:$A$283,0),MATCH(V$2,ETF_TR!$A$2:$Q$2,0))</f>
        <v>107.47880000000001</v>
      </c>
      <c r="W77" t="e">
        <f>INDEX(Indices!$A$2:$Q$283,MATCH($A77,Indices!$A$2:$A$283,0),MATCH(W$2,Indices!$A$2:$Q$2,0))</f>
        <v>#N/A</v>
      </c>
      <c r="X77" t="e">
        <f t="shared" si="29"/>
        <v>#N/A</v>
      </c>
      <c r="Y77" s="28">
        <f t="shared" si="41"/>
        <v>107.47880000000001</v>
      </c>
      <c r="Z77" t="e">
        <f>INDEX(ETF_TR!$A$2:$Q$283,MATCH($A77,ETF_TR!$A$2:$A$283,0),MATCH(Z$2,ETF_TR!$A$2:$Q$2,0))</f>
        <v>#N/A</v>
      </c>
      <c r="AA77">
        <f>INDEX(Indices!$A$2:$Q$283,MATCH($A77,Indices!$A$2:$A$283,0),MATCH(AA$2,Indices!$A$2:$Q$2,0))</f>
        <v>1548.1320000000001</v>
      </c>
      <c r="AB77" t="e">
        <f t="shared" si="30"/>
        <v>#N/A</v>
      </c>
      <c r="AC77" s="28">
        <f t="shared" si="42"/>
        <v>32.711586283845044</v>
      </c>
      <c r="AD77" t="e">
        <f>INDEX(ETF_TR!$A$2:$Q$283,MATCH($A77,ETF_TR!$A$2:$A$283,0),MATCH(AD$2,ETF_TR!$A$2:$Q$2,0))</f>
        <v>#N/A</v>
      </c>
      <c r="AE77">
        <f>INDEX(Indices!$A$2:$Q$283,MATCH($A77,Indices!$A$2:$A$283,0),MATCH(AE$2,Indices!$A$2:$Q$2,0))</f>
        <v>277.6576</v>
      </c>
      <c r="AF77" t="e">
        <f t="shared" si="31"/>
        <v>#N/A</v>
      </c>
      <c r="AG77" s="28">
        <f t="shared" si="43"/>
        <v>2067.4440944530197</v>
      </c>
      <c r="AH77" t="e">
        <f>INDEX(ETF_TR!$A$2:$Q$283,MATCH($A77,ETF_TR!$A$2:$A$283,0),MATCH(AH$2,ETF_TR!$A$2:$Q$2,0))</f>
        <v>#N/A</v>
      </c>
      <c r="AI77">
        <f>INDEX(Indices!$A$2:$Q$283,MATCH($A77,Indices!$A$2:$A$283,0),MATCH(AI$2,Indices!$A$2:$Q$2,0))</f>
        <v>66.13</v>
      </c>
      <c r="AJ77" t="e">
        <f t="shared" si="32"/>
        <v>#N/A</v>
      </c>
      <c r="AK77" s="28">
        <f t="shared" si="44"/>
        <v>17.235402736400825</v>
      </c>
      <c r="AL77" t="e">
        <f>INDEX(ETF_TR!$A$2:$Q$283,MATCH($A77,ETF_TR!$A$2:$A$283,0),MATCH(AL$2,ETF_TR!$A$2:$Q$2,0))</f>
        <v>#N/A</v>
      </c>
      <c r="AM77" t="e">
        <f>INDEX(Indices!$A$2:$Q$283,MATCH($A77,Indices!$A$2:$A$283,0),MATCH(AM$2,Indices!$A$2:$Q$2,0))</f>
        <v>#N/A</v>
      </c>
      <c r="AN77" t="e">
        <f t="shared" si="33"/>
        <v>#N/A</v>
      </c>
      <c r="AO77" s="28" t="e">
        <f t="shared" si="45"/>
        <v>#N/A</v>
      </c>
      <c r="AP77" t="e">
        <f>INDEX(ETF_TR!$A$2:$Q$283,MATCH($A77,ETF_TR!$A$2:$A$283,0),MATCH(AP$2,ETF_TR!$A$2:$Q$2,0))</f>
        <v>#N/A</v>
      </c>
      <c r="AQ77">
        <f>INDEX(Indices!$A$2:$Q$283,MATCH($A77,Indices!$A$2:$A$283,0),MATCH(AQ$2,Indices!$A$2:$Q$2,0))</f>
        <v>127.599</v>
      </c>
      <c r="AR77" t="e">
        <f t="shared" si="34"/>
        <v>#N/A</v>
      </c>
      <c r="AS77" s="28">
        <f t="shared" si="46"/>
        <v>97.573615433350881</v>
      </c>
      <c r="AT77" t="e">
        <f>INDEX(ETF_TR!$A$2:$Q$283,MATCH($A77,ETF_TR!$A$2:$A$283,0),MATCH(AT$2,ETF_TR!$A$2:$Q$2,0))</f>
        <v>#N/A</v>
      </c>
      <c r="AU77" t="e">
        <f>INDEX(Indices!$A$2:$Q$283,MATCH($A77,Indices!$A$2:$A$283,0),MATCH(AU$2,Indices!$A$2:$Q$2,0))</f>
        <v>#N/A</v>
      </c>
      <c r="AV77" t="e">
        <f t="shared" si="35"/>
        <v>#N/A</v>
      </c>
      <c r="AW77" s="28" t="e">
        <f t="shared" si="47"/>
        <v>#N/A</v>
      </c>
    </row>
    <row r="78" spans="1:49" x14ac:dyDescent="0.2">
      <c r="A78" s="5">
        <v>38776</v>
      </c>
      <c r="B78" t="e">
        <f>INDEX(ETF_TR!$A$2:$Q$283,MATCH($A78,ETF_TR!$A$2:$A$283,0),MATCH(B$2,ETF_TR!$A$2:$Q$2,0))</f>
        <v>#N/A</v>
      </c>
      <c r="C78">
        <f>INDEX(Indices!$A$2:$Q$283,MATCH($A78,Indices!$A$2:$A$283,0),MATCH(C$2,Indices!$A$2:$Q$2,0))</f>
        <v>151.80000000000001</v>
      </c>
      <c r="D78" t="e">
        <f t="shared" si="24"/>
        <v>#N/A</v>
      </c>
      <c r="E78" s="28">
        <f t="shared" si="36"/>
        <v>89.315276106601146</v>
      </c>
      <c r="F78" t="e">
        <f>INDEX(ETF_TR!$A$2:$Q$283,MATCH($A78,ETF_TR!$A$2:$A$283,0),MATCH(F$2,ETF_TR!$A$2:$Q$2,0))</f>
        <v>#N/A</v>
      </c>
      <c r="G78">
        <f>INDEX(Indices!$A$2:$Q$283,MATCH($A78,Indices!$A$2:$A$283,0),MATCH(G$2,Indices!$A$2:$Q$2,0))</f>
        <v>153.66</v>
      </c>
      <c r="H78" t="e">
        <f t="shared" si="25"/>
        <v>#N/A</v>
      </c>
      <c r="I78" s="28">
        <f t="shared" si="37"/>
        <v>93.45946728815116</v>
      </c>
      <c r="J78" t="e">
        <f>INDEX(ETF_TR!$A$2:$Q$283,MATCH($A78,ETF_TR!$A$2:$A$283,0),MATCH(J$2,ETF_TR!$A$2:$Q$2,0))</f>
        <v>#N/A</v>
      </c>
      <c r="K78">
        <f>INDEX(Indices!$A$2:$Q$283,MATCH($A78,Indices!$A$2:$A$283,0),MATCH(K$2,Indices!$A$2:$Q$2,0))</f>
        <v>155.16</v>
      </c>
      <c r="L78" t="e">
        <f t="shared" si="26"/>
        <v>#N/A</v>
      </c>
      <c r="M78" s="28">
        <f t="shared" si="38"/>
        <v>105.8244309724879</v>
      </c>
      <c r="N78" t="e">
        <f>INDEX(ETF_TR!$A$2:$Q$283,MATCH($A78,ETF_TR!$A$2:$A$283,0),MATCH(N$2,ETF_TR!$A$2:$Q$2,0))</f>
        <v>#N/A</v>
      </c>
      <c r="O78">
        <f>INDEX(Indices!$A$2:$Q$283,MATCH($A78,Indices!$A$2:$A$283,0),MATCH(O$2,Indices!$A$2:$Q$2,0))</f>
        <v>156.41999999999999</v>
      </c>
      <c r="P78" t="e">
        <f t="shared" si="27"/>
        <v>#N/A</v>
      </c>
      <c r="Q78" s="28">
        <f t="shared" si="39"/>
        <v>103.14131909159002</v>
      </c>
      <c r="R78" t="e">
        <f>INDEX(ETF_TR!$A$2:$Q$283,MATCH($A78,ETF_TR!$A$2:$A$283,0),MATCH(R$2,ETF_TR!$A$2:$Q$2,0))</f>
        <v>#N/A</v>
      </c>
      <c r="S78">
        <f>INDEX(Indices!$A$2:$Q$283,MATCH($A78,Indices!$A$2:$A$283,0),MATCH(S$2,Indices!$A$2:$Q$2,0))</f>
        <v>1951.46</v>
      </c>
      <c r="T78" t="e">
        <f t="shared" si="28"/>
        <v>#N/A</v>
      </c>
      <c r="U78" s="28">
        <f t="shared" si="40"/>
        <v>7981.9555370924954</v>
      </c>
      <c r="V78">
        <f>INDEX(ETF_TR!$A$2:$Q$283,MATCH($A78,ETF_TR!$A$2:$A$283,0),MATCH(V$2,ETF_TR!$A$2:$Q$2,0))</f>
        <v>107.55135</v>
      </c>
      <c r="W78" t="e">
        <f>INDEX(Indices!$A$2:$Q$283,MATCH($A78,Indices!$A$2:$A$283,0),MATCH(W$2,Indices!$A$2:$Q$2,0))</f>
        <v>#N/A</v>
      </c>
      <c r="X78" t="e">
        <f t="shared" si="29"/>
        <v>#N/A</v>
      </c>
      <c r="Y78" s="29">
        <f t="shared" si="41"/>
        <v>107.55135</v>
      </c>
      <c r="Z78" t="e">
        <f>INDEX(ETF_TR!$A$2:$Q$283,MATCH($A78,ETF_TR!$A$2:$A$283,0),MATCH(Z$2,ETF_TR!$A$2:$Q$2,0))</f>
        <v>#N/A</v>
      </c>
      <c r="AA78">
        <f>INDEX(Indices!$A$2:$Q$283,MATCH($A78,Indices!$A$2:$A$283,0),MATCH(AA$2,Indices!$A$2:$Q$2,0))</f>
        <v>1557.1079999999999</v>
      </c>
      <c r="AB78" t="e">
        <f t="shared" si="30"/>
        <v>#N/A</v>
      </c>
      <c r="AC78" s="28">
        <f t="shared" si="42"/>
        <v>32.90124659606893</v>
      </c>
      <c r="AD78" t="e">
        <f>INDEX(ETF_TR!$A$2:$Q$283,MATCH($A78,ETF_TR!$A$2:$A$283,0),MATCH(AD$2,ETF_TR!$A$2:$Q$2,0))</f>
        <v>#N/A</v>
      </c>
      <c r="AE78">
        <f>INDEX(Indices!$A$2:$Q$283,MATCH($A78,Indices!$A$2:$A$283,0),MATCH(AE$2,Indices!$A$2:$Q$2,0))</f>
        <v>276.73899999999998</v>
      </c>
      <c r="AF78" t="e">
        <f t="shared" si="31"/>
        <v>#N/A</v>
      </c>
      <c r="AG78" s="28">
        <f t="shared" si="43"/>
        <v>2060.6041803099724</v>
      </c>
      <c r="AH78" t="e">
        <f>INDEX(ETF_TR!$A$2:$Q$283,MATCH($A78,ETF_TR!$A$2:$A$283,0),MATCH(AH$2,ETF_TR!$A$2:$Q$2,0))</f>
        <v>#N/A</v>
      </c>
      <c r="AI78">
        <f>INDEX(Indices!$A$2:$Q$283,MATCH($A78,Indices!$A$2:$A$283,0),MATCH(AI$2,Indices!$A$2:$Q$2,0))</f>
        <v>66.239999999999995</v>
      </c>
      <c r="AJ78" t="e">
        <f t="shared" si="32"/>
        <v>#N/A</v>
      </c>
      <c r="AK78" s="28">
        <f t="shared" si="44"/>
        <v>17.264071937988668</v>
      </c>
      <c r="AL78" t="e">
        <f>INDEX(ETF_TR!$A$2:$Q$283,MATCH($A78,ETF_TR!$A$2:$A$283,0),MATCH(AL$2,ETF_TR!$A$2:$Q$2,0))</f>
        <v>#N/A</v>
      </c>
      <c r="AM78" t="e">
        <f>INDEX(Indices!$A$2:$Q$283,MATCH($A78,Indices!$A$2:$A$283,0),MATCH(AM$2,Indices!$A$2:$Q$2,0))</f>
        <v>#N/A</v>
      </c>
      <c r="AN78" t="e">
        <f t="shared" si="33"/>
        <v>#N/A</v>
      </c>
      <c r="AO78" s="28" t="e">
        <f t="shared" si="45"/>
        <v>#N/A</v>
      </c>
      <c r="AP78" t="e">
        <f>INDEX(ETF_TR!$A$2:$Q$283,MATCH($A78,ETF_TR!$A$2:$A$283,0),MATCH(AP$2,ETF_TR!$A$2:$Q$2,0))</f>
        <v>#N/A</v>
      </c>
      <c r="AQ78">
        <f>INDEX(Indices!$A$2:$Q$283,MATCH($A78,Indices!$A$2:$A$283,0),MATCH(AQ$2,Indices!$A$2:$Q$2,0))</f>
        <v>127.3856</v>
      </c>
      <c r="AR78" t="e">
        <f t="shared" si="34"/>
        <v>#N/A</v>
      </c>
      <c r="AS78" s="28">
        <f t="shared" si="46"/>
        <v>97.410430694179894</v>
      </c>
      <c r="AT78" t="e">
        <f>INDEX(ETF_TR!$A$2:$Q$283,MATCH($A78,ETF_TR!$A$2:$A$283,0),MATCH(AT$2,ETF_TR!$A$2:$Q$2,0))</f>
        <v>#N/A</v>
      </c>
      <c r="AU78" t="e">
        <f>INDEX(Indices!$A$2:$Q$283,MATCH($A78,Indices!$A$2:$A$283,0),MATCH(AU$2,Indices!$A$2:$Q$2,0))</f>
        <v>#N/A</v>
      </c>
      <c r="AV78" t="e">
        <f t="shared" si="35"/>
        <v>#N/A</v>
      </c>
      <c r="AW78" s="28" t="e">
        <f t="shared" si="47"/>
        <v>#N/A</v>
      </c>
    </row>
    <row r="79" spans="1:49" x14ac:dyDescent="0.2">
      <c r="A79" s="5">
        <v>38807</v>
      </c>
      <c r="B79" t="e">
        <f>INDEX(ETF_TR!$A$2:$Q$283,MATCH($A79,ETF_TR!$A$2:$A$283,0),MATCH(B$2,ETF_TR!$A$2:$Q$2,0))</f>
        <v>#N/A</v>
      </c>
      <c r="C79">
        <f>INDEX(Indices!$A$2:$Q$283,MATCH($A79,Indices!$A$2:$A$283,0),MATCH(C$2,Indices!$A$2:$Q$2,0))</f>
        <v>149.75</v>
      </c>
      <c r="D79" t="e">
        <f t="shared" si="24"/>
        <v>#N/A</v>
      </c>
      <c r="E79" s="28">
        <f t="shared" si="36"/>
        <v>88.10910801688749</v>
      </c>
      <c r="F79" t="e">
        <f>INDEX(ETF_TR!$A$2:$Q$283,MATCH($A79,ETF_TR!$A$2:$A$283,0),MATCH(F$2,ETF_TR!$A$2:$Q$2,0))</f>
        <v>#N/A</v>
      </c>
      <c r="G79">
        <f>INDEX(Indices!$A$2:$Q$283,MATCH($A79,Indices!$A$2:$A$283,0),MATCH(G$2,Indices!$A$2:$Q$2,0))</f>
        <v>151.52000000000001</v>
      </c>
      <c r="H79" t="e">
        <f t="shared" si="25"/>
        <v>#N/A</v>
      </c>
      <c r="I79" s="28">
        <f t="shared" si="37"/>
        <v>92.157871166866229</v>
      </c>
      <c r="J79" t="e">
        <f>INDEX(ETF_TR!$A$2:$Q$283,MATCH($A79,ETF_TR!$A$2:$A$283,0),MATCH(J$2,ETF_TR!$A$2:$Q$2,0))</f>
        <v>#N/A</v>
      </c>
      <c r="K79">
        <f>INDEX(Indices!$A$2:$Q$283,MATCH($A79,Indices!$A$2:$A$283,0),MATCH(K$2,Indices!$A$2:$Q$2,0))</f>
        <v>153.03</v>
      </c>
      <c r="L79" t="e">
        <f t="shared" si="26"/>
        <v>#N/A</v>
      </c>
      <c r="M79" s="28">
        <f t="shared" si="38"/>
        <v>104.37169806470627</v>
      </c>
      <c r="N79" t="e">
        <f>INDEX(ETF_TR!$A$2:$Q$283,MATCH($A79,ETF_TR!$A$2:$A$283,0),MATCH(N$2,ETF_TR!$A$2:$Q$2,0))</f>
        <v>#N/A</v>
      </c>
      <c r="O79">
        <f>INDEX(Indices!$A$2:$Q$283,MATCH($A79,Indices!$A$2:$A$283,0),MATCH(O$2,Indices!$A$2:$Q$2,0))</f>
        <v>153.87</v>
      </c>
      <c r="P79" t="e">
        <f t="shared" si="27"/>
        <v>#N/A</v>
      </c>
      <c r="Q79" s="28">
        <f t="shared" si="39"/>
        <v>101.45988216738881</v>
      </c>
      <c r="R79" t="e">
        <f>INDEX(ETF_TR!$A$2:$Q$283,MATCH($A79,ETF_TR!$A$2:$A$283,0),MATCH(R$2,ETF_TR!$A$2:$Q$2,0))</f>
        <v>#N/A</v>
      </c>
      <c r="S79">
        <f>INDEX(Indices!$A$2:$Q$283,MATCH($A79,Indices!$A$2:$A$283,0),MATCH(S$2,Indices!$A$2:$Q$2,0))</f>
        <v>1923.71</v>
      </c>
      <c r="T79" t="e">
        <f t="shared" si="28"/>
        <v>#N/A</v>
      </c>
      <c r="U79" s="28">
        <f t="shared" si="40"/>
        <v>7868.4511526037959</v>
      </c>
      <c r="V79">
        <f>INDEX(ETF_TR!$A$2:$Q$283,MATCH($A79,ETF_TR!$A$2:$A$283,0),MATCH(V$2,ETF_TR!$A$2:$Q$2,0))</f>
        <v>105.38185</v>
      </c>
      <c r="W79">
        <f>INDEX(Indices!$A$2:$Q$283,MATCH($A79,Indices!$A$2:$A$283,0),MATCH(W$2,Indices!$A$2:$Q$2,0))</f>
        <v>107.815</v>
      </c>
      <c r="X79">
        <f t="shared" si="29"/>
        <v>1.0230888905442446</v>
      </c>
      <c r="Y79" s="29">
        <f t="shared" si="41"/>
        <v>105.38185</v>
      </c>
      <c r="Z79" t="e">
        <f>INDEX(ETF_TR!$A$2:$Q$283,MATCH($A79,ETF_TR!$A$2:$A$283,0),MATCH(Z$2,ETF_TR!$A$2:$Q$2,0))</f>
        <v>#N/A</v>
      </c>
      <c r="AA79">
        <f>INDEX(Indices!$A$2:$Q$283,MATCH($A79,Indices!$A$2:$A$283,0),MATCH(AA$2,Indices!$A$2:$Q$2,0))</f>
        <v>1557.713</v>
      </c>
      <c r="AB79" t="e">
        <f t="shared" si="30"/>
        <v>#N/A</v>
      </c>
      <c r="AC79" s="28">
        <f t="shared" si="42"/>
        <v>32.914030072995786</v>
      </c>
      <c r="AD79" t="e">
        <f>INDEX(ETF_TR!$A$2:$Q$283,MATCH($A79,ETF_TR!$A$2:$A$283,0),MATCH(AD$2,ETF_TR!$A$2:$Q$2,0))</f>
        <v>#N/A</v>
      </c>
      <c r="AE79">
        <f>INDEX(Indices!$A$2:$Q$283,MATCH($A79,Indices!$A$2:$A$283,0),MATCH(AE$2,Indices!$A$2:$Q$2,0))</f>
        <v>274.83210000000003</v>
      </c>
      <c r="AF79" t="e">
        <f t="shared" si="31"/>
        <v>#N/A</v>
      </c>
      <c r="AG79" s="28">
        <f t="shared" si="43"/>
        <v>2046.4053644168998</v>
      </c>
      <c r="AH79" t="e">
        <f>INDEX(ETF_TR!$A$2:$Q$283,MATCH($A79,ETF_TR!$A$2:$A$283,0),MATCH(AH$2,ETF_TR!$A$2:$Q$2,0))</f>
        <v>#N/A</v>
      </c>
      <c r="AI79">
        <f>INDEX(Indices!$A$2:$Q$283,MATCH($A79,Indices!$A$2:$A$283,0),MATCH(AI$2,Indices!$A$2:$Q$2,0))</f>
        <v>65.52</v>
      </c>
      <c r="AJ79" t="e">
        <f t="shared" si="32"/>
        <v>#N/A</v>
      </c>
      <c r="AK79" s="28">
        <f t="shared" si="44"/>
        <v>17.076418982140964</v>
      </c>
      <c r="AL79" t="e">
        <f>INDEX(ETF_TR!$A$2:$Q$283,MATCH($A79,ETF_TR!$A$2:$A$283,0),MATCH(AL$2,ETF_TR!$A$2:$Q$2,0))</f>
        <v>#N/A</v>
      </c>
      <c r="AM79" t="e">
        <f>INDEX(Indices!$A$2:$Q$283,MATCH($A79,Indices!$A$2:$A$283,0),MATCH(AM$2,Indices!$A$2:$Q$2,0))</f>
        <v>#N/A</v>
      </c>
      <c r="AN79" t="e">
        <f t="shared" si="33"/>
        <v>#N/A</v>
      </c>
      <c r="AO79" s="28" t="e">
        <f t="shared" si="45"/>
        <v>#N/A</v>
      </c>
      <c r="AP79" t="e">
        <f>INDEX(ETF_TR!$A$2:$Q$283,MATCH($A79,ETF_TR!$A$2:$A$283,0),MATCH(AP$2,ETF_TR!$A$2:$Q$2,0))</f>
        <v>#N/A</v>
      </c>
      <c r="AQ79">
        <f>INDEX(Indices!$A$2:$Q$283,MATCH($A79,Indices!$A$2:$A$283,0),MATCH(AQ$2,Indices!$A$2:$Q$2,0))</f>
        <v>127.1644</v>
      </c>
      <c r="AR79" t="e">
        <f t="shared" si="34"/>
        <v>#N/A</v>
      </c>
      <c r="AS79" s="28">
        <f t="shared" si="46"/>
        <v>97.241281376913648</v>
      </c>
      <c r="AT79" t="e">
        <f>INDEX(ETF_TR!$A$2:$Q$283,MATCH($A79,ETF_TR!$A$2:$A$283,0),MATCH(AT$2,ETF_TR!$A$2:$Q$2,0))</f>
        <v>#N/A</v>
      </c>
      <c r="AU79" t="e">
        <f>INDEX(Indices!$A$2:$Q$283,MATCH($A79,Indices!$A$2:$A$283,0),MATCH(AU$2,Indices!$A$2:$Q$2,0))</f>
        <v>#N/A</v>
      </c>
      <c r="AV79" t="e">
        <f t="shared" si="35"/>
        <v>#N/A</v>
      </c>
      <c r="AW79" s="28" t="e">
        <f t="shared" si="47"/>
        <v>#N/A</v>
      </c>
    </row>
    <row r="80" spans="1:49" x14ac:dyDescent="0.2">
      <c r="A80" s="5">
        <v>38835</v>
      </c>
      <c r="B80" t="e">
        <f>INDEX(ETF_TR!$A$2:$Q$283,MATCH($A80,ETF_TR!$A$2:$A$283,0),MATCH(B$2,ETF_TR!$A$2:$Q$2,0))</f>
        <v>#N/A</v>
      </c>
      <c r="C80">
        <f>INDEX(Indices!$A$2:$Q$283,MATCH($A80,Indices!$A$2:$A$283,0),MATCH(C$2,Indices!$A$2:$Q$2,0))</f>
        <v>148.62</v>
      </c>
      <c r="D80" t="e">
        <f t="shared" si="24"/>
        <v>#N/A</v>
      </c>
      <c r="E80" s="28">
        <f t="shared" si="36"/>
        <v>87.444244630850207</v>
      </c>
      <c r="F80" t="e">
        <f>INDEX(ETF_TR!$A$2:$Q$283,MATCH($A80,ETF_TR!$A$2:$A$283,0),MATCH(F$2,ETF_TR!$A$2:$Q$2,0))</f>
        <v>#N/A</v>
      </c>
      <c r="G80">
        <f>INDEX(Indices!$A$2:$Q$283,MATCH($A80,Indices!$A$2:$A$283,0),MATCH(G$2,Indices!$A$2:$Q$2,0))</f>
        <v>150.35</v>
      </c>
      <c r="H80" t="e">
        <f t="shared" si="25"/>
        <v>#N/A</v>
      </c>
      <c r="I80" s="28">
        <f t="shared" si="37"/>
        <v>91.446250857565587</v>
      </c>
      <c r="J80" t="e">
        <f>INDEX(ETF_TR!$A$2:$Q$283,MATCH($A80,ETF_TR!$A$2:$A$283,0),MATCH(J$2,ETF_TR!$A$2:$Q$2,0))</f>
        <v>#N/A</v>
      </c>
      <c r="K80">
        <f>INDEX(Indices!$A$2:$Q$283,MATCH($A80,Indices!$A$2:$A$283,0),MATCH(K$2,Indices!$A$2:$Q$2,0))</f>
        <v>151.91</v>
      </c>
      <c r="L80" t="e">
        <f t="shared" si="26"/>
        <v>#N/A</v>
      </c>
      <c r="M80" s="28">
        <f t="shared" si="38"/>
        <v>103.60781972822014</v>
      </c>
      <c r="N80" t="e">
        <f>INDEX(ETF_TR!$A$2:$Q$283,MATCH($A80,ETF_TR!$A$2:$A$283,0),MATCH(N$2,ETF_TR!$A$2:$Q$2,0))</f>
        <v>#N/A</v>
      </c>
      <c r="O80">
        <f>INDEX(Indices!$A$2:$Q$283,MATCH($A80,Indices!$A$2:$A$283,0),MATCH(O$2,Indices!$A$2:$Q$2,0))</f>
        <v>152.22999999999999</v>
      </c>
      <c r="P80" t="e">
        <f t="shared" si="27"/>
        <v>#N/A</v>
      </c>
      <c r="Q80" s="28">
        <f t="shared" si="39"/>
        <v>100.37848743966724</v>
      </c>
      <c r="R80" t="e">
        <f>INDEX(ETF_TR!$A$2:$Q$283,MATCH($A80,ETF_TR!$A$2:$A$283,0),MATCH(R$2,ETF_TR!$A$2:$Q$2,0))</f>
        <v>#N/A</v>
      </c>
      <c r="S80">
        <f>INDEX(Indices!$A$2:$Q$283,MATCH($A80,Indices!$A$2:$A$283,0),MATCH(S$2,Indices!$A$2:$Q$2,0))</f>
        <v>1898.95</v>
      </c>
      <c r="T80" t="e">
        <f t="shared" si="28"/>
        <v>#N/A</v>
      </c>
      <c r="U80" s="28">
        <f t="shared" si="40"/>
        <v>7767.1766099032493</v>
      </c>
      <c r="V80">
        <f>INDEX(ETF_TR!$A$2:$Q$283,MATCH($A80,ETF_TR!$A$2:$A$283,0),MATCH(V$2,ETF_TR!$A$2:$Q$2,0))</f>
        <v>103.80539999999999</v>
      </c>
      <c r="W80">
        <f>INDEX(Indices!$A$2:$Q$283,MATCH($A80,Indices!$A$2:$A$283,0),MATCH(W$2,Indices!$A$2:$Q$2,0))</f>
        <v>106.37</v>
      </c>
      <c r="X80">
        <f t="shared" si="29"/>
        <v>1.0247058438193004</v>
      </c>
      <c r="Y80" s="28">
        <f t="shared" si="41"/>
        <v>103.80539999999999</v>
      </c>
      <c r="Z80" t="e">
        <f>INDEX(ETF_TR!$A$2:$Q$283,MATCH($A80,ETF_TR!$A$2:$A$283,0),MATCH(Z$2,ETF_TR!$A$2:$Q$2,0))</f>
        <v>#N/A</v>
      </c>
      <c r="AA80">
        <f>INDEX(Indices!$A$2:$Q$283,MATCH($A80,Indices!$A$2:$A$283,0),MATCH(AA$2,Indices!$A$2:$Q$2,0))</f>
        <v>1547.3119999999999</v>
      </c>
      <c r="AB80" t="e">
        <f t="shared" si="30"/>
        <v>#N/A</v>
      </c>
      <c r="AC80" s="28">
        <f t="shared" si="42"/>
        <v>32.694259918423519</v>
      </c>
      <c r="AD80" t="e">
        <f>INDEX(ETF_TR!$A$2:$Q$283,MATCH($A80,ETF_TR!$A$2:$A$283,0),MATCH(AD$2,ETF_TR!$A$2:$Q$2,0))</f>
        <v>#N/A</v>
      </c>
      <c r="AE80">
        <f>INDEX(Indices!$A$2:$Q$283,MATCH($A80,Indices!$A$2:$A$283,0),MATCH(AE$2,Indices!$A$2:$Q$2,0))</f>
        <v>273.34019999999998</v>
      </c>
      <c r="AF80" t="e">
        <f t="shared" si="31"/>
        <v>#N/A</v>
      </c>
      <c r="AG80" s="28">
        <f t="shared" si="43"/>
        <v>2035.2966469011014</v>
      </c>
      <c r="AH80" t="e">
        <f>INDEX(ETF_TR!$A$2:$Q$283,MATCH($A80,ETF_TR!$A$2:$A$283,0),MATCH(AH$2,ETF_TR!$A$2:$Q$2,0))</f>
        <v>#N/A</v>
      </c>
      <c r="AI80">
        <f>INDEX(Indices!$A$2:$Q$283,MATCH($A80,Indices!$A$2:$A$283,0),MATCH(AI$2,Indices!$A$2:$Q$2,0))</f>
        <v>65.23</v>
      </c>
      <c r="AJ80" t="e">
        <f t="shared" si="32"/>
        <v>#N/A</v>
      </c>
      <c r="AK80" s="28">
        <f t="shared" si="44"/>
        <v>17.000836541591198</v>
      </c>
      <c r="AL80" t="e">
        <f>INDEX(ETF_TR!$A$2:$Q$283,MATCH($A80,ETF_TR!$A$2:$A$283,0),MATCH(AL$2,ETF_TR!$A$2:$Q$2,0))</f>
        <v>#N/A</v>
      </c>
      <c r="AM80" t="e">
        <f>INDEX(Indices!$A$2:$Q$283,MATCH($A80,Indices!$A$2:$A$283,0),MATCH(AM$2,Indices!$A$2:$Q$2,0))</f>
        <v>#N/A</v>
      </c>
      <c r="AN80" t="e">
        <f t="shared" si="33"/>
        <v>#N/A</v>
      </c>
      <c r="AO80" s="28" t="e">
        <f t="shared" si="45"/>
        <v>#N/A</v>
      </c>
      <c r="AP80" t="e">
        <f>INDEX(ETF_TR!$A$2:$Q$283,MATCH($A80,ETF_TR!$A$2:$A$283,0),MATCH(AP$2,ETF_TR!$A$2:$Q$2,0))</f>
        <v>#N/A</v>
      </c>
      <c r="AQ80">
        <f>INDEX(Indices!$A$2:$Q$283,MATCH($A80,Indices!$A$2:$A$283,0),MATCH(AQ$2,Indices!$A$2:$Q$2,0))</f>
        <v>128.10149999999999</v>
      </c>
      <c r="AR80" t="e">
        <f t="shared" si="34"/>
        <v>#N/A</v>
      </c>
      <c r="AS80" s="28">
        <f t="shared" si="46"/>
        <v>97.957871906797038</v>
      </c>
      <c r="AT80" t="e">
        <f>INDEX(ETF_TR!$A$2:$Q$283,MATCH($A80,ETF_TR!$A$2:$A$283,0),MATCH(AT$2,ETF_TR!$A$2:$Q$2,0))</f>
        <v>#N/A</v>
      </c>
      <c r="AU80" t="e">
        <f>INDEX(Indices!$A$2:$Q$283,MATCH($A80,Indices!$A$2:$A$283,0),MATCH(AU$2,Indices!$A$2:$Q$2,0))</f>
        <v>#N/A</v>
      </c>
      <c r="AV80" t="e">
        <f t="shared" si="35"/>
        <v>#N/A</v>
      </c>
      <c r="AW80" s="28" t="e">
        <f t="shared" si="47"/>
        <v>#N/A</v>
      </c>
    </row>
    <row r="81" spans="1:49" x14ac:dyDescent="0.2">
      <c r="A81" s="5">
        <v>38868</v>
      </c>
      <c r="B81" t="e">
        <f>INDEX(ETF_TR!$A$2:$Q$283,MATCH($A81,ETF_TR!$A$2:$A$283,0),MATCH(B$2,ETF_TR!$A$2:$Q$2,0))</f>
        <v>#N/A</v>
      </c>
      <c r="C81">
        <f>INDEX(Indices!$A$2:$Q$283,MATCH($A81,Indices!$A$2:$A$283,0),MATCH(C$2,Indices!$A$2:$Q$2,0))</f>
        <v>149.1</v>
      </c>
      <c r="D81" t="e">
        <f t="shared" si="24"/>
        <v>#N/A</v>
      </c>
      <c r="E81" s="28">
        <f t="shared" si="36"/>
        <v>87.726664476246569</v>
      </c>
      <c r="F81" t="e">
        <f>INDEX(ETF_TR!$A$2:$Q$283,MATCH($A81,ETF_TR!$A$2:$A$283,0),MATCH(F$2,ETF_TR!$A$2:$Q$2,0))</f>
        <v>#N/A</v>
      </c>
      <c r="G81">
        <f>INDEX(Indices!$A$2:$Q$283,MATCH($A81,Indices!$A$2:$A$283,0),MATCH(G$2,Indices!$A$2:$Q$2,0))</f>
        <v>150.82</v>
      </c>
      <c r="H81" t="e">
        <f t="shared" si="25"/>
        <v>#N/A</v>
      </c>
      <c r="I81" s="28">
        <f t="shared" si="37"/>
        <v>91.732115426259</v>
      </c>
      <c r="J81" t="e">
        <f>INDEX(ETF_TR!$A$2:$Q$283,MATCH($A81,ETF_TR!$A$2:$A$283,0),MATCH(J$2,ETF_TR!$A$2:$Q$2,0))</f>
        <v>#N/A</v>
      </c>
      <c r="K81">
        <f>INDEX(Indices!$A$2:$Q$283,MATCH($A81,Indices!$A$2:$A$283,0),MATCH(K$2,Indices!$A$2:$Q$2,0))</f>
        <v>152.37</v>
      </c>
      <c r="L81" t="e">
        <f t="shared" si="26"/>
        <v>#N/A</v>
      </c>
      <c r="M81" s="28">
        <f t="shared" si="38"/>
        <v>103.92155547356266</v>
      </c>
      <c r="N81" t="e">
        <f>INDEX(ETF_TR!$A$2:$Q$283,MATCH($A81,ETF_TR!$A$2:$A$283,0),MATCH(N$2,ETF_TR!$A$2:$Q$2,0))</f>
        <v>#N/A</v>
      </c>
      <c r="O81">
        <f>INDEX(Indices!$A$2:$Q$283,MATCH($A81,Indices!$A$2:$A$283,0),MATCH(O$2,Indices!$A$2:$Q$2,0))</f>
        <v>152.49</v>
      </c>
      <c r="P81" t="e">
        <f t="shared" si="27"/>
        <v>#N/A</v>
      </c>
      <c r="Q81" s="28">
        <f t="shared" si="39"/>
        <v>100.54992806723287</v>
      </c>
      <c r="R81" t="e">
        <f>INDEX(ETF_TR!$A$2:$Q$283,MATCH($A81,ETF_TR!$A$2:$A$283,0),MATCH(R$2,ETF_TR!$A$2:$Q$2,0))</f>
        <v>#N/A</v>
      </c>
      <c r="S81">
        <f>INDEX(Indices!$A$2:$Q$283,MATCH($A81,Indices!$A$2:$A$283,0),MATCH(S$2,Indices!$A$2:$Q$2,0))</f>
        <v>1911.9</v>
      </c>
      <c r="T81" t="e">
        <f t="shared" si="28"/>
        <v>#N/A</v>
      </c>
      <c r="U81" s="28">
        <f t="shared" si="40"/>
        <v>7820.1453226646418</v>
      </c>
      <c r="V81">
        <f>INDEX(ETF_TR!$A$2:$Q$283,MATCH($A81,ETF_TR!$A$2:$A$283,0),MATCH(V$2,ETF_TR!$A$2:$Q$2,0))</f>
        <v>104.07060000000001</v>
      </c>
      <c r="W81">
        <f>INDEX(Indices!$A$2:$Q$283,MATCH($A81,Indices!$A$2:$A$283,0),MATCH(W$2,Indices!$A$2:$Q$2,0))</f>
        <v>106.69499999999999</v>
      </c>
      <c r="X81">
        <f t="shared" si="29"/>
        <v>1.0252174965840495</v>
      </c>
      <c r="Y81" s="28">
        <f t="shared" si="41"/>
        <v>104.07060000000001</v>
      </c>
      <c r="Z81" t="e">
        <f>INDEX(ETF_TR!$A$2:$Q$283,MATCH($A81,ETF_TR!$A$2:$A$283,0),MATCH(Z$2,ETF_TR!$A$2:$Q$2,0))</f>
        <v>#N/A</v>
      </c>
      <c r="AA81">
        <f>INDEX(Indices!$A$2:$Q$283,MATCH($A81,Indices!$A$2:$A$283,0),MATCH(AA$2,Indices!$A$2:$Q$2,0))</f>
        <v>1553.249</v>
      </c>
      <c r="AB81" t="e">
        <f t="shared" si="30"/>
        <v>#N/A</v>
      </c>
      <c r="AC81" s="28">
        <f t="shared" si="42"/>
        <v>32.81970703001813</v>
      </c>
      <c r="AD81" t="e">
        <f>INDEX(ETF_TR!$A$2:$Q$283,MATCH($A81,ETF_TR!$A$2:$A$283,0),MATCH(AD$2,ETF_TR!$A$2:$Q$2,0))</f>
        <v>#N/A</v>
      </c>
      <c r="AE81">
        <f>INDEX(Indices!$A$2:$Q$283,MATCH($A81,Indices!$A$2:$A$283,0),MATCH(AE$2,Indices!$A$2:$Q$2,0))</f>
        <v>274.34519999999998</v>
      </c>
      <c r="AF81" t="e">
        <f t="shared" si="31"/>
        <v>#N/A</v>
      </c>
      <c r="AG81" s="28">
        <f t="shared" si="43"/>
        <v>2042.7798971882366</v>
      </c>
      <c r="AH81" t="e">
        <f>INDEX(ETF_TR!$A$2:$Q$283,MATCH($A81,ETF_TR!$A$2:$A$283,0),MATCH(AH$2,ETF_TR!$A$2:$Q$2,0))</f>
        <v>#N/A</v>
      </c>
      <c r="AI81">
        <f>INDEX(Indices!$A$2:$Q$283,MATCH($A81,Indices!$A$2:$A$283,0),MATCH(AI$2,Indices!$A$2:$Q$2,0))</f>
        <v>65.260000000000005</v>
      </c>
      <c r="AJ81" t="e">
        <f t="shared" si="32"/>
        <v>#N/A</v>
      </c>
      <c r="AK81" s="28">
        <f t="shared" si="44"/>
        <v>17.008655414751519</v>
      </c>
      <c r="AL81" t="e">
        <f>INDEX(ETF_TR!$A$2:$Q$283,MATCH($A81,ETF_TR!$A$2:$A$283,0),MATCH(AL$2,ETF_TR!$A$2:$Q$2,0))</f>
        <v>#N/A</v>
      </c>
      <c r="AM81" t="e">
        <f>INDEX(Indices!$A$2:$Q$283,MATCH($A81,Indices!$A$2:$A$283,0),MATCH(AM$2,Indices!$A$2:$Q$2,0))</f>
        <v>#N/A</v>
      </c>
      <c r="AN81" t="e">
        <f t="shared" si="33"/>
        <v>#N/A</v>
      </c>
      <c r="AO81" s="28" t="e">
        <f t="shared" si="45"/>
        <v>#N/A</v>
      </c>
      <c r="AP81" t="e">
        <f>INDEX(ETF_TR!$A$2:$Q$283,MATCH($A81,ETF_TR!$A$2:$A$283,0),MATCH(AP$2,ETF_TR!$A$2:$Q$2,0))</f>
        <v>#N/A</v>
      </c>
      <c r="AQ81">
        <f>INDEX(Indices!$A$2:$Q$283,MATCH($A81,Indices!$A$2:$A$283,0),MATCH(AQ$2,Indices!$A$2:$Q$2,0))</f>
        <v>129.09270000000001</v>
      </c>
      <c r="AR81" t="e">
        <f t="shared" si="34"/>
        <v>#N/A</v>
      </c>
      <c r="AS81" s="28">
        <f t="shared" si="46"/>
        <v>98.715832138597762</v>
      </c>
      <c r="AT81" t="e">
        <f>INDEX(ETF_TR!$A$2:$Q$283,MATCH($A81,ETF_TR!$A$2:$A$283,0),MATCH(AT$2,ETF_TR!$A$2:$Q$2,0))</f>
        <v>#N/A</v>
      </c>
      <c r="AU81" t="e">
        <f>INDEX(Indices!$A$2:$Q$283,MATCH($A81,Indices!$A$2:$A$283,0),MATCH(AU$2,Indices!$A$2:$Q$2,0))</f>
        <v>#N/A</v>
      </c>
      <c r="AV81" t="e">
        <f t="shared" si="35"/>
        <v>#N/A</v>
      </c>
      <c r="AW81" s="28" t="e">
        <f t="shared" si="47"/>
        <v>#N/A</v>
      </c>
    </row>
    <row r="82" spans="1:49" x14ac:dyDescent="0.2">
      <c r="A82" s="5">
        <v>38898</v>
      </c>
      <c r="B82" t="e">
        <f>INDEX(ETF_TR!$A$2:$Q$283,MATCH($A82,ETF_TR!$A$2:$A$283,0),MATCH(B$2,ETF_TR!$A$2:$Q$2,0))</f>
        <v>#N/A</v>
      </c>
      <c r="C82">
        <f>INDEX(Indices!$A$2:$Q$283,MATCH($A82,Indices!$A$2:$A$283,0),MATCH(C$2,Indices!$A$2:$Q$2,0))</f>
        <v>148.63</v>
      </c>
      <c r="D82" t="e">
        <f t="shared" si="24"/>
        <v>#N/A</v>
      </c>
      <c r="E82" s="28">
        <f t="shared" si="36"/>
        <v>87.450128377629298</v>
      </c>
      <c r="F82" t="e">
        <f>INDEX(ETF_TR!$A$2:$Q$283,MATCH($A82,ETF_TR!$A$2:$A$283,0),MATCH(F$2,ETF_TR!$A$2:$Q$2,0))</f>
        <v>#N/A</v>
      </c>
      <c r="G82">
        <f>INDEX(Indices!$A$2:$Q$283,MATCH($A82,Indices!$A$2:$A$283,0),MATCH(G$2,Indices!$A$2:$Q$2,0))</f>
        <v>150.30000000000001</v>
      </c>
      <c r="H82" t="e">
        <f t="shared" si="25"/>
        <v>#N/A</v>
      </c>
      <c r="I82" s="28">
        <f t="shared" si="37"/>
        <v>91.41583973323651</v>
      </c>
      <c r="J82" t="e">
        <f>INDEX(ETF_TR!$A$2:$Q$283,MATCH($A82,ETF_TR!$A$2:$A$283,0),MATCH(J$2,ETF_TR!$A$2:$Q$2,0))</f>
        <v>#N/A</v>
      </c>
      <c r="K82">
        <f>INDEX(Indices!$A$2:$Q$283,MATCH($A82,Indices!$A$2:$A$283,0),MATCH(K$2,Indices!$A$2:$Q$2,0))</f>
        <v>151.87</v>
      </c>
      <c r="L82" t="e">
        <f t="shared" si="26"/>
        <v>#N/A</v>
      </c>
      <c r="M82" s="28">
        <f t="shared" si="38"/>
        <v>103.58053835905993</v>
      </c>
      <c r="N82" t="e">
        <f>INDEX(ETF_TR!$A$2:$Q$283,MATCH($A82,ETF_TR!$A$2:$A$283,0),MATCH(N$2,ETF_TR!$A$2:$Q$2,0))</f>
        <v>#N/A</v>
      </c>
      <c r="O82">
        <f>INDEX(Indices!$A$2:$Q$283,MATCH($A82,Indices!$A$2:$A$283,0),MATCH(O$2,Indices!$A$2:$Q$2,0))</f>
        <v>152.13</v>
      </c>
      <c r="P82" t="e">
        <f t="shared" si="27"/>
        <v>#N/A</v>
      </c>
      <c r="Q82" s="28">
        <f t="shared" si="39"/>
        <v>100.31254873675739</v>
      </c>
      <c r="R82" t="e">
        <f>INDEX(ETF_TR!$A$2:$Q$283,MATCH($A82,ETF_TR!$A$2:$A$283,0),MATCH(R$2,ETF_TR!$A$2:$Q$2,0))</f>
        <v>#N/A</v>
      </c>
      <c r="S82">
        <f>INDEX(Indices!$A$2:$Q$283,MATCH($A82,Indices!$A$2:$A$283,0),MATCH(S$2,Indices!$A$2:$Q$2,0))</f>
        <v>1901.93</v>
      </c>
      <c r="T82" t="e">
        <f t="shared" si="28"/>
        <v>#N/A</v>
      </c>
      <c r="U82" s="28">
        <f t="shared" si="40"/>
        <v>7779.3655492105036</v>
      </c>
      <c r="V82">
        <f>INDEX(ETF_TR!$A$2:$Q$283,MATCH($A82,ETF_TR!$A$2:$A$283,0),MATCH(V$2,ETF_TR!$A$2:$Q$2,0))</f>
        <v>103.69485</v>
      </c>
      <c r="W82">
        <f>INDEX(Indices!$A$2:$Q$283,MATCH($A82,Indices!$A$2:$A$283,0),MATCH(W$2,Indices!$A$2:$Q$2,0))</f>
        <v>105.80500000000001</v>
      </c>
      <c r="X82">
        <f t="shared" si="29"/>
        <v>1.0203496123481544</v>
      </c>
      <c r="Y82" s="28">
        <f t="shared" si="41"/>
        <v>103.69485</v>
      </c>
      <c r="Z82" t="e">
        <f>INDEX(ETF_TR!$A$2:$Q$283,MATCH($A82,ETF_TR!$A$2:$A$283,0),MATCH(Z$2,ETF_TR!$A$2:$Q$2,0))</f>
        <v>#N/A</v>
      </c>
      <c r="AA82">
        <f>INDEX(Indices!$A$2:$Q$283,MATCH($A82,Indices!$A$2:$A$283,0),MATCH(AA$2,Indices!$A$2:$Q$2,0))</f>
        <v>1555.7449999999999</v>
      </c>
      <c r="AB82" t="e">
        <f t="shared" si="30"/>
        <v>#N/A</v>
      </c>
      <c r="AC82" s="28">
        <f t="shared" si="42"/>
        <v>32.872446795984125</v>
      </c>
      <c r="AD82" t="e">
        <f>INDEX(ETF_TR!$A$2:$Q$283,MATCH($A82,ETF_TR!$A$2:$A$283,0),MATCH(AD$2,ETF_TR!$A$2:$Q$2,0))</f>
        <v>#N/A</v>
      </c>
      <c r="AE82">
        <f>INDEX(Indices!$A$2:$Q$283,MATCH($A82,Indices!$A$2:$A$283,0),MATCH(AE$2,Indices!$A$2:$Q$2,0))</f>
        <v>273.55149999999998</v>
      </c>
      <c r="AF82" t="e">
        <f t="shared" si="31"/>
        <v>#N/A</v>
      </c>
      <c r="AG82" s="28">
        <f t="shared" si="43"/>
        <v>2036.8699909664465</v>
      </c>
      <c r="AH82" t="e">
        <f>INDEX(ETF_TR!$A$2:$Q$283,MATCH($A82,ETF_TR!$A$2:$A$283,0),MATCH(AH$2,ETF_TR!$A$2:$Q$2,0))</f>
        <v>#N/A</v>
      </c>
      <c r="AI82">
        <f>INDEX(Indices!$A$2:$Q$283,MATCH($A82,Indices!$A$2:$A$283,0),MATCH(AI$2,Indices!$A$2:$Q$2,0))</f>
        <v>65.459999999999994</v>
      </c>
      <c r="AJ82" t="e">
        <f t="shared" si="32"/>
        <v>#N/A</v>
      </c>
      <c r="AK82" s="28">
        <f t="shared" si="44"/>
        <v>17.060781235820322</v>
      </c>
      <c r="AL82" t="e">
        <f>INDEX(ETF_TR!$A$2:$Q$283,MATCH($A82,ETF_TR!$A$2:$A$283,0),MATCH(AL$2,ETF_TR!$A$2:$Q$2,0))</f>
        <v>#N/A</v>
      </c>
      <c r="AM82" t="e">
        <f>INDEX(Indices!$A$2:$Q$283,MATCH($A82,Indices!$A$2:$A$283,0),MATCH(AM$2,Indices!$A$2:$Q$2,0))</f>
        <v>#N/A</v>
      </c>
      <c r="AN82" t="e">
        <f t="shared" si="33"/>
        <v>#N/A</v>
      </c>
      <c r="AO82" s="28" t="e">
        <f t="shared" si="45"/>
        <v>#N/A</v>
      </c>
      <c r="AP82" t="e">
        <f>INDEX(ETF_TR!$A$2:$Q$283,MATCH($A82,ETF_TR!$A$2:$A$283,0),MATCH(AP$2,ETF_TR!$A$2:$Q$2,0))</f>
        <v>#N/A</v>
      </c>
      <c r="AQ82">
        <f>INDEX(Indices!$A$2:$Q$283,MATCH($A82,Indices!$A$2:$A$283,0),MATCH(AQ$2,Indices!$A$2:$Q$2,0))</f>
        <v>128.4451</v>
      </c>
      <c r="AR82" t="e">
        <f t="shared" si="34"/>
        <v>#N/A</v>
      </c>
      <c r="AS82" s="28">
        <f t="shared" si="46"/>
        <v>98.220619218789295</v>
      </c>
      <c r="AT82" t="e">
        <f>INDEX(ETF_TR!$A$2:$Q$283,MATCH($A82,ETF_TR!$A$2:$A$283,0),MATCH(AT$2,ETF_TR!$A$2:$Q$2,0))</f>
        <v>#N/A</v>
      </c>
      <c r="AU82" t="e">
        <f>INDEX(Indices!$A$2:$Q$283,MATCH($A82,Indices!$A$2:$A$283,0),MATCH(AU$2,Indices!$A$2:$Q$2,0))</f>
        <v>#N/A</v>
      </c>
      <c r="AV82" t="e">
        <f t="shared" si="35"/>
        <v>#N/A</v>
      </c>
      <c r="AW82" s="28" t="e">
        <f t="shared" si="47"/>
        <v>#N/A</v>
      </c>
    </row>
    <row r="83" spans="1:49" x14ac:dyDescent="0.2">
      <c r="A83" s="5">
        <v>38929</v>
      </c>
      <c r="B83" t="e">
        <f>INDEX(ETF_TR!$A$2:$Q$283,MATCH($A83,ETF_TR!$A$2:$A$283,0),MATCH(B$2,ETF_TR!$A$2:$Q$2,0))</f>
        <v>#N/A</v>
      </c>
      <c r="C83">
        <f>INDEX(Indices!$A$2:$Q$283,MATCH($A83,Indices!$A$2:$A$283,0),MATCH(C$2,Indices!$A$2:$Q$2,0))</f>
        <v>150.18</v>
      </c>
      <c r="D83" t="e">
        <f t="shared" si="24"/>
        <v>#N/A</v>
      </c>
      <c r="E83" s="28">
        <f t="shared" si="36"/>
        <v>88.362109128388397</v>
      </c>
      <c r="F83" t="e">
        <f>INDEX(ETF_TR!$A$2:$Q$283,MATCH($A83,ETF_TR!$A$2:$A$283,0),MATCH(F$2,ETF_TR!$A$2:$Q$2,0))</f>
        <v>#N/A</v>
      </c>
      <c r="G83">
        <f>INDEX(Indices!$A$2:$Q$283,MATCH($A83,Indices!$A$2:$A$283,0),MATCH(G$2,Indices!$A$2:$Q$2,0))</f>
        <v>151.97999999999999</v>
      </c>
      <c r="H83" t="e">
        <f t="shared" si="25"/>
        <v>#N/A</v>
      </c>
      <c r="I83" s="28">
        <f t="shared" si="37"/>
        <v>92.437653510693821</v>
      </c>
      <c r="J83" t="e">
        <f>INDEX(ETF_TR!$A$2:$Q$283,MATCH($A83,ETF_TR!$A$2:$A$283,0),MATCH(J$2,ETF_TR!$A$2:$Q$2,0))</f>
        <v>#N/A</v>
      </c>
      <c r="K83">
        <f>INDEX(Indices!$A$2:$Q$283,MATCH($A83,Indices!$A$2:$A$283,0),MATCH(K$2,Indices!$A$2:$Q$2,0))</f>
        <v>153.47</v>
      </c>
      <c r="L83" t="e">
        <f t="shared" si="26"/>
        <v>#N/A</v>
      </c>
      <c r="M83" s="28">
        <f t="shared" si="38"/>
        <v>104.67179312546867</v>
      </c>
      <c r="N83" t="e">
        <f>INDEX(ETF_TR!$A$2:$Q$283,MATCH($A83,ETF_TR!$A$2:$A$283,0),MATCH(N$2,ETF_TR!$A$2:$Q$2,0))</f>
        <v>#N/A</v>
      </c>
      <c r="O83">
        <f>INDEX(Indices!$A$2:$Q$283,MATCH($A83,Indices!$A$2:$A$283,0),MATCH(O$2,Indices!$A$2:$Q$2,0))</f>
        <v>153.99</v>
      </c>
      <c r="P83" t="e">
        <f t="shared" si="27"/>
        <v>#N/A</v>
      </c>
      <c r="Q83" s="28">
        <f t="shared" si="39"/>
        <v>101.53900861088064</v>
      </c>
      <c r="R83" t="e">
        <f>INDEX(ETF_TR!$A$2:$Q$283,MATCH($A83,ETF_TR!$A$2:$A$283,0),MATCH(R$2,ETF_TR!$A$2:$Q$2,0))</f>
        <v>#N/A</v>
      </c>
      <c r="S83">
        <f>INDEX(Indices!$A$2:$Q$283,MATCH($A83,Indices!$A$2:$A$283,0),MATCH(S$2,Indices!$A$2:$Q$2,0))</f>
        <v>1925.99</v>
      </c>
      <c r="T83" t="e">
        <f t="shared" si="28"/>
        <v>#N/A</v>
      </c>
      <c r="U83" s="28">
        <f t="shared" si="40"/>
        <v>7877.7769182482734</v>
      </c>
      <c r="V83">
        <f>INDEX(ETF_TR!$A$2:$Q$283,MATCH($A83,ETF_TR!$A$2:$A$283,0),MATCH(V$2,ETF_TR!$A$2:$Q$2,0))</f>
        <v>104.57759999999999</v>
      </c>
      <c r="W83">
        <f>INDEX(Indices!$A$2:$Q$283,MATCH($A83,Indices!$A$2:$A$283,0),MATCH(W$2,Indices!$A$2:$Q$2,0))</f>
        <v>107.005</v>
      </c>
      <c r="X83">
        <f t="shared" si="29"/>
        <v>1.0232114716727101</v>
      </c>
      <c r="Y83" s="28">
        <f t="shared" si="41"/>
        <v>104.57759999999999</v>
      </c>
      <c r="Z83" t="e">
        <f>INDEX(ETF_TR!$A$2:$Q$283,MATCH($A83,ETF_TR!$A$2:$A$283,0),MATCH(Z$2,ETF_TR!$A$2:$Q$2,0))</f>
        <v>#N/A</v>
      </c>
      <c r="AA83">
        <f>INDEX(Indices!$A$2:$Q$283,MATCH($A83,Indices!$A$2:$A$283,0),MATCH(AA$2,Indices!$A$2:$Q$2,0))</f>
        <v>1556.83</v>
      </c>
      <c r="AB83" t="e">
        <f t="shared" si="30"/>
        <v>#N/A</v>
      </c>
      <c r="AC83" s="28">
        <f t="shared" si="42"/>
        <v>32.895372535596756</v>
      </c>
      <c r="AD83" t="e">
        <f>INDEX(ETF_TR!$A$2:$Q$283,MATCH($A83,ETF_TR!$A$2:$A$283,0),MATCH(AD$2,ETF_TR!$A$2:$Q$2,0))</f>
        <v>#N/A</v>
      </c>
      <c r="AE83">
        <f>INDEX(Indices!$A$2:$Q$283,MATCH($A83,Indices!$A$2:$A$283,0),MATCH(AE$2,Indices!$A$2:$Q$2,0))</f>
        <v>273.7842</v>
      </c>
      <c r="AF83" t="e">
        <f t="shared" si="31"/>
        <v>#N/A</v>
      </c>
      <c r="AG83" s="28">
        <f t="shared" si="43"/>
        <v>2038.6026798637763</v>
      </c>
      <c r="AH83" t="e">
        <f>INDEX(ETF_TR!$A$2:$Q$283,MATCH($A83,ETF_TR!$A$2:$A$283,0),MATCH(AH$2,ETF_TR!$A$2:$Q$2,0))</f>
        <v>#N/A</v>
      </c>
      <c r="AI83">
        <f>INDEX(Indices!$A$2:$Q$283,MATCH($A83,Indices!$A$2:$A$283,0),MATCH(AI$2,Indices!$A$2:$Q$2,0))</f>
        <v>66.27</v>
      </c>
      <c r="AJ83" t="e">
        <f t="shared" si="32"/>
        <v>#N/A</v>
      </c>
      <c r="AK83" s="28">
        <f t="shared" si="44"/>
        <v>17.271890811148989</v>
      </c>
      <c r="AL83" t="e">
        <f>INDEX(ETF_TR!$A$2:$Q$283,MATCH($A83,ETF_TR!$A$2:$A$283,0),MATCH(AL$2,ETF_TR!$A$2:$Q$2,0))</f>
        <v>#N/A</v>
      </c>
      <c r="AM83" t="e">
        <f>INDEX(Indices!$A$2:$Q$283,MATCH($A83,Indices!$A$2:$A$283,0),MATCH(AM$2,Indices!$A$2:$Q$2,0))</f>
        <v>#N/A</v>
      </c>
      <c r="AN83" t="e">
        <f t="shared" si="33"/>
        <v>#N/A</v>
      </c>
      <c r="AO83" s="28" t="e">
        <f t="shared" si="45"/>
        <v>#N/A</v>
      </c>
      <c r="AP83" t="e">
        <f>INDEX(ETF_TR!$A$2:$Q$283,MATCH($A83,ETF_TR!$A$2:$A$283,0),MATCH(AP$2,ETF_TR!$A$2:$Q$2,0))</f>
        <v>#N/A</v>
      </c>
      <c r="AQ83">
        <f>INDEX(Indices!$A$2:$Q$283,MATCH($A83,Indices!$A$2:$A$283,0),MATCH(AQ$2,Indices!$A$2:$Q$2,0))</f>
        <v>129.23050000000001</v>
      </c>
      <c r="AR83" t="e">
        <f t="shared" si="34"/>
        <v>#N/A</v>
      </c>
      <c r="AS83" s="28">
        <f t="shared" si="46"/>
        <v>98.821206351614435</v>
      </c>
      <c r="AT83" t="e">
        <f>INDEX(ETF_TR!$A$2:$Q$283,MATCH($A83,ETF_TR!$A$2:$A$283,0),MATCH(AT$2,ETF_TR!$A$2:$Q$2,0))</f>
        <v>#N/A</v>
      </c>
      <c r="AU83" t="e">
        <f>INDEX(Indices!$A$2:$Q$283,MATCH($A83,Indices!$A$2:$A$283,0),MATCH(AU$2,Indices!$A$2:$Q$2,0))</f>
        <v>#N/A</v>
      </c>
      <c r="AV83" t="e">
        <f t="shared" si="35"/>
        <v>#N/A</v>
      </c>
      <c r="AW83" s="28" t="e">
        <f t="shared" si="47"/>
        <v>#N/A</v>
      </c>
    </row>
    <row r="84" spans="1:49" x14ac:dyDescent="0.2">
      <c r="A84" s="5">
        <v>38960</v>
      </c>
      <c r="B84" t="e">
        <f>INDEX(ETF_TR!$A$2:$Q$283,MATCH($A84,ETF_TR!$A$2:$A$283,0),MATCH(B$2,ETF_TR!$A$2:$Q$2,0))</f>
        <v>#N/A</v>
      </c>
      <c r="C84">
        <f>INDEX(Indices!$A$2:$Q$283,MATCH($A84,Indices!$A$2:$A$283,0),MATCH(C$2,Indices!$A$2:$Q$2,0))</f>
        <v>151.86000000000001</v>
      </c>
      <c r="D84" t="e">
        <f t="shared" si="24"/>
        <v>#N/A</v>
      </c>
      <c r="E84" s="28">
        <f t="shared" si="36"/>
        <v>89.350578587275692</v>
      </c>
      <c r="F84" t="e">
        <f>INDEX(ETF_TR!$A$2:$Q$283,MATCH($A84,ETF_TR!$A$2:$A$283,0),MATCH(F$2,ETF_TR!$A$2:$Q$2,0))</f>
        <v>#N/A</v>
      </c>
      <c r="G84">
        <f>INDEX(Indices!$A$2:$Q$283,MATCH($A84,Indices!$A$2:$A$283,0),MATCH(G$2,Indices!$A$2:$Q$2,0))</f>
        <v>153.77000000000001</v>
      </c>
      <c r="H84" t="e">
        <f t="shared" si="25"/>
        <v>#N/A</v>
      </c>
      <c r="I84" s="28">
        <f t="shared" si="37"/>
        <v>93.526371761675165</v>
      </c>
      <c r="J84" t="e">
        <f>INDEX(ETF_TR!$A$2:$Q$283,MATCH($A84,ETF_TR!$A$2:$A$283,0),MATCH(J$2,ETF_TR!$A$2:$Q$2,0))</f>
        <v>#N/A</v>
      </c>
      <c r="K84">
        <f>INDEX(Indices!$A$2:$Q$283,MATCH($A84,Indices!$A$2:$A$283,0),MATCH(K$2,Indices!$A$2:$Q$2,0))</f>
        <v>155.19</v>
      </c>
      <c r="L84" t="e">
        <f t="shared" si="26"/>
        <v>#N/A</v>
      </c>
      <c r="M84" s="28">
        <f t="shared" si="38"/>
        <v>105.84489199935807</v>
      </c>
      <c r="N84" t="e">
        <f>INDEX(ETF_TR!$A$2:$Q$283,MATCH($A84,ETF_TR!$A$2:$A$283,0),MATCH(N$2,ETF_TR!$A$2:$Q$2,0))</f>
        <v>#N/A</v>
      </c>
      <c r="O84">
        <f>INDEX(Indices!$A$2:$Q$283,MATCH($A84,Indices!$A$2:$A$283,0),MATCH(O$2,Indices!$A$2:$Q$2,0))</f>
        <v>156.15</v>
      </c>
      <c r="P84" t="e">
        <f t="shared" si="27"/>
        <v>#N/A</v>
      </c>
      <c r="Q84" s="28">
        <f t="shared" si="39"/>
        <v>102.96328459373343</v>
      </c>
      <c r="R84" t="e">
        <f>INDEX(ETF_TR!$A$2:$Q$283,MATCH($A84,ETF_TR!$A$2:$A$283,0),MATCH(R$2,ETF_TR!$A$2:$Q$2,0))</f>
        <v>#N/A</v>
      </c>
      <c r="S84">
        <f>INDEX(Indices!$A$2:$Q$283,MATCH($A84,Indices!$A$2:$A$283,0),MATCH(S$2,Indices!$A$2:$Q$2,0))</f>
        <v>1945.17</v>
      </c>
      <c r="T84" t="e">
        <f t="shared" si="28"/>
        <v>#N/A</v>
      </c>
      <c r="U84" s="28">
        <f t="shared" si="40"/>
        <v>7956.22787660839</v>
      </c>
      <c r="V84">
        <f>INDEX(ETF_TR!$A$2:$Q$283,MATCH($A84,ETF_TR!$A$2:$A$283,0),MATCH(V$2,ETF_TR!$A$2:$Q$2,0))</f>
        <v>106.08715000000001</v>
      </c>
      <c r="W84">
        <f>INDEX(Indices!$A$2:$Q$283,MATCH($A84,Indices!$A$2:$A$283,0),MATCH(W$2,Indices!$A$2:$Q$2,0))</f>
        <v>108.86</v>
      </c>
      <c r="X84">
        <f t="shared" si="29"/>
        <v>1.0261374728230515</v>
      </c>
      <c r="Y84" s="28">
        <f t="shared" si="41"/>
        <v>106.08715000000001</v>
      </c>
      <c r="Z84" t="e">
        <f>INDEX(ETF_TR!$A$2:$Q$283,MATCH($A84,ETF_TR!$A$2:$A$283,0),MATCH(Z$2,ETF_TR!$A$2:$Q$2,0))</f>
        <v>#N/A</v>
      </c>
      <c r="AA84">
        <f>INDEX(Indices!$A$2:$Q$283,MATCH($A84,Indices!$A$2:$A$283,0),MATCH(AA$2,Indices!$A$2:$Q$2,0))</f>
        <v>1574.019</v>
      </c>
      <c r="AB84" t="e">
        <f t="shared" si="30"/>
        <v>#N/A</v>
      </c>
      <c r="AC84" s="28">
        <f t="shared" si="42"/>
        <v>33.258571188316942</v>
      </c>
      <c r="AD84" t="e">
        <f>INDEX(ETF_TR!$A$2:$Q$283,MATCH($A84,ETF_TR!$A$2:$A$283,0),MATCH(AD$2,ETF_TR!$A$2:$Q$2,0))</f>
        <v>#N/A</v>
      </c>
      <c r="AE84">
        <f>INDEX(Indices!$A$2:$Q$283,MATCH($A84,Indices!$A$2:$A$283,0),MATCH(AE$2,Indices!$A$2:$Q$2,0))</f>
        <v>278.38569999999999</v>
      </c>
      <c r="AF84" t="e">
        <f t="shared" si="31"/>
        <v>#N/A</v>
      </c>
      <c r="AG84" s="28">
        <f t="shared" si="43"/>
        <v>2072.8655417505952</v>
      </c>
      <c r="AH84" t="e">
        <f>INDEX(ETF_TR!$A$2:$Q$283,MATCH($A84,ETF_TR!$A$2:$A$283,0),MATCH(AH$2,ETF_TR!$A$2:$Q$2,0))</f>
        <v>#N/A</v>
      </c>
      <c r="AI84">
        <f>INDEX(Indices!$A$2:$Q$283,MATCH($A84,Indices!$A$2:$A$283,0),MATCH(AI$2,Indices!$A$2:$Q$2,0))</f>
        <v>67.260000000000005</v>
      </c>
      <c r="AJ84" t="e">
        <f t="shared" si="32"/>
        <v>#N/A</v>
      </c>
      <c r="AK84" s="28">
        <f t="shared" si="44"/>
        <v>17.529913625439583</v>
      </c>
      <c r="AL84" t="e">
        <f>INDEX(ETF_TR!$A$2:$Q$283,MATCH($A84,ETF_TR!$A$2:$A$283,0),MATCH(AL$2,ETF_TR!$A$2:$Q$2,0))</f>
        <v>#N/A</v>
      </c>
      <c r="AM84" t="e">
        <f>INDEX(Indices!$A$2:$Q$283,MATCH($A84,Indices!$A$2:$A$283,0),MATCH(AM$2,Indices!$A$2:$Q$2,0))</f>
        <v>#N/A</v>
      </c>
      <c r="AN84" t="e">
        <f t="shared" si="33"/>
        <v>#N/A</v>
      </c>
      <c r="AO84" s="28" t="e">
        <f t="shared" si="45"/>
        <v>#N/A</v>
      </c>
      <c r="AP84" t="e">
        <f>INDEX(ETF_TR!$A$2:$Q$283,MATCH($A84,ETF_TR!$A$2:$A$283,0),MATCH(AP$2,ETF_TR!$A$2:$Q$2,0))</f>
        <v>#N/A</v>
      </c>
      <c r="AQ84">
        <f>INDEX(Indices!$A$2:$Q$283,MATCH($A84,Indices!$A$2:$A$283,0),MATCH(AQ$2,Indices!$A$2:$Q$2,0))</f>
        <v>129.82210000000001</v>
      </c>
      <c r="AR84" t="e">
        <f t="shared" si="34"/>
        <v>#N/A</v>
      </c>
      <c r="AS84" s="28">
        <f t="shared" si="46"/>
        <v>99.273596659456743</v>
      </c>
      <c r="AT84" t="e">
        <f>INDEX(ETF_TR!$A$2:$Q$283,MATCH($A84,ETF_TR!$A$2:$A$283,0),MATCH(AT$2,ETF_TR!$A$2:$Q$2,0))</f>
        <v>#N/A</v>
      </c>
      <c r="AU84" t="e">
        <f>INDEX(Indices!$A$2:$Q$283,MATCH($A84,Indices!$A$2:$A$283,0),MATCH(AU$2,Indices!$A$2:$Q$2,0))</f>
        <v>#N/A</v>
      </c>
      <c r="AV84" t="e">
        <f t="shared" si="35"/>
        <v>#N/A</v>
      </c>
      <c r="AW84" s="28" t="e">
        <f t="shared" si="47"/>
        <v>#N/A</v>
      </c>
    </row>
    <row r="85" spans="1:49" x14ac:dyDescent="0.2">
      <c r="A85" s="5">
        <v>38989</v>
      </c>
      <c r="B85" t="e">
        <f>INDEX(ETF_TR!$A$2:$Q$283,MATCH($A85,ETF_TR!$A$2:$A$283,0),MATCH(B$2,ETF_TR!$A$2:$Q$2,0))</f>
        <v>#N/A</v>
      </c>
      <c r="C85">
        <f>INDEX(Indices!$A$2:$Q$283,MATCH($A85,Indices!$A$2:$A$283,0),MATCH(C$2,Indices!$A$2:$Q$2,0))</f>
        <v>152.71</v>
      </c>
      <c r="D85" t="e">
        <f t="shared" si="24"/>
        <v>#N/A</v>
      </c>
      <c r="E85" s="28">
        <f t="shared" si="36"/>
        <v>89.850697063498416</v>
      </c>
      <c r="F85" t="e">
        <f>INDEX(ETF_TR!$A$2:$Q$283,MATCH($A85,ETF_TR!$A$2:$A$283,0),MATCH(F$2,ETF_TR!$A$2:$Q$2,0))</f>
        <v>#N/A</v>
      </c>
      <c r="G85">
        <f>INDEX(Indices!$A$2:$Q$283,MATCH($A85,Indices!$A$2:$A$283,0),MATCH(G$2,Indices!$A$2:$Q$2,0))</f>
        <v>154.66</v>
      </c>
      <c r="H85" t="e">
        <f t="shared" si="25"/>
        <v>#N/A</v>
      </c>
      <c r="I85" s="28">
        <f t="shared" si="37"/>
        <v>94.067689774732912</v>
      </c>
      <c r="J85" t="e">
        <f>INDEX(ETF_TR!$A$2:$Q$283,MATCH($A85,ETF_TR!$A$2:$A$283,0),MATCH(J$2,ETF_TR!$A$2:$Q$2,0))</f>
        <v>#N/A</v>
      </c>
      <c r="K85">
        <f>INDEX(Indices!$A$2:$Q$283,MATCH($A85,Indices!$A$2:$A$283,0),MATCH(K$2,Indices!$A$2:$Q$2,0))</f>
        <v>156.05000000000001</v>
      </c>
      <c r="L85" t="e">
        <f t="shared" si="26"/>
        <v>#N/A</v>
      </c>
      <c r="M85" s="28">
        <f t="shared" si="38"/>
        <v>106.43144143630278</v>
      </c>
      <c r="N85" t="e">
        <f>INDEX(ETF_TR!$A$2:$Q$283,MATCH($A85,ETF_TR!$A$2:$A$283,0),MATCH(N$2,ETF_TR!$A$2:$Q$2,0))</f>
        <v>#N/A</v>
      </c>
      <c r="O85">
        <f>INDEX(Indices!$A$2:$Q$283,MATCH($A85,Indices!$A$2:$A$283,0),MATCH(O$2,Indices!$A$2:$Q$2,0))</f>
        <v>157.28</v>
      </c>
      <c r="P85" t="e">
        <f t="shared" si="27"/>
        <v>#N/A</v>
      </c>
      <c r="Q85" s="28">
        <f t="shared" si="39"/>
        <v>103.70839193661476</v>
      </c>
      <c r="R85" t="e">
        <f>INDEX(ETF_TR!$A$2:$Q$283,MATCH($A85,ETF_TR!$A$2:$A$283,0),MATCH(R$2,ETF_TR!$A$2:$Q$2,0))</f>
        <v>#N/A</v>
      </c>
      <c r="S85">
        <f>INDEX(Indices!$A$2:$Q$283,MATCH($A85,Indices!$A$2:$A$283,0),MATCH(S$2,Indices!$A$2:$Q$2,0))</f>
        <v>1953.77</v>
      </c>
      <c r="T85" t="e">
        <f t="shared" si="28"/>
        <v>#N/A</v>
      </c>
      <c r="U85" s="28">
        <f t="shared" si="40"/>
        <v>7991.4040101796627</v>
      </c>
      <c r="V85">
        <f>INDEX(ETF_TR!$A$2:$Q$283,MATCH($A85,ETF_TR!$A$2:$A$283,0),MATCH(V$2,ETF_TR!$A$2:$Q$2,0))</f>
        <v>107.3802</v>
      </c>
      <c r="W85">
        <f>INDEX(Indices!$A$2:$Q$283,MATCH($A85,Indices!$A$2:$A$283,0),MATCH(W$2,Indices!$A$2:$Q$2,0))</f>
        <v>109.80000000000001</v>
      </c>
      <c r="X85">
        <f t="shared" si="29"/>
        <v>1.0225348807322021</v>
      </c>
      <c r="Y85" s="28">
        <f t="shared" si="41"/>
        <v>107.3802</v>
      </c>
      <c r="Z85" t="e">
        <f>INDEX(ETF_TR!$A$2:$Q$283,MATCH($A85,ETF_TR!$A$2:$A$283,0),MATCH(Z$2,ETF_TR!$A$2:$Q$2,0))</f>
        <v>#N/A</v>
      </c>
      <c r="AA85">
        <f>INDEX(Indices!$A$2:$Q$283,MATCH($A85,Indices!$A$2:$A$283,0),MATCH(AA$2,Indices!$A$2:$Q$2,0))</f>
        <v>1588.0429999999999</v>
      </c>
      <c r="AB85" t="e">
        <f t="shared" si="30"/>
        <v>#N/A</v>
      </c>
      <c r="AC85" s="28">
        <f t="shared" si="42"/>
        <v>33.554894296452836</v>
      </c>
      <c r="AD85" t="e">
        <f>INDEX(ETF_TR!$A$2:$Q$283,MATCH($A85,ETF_TR!$A$2:$A$283,0),MATCH(AD$2,ETF_TR!$A$2:$Q$2,0))</f>
        <v>#N/A</v>
      </c>
      <c r="AE85">
        <f>INDEX(Indices!$A$2:$Q$283,MATCH($A85,Indices!$A$2:$A$283,0),MATCH(AE$2,Indices!$A$2:$Q$2,0))</f>
        <v>278.44549999999998</v>
      </c>
      <c r="AF85" t="e">
        <f t="shared" si="31"/>
        <v>#N/A</v>
      </c>
      <c r="AG85" s="28">
        <f t="shared" si="43"/>
        <v>2073.3108137577301</v>
      </c>
      <c r="AH85" t="e">
        <f>INDEX(ETF_TR!$A$2:$Q$283,MATCH($A85,ETF_TR!$A$2:$A$283,0),MATCH(AH$2,ETF_TR!$A$2:$Q$2,0))</f>
        <v>#N/A</v>
      </c>
      <c r="AI85">
        <f>INDEX(Indices!$A$2:$Q$283,MATCH($A85,Indices!$A$2:$A$283,0),MATCH(AI$2,Indices!$A$2:$Q$2,0))</f>
        <v>67.88</v>
      </c>
      <c r="AJ85" t="e">
        <f t="shared" si="32"/>
        <v>#N/A</v>
      </c>
      <c r="AK85" s="28">
        <f t="shared" si="44"/>
        <v>17.69150367075288</v>
      </c>
      <c r="AL85" t="e">
        <f>INDEX(ETF_TR!$A$2:$Q$283,MATCH($A85,ETF_TR!$A$2:$A$283,0),MATCH(AL$2,ETF_TR!$A$2:$Q$2,0))</f>
        <v>#N/A</v>
      </c>
      <c r="AM85" t="e">
        <f>INDEX(Indices!$A$2:$Q$283,MATCH($A85,Indices!$A$2:$A$283,0),MATCH(AM$2,Indices!$A$2:$Q$2,0))</f>
        <v>#N/A</v>
      </c>
      <c r="AN85" t="e">
        <f t="shared" si="33"/>
        <v>#N/A</v>
      </c>
      <c r="AO85" s="28" t="e">
        <f t="shared" si="45"/>
        <v>#N/A</v>
      </c>
      <c r="AP85" t="e">
        <f>INDEX(ETF_TR!$A$2:$Q$283,MATCH($A85,ETF_TR!$A$2:$A$283,0),MATCH(AP$2,ETF_TR!$A$2:$Q$2,0))</f>
        <v>#N/A</v>
      </c>
      <c r="AQ85">
        <f>INDEX(Indices!$A$2:$Q$283,MATCH($A85,Indices!$A$2:$A$283,0),MATCH(AQ$2,Indices!$A$2:$Q$2,0))</f>
        <v>131.20679999999999</v>
      </c>
      <c r="AR85" t="e">
        <f t="shared" si="34"/>
        <v>#N/A</v>
      </c>
      <c r="AS85" s="28">
        <f t="shared" si="46"/>
        <v>100.33246220926951</v>
      </c>
      <c r="AT85" t="e">
        <f>INDEX(ETF_TR!$A$2:$Q$283,MATCH($A85,ETF_TR!$A$2:$A$283,0),MATCH(AT$2,ETF_TR!$A$2:$Q$2,0))</f>
        <v>#N/A</v>
      </c>
      <c r="AU85" t="e">
        <f>INDEX(Indices!$A$2:$Q$283,MATCH($A85,Indices!$A$2:$A$283,0),MATCH(AU$2,Indices!$A$2:$Q$2,0))</f>
        <v>#N/A</v>
      </c>
      <c r="AV85" t="e">
        <f t="shared" si="35"/>
        <v>#N/A</v>
      </c>
      <c r="AW85" s="28" t="e">
        <f t="shared" si="47"/>
        <v>#N/A</v>
      </c>
    </row>
    <row r="86" spans="1:49" x14ac:dyDescent="0.2">
      <c r="A86" s="5">
        <v>39021</v>
      </c>
      <c r="B86" t="e">
        <f>INDEX(ETF_TR!$A$2:$Q$283,MATCH($A86,ETF_TR!$A$2:$A$283,0),MATCH(B$2,ETF_TR!$A$2:$Q$2,0))</f>
        <v>#N/A</v>
      </c>
      <c r="C86">
        <f>INDEX(Indices!$A$2:$Q$283,MATCH($A86,Indices!$A$2:$A$283,0),MATCH(C$2,Indices!$A$2:$Q$2,0))</f>
        <v>153.09</v>
      </c>
      <c r="D86" t="e">
        <f t="shared" si="24"/>
        <v>#N/A</v>
      </c>
      <c r="E86" s="28">
        <f t="shared" si="36"/>
        <v>90.074279441103869</v>
      </c>
      <c r="F86" t="e">
        <f>INDEX(ETF_TR!$A$2:$Q$283,MATCH($A86,ETF_TR!$A$2:$A$283,0),MATCH(F$2,ETF_TR!$A$2:$Q$2,0))</f>
        <v>#N/A</v>
      </c>
      <c r="G86">
        <f>INDEX(Indices!$A$2:$Q$283,MATCH($A86,Indices!$A$2:$A$283,0),MATCH(G$2,Indices!$A$2:$Q$2,0))</f>
        <v>155.04</v>
      </c>
      <c r="H86" t="e">
        <f t="shared" si="25"/>
        <v>#N/A</v>
      </c>
      <c r="I86" s="28">
        <f t="shared" si="37"/>
        <v>94.298814319633976</v>
      </c>
      <c r="J86" t="e">
        <f>INDEX(ETF_TR!$A$2:$Q$283,MATCH($A86,ETF_TR!$A$2:$A$283,0),MATCH(J$2,ETF_TR!$A$2:$Q$2,0))</f>
        <v>#N/A</v>
      </c>
      <c r="K86">
        <f>INDEX(Indices!$A$2:$Q$283,MATCH($A86,Indices!$A$2:$A$283,0),MATCH(K$2,Indices!$A$2:$Q$2,0))</f>
        <v>156.43</v>
      </c>
      <c r="L86" t="e">
        <f t="shared" si="26"/>
        <v>#N/A</v>
      </c>
      <c r="M86" s="28">
        <f t="shared" si="38"/>
        <v>106.69061444332485</v>
      </c>
      <c r="N86" t="e">
        <f>INDEX(ETF_TR!$A$2:$Q$283,MATCH($A86,ETF_TR!$A$2:$A$283,0),MATCH(N$2,ETF_TR!$A$2:$Q$2,0))</f>
        <v>#N/A</v>
      </c>
      <c r="O86">
        <f>INDEX(Indices!$A$2:$Q$283,MATCH($A86,Indices!$A$2:$A$283,0),MATCH(O$2,Indices!$A$2:$Q$2,0))</f>
        <v>157.97</v>
      </c>
      <c r="P86" t="e">
        <f t="shared" si="27"/>
        <v>#N/A</v>
      </c>
      <c r="Q86" s="28">
        <f t="shared" si="39"/>
        <v>104.16336898669273</v>
      </c>
      <c r="R86" t="e">
        <f>INDEX(ETF_TR!$A$2:$Q$283,MATCH($A86,ETF_TR!$A$2:$A$283,0),MATCH(R$2,ETF_TR!$A$2:$Q$2,0))</f>
        <v>#N/A</v>
      </c>
      <c r="S86">
        <f>INDEX(Indices!$A$2:$Q$283,MATCH($A86,Indices!$A$2:$A$283,0),MATCH(S$2,Indices!$A$2:$Q$2,0))</f>
        <v>1969.87</v>
      </c>
      <c r="T86" t="e">
        <f t="shared" si="28"/>
        <v>#N/A</v>
      </c>
      <c r="U86" s="28">
        <f t="shared" si="40"/>
        <v>8057.2570044235563</v>
      </c>
      <c r="V86">
        <f>INDEX(ETF_TR!$A$2:$Q$283,MATCH($A86,ETF_TR!$A$2:$A$283,0),MATCH(V$2,ETF_TR!$A$2:$Q$2,0))</f>
        <v>107.05005</v>
      </c>
      <c r="W86">
        <f>INDEX(Indices!$A$2:$Q$283,MATCH($A86,Indices!$A$2:$A$283,0),MATCH(W$2,Indices!$A$2:$Q$2,0))</f>
        <v>109.94499999999999</v>
      </c>
      <c r="X86">
        <f t="shared" si="29"/>
        <v>1.0270429579435039</v>
      </c>
      <c r="Y86" s="28">
        <f t="shared" si="41"/>
        <v>107.05005</v>
      </c>
      <c r="Z86" t="e">
        <f>INDEX(ETF_TR!$A$2:$Q$283,MATCH($A86,ETF_TR!$A$2:$A$283,0),MATCH(Z$2,ETF_TR!$A$2:$Q$2,0))</f>
        <v>#N/A</v>
      </c>
      <c r="AA86">
        <f>INDEX(Indices!$A$2:$Q$283,MATCH($A86,Indices!$A$2:$A$283,0),MATCH(AA$2,Indices!$A$2:$Q$2,0))</f>
        <v>1584.0650000000001</v>
      </c>
      <c r="AB86" t="e">
        <f t="shared" si="30"/>
        <v>#N/A</v>
      </c>
      <c r="AC86" s="28">
        <f t="shared" si="42"/>
        <v>33.470840294444528</v>
      </c>
      <c r="AD86" t="e">
        <f>INDEX(ETF_TR!$A$2:$Q$283,MATCH($A86,ETF_TR!$A$2:$A$283,0),MATCH(AD$2,ETF_TR!$A$2:$Q$2,0))</f>
        <v>#N/A</v>
      </c>
      <c r="AE86">
        <f>INDEX(Indices!$A$2:$Q$283,MATCH($A86,Indices!$A$2:$A$283,0),MATCH(AE$2,Indices!$A$2:$Q$2,0))</f>
        <v>278.07080000000002</v>
      </c>
      <c r="AF86" t="e">
        <f t="shared" si="31"/>
        <v>#N/A</v>
      </c>
      <c r="AG86" s="28">
        <f t="shared" si="43"/>
        <v>2070.5207899939596</v>
      </c>
      <c r="AH86" t="e">
        <f>INDEX(ETF_TR!$A$2:$Q$283,MATCH($A86,ETF_TR!$A$2:$A$283,0),MATCH(AH$2,ETF_TR!$A$2:$Q$2,0))</f>
        <v>#N/A</v>
      </c>
      <c r="AI86">
        <f>INDEX(Indices!$A$2:$Q$283,MATCH($A86,Indices!$A$2:$A$283,0),MATCH(AI$2,Indices!$A$2:$Q$2,0))</f>
        <v>68.23</v>
      </c>
      <c r="AJ86" t="e">
        <f t="shared" si="32"/>
        <v>#N/A</v>
      </c>
      <c r="AK86" s="28">
        <f t="shared" si="44"/>
        <v>17.782723857623292</v>
      </c>
      <c r="AL86" t="e">
        <f>INDEX(ETF_TR!$A$2:$Q$283,MATCH($A86,ETF_TR!$A$2:$A$283,0),MATCH(AL$2,ETF_TR!$A$2:$Q$2,0))</f>
        <v>#N/A</v>
      </c>
      <c r="AM86" t="e">
        <f>INDEX(Indices!$A$2:$Q$283,MATCH($A86,Indices!$A$2:$A$283,0),MATCH(AM$2,Indices!$A$2:$Q$2,0))</f>
        <v>#N/A</v>
      </c>
      <c r="AN86" t="e">
        <f t="shared" si="33"/>
        <v>#N/A</v>
      </c>
      <c r="AO86" s="28" t="e">
        <f t="shared" si="45"/>
        <v>#N/A</v>
      </c>
      <c r="AP86" t="e">
        <f>INDEX(ETF_TR!$A$2:$Q$283,MATCH($A86,ETF_TR!$A$2:$A$283,0),MATCH(AP$2,ETF_TR!$A$2:$Q$2,0))</f>
        <v>#N/A</v>
      </c>
      <c r="AQ86">
        <f>INDEX(Indices!$A$2:$Q$283,MATCH($A86,Indices!$A$2:$A$283,0),MATCH(AQ$2,Indices!$A$2:$Q$2,0))</f>
        <v>131.47929999999999</v>
      </c>
      <c r="AR86" t="e">
        <f t="shared" si="34"/>
        <v>#N/A</v>
      </c>
      <c r="AS86" s="28">
        <f t="shared" si="46"/>
        <v>100.54084009785475</v>
      </c>
      <c r="AT86" t="e">
        <f>INDEX(ETF_TR!$A$2:$Q$283,MATCH($A86,ETF_TR!$A$2:$A$283,0),MATCH(AT$2,ETF_TR!$A$2:$Q$2,0))</f>
        <v>#N/A</v>
      </c>
      <c r="AU86" t="e">
        <f>INDEX(Indices!$A$2:$Q$283,MATCH($A86,Indices!$A$2:$A$283,0),MATCH(AU$2,Indices!$A$2:$Q$2,0))</f>
        <v>#N/A</v>
      </c>
      <c r="AV86" t="e">
        <f t="shared" si="35"/>
        <v>#N/A</v>
      </c>
      <c r="AW86" s="28" t="e">
        <f t="shared" si="47"/>
        <v>#N/A</v>
      </c>
    </row>
    <row r="87" spans="1:49" x14ac:dyDescent="0.2">
      <c r="A87" s="5">
        <v>39051</v>
      </c>
      <c r="B87" t="e">
        <f>INDEX(ETF_TR!$A$2:$Q$283,MATCH($A87,ETF_TR!$A$2:$A$283,0),MATCH(B$2,ETF_TR!$A$2:$Q$2,0))</f>
        <v>#N/A</v>
      </c>
      <c r="C87">
        <f>INDEX(Indices!$A$2:$Q$283,MATCH($A87,Indices!$A$2:$A$283,0),MATCH(C$2,Indices!$A$2:$Q$2,0))</f>
        <v>153.82</v>
      </c>
      <c r="D87" t="e">
        <f t="shared" si="24"/>
        <v>#N/A</v>
      </c>
      <c r="E87" s="28">
        <f t="shared" si="36"/>
        <v>90.503792955977516</v>
      </c>
      <c r="F87" t="e">
        <f>INDEX(ETF_TR!$A$2:$Q$283,MATCH($A87,ETF_TR!$A$2:$A$283,0),MATCH(F$2,ETF_TR!$A$2:$Q$2,0))</f>
        <v>#N/A</v>
      </c>
      <c r="G87">
        <f>INDEX(Indices!$A$2:$Q$283,MATCH($A87,Indices!$A$2:$A$283,0),MATCH(G$2,Indices!$A$2:$Q$2,0))</f>
        <v>155.81</v>
      </c>
      <c r="H87" t="e">
        <f t="shared" si="25"/>
        <v>#N/A</v>
      </c>
      <c r="I87" s="28">
        <f t="shared" si="37"/>
        <v>94.767145634301926</v>
      </c>
      <c r="J87" t="e">
        <f>INDEX(ETF_TR!$A$2:$Q$283,MATCH($A87,ETF_TR!$A$2:$A$283,0),MATCH(J$2,ETF_TR!$A$2:$Q$2,0))</f>
        <v>#N/A</v>
      </c>
      <c r="K87">
        <f>INDEX(Indices!$A$2:$Q$283,MATCH($A87,Indices!$A$2:$A$283,0),MATCH(K$2,Indices!$A$2:$Q$2,0))</f>
        <v>157.22</v>
      </c>
      <c r="L87" t="e">
        <f t="shared" si="26"/>
        <v>#N/A</v>
      </c>
      <c r="M87" s="28">
        <f t="shared" si="38"/>
        <v>107.22942148423917</v>
      </c>
      <c r="N87" t="e">
        <f>INDEX(ETF_TR!$A$2:$Q$283,MATCH($A87,ETF_TR!$A$2:$A$283,0),MATCH(N$2,ETF_TR!$A$2:$Q$2,0))</f>
        <v>#N/A</v>
      </c>
      <c r="O87">
        <f>INDEX(Indices!$A$2:$Q$283,MATCH($A87,Indices!$A$2:$A$283,0),MATCH(O$2,Indices!$A$2:$Q$2,0))</f>
        <v>158.9</v>
      </c>
      <c r="P87" t="e">
        <f t="shared" si="27"/>
        <v>#N/A</v>
      </c>
      <c r="Q87" s="28">
        <f t="shared" si="39"/>
        <v>104.77659892375436</v>
      </c>
      <c r="R87" t="e">
        <f>INDEX(ETF_TR!$A$2:$Q$283,MATCH($A87,ETF_TR!$A$2:$A$283,0),MATCH(R$2,ETF_TR!$A$2:$Q$2,0))</f>
        <v>#N/A</v>
      </c>
      <c r="S87">
        <f>INDEX(Indices!$A$2:$Q$283,MATCH($A87,Indices!$A$2:$A$283,0),MATCH(S$2,Indices!$A$2:$Q$2,0))</f>
        <v>1971.79</v>
      </c>
      <c r="T87" t="e">
        <f t="shared" si="28"/>
        <v>#N/A</v>
      </c>
      <c r="U87" s="28">
        <f t="shared" si="40"/>
        <v>8065.1102807557472</v>
      </c>
      <c r="V87">
        <f>INDEX(ETF_TR!$A$2:$Q$283,MATCH($A87,ETF_TR!$A$2:$A$283,0),MATCH(V$2,ETF_TR!$A$2:$Q$2,0))</f>
        <v>107.97475</v>
      </c>
      <c r="W87">
        <f>INDEX(Indices!$A$2:$Q$283,MATCH($A87,Indices!$A$2:$A$283,0),MATCH(W$2,Indices!$A$2:$Q$2,0))</f>
        <v>111.02000000000001</v>
      </c>
      <c r="X87">
        <f t="shared" si="29"/>
        <v>1.0282033530987569</v>
      </c>
      <c r="Y87" s="28">
        <f t="shared" si="41"/>
        <v>107.97475</v>
      </c>
      <c r="Z87" t="e">
        <f>INDEX(ETF_TR!$A$2:$Q$283,MATCH($A87,ETF_TR!$A$2:$A$283,0),MATCH(Z$2,ETF_TR!$A$2:$Q$2,0))</f>
        <v>#N/A</v>
      </c>
      <c r="AA87">
        <f>INDEX(Indices!$A$2:$Q$283,MATCH($A87,Indices!$A$2:$A$283,0),MATCH(AA$2,Indices!$A$2:$Q$2,0))</f>
        <v>1596.1369999999999</v>
      </c>
      <c r="AB87" t="e">
        <f t="shared" si="30"/>
        <v>#N/A</v>
      </c>
      <c r="AC87" s="28">
        <f t="shared" si="42"/>
        <v>33.725918200991629</v>
      </c>
      <c r="AD87" t="e">
        <f>INDEX(ETF_TR!$A$2:$Q$283,MATCH($A87,ETF_TR!$A$2:$A$283,0),MATCH(AD$2,ETF_TR!$A$2:$Q$2,0))</f>
        <v>#N/A</v>
      </c>
      <c r="AE87">
        <f>INDEX(Indices!$A$2:$Q$283,MATCH($A87,Indices!$A$2:$A$283,0),MATCH(AE$2,Indices!$A$2:$Q$2,0))</f>
        <v>278.97199999999998</v>
      </c>
      <c r="AF87" t="e">
        <f t="shared" si="31"/>
        <v>#N/A</v>
      </c>
      <c r="AG87" s="28">
        <f t="shared" si="43"/>
        <v>2077.2311433857667</v>
      </c>
      <c r="AH87" t="e">
        <f>INDEX(ETF_TR!$A$2:$Q$283,MATCH($A87,ETF_TR!$A$2:$A$283,0),MATCH(AH$2,ETF_TR!$A$2:$Q$2,0))</f>
        <v>#N/A</v>
      </c>
      <c r="AI87">
        <f>INDEX(Indices!$A$2:$Q$283,MATCH($A87,Indices!$A$2:$A$283,0),MATCH(AI$2,Indices!$A$2:$Q$2,0))</f>
        <v>68.95</v>
      </c>
      <c r="AJ87" t="e">
        <f t="shared" si="32"/>
        <v>#N/A</v>
      </c>
      <c r="AK87" s="28">
        <f t="shared" si="44"/>
        <v>17.970376813470995</v>
      </c>
      <c r="AL87" t="e">
        <f>INDEX(ETF_TR!$A$2:$Q$283,MATCH($A87,ETF_TR!$A$2:$A$283,0),MATCH(AL$2,ETF_TR!$A$2:$Q$2,0))</f>
        <v>#N/A</v>
      </c>
      <c r="AM87" t="e">
        <f>INDEX(Indices!$A$2:$Q$283,MATCH($A87,Indices!$A$2:$A$283,0),MATCH(AM$2,Indices!$A$2:$Q$2,0))</f>
        <v>#N/A</v>
      </c>
      <c r="AN87" t="e">
        <f t="shared" si="33"/>
        <v>#N/A</v>
      </c>
      <c r="AO87" s="28" t="e">
        <f t="shared" si="45"/>
        <v>#N/A</v>
      </c>
      <c r="AP87" t="e">
        <f>INDEX(ETF_TR!$A$2:$Q$283,MATCH($A87,ETF_TR!$A$2:$A$283,0),MATCH(AP$2,ETF_TR!$A$2:$Q$2,0))</f>
        <v>#N/A</v>
      </c>
      <c r="AQ87">
        <f>INDEX(Indices!$A$2:$Q$283,MATCH($A87,Indices!$A$2:$A$283,0),MATCH(AQ$2,Indices!$A$2:$Q$2,0))</f>
        <v>132.5967</v>
      </c>
      <c r="AR87" t="e">
        <f t="shared" si="34"/>
        <v>#N/A</v>
      </c>
      <c r="AS87" s="28">
        <f t="shared" si="46"/>
        <v>101.39530414447916</v>
      </c>
      <c r="AT87" t="e">
        <f>INDEX(ETF_TR!$A$2:$Q$283,MATCH($A87,ETF_TR!$A$2:$A$283,0),MATCH(AT$2,ETF_TR!$A$2:$Q$2,0))</f>
        <v>#N/A</v>
      </c>
      <c r="AU87" t="e">
        <f>INDEX(Indices!$A$2:$Q$283,MATCH($A87,Indices!$A$2:$A$283,0),MATCH(AU$2,Indices!$A$2:$Q$2,0))</f>
        <v>#N/A</v>
      </c>
      <c r="AV87" t="e">
        <f t="shared" si="35"/>
        <v>#N/A</v>
      </c>
      <c r="AW87" s="28" t="e">
        <f t="shared" si="47"/>
        <v>#N/A</v>
      </c>
    </row>
    <row r="88" spans="1:49" x14ac:dyDescent="0.2">
      <c r="A88" s="5">
        <v>39080</v>
      </c>
      <c r="B88" t="e">
        <f>INDEX(ETF_TR!$A$2:$Q$283,MATCH($A88,ETF_TR!$A$2:$A$283,0),MATCH(B$2,ETF_TR!$A$2:$Q$2,0))</f>
        <v>#N/A</v>
      </c>
      <c r="C88">
        <f>INDEX(Indices!$A$2:$Q$283,MATCH($A88,Indices!$A$2:$A$283,0),MATCH(C$2,Indices!$A$2:$Q$2,0))</f>
        <v>152.22999999999999</v>
      </c>
      <c r="D88" t="e">
        <f t="shared" si="24"/>
        <v>#N/A</v>
      </c>
      <c r="E88" s="28">
        <f t="shared" si="36"/>
        <v>89.56827721810204</v>
      </c>
      <c r="F88" t="e">
        <f>INDEX(ETF_TR!$A$2:$Q$283,MATCH($A88,ETF_TR!$A$2:$A$283,0),MATCH(F$2,ETF_TR!$A$2:$Q$2,0))</f>
        <v>#N/A</v>
      </c>
      <c r="G88">
        <f>INDEX(Indices!$A$2:$Q$283,MATCH($A88,Indices!$A$2:$A$283,0),MATCH(G$2,Indices!$A$2:$Q$2,0))</f>
        <v>154.05000000000001</v>
      </c>
      <c r="H88" t="e">
        <f t="shared" si="25"/>
        <v>#N/A</v>
      </c>
      <c r="I88" s="28">
        <f t="shared" si="37"/>
        <v>93.696674057918059</v>
      </c>
      <c r="J88" t="e">
        <f>INDEX(ETF_TR!$A$2:$Q$283,MATCH($A88,ETF_TR!$A$2:$A$283,0),MATCH(J$2,ETF_TR!$A$2:$Q$2,0))</f>
        <v>#N/A</v>
      </c>
      <c r="K88">
        <f>INDEX(Indices!$A$2:$Q$283,MATCH($A88,Indices!$A$2:$A$283,0),MATCH(K$2,Indices!$A$2:$Q$2,0))</f>
        <v>155.49</v>
      </c>
      <c r="L88" t="e">
        <f t="shared" si="26"/>
        <v>#N/A</v>
      </c>
      <c r="M88" s="28">
        <f t="shared" si="38"/>
        <v>106.04950226805971</v>
      </c>
      <c r="N88" t="e">
        <f>INDEX(ETF_TR!$A$2:$Q$283,MATCH($A88,ETF_TR!$A$2:$A$283,0),MATCH(N$2,ETF_TR!$A$2:$Q$2,0))</f>
        <v>#N/A</v>
      </c>
      <c r="O88">
        <f>INDEX(Indices!$A$2:$Q$283,MATCH($A88,Indices!$A$2:$A$283,0),MATCH(O$2,Indices!$A$2:$Q$2,0))</f>
        <v>156.86000000000001</v>
      </c>
      <c r="P88" t="e">
        <f t="shared" si="27"/>
        <v>#N/A</v>
      </c>
      <c r="Q88" s="28">
        <f t="shared" si="39"/>
        <v>103.43144938439339</v>
      </c>
      <c r="R88" t="e">
        <f>INDEX(ETF_TR!$A$2:$Q$283,MATCH($A88,ETF_TR!$A$2:$A$283,0),MATCH(R$2,ETF_TR!$A$2:$Q$2,0))</f>
        <v>#N/A</v>
      </c>
      <c r="S88">
        <f>INDEX(Indices!$A$2:$Q$283,MATCH($A88,Indices!$A$2:$A$283,0),MATCH(S$2,Indices!$A$2:$Q$2,0))</f>
        <v>1948.88</v>
      </c>
      <c r="T88" t="e">
        <f t="shared" si="28"/>
        <v>#N/A</v>
      </c>
      <c r="U88" s="28">
        <f t="shared" si="40"/>
        <v>7971.4026970211135</v>
      </c>
      <c r="V88">
        <f>INDEX(ETF_TR!$A$2:$Q$283,MATCH($A88,ETF_TR!$A$2:$A$283,0),MATCH(V$2,ETF_TR!$A$2:$Q$2,0))</f>
        <v>107.14</v>
      </c>
      <c r="W88">
        <f>INDEX(Indices!$A$2:$Q$283,MATCH($A88,Indices!$A$2:$A$283,0),MATCH(W$2,Indices!$A$2:$Q$2,0))</f>
        <v>109.85</v>
      </c>
      <c r="X88">
        <f t="shared" si="29"/>
        <v>1.0252940078402091</v>
      </c>
      <c r="Y88" s="28">
        <f t="shared" si="41"/>
        <v>107.14</v>
      </c>
      <c r="Z88" t="e">
        <f>INDEX(ETF_TR!$A$2:$Q$283,MATCH($A88,ETF_TR!$A$2:$A$283,0),MATCH(Z$2,ETF_TR!$A$2:$Q$2,0))</f>
        <v>#N/A</v>
      </c>
      <c r="AA88">
        <f>INDEX(Indices!$A$2:$Q$283,MATCH($A88,Indices!$A$2:$A$283,0),MATCH(AA$2,Indices!$A$2:$Q$2,0))</f>
        <v>1588.4290000000001</v>
      </c>
      <c r="AB88" t="e">
        <f t="shared" si="30"/>
        <v>#N/A</v>
      </c>
      <c r="AC88" s="28">
        <f t="shared" si="42"/>
        <v>33.563050366029316</v>
      </c>
      <c r="AD88" t="e">
        <f>INDEX(ETF_TR!$A$2:$Q$283,MATCH($A88,ETF_TR!$A$2:$A$283,0),MATCH(AD$2,ETF_TR!$A$2:$Q$2,0))</f>
        <v>#N/A</v>
      </c>
      <c r="AE88">
        <f>INDEX(Indices!$A$2:$Q$283,MATCH($A88,Indices!$A$2:$A$283,0),MATCH(AE$2,Indices!$A$2:$Q$2,0))</f>
        <v>279.26670000000001</v>
      </c>
      <c r="AF88" t="e">
        <f t="shared" si="31"/>
        <v>#N/A</v>
      </c>
      <c r="AG88" s="28">
        <f t="shared" si="43"/>
        <v>2079.4254855346412</v>
      </c>
      <c r="AH88" t="e">
        <f>INDEX(ETF_TR!$A$2:$Q$283,MATCH($A88,ETF_TR!$A$2:$A$283,0),MATCH(AH$2,ETF_TR!$A$2:$Q$2,0))</f>
        <v>#N/A</v>
      </c>
      <c r="AI88">
        <f>INDEX(Indices!$A$2:$Q$283,MATCH($A88,Indices!$A$2:$A$283,0),MATCH(AI$2,Indices!$A$2:$Q$2,0))</f>
        <v>68.37</v>
      </c>
      <c r="AJ88" t="e">
        <f t="shared" si="32"/>
        <v>#N/A</v>
      </c>
      <c r="AK88" s="28">
        <f t="shared" si="44"/>
        <v>17.819211932371459</v>
      </c>
      <c r="AL88" t="e">
        <f>INDEX(ETF_TR!$A$2:$Q$283,MATCH($A88,ETF_TR!$A$2:$A$283,0),MATCH(AL$2,ETF_TR!$A$2:$Q$2,0))</f>
        <v>#N/A</v>
      </c>
      <c r="AM88" t="e">
        <f>INDEX(Indices!$A$2:$Q$283,MATCH($A88,Indices!$A$2:$A$283,0),MATCH(AM$2,Indices!$A$2:$Q$2,0))</f>
        <v>#N/A</v>
      </c>
      <c r="AN88" t="e">
        <f t="shared" si="33"/>
        <v>#N/A</v>
      </c>
      <c r="AO88" s="28" t="e">
        <f t="shared" si="45"/>
        <v>#N/A</v>
      </c>
      <c r="AP88" t="e">
        <f>INDEX(ETF_TR!$A$2:$Q$283,MATCH($A88,ETF_TR!$A$2:$A$283,0),MATCH(AP$2,ETF_TR!$A$2:$Q$2,0))</f>
        <v>#N/A</v>
      </c>
      <c r="AQ88">
        <f>INDEX(Indices!$A$2:$Q$283,MATCH($A88,Indices!$A$2:$A$283,0),MATCH(AQ$2,Indices!$A$2:$Q$2,0))</f>
        <v>132.76560000000001</v>
      </c>
      <c r="AR88" t="e">
        <f t="shared" si="34"/>
        <v>#N/A</v>
      </c>
      <c r="AS88" s="28">
        <f t="shared" si="46"/>
        <v>101.52446020092704</v>
      </c>
      <c r="AT88" t="e">
        <f>INDEX(ETF_TR!$A$2:$Q$283,MATCH($A88,ETF_TR!$A$2:$A$283,0),MATCH(AT$2,ETF_TR!$A$2:$Q$2,0))</f>
        <v>#N/A</v>
      </c>
      <c r="AU88" t="e">
        <f>INDEX(Indices!$A$2:$Q$283,MATCH($A88,Indices!$A$2:$A$283,0),MATCH(AU$2,Indices!$A$2:$Q$2,0))</f>
        <v>#N/A</v>
      </c>
      <c r="AV88" t="e">
        <f t="shared" si="35"/>
        <v>#N/A</v>
      </c>
      <c r="AW88" s="28" t="e">
        <f t="shared" si="47"/>
        <v>#N/A</v>
      </c>
    </row>
    <row r="89" spans="1:49" x14ac:dyDescent="0.2">
      <c r="A89" s="5">
        <v>39113</v>
      </c>
      <c r="B89" t="e">
        <f>INDEX(ETF_TR!$A$2:$Q$283,MATCH($A89,ETF_TR!$A$2:$A$283,0),MATCH(B$2,ETF_TR!$A$2:$Q$2,0))</f>
        <v>#N/A</v>
      </c>
      <c r="C89">
        <f>INDEX(Indices!$A$2:$Q$283,MATCH($A89,Indices!$A$2:$A$283,0),MATCH(C$2,Indices!$A$2:$Q$2,0))</f>
        <v>151.52000000000001</v>
      </c>
      <c r="D89" t="e">
        <f t="shared" si="24"/>
        <v>#N/A</v>
      </c>
      <c r="E89" s="28">
        <f t="shared" si="36"/>
        <v>89.150531196786588</v>
      </c>
      <c r="F89" t="e">
        <f>INDEX(ETF_TR!$A$2:$Q$283,MATCH($A89,ETF_TR!$A$2:$A$283,0),MATCH(F$2,ETF_TR!$A$2:$Q$2,0))</f>
        <v>#N/A</v>
      </c>
      <c r="G89">
        <f>INDEX(Indices!$A$2:$Q$283,MATCH($A89,Indices!$A$2:$A$283,0),MATCH(G$2,Indices!$A$2:$Q$2,0))</f>
        <v>153.22999999999999</v>
      </c>
      <c r="H89" t="e">
        <f t="shared" si="25"/>
        <v>#N/A</v>
      </c>
      <c r="I89" s="28">
        <f t="shared" si="37"/>
        <v>93.197931618921004</v>
      </c>
      <c r="J89" t="e">
        <f>INDEX(ETF_TR!$A$2:$Q$283,MATCH($A89,ETF_TR!$A$2:$A$283,0),MATCH(J$2,ETF_TR!$A$2:$Q$2,0))</f>
        <v>#N/A</v>
      </c>
      <c r="K89">
        <f>INDEX(Indices!$A$2:$Q$283,MATCH($A89,Indices!$A$2:$A$283,0),MATCH(K$2,Indices!$A$2:$Q$2,0))</f>
        <v>154.69</v>
      </c>
      <c r="L89" t="e">
        <f t="shared" si="26"/>
        <v>#N/A</v>
      </c>
      <c r="M89" s="28">
        <f t="shared" si="38"/>
        <v>105.50387488485534</v>
      </c>
      <c r="N89" t="e">
        <f>INDEX(ETF_TR!$A$2:$Q$283,MATCH($A89,ETF_TR!$A$2:$A$283,0),MATCH(N$2,ETF_TR!$A$2:$Q$2,0))</f>
        <v>#N/A</v>
      </c>
      <c r="O89">
        <f>INDEX(Indices!$A$2:$Q$283,MATCH($A89,Indices!$A$2:$A$283,0),MATCH(O$2,Indices!$A$2:$Q$2,0))</f>
        <v>156.09</v>
      </c>
      <c r="P89" t="e">
        <f t="shared" si="27"/>
        <v>#N/A</v>
      </c>
      <c r="Q89" s="28">
        <f t="shared" si="39"/>
        <v>102.92372137198753</v>
      </c>
      <c r="R89" t="e">
        <f>INDEX(ETF_TR!$A$2:$Q$283,MATCH($A89,ETF_TR!$A$2:$A$283,0),MATCH(R$2,ETF_TR!$A$2:$Q$2,0))</f>
        <v>#N/A</v>
      </c>
      <c r="S89">
        <f>INDEX(Indices!$A$2:$Q$283,MATCH($A89,Indices!$A$2:$A$283,0),MATCH(S$2,Indices!$A$2:$Q$2,0))</f>
        <v>1922.64</v>
      </c>
      <c r="T89" t="e">
        <f t="shared" si="28"/>
        <v>#N/A</v>
      </c>
      <c r="U89" s="28">
        <f t="shared" si="40"/>
        <v>7864.0745871478357</v>
      </c>
      <c r="V89">
        <f>INDEX(ETF_TR!$A$2:$Q$283,MATCH($A89,ETF_TR!$A$2:$A$283,0),MATCH(V$2,ETF_TR!$A$2:$Q$2,0))</f>
        <v>106.4559</v>
      </c>
      <c r="W89">
        <f>INDEX(Indices!$A$2:$Q$283,MATCH($A89,Indices!$A$2:$A$283,0),MATCH(W$2,Indices!$A$2:$Q$2,0))</f>
        <v>109.005</v>
      </c>
      <c r="X89">
        <f t="shared" si="29"/>
        <v>1.0239451265735389</v>
      </c>
      <c r="Y89" s="28">
        <f t="shared" si="41"/>
        <v>106.4559</v>
      </c>
      <c r="Z89" t="e">
        <f>INDEX(ETF_TR!$A$2:$Q$283,MATCH($A89,ETF_TR!$A$2:$A$283,0),MATCH(Z$2,ETF_TR!$A$2:$Q$2,0))</f>
        <v>#N/A</v>
      </c>
      <c r="AA89">
        <f>INDEX(Indices!$A$2:$Q$283,MATCH($A89,Indices!$A$2:$A$283,0),MATCH(AA$2,Indices!$A$2:$Q$2,0))</f>
        <v>1594.875</v>
      </c>
      <c r="AB89" t="e">
        <f t="shared" si="30"/>
        <v>#N/A</v>
      </c>
      <c r="AC89" s="28">
        <f t="shared" si="42"/>
        <v>33.699252502013628</v>
      </c>
      <c r="AD89" t="e">
        <f>INDEX(ETF_TR!$A$2:$Q$283,MATCH($A89,ETF_TR!$A$2:$A$283,0),MATCH(AD$2,ETF_TR!$A$2:$Q$2,0))</f>
        <v>#N/A</v>
      </c>
      <c r="AE89">
        <f>INDEX(Indices!$A$2:$Q$283,MATCH($A89,Indices!$A$2:$A$283,0),MATCH(AE$2,Indices!$A$2:$Q$2,0))</f>
        <v>279.63940000000002</v>
      </c>
      <c r="AF89" t="e">
        <f t="shared" si="31"/>
        <v>#N/A</v>
      </c>
      <c r="AG89" s="28">
        <f t="shared" si="43"/>
        <v>2082.2006172580395</v>
      </c>
      <c r="AH89" t="e">
        <f>INDEX(ETF_TR!$A$2:$Q$283,MATCH($A89,ETF_TR!$A$2:$A$283,0),MATCH(AH$2,ETF_TR!$A$2:$Q$2,0))</f>
        <v>#N/A</v>
      </c>
      <c r="AI89">
        <f>INDEX(Indices!$A$2:$Q$283,MATCH($A89,Indices!$A$2:$A$283,0),MATCH(AI$2,Indices!$A$2:$Q$2,0))</f>
        <v>68.260000000000005</v>
      </c>
      <c r="AJ89" t="e">
        <f t="shared" si="32"/>
        <v>#N/A</v>
      </c>
      <c r="AK89" s="28">
        <f t="shared" si="44"/>
        <v>17.790542730783613</v>
      </c>
      <c r="AL89" t="e">
        <f>INDEX(ETF_TR!$A$2:$Q$283,MATCH($A89,ETF_TR!$A$2:$A$283,0),MATCH(AL$2,ETF_TR!$A$2:$Q$2,0))</f>
        <v>#N/A</v>
      </c>
      <c r="AM89" t="e">
        <f>INDEX(Indices!$A$2:$Q$283,MATCH($A89,Indices!$A$2:$A$283,0),MATCH(AM$2,Indices!$A$2:$Q$2,0))</f>
        <v>#N/A</v>
      </c>
      <c r="AN89" t="e">
        <f t="shared" si="33"/>
        <v>#N/A</v>
      </c>
      <c r="AO89" s="28" t="e">
        <f t="shared" si="45"/>
        <v>#N/A</v>
      </c>
      <c r="AP89" t="e">
        <f>INDEX(ETF_TR!$A$2:$Q$283,MATCH($A89,ETF_TR!$A$2:$A$283,0),MATCH(AP$2,ETF_TR!$A$2:$Q$2,0))</f>
        <v>#N/A</v>
      </c>
      <c r="AQ89">
        <f>INDEX(Indices!$A$2:$Q$283,MATCH($A89,Indices!$A$2:$A$283,0),MATCH(AQ$2,Indices!$A$2:$Q$2,0))</f>
        <v>132.64169999999999</v>
      </c>
      <c r="AR89" t="e">
        <f t="shared" si="34"/>
        <v>#N/A</v>
      </c>
      <c r="AS89" s="28">
        <f t="shared" si="46"/>
        <v>101.42971517195194</v>
      </c>
      <c r="AT89" t="e">
        <f>INDEX(ETF_TR!$A$2:$Q$283,MATCH($A89,ETF_TR!$A$2:$A$283,0),MATCH(AT$2,ETF_TR!$A$2:$Q$2,0))</f>
        <v>#N/A</v>
      </c>
      <c r="AU89" t="e">
        <f>INDEX(Indices!$A$2:$Q$283,MATCH($A89,Indices!$A$2:$A$283,0),MATCH(AU$2,Indices!$A$2:$Q$2,0))</f>
        <v>#N/A</v>
      </c>
      <c r="AV89" t="e">
        <f t="shared" si="35"/>
        <v>#N/A</v>
      </c>
      <c r="AW89" s="28" t="e">
        <f t="shared" si="47"/>
        <v>#N/A</v>
      </c>
    </row>
    <row r="90" spans="1:49" x14ac:dyDescent="0.2">
      <c r="A90" s="5">
        <v>39141</v>
      </c>
      <c r="B90" t="e">
        <f>INDEX(ETF_TR!$A$2:$Q$283,MATCH($A90,ETF_TR!$A$2:$A$283,0),MATCH(B$2,ETF_TR!$A$2:$Q$2,0))</f>
        <v>#N/A</v>
      </c>
      <c r="C90">
        <f>INDEX(Indices!$A$2:$Q$283,MATCH($A90,Indices!$A$2:$A$283,0),MATCH(C$2,Indices!$A$2:$Q$2,0))</f>
        <v>153.01</v>
      </c>
      <c r="D90" t="e">
        <f t="shared" si="24"/>
        <v>#N/A</v>
      </c>
      <c r="E90" s="28">
        <f t="shared" si="36"/>
        <v>90.027209466871142</v>
      </c>
      <c r="F90" t="e">
        <f>INDEX(ETF_TR!$A$2:$Q$283,MATCH($A90,ETF_TR!$A$2:$A$283,0),MATCH(F$2,ETF_TR!$A$2:$Q$2,0))</f>
        <v>#N/A</v>
      </c>
      <c r="G90">
        <f>INDEX(Indices!$A$2:$Q$283,MATCH($A90,Indices!$A$2:$A$283,0),MATCH(G$2,Indices!$A$2:$Q$2,0))</f>
        <v>154.77000000000001</v>
      </c>
      <c r="H90" t="e">
        <f t="shared" si="25"/>
        <v>#N/A</v>
      </c>
      <c r="I90" s="28">
        <f t="shared" si="37"/>
        <v>94.134594248256917</v>
      </c>
      <c r="J90" t="e">
        <f>INDEX(ETF_TR!$A$2:$Q$283,MATCH($A90,ETF_TR!$A$2:$A$283,0),MATCH(J$2,ETF_TR!$A$2:$Q$2,0))</f>
        <v>#N/A</v>
      </c>
      <c r="K90">
        <f>INDEX(Indices!$A$2:$Q$283,MATCH($A90,Indices!$A$2:$A$283,0),MATCH(K$2,Indices!$A$2:$Q$2,0))</f>
        <v>156.31</v>
      </c>
      <c r="L90" t="e">
        <f t="shared" si="26"/>
        <v>#N/A</v>
      </c>
      <c r="M90" s="28">
        <f t="shared" si="38"/>
        <v>106.60877033584418</v>
      </c>
      <c r="N90" t="e">
        <f>INDEX(ETF_TR!$A$2:$Q$283,MATCH($A90,ETF_TR!$A$2:$A$283,0),MATCH(N$2,ETF_TR!$A$2:$Q$2,0))</f>
        <v>#N/A</v>
      </c>
      <c r="O90">
        <f>INDEX(Indices!$A$2:$Q$283,MATCH($A90,Indices!$A$2:$A$283,0),MATCH(O$2,Indices!$A$2:$Q$2,0))</f>
        <v>157.83000000000001</v>
      </c>
      <c r="P90" t="e">
        <f t="shared" si="27"/>
        <v>#N/A</v>
      </c>
      <c r="Q90" s="28">
        <f t="shared" si="39"/>
        <v>104.07105480261895</v>
      </c>
      <c r="R90" t="e">
        <f>INDEX(ETF_TR!$A$2:$Q$283,MATCH($A90,ETF_TR!$A$2:$A$283,0),MATCH(R$2,ETF_TR!$A$2:$Q$2,0))</f>
        <v>#N/A</v>
      </c>
      <c r="S90">
        <f>INDEX(Indices!$A$2:$Q$283,MATCH($A90,Indices!$A$2:$A$283,0),MATCH(S$2,Indices!$A$2:$Q$2,0))</f>
        <v>1954.93</v>
      </c>
      <c r="T90" t="e">
        <f t="shared" si="28"/>
        <v>#N/A</v>
      </c>
      <c r="U90" s="28">
        <f t="shared" si="40"/>
        <v>7996.1486979636948</v>
      </c>
      <c r="V90">
        <f>INDEX(ETF_TR!$A$2:$Q$283,MATCH($A90,ETF_TR!$A$2:$A$283,0),MATCH(V$2,ETF_TR!$A$2:$Q$2,0))</f>
        <v>107.40684999999999</v>
      </c>
      <c r="W90">
        <f>INDEX(Indices!$A$2:$Q$283,MATCH($A90,Indices!$A$2:$A$283,0),MATCH(W$2,Indices!$A$2:$Q$2,0))</f>
        <v>109.845</v>
      </c>
      <c r="X90">
        <f t="shared" si="29"/>
        <v>1.0227001350472527</v>
      </c>
      <c r="Y90" s="28">
        <f t="shared" si="41"/>
        <v>107.40684999999999</v>
      </c>
      <c r="Z90" t="e">
        <f>INDEX(ETF_TR!$A$2:$Q$283,MATCH($A90,ETF_TR!$A$2:$A$283,0),MATCH(Z$2,ETF_TR!$A$2:$Q$2,0))</f>
        <v>#N/A</v>
      </c>
      <c r="AA90">
        <f>INDEX(Indices!$A$2:$Q$283,MATCH($A90,Indices!$A$2:$A$283,0),MATCH(AA$2,Indices!$A$2:$Q$2,0))</f>
        <v>1615.5889999999999</v>
      </c>
      <c r="AB90" t="e">
        <f t="shared" si="30"/>
        <v>#N/A</v>
      </c>
      <c r="AC90" s="28">
        <f t="shared" si="42"/>
        <v>34.136933396332431</v>
      </c>
      <c r="AD90" t="e">
        <f>INDEX(ETF_TR!$A$2:$Q$283,MATCH($A90,ETF_TR!$A$2:$A$283,0),MATCH(AD$2,ETF_TR!$A$2:$Q$2,0))</f>
        <v>#N/A</v>
      </c>
      <c r="AE90">
        <f>INDEX(Indices!$A$2:$Q$283,MATCH($A90,Indices!$A$2:$A$283,0),MATCH(AE$2,Indices!$A$2:$Q$2,0))</f>
        <v>280.54930000000002</v>
      </c>
      <c r="AF90" t="e">
        <f t="shared" si="31"/>
        <v>#N/A</v>
      </c>
      <c r="AG90" s="28">
        <f t="shared" si="43"/>
        <v>2088.9757510254667</v>
      </c>
      <c r="AH90" t="e">
        <f>INDEX(ETF_TR!$A$2:$Q$283,MATCH($A90,ETF_TR!$A$2:$A$283,0),MATCH(AH$2,ETF_TR!$A$2:$Q$2,0))</f>
        <v>#N/A</v>
      </c>
      <c r="AI90">
        <f>INDEX(Indices!$A$2:$Q$283,MATCH($A90,Indices!$A$2:$A$283,0),MATCH(AI$2,Indices!$A$2:$Q$2,0))</f>
        <v>69.400000000000006</v>
      </c>
      <c r="AJ90" t="e">
        <f t="shared" si="32"/>
        <v>#N/A</v>
      </c>
      <c r="AK90" s="28">
        <f t="shared" si="44"/>
        <v>18.087659910875811</v>
      </c>
      <c r="AL90" t="e">
        <f>INDEX(ETF_TR!$A$2:$Q$283,MATCH($A90,ETF_TR!$A$2:$A$283,0),MATCH(AL$2,ETF_TR!$A$2:$Q$2,0))</f>
        <v>#N/A</v>
      </c>
      <c r="AM90" t="e">
        <f>INDEX(Indices!$A$2:$Q$283,MATCH($A90,Indices!$A$2:$A$283,0),MATCH(AM$2,Indices!$A$2:$Q$2,0))</f>
        <v>#N/A</v>
      </c>
      <c r="AN90" t="e">
        <f t="shared" si="33"/>
        <v>#N/A</v>
      </c>
      <c r="AO90" s="28" t="e">
        <f t="shared" si="45"/>
        <v>#N/A</v>
      </c>
      <c r="AP90" t="e">
        <f>INDEX(ETF_TR!$A$2:$Q$283,MATCH($A90,ETF_TR!$A$2:$A$283,0),MATCH(AP$2,ETF_TR!$A$2:$Q$2,0))</f>
        <v>#N/A</v>
      </c>
      <c r="AQ90">
        <f>INDEX(Indices!$A$2:$Q$283,MATCH($A90,Indices!$A$2:$A$283,0),MATCH(AQ$2,Indices!$A$2:$Q$2,0))</f>
        <v>133.45779999999999</v>
      </c>
      <c r="AR90" t="e">
        <f t="shared" si="34"/>
        <v>#N/A</v>
      </c>
      <c r="AS90" s="28">
        <f t="shared" si="46"/>
        <v>102.05377827240851</v>
      </c>
      <c r="AT90" t="e">
        <f>INDEX(ETF_TR!$A$2:$Q$283,MATCH($A90,ETF_TR!$A$2:$A$283,0),MATCH(AT$2,ETF_TR!$A$2:$Q$2,0))</f>
        <v>#N/A</v>
      </c>
      <c r="AU90" t="e">
        <f>INDEX(Indices!$A$2:$Q$283,MATCH($A90,Indices!$A$2:$A$283,0),MATCH(AU$2,Indices!$A$2:$Q$2,0))</f>
        <v>#N/A</v>
      </c>
      <c r="AV90" t="e">
        <f t="shared" si="35"/>
        <v>#N/A</v>
      </c>
      <c r="AW90" s="28" t="e">
        <f t="shared" si="47"/>
        <v>#N/A</v>
      </c>
    </row>
    <row r="91" spans="1:49" x14ac:dyDescent="0.2">
      <c r="A91" s="5">
        <v>39171</v>
      </c>
      <c r="B91" t="e">
        <f>INDEX(ETF_TR!$A$2:$Q$283,MATCH($A91,ETF_TR!$A$2:$A$283,0),MATCH(B$2,ETF_TR!$A$2:$Q$2,0))</f>
        <v>#N/A</v>
      </c>
      <c r="C91">
        <f>INDEX(Indices!$A$2:$Q$283,MATCH($A91,Indices!$A$2:$A$283,0),MATCH(C$2,Indices!$A$2:$Q$2,0))</f>
        <v>152.34</v>
      </c>
      <c r="D91" t="e">
        <f t="shared" si="24"/>
        <v>#N/A</v>
      </c>
      <c r="E91" s="28">
        <f t="shared" si="36"/>
        <v>89.632998432672053</v>
      </c>
      <c r="F91" t="e">
        <f>INDEX(ETF_TR!$A$2:$Q$283,MATCH($A91,ETF_TR!$A$2:$A$283,0),MATCH(F$2,ETF_TR!$A$2:$Q$2,0))</f>
        <v>#N/A</v>
      </c>
      <c r="G91">
        <f>INDEX(Indices!$A$2:$Q$283,MATCH($A91,Indices!$A$2:$A$283,0),MATCH(G$2,Indices!$A$2:$Q$2,0))</f>
        <v>154</v>
      </c>
      <c r="H91" t="e">
        <f t="shared" si="25"/>
        <v>#N/A</v>
      </c>
      <c r="I91" s="28">
        <f t="shared" si="37"/>
        <v>93.666262933588953</v>
      </c>
      <c r="J91" t="e">
        <f>INDEX(ETF_TR!$A$2:$Q$283,MATCH($A91,ETF_TR!$A$2:$A$283,0),MATCH(J$2,ETF_TR!$A$2:$Q$2,0))</f>
        <v>#N/A</v>
      </c>
      <c r="K91">
        <f>INDEX(Indices!$A$2:$Q$283,MATCH($A91,Indices!$A$2:$A$283,0),MATCH(K$2,Indices!$A$2:$Q$2,0))</f>
        <v>155.52000000000001</v>
      </c>
      <c r="L91" t="e">
        <f t="shared" si="26"/>
        <v>#N/A</v>
      </c>
      <c r="M91" s="28">
        <f t="shared" si="38"/>
        <v>106.06996329492988</v>
      </c>
      <c r="N91" t="e">
        <f>INDEX(ETF_TR!$A$2:$Q$283,MATCH($A91,ETF_TR!$A$2:$A$283,0),MATCH(N$2,ETF_TR!$A$2:$Q$2,0))</f>
        <v>#N/A</v>
      </c>
      <c r="O91">
        <f>INDEX(Indices!$A$2:$Q$283,MATCH($A91,Indices!$A$2:$A$283,0),MATCH(O$2,Indices!$A$2:$Q$2,0))</f>
        <v>157.02000000000001</v>
      </c>
      <c r="P91" t="e">
        <f t="shared" si="27"/>
        <v>#N/A</v>
      </c>
      <c r="Q91" s="28">
        <f t="shared" si="39"/>
        <v>103.53695130904916</v>
      </c>
      <c r="R91" t="e">
        <f>INDEX(ETF_TR!$A$2:$Q$283,MATCH($A91,ETF_TR!$A$2:$A$283,0),MATCH(R$2,ETF_TR!$A$2:$Q$2,0))</f>
        <v>#N/A</v>
      </c>
      <c r="S91">
        <f>INDEX(Indices!$A$2:$Q$283,MATCH($A91,Indices!$A$2:$A$283,0),MATCH(S$2,Indices!$A$2:$Q$2,0))</f>
        <v>1934.44</v>
      </c>
      <c r="T91" t="e">
        <f t="shared" si="28"/>
        <v>#N/A</v>
      </c>
      <c r="U91" s="28">
        <f t="shared" si="40"/>
        <v>7912.339514606093</v>
      </c>
      <c r="V91">
        <f>INDEX(ETF_TR!$A$2:$Q$283,MATCH($A91,ETF_TR!$A$2:$A$283,0),MATCH(V$2,ETF_TR!$A$2:$Q$2,0))</f>
        <v>106.47575000000001</v>
      </c>
      <c r="W91">
        <f>INDEX(Indices!$A$2:$Q$283,MATCH($A91,Indices!$A$2:$A$283,0),MATCH(W$2,Indices!$A$2:$Q$2,0))</f>
        <v>108.85</v>
      </c>
      <c r="X91">
        <f t="shared" si="29"/>
        <v>1.0222985045890729</v>
      </c>
      <c r="Y91" s="28">
        <f t="shared" si="41"/>
        <v>106.47575000000001</v>
      </c>
      <c r="Z91" t="e">
        <f>INDEX(ETF_TR!$A$2:$Q$283,MATCH($A91,ETF_TR!$A$2:$A$283,0),MATCH(Z$2,ETF_TR!$A$2:$Q$2,0))</f>
        <v>#N/A</v>
      </c>
      <c r="AA91">
        <f>INDEX(Indices!$A$2:$Q$283,MATCH($A91,Indices!$A$2:$A$283,0),MATCH(AA$2,Indices!$A$2:$Q$2,0))</f>
        <v>1609.8779999999999</v>
      </c>
      <c r="AB91" t="e">
        <f t="shared" si="30"/>
        <v>#N/A</v>
      </c>
      <c r="AC91" s="28">
        <f t="shared" si="42"/>
        <v>34.016261600085706</v>
      </c>
      <c r="AD91" t="e">
        <f>INDEX(ETF_TR!$A$2:$Q$283,MATCH($A91,ETF_TR!$A$2:$A$283,0),MATCH(AD$2,ETF_TR!$A$2:$Q$2,0))</f>
        <v>#N/A</v>
      </c>
      <c r="AE91">
        <f>INDEX(Indices!$A$2:$Q$283,MATCH($A91,Indices!$A$2:$A$283,0),MATCH(AE$2,Indices!$A$2:$Q$2,0))</f>
        <v>280.77879999999999</v>
      </c>
      <c r="AF91" t="e">
        <f t="shared" si="31"/>
        <v>#N/A</v>
      </c>
      <c r="AG91" s="28">
        <f t="shared" si="43"/>
        <v>2090.6846126582004</v>
      </c>
      <c r="AH91" t="e">
        <f>INDEX(ETF_TR!$A$2:$Q$283,MATCH($A91,ETF_TR!$A$2:$A$283,0),MATCH(AH$2,ETF_TR!$A$2:$Q$2,0))</f>
        <v>#N/A</v>
      </c>
      <c r="AI91">
        <f>INDEX(Indices!$A$2:$Q$283,MATCH($A91,Indices!$A$2:$A$283,0),MATCH(AI$2,Indices!$A$2:$Q$2,0))</f>
        <v>69.36</v>
      </c>
      <c r="AJ91" t="e">
        <f t="shared" si="32"/>
        <v>#N/A</v>
      </c>
      <c r="AK91" s="28">
        <f t="shared" si="44"/>
        <v>18.077234746662047</v>
      </c>
      <c r="AL91" t="e">
        <f>INDEX(ETF_TR!$A$2:$Q$283,MATCH($A91,ETF_TR!$A$2:$A$283,0),MATCH(AL$2,ETF_TR!$A$2:$Q$2,0))</f>
        <v>#N/A</v>
      </c>
      <c r="AM91" t="e">
        <f>INDEX(Indices!$A$2:$Q$283,MATCH($A91,Indices!$A$2:$A$283,0),MATCH(AM$2,Indices!$A$2:$Q$2,0))</f>
        <v>#N/A</v>
      </c>
      <c r="AN91" t="e">
        <f t="shared" si="33"/>
        <v>#N/A</v>
      </c>
      <c r="AO91" s="28" t="e">
        <f t="shared" si="45"/>
        <v>#N/A</v>
      </c>
      <c r="AP91" t="e">
        <f>INDEX(ETF_TR!$A$2:$Q$283,MATCH($A91,ETF_TR!$A$2:$A$283,0),MATCH(AP$2,ETF_TR!$A$2:$Q$2,0))</f>
        <v>#N/A</v>
      </c>
      <c r="AQ91">
        <f>INDEX(Indices!$A$2:$Q$283,MATCH($A91,Indices!$A$2:$A$283,0),MATCH(AQ$2,Indices!$A$2:$Q$2,0))</f>
        <v>135.13130000000001</v>
      </c>
      <c r="AR91" t="e">
        <f t="shared" si="34"/>
        <v>#N/A</v>
      </c>
      <c r="AS91" s="28">
        <f t="shared" si="46"/>
        <v>103.33348614964669</v>
      </c>
      <c r="AT91" t="e">
        <f>INDEX(ETF_TR!$A$2:$Q$283,MATCH($A91,ETF_TR!$A$2:$A$283,0),MATCH(AT$2,ETF_TR!$A$2:$Q$2,0))</f>
        <v>#N/A</v>
      </c>
      <c r="AU91" t="e">
        <f>INDEX(Indices!$A$2:$Q$283,MATCH($A91,Indices!$A$2:$A$283,0),MATCH(AU$2,Indices!$A$2:$Q$2,0))</f>
        <v>#N/A</v>
      </c>
      <c r="AV91" t="e">
        <f t="shared" si="35"/>
        <v>#N/A</v>
      </c>
      <c r="AW91" s="28" t="e">
        <f t="shared" si="47"/>
        <v>#N/A</v>
      </c>
    </row>
    <row r="92" spans="1:49" x14ac:dyDescent="0.2">
      <c r="A92" s="5">
        <v>39202</v>
      </c>
      <c r="B92" t="e">
        <f>INDEX(ETF_TR!$A$2:$Q$283,MATCH($A92,ETF_TR!$A$2:$A$283,0),MATCH(B$2,ETF_TR!$A$2:$Q$2,0))</f>
        <v>#N/A</v>
      </c>
      <c r="C92">
        <f>INDEX(Indices!$A$2:$Q$283,MATCH($A92,Indices!$A$2:$A$283,0),MATCH(C$2,Indices!$A$2:$Q$2,0))</f>
        <v>152.13999999999999</v>
      </c>
      <c r="D92" t="e">
        <f t="shared" si="24"/>
        <v>#N/A</v>
      </c>
      <c r="E92" s="28">
        <f t="shared" si="36"/>
        <v>89.515323497090222</v>
      </c>
      <c r="F92" t="e">
        <f>INDEX(ETF_TR!$A$2:$Q$283,MATCH($A92,ETF_TR!$A$2:$A$283,0),MATCH(F$2,ETF_TR!$A$2:$Q$2,0))</f>
        <v>#N/A</v>
      </c>
      <c r="G92">
        <f>INDEX(Indices!$A$2:$Q$283,MATCH($A92,Indices!$A$2:$A$283,0),MATCH(G$2,Indices!$A$2:$Q$2,0))</f>
        <v>153.84</v>
      </c>
      <c r="H92" t="e">
        <f t="shared" si="25"/>
        <v>#N/A</v>
      </c>
      <c r="I92" s="28">
        <f t="shared" si="37"/>
        <v>93.568947335735885</v>
      </c>
      <c r="J92" t="e">
        <f>INDEX(ETF_TR!$A$2:$Q$283,MATCH($A92,ETF_TR!$A$2:$A$283,0),MATCH(J$2,ETF_TR!$A$2:$Q$2,0))</f>
        <v>#N/A</v>
      </c>
      <c r="K92">
        <f>INDEX(Indices!$A$2:$Q$283,MATCH($A92,Indices!$A$2:$A$283,0),MATCH(K$2,Indices!$A$2:$Q$2,0))</f>
        <v>155.30000000000001</v>
      </c>
      <c r="L92" t="e">
        <f t="shared" si="26"/>
        <v>#N/A</v>
      </c>
      <c r="M92" s="28">
        <f t="shared" si="38"/>
        <v>105.91991576454868</v>
      </c>
      <c r="N92" t="e">
        <f>INDEX(ETF_TR!$A$2:$Q$283,MATCH($A92,ETF_TR!$A$2:$A$283,0),MATCH(N$2,ETF_TR!$A$2:$Q$2,0))</f>
        <v>#N/A</v>
      </c>
      <c r="O92">
        <f>INDEX(Indices!$A$2:$Q$283,MATCH($A92,Indices!$A$2:$A$283,0),MATCH(O$2,Indices!$A$2:$Q$2,0))</f>
        <v>156.9</v>
      </c>
      <c r="P92" t="e">
        <f t="shared" si="27"/>
        <v>#N/A</v>
      </c>
      <c r="Q92" s="28">
        <f t="shared" si="39"/>
        <v>103.45782486555733</v>
      </c>
      <c r="R92" t="e">
        <f>INDEX(ETF_TR!$A$2:$Q$283,MATCH($A92,ETF_TR!$A$2:$A$283,0),MATCH(R$2,ETF_TR!$A$2:$Q$2,0))</f>
        <v>#N/A</v>
      </c>
      <c r="S92">
        <f>INDEX(Indices!$A$2:$Q$283,MATCH($A92,Indices!$A$2:$A$283,0),MATCH(S$2,Indices!$A$2:$Q$2,0))</f>
        <v>1928.91</v>
      </c>
      <c r="T92" t="e">
        <f t="shared" si="28"/>
        <v>#N/A</v>
      </c>
      <c r="U92" s="28">
        <f t="shared" si="40"/>
        <v>7889.7204426701473</v>
      </c>
      <c r="V92">
        <f>INDEX(ETF_TR!$A$2:$Q$283,MATCH($A92,ETF_TR!$A$2:$A$283,0),MATCH(V$2,ETF_TR!$A$2:$Q$2,0))</f>
        <v>105.934</v>
      </c>
      <c r="W92">
        <f>INDEX(Indices!$A$2:$Q$283,MATCH($A92,Indices!$A$2:$A$283,0),MATCH(W$2,Indices!$A$2:$Q$2,0))</f>
        <v>108.80500000000001</v>
      </c>
      <c r="X92">
        <f t="shared" si="29"/>
        <v>1.0271017803538054</v>
      </c>
      <c r="Y92" s="28">
        <f t="shared" si="41"/>
        <v>105.934</v>
      </c>
      <c r="Z92" t="e">
        <f>INDEX(ETF_TR!$A$2:$Q$283,MATCH($A92,ETF_TR!$A$2:$A$283,0),MATCH(Z$2,ETF_TR!$A$2:$Q$2,0))</f>
        <v>#N/A</v>
      </c>
      <c r="AA92">
        <f>INDEX(Indices!$A$2:$Q$283,MATCH($A92,Indices!$A$2:$A$283,0),MATCH(AA$2,Indices!$A$2:$Q$2,0))</f>
        <v>1620.7850000000001</v>
      </c>
      <c r="AB92" t="e">
        <f t="shared" si="30"/>
        <v>#N/A</v>
      </c>
      <c r="AC92" s="28">
        <f t="shared" si="42"/>
        <v>34.246723389905888</v>
      </c>
      <c r="AD92" t="e">
        <f>INDEX(ETF_TR!$A$2:$Q$283,MATCH($A92,ETF_TR!$A$2:$A$283,0),MATCH(AD$2,ETF_TR!$A$2:$Q$2,0))</f>
        <v>#N/A</v>
      </c>
      <c r="AE92">
        <f>INDEX(Indices!$A$2:$Q$283,MATCH($A92,Indices!$A$2:$A$283,0),MATCH(AE$2,Indices!$A$2:$Q$2,0))</f>
        <v>281.23070000000001</v>
      </c>
      <c r="AF92" t="e">
        <f t="shared" si="31"/>
        <v>#N/A</v>
      </c>
      <c r="AG92" s="28">
        <f t="shared" si="43"/>
        <v>2094.049469180346</v>
      </c>
      <c r="AH92" t="e">
        <f>INDEX(ETF_TR!$A$2:$Q$283,MATCH($A92,ETF_TR!$A$2:$A$283,0),MATCH(AH$2,ETF_TR!$A$2:$Q$2,0))</f>
        <v>#N/A</v>
      </c>
      <c r="AI92">
        <f>INDEX(Indices!$A$2:$Q$283,MATCH($A92,Indices!$A$2:$A$283,0),MATCH(AI$2,Indices!$A$2:$Q$2,0))</f>
        <v>69.72</v>
      </c>
      <c r="AJ92" t="e">
        <f t="shared" si="32"/>
        <v>#N/A</v>
      </c>
      <c r="AK92" s="28">
        <f t="shared" si="44"/>
        <v>18.171061224585898</v>
      </c>
      <c r="AL92" t="e">
        <f>INDEX(ETF_TR!$A$2:$Q$283,MATCH($A92,ETF_TR!$A$2:$A$283,0),MATCH(AL$2,ETF_TR!$A$2:$Q$2,0))</f>
        <v>#N/A</v>
      </c>
      <c r="AM92" t="e">
        <f>INDEX(Indices!$A$2:$Q$283,MATCH($A92,Indices!$A$2:$A$283,0),MATCH(AM$2,Indices!$A$2:$Q$2,0))</f>
        <v>#N/A</v>
      </c>
      <c r="AN92" t="e">
        <f t="shared" si="33"/>
        <v>#N/A</v>
      </c>
      <c r="AO92" s="28" t="e">
        <f t="shared" si="45"/>
        <v>#N/A</v>
      </c>
      <c r="AP92" t="e">
        <f>INDEX(ETF_TR!$A$2:$Q$283,MATCH($A92,ETF_TR!$A$2:$A$283,0),MATCH(AP$2,ETF_TR!$A$2:$Q$2,0))</f>
        <v>#N/A</v>
      </c>
      <c r="AQ92">
        <f>INDEX(Indices!$A$2:$Q$283,MATCH($A92,Indices!$A$2:$A$283,0),MATCH(AQ$2,Indices!$A$2:$Q$2,0))</f>
        <v>136.9237</v>
      </c>
      <c r="AR92" t="e">
        <f t="shared" si="34"/>
        <v>#N/A</v>
      </c>
      <c r="AS92" s="28">
        <f t="shared" si="46"/>
        <v>104.70411560836295</v>
      </c>
      <c r="AT92" t="e">
        <f>INDEX(ETF_TR!$A$2:$Q$283,MATCH($A92,ETF_TR!$A$2:$A$283,0),MATCH(AT$2,ETF_TR!$A$2:$Q$2,0))</f>
        <v>#N/A</v>
      </c>
      <c r="AU92" t="e">
        <f>INDEX(Indices!$A$2:$Q$283,MATCH($A92,Indices!$A$2:$A$283,0),MATCH(AU$2,Indices!$A$2:$Q$2,0))</f>
        <v>#N/A</v>
      </c>
      <c r="AV92" t="e">
        <f t="shared" si="35"/>
        <v>#N/A</v>
      </c>
      <c r="AW92" s="28" t="e">
        <f t="shared" si="47"/>
        <v>#N/A</v>
      </c>
    </row>
    <row r="93" spans="1:49" x14ac:dyDescent="0.2">
      <c r="A93" s="5">
        <v>39233</v>
      </c>
      <c r="B93" t="e">
        <f>INDEX(ETF_TR!$A$2:$Q$283,MATCH($A93,ETF_TR!$A$2:$A$283,0),MATCH(B$2,ETF_TR!$A$2:$Q$2,0))</f>
        <v>#N/A</v>
      </c>
      <c r="C93">
        <f>INDEX(Indices!$A$2:$Q$283,MATCH($A93,Indices!$A$2:$A$283,0),MATCH(C$2,Indices!$A$2:$Q$2,0))</f>
        <v>150.51</v>
      </c>
      <c r="D93" t="e">
        <f t="shared" si="24"/>
        <v>#N/A</v>
      </c>
      <c r="E93" s="28">
        <f t="shared" si="36"/>
        <v>88.556272772098396</v>
      </c>
      <c r="F93" t="e">
        <f>INDEX(ETF_TR!$A$2:$Q$283,MATCH($A93,ETF_TR!$A$2:$A$283,0),MATCH(F$2,ETF_TR!$A$2:$Q$2,0))</f>
        <v>#N/A</v>
      </c>
      <c r="G93">
        <f>INDEX(Indices!$A$2:$Q$283,MATCH($A93,Indices!$A$2:$A$283,0),MATCH(G$2,Indices!$A$2:$Q$2,0))</f>
        <v>152.03</v>
      </c>
      <c r="H93" t="e">
        <f t="shared" si="25"/>
        <v>#N/A</v>
      </c>
      <c r="I93" s="28">
        <f t="shared" si="37"/>
        <v>92.468064635022927</v>
      </c>
      <c r="J93" t="e">
        <f>INDEX(ETF_TR!$A$2:$Q$283,MATCH($A93,ETF_TR!$A$2:$A$283,0),MATCH(J$2,ETF_TR!$A$2:$Q$2,0))</f>
        <v>#N/A</v>
      </c>
      <c r="K93">
        <f>INDEX(Indices!$A$2:$Q$283,MATCH($A93,Indices!$A$2:$A$283,0),MATCH(K$2,Indices!$A$2:$Q$2,0))</f>
        <v>153.54</v>
      </c>
      <c r="L93" t="e">
        <f t="shared" si="26"/>
        <v>#N/A</v>
      </c>
      <c r="M93" s="28">
        <f t="shared" si="38"/>
        <v>104.71953552149904</v>
      </c>
      <c r="N93" t="e">
        <f>INDEX(ETF_TR!$A$2:$Q$283,MATCH($A93,ETF_TR!$A$2:$A$283,0),MATCH(N$2,ETF_TR!$A$2:$Q$2,0))</f>
        <v>#N/A</v>
      </c>
      <c r="O93">
        <f>INDEX(Indices!$A$2:$Q$283,MATCH($A93,Indices!$A$2:$A$283,0),MATCH(O$2,Indices!$A$2:$Q$2,0))</f>
        <v>155.15</v>
      </c>
      <c r="P93" t="e">
        <f t="shared" si="27"/>
        <v>#N/A</v>
      </c>
      <c r="Q93" s="28">
        <f t="shared" si="39"/>
        <v>102.30389756463492</v>
      </c>
      <c r="R93" t="e">
        <f>INDEX(ETF_TR!$A$2:$Q$283,MATCH($A93,ETF_TR!$A$2:$A$283,0),MATCH(R$2,ETF_TR!$A$2:$Q$2,0))</f>
        <v>#N/A</v>
      </c>
      <c r="S93">
        <f>INDEX(Indices!$A$2:$Q$283,MATCH($A93,Indices!$A$2:$A$283,0),MATCH(S$2,Indices!$A$2:$Q$2,0))</f>
        <v>1911.49</v>
      </c>
      <c r="T93" t="e">
        <f t="shared" si="28"/>
        <v>#N/A</v>
      </c>
      <c r="U93" s="28">
        <f t="shared" si="40"/>
        <v>7818.4683209478717</v>
      </c>
      <c r="V93">
        <f>INDEX(ETF_TR!$A$2:$Q$283,MATCH($A93,ETF_TR!$A$2:$A$283,0),MATCH(V$2,ETF_TR!$A$2:$Q$2,0))</f>
        <v>103.87254999999999</v>
      </c>
      <c r="W93">
        <f>INDEX(Indices!$A$2:$Q$283,MATCH($A93,Indices!$A$2:$A$283,0),MATCH(W$2,Indices!$A$2:$Q$2,0))</f>
        <v>106.69</v>
      </c>
      <c r="X93">
        <f t="shared" si="29"/>
        <v>1.0271241054542322</v>
      </c>
      <c r="Y93" s="28">
        <f t="shared" si="41"/>
        <v>103.87254999999999</v>
      </c>
      <c r="Z93" t="e">
        <f>INDEX(ETF_TR!$A$2:$Q$283,MATCH($A93,ETF_TR!$A$2:$A$283,0),MATCH(Z$2,ETF_TR!$A$2:$Q$2,0))</f>
        <v>#N/A</v>
      </c>
      <c r="AA93">
        <f>INDEX(Indices!$A$2:$Q$283,MATCH($A93,Indices!$A$2:$A$283,0),MATCH(AA$2,Indices!$A$2:$Q$2,0))</f>
        <v>1620.5160000000001</v>
      </c>
      <c r="AB93" t="e">
        <f t="shared" si="30"/>
        <v>#N/A</v>
      </c>
      <c r="AC93" s="28">
        <f t="shared" si="42"/>
        <v>34.241039496859074</v>
      </c>
      <c r="AD93" t="e">
        <f>INDEX(ETF_TR!$A$2:$Q$283,MATCH($A93,ETF_TR!$A$2:$A$283,0),MATCH(AD$2,ETF_TR!$A$2:$Q$2,0))</f>
        <v>#N/A</v>
      </c>
      <c r="AE93">
        <f>INDEX(Indices!$A$2:$Q$283,MATCH($A93,Indices!$A$2:$A$283,0),MATCH(AE$2,Indices!$A$2:$Q$2,0))</f>
        <v>279.72289999999998</v>
      </c>
      <c r="AF93" t="e">
        <f t="shared" si="31"/>
        <v>#N/A</v>
      </c>
      <c r="AG93" s="28">
        <f t="shared" si="43"/>
        <v>2082.8223599435873</v>
      </c>
      <c r="AH93" t="e">
        <f>INDEX(ETF_TR!$A$2:$Q$283,MATCH($A93,ETF_TR!$A$2:$A$283,0),MATCH(AH$2,ETF_TR!$A$2:$Q$2,0))</f>
        <v>#N/A</v>
      </c>
      <c r="AI93">
        <f>INDEX(Indices!$A$2:$Q$283,MATCH($A93,Indices!$A$2:$A$283,0),MATCH(AI$2,Indices!$A$2:$Q$2,0))</f>
        <v>69.09</v>
      </c>
      <c r="AJ93" t="e">
        <f t="shared" si="32"/>
        <v>#N/A</v>
      </c>
      <c r="AK93" s="28">
        <f t="shared" si="44"/>
        <v>18.006864888219162</v>
      </c>
      <c r="AL93" t="e">
        <f>INDEX(ETF_TR!$A$2:$Q$283,MATCH($A93,ETF_TR!$A$2:$A$283,0),MATCH(AL$2,ETF_TR!$A$2:$Q$2,0))</f>
        <v>#N/A</v>
      </c>
      <c r="AM93" t="e">
        <f>INDEX(Indices!$A$2:$Q$283,MATCH($A93,Indices!$A$2:$A$283,0),MATCH(AM$2,Indices!$A$2:$Q$2,0))</f>
        <v>#N/A</v>
      </c>
      <c r="AN93" t="e">
        <f t="shared" si="33"/>
        <v>#N/A</v>
      </c>
      <c r="AO93" s="28" t="e">
        <f t="shared" si="45"/>
        <v>#N/A</v>
      </c>
      <c r="AP93" t="e">
        <f>INDEX(ETF_TR!$A$2:$Q$283,MATCH($A93,ETF_TR!$A$2:$A$283,0),MATCH(AP$2,ETF_TR!$A$2:$Q$2,0))</f>
        <v>#N/A</v>
      </c>
      <c r="AQ93">
        <f>INDEX(Indices!$A$2:$Q$283,MATCH($A93,Indices!$A$2:$A$283,0),MATCH(AQ$2,Indices!$A$2:$Q$2,0))</f>
        <v>136.0865</v>
      </c>
      <c r="AR93" t="e">
        <f t="shared" si="34"/>
        <v>#N/A</v>
      </c>
      <c r="AS93" s="28">
        <f t="shared" si="46"/>
        <v>104.06391755946915</v>
      </c>
      <c r="AT93" t="e">
        <f>INDEX(ETF_TR!$A$2:$Q$283,MATCH($A93,ETF_TR!$A$2:$A$283,0),MATCH(AT$2,ETF_TR!$A$2:$Q$2,0))</f>
        <v>#N/A</v>
      </c>
      <c r="AU93" t="e">
        <f>INDEX(Indices!$A$2:$Q$283,MATCH($A93,Indices!$A$2:$A$283,0),MATCH(AU$2,Indices!$A$2:$Q$2,0))</f>
        <v>#N/A</v>
      </c>
      <c r="AV93" t="e">
        <f t="shared" si="35"/>
        <v>#N/A</v>
      </c>
      <c r="AW93" s="28" t="e">
        <f t="shared" si="47"/>
        <v>#N/A</v>
      </c>
    </row>
    <row r="94" spans="1:49" x14ac:dyDescent="0.2">
      <c r="A94" s="5">
        <v>39262</v>
      </c>
      <c r="B94" t="e">
        <f>INDEX(ETF_TR!$A$2:$Q$283,MATCH($A94,ETF_TR!$A$2:$A$283,0),MATCH(B$2,ETF_TR!$A$2:$Q$2,0))</f>
        <v>#N/A</v>
      </c>
      <c r="C94">
        <f>INDEX(Indices!$A$2:$Q$283,MATCH($A94,Indices!$A$2:$A$283,0),MATCH(C$2,Indices!$A$2:$Q$2,0))</f>
        <v>149.84</v>
      </c>
      <c r="D94" t="e">
        <f t="shared" si="24"/>
        <v>#N/A</v>
      </c>
      <c r="E94" s="28">
        <f t="shared" si="36"/>
        <v>88.162061737899307</v>
      </c>
      <c r="F94" t="e">
        <f>INDEX(ETF_TR!$A$2:$Q$283,MATCH($A94,ETF_TR!$A$2:$A$283,0),MATCH(F$2,ETF_TR!$A$2:$Q$2,0))</f>
        <v>#N/A</v>
      </c>
      <c r="G94">
        <f>INDEX(Indices!$A$2:$Q$283,MATCH($A94,Indices!$A$2:$A$283,0),MATCH(G$2,Indices!$A$2:$Q$2,0))</f>
        <v>151.18</v>
      </c>
      <c r="H94" t="e">
        <f t="shared" si="25"/>
        <v>#N/A</v>
      </c>
      <c r="I94" s="28">
        <f t="shared" si="37"/>
        <v>91.951075521428436</v>
      </c>
      <c r="J94" t="e">
        <f>INDEX(ETF_TR!$A$2:$Q$283,MATCH($A94,ETF_TR!$A$2:$A$283,0),MATCH(J$2,ETF_TR!$A$2:$Q$2,0))</f>
        <v>#N/A</v>
      </c>
      <c r="K94">
        <f>INDEX(Indices!$A$2:$Q$283,MATCH($A94,Indices!$A$2:$A$283,0),MATCH(K$2,Indices!$A$2:$Q$2,0))</f>
        <v>152.69</v>
      </c>
      <c r="L94" t="e">
        <f t="shared" si="26"/>
        <v>#N/A</v>
      </c>
      <c r="M94" s="28">
        <f t="shared" si="38"/>
        <v>104.1398064268444</v>
      </c>
      <c r="N94" t="e">
        <f>INDEX(ETF_TR!$A$2:$Q$283,MATCH($A94,ETF_TR!$A$2:$A$283,0),MATCH(N$2,ETF_TR!$A$2:$Q$2,0))</f>
        <v>#N/A</v>
      </c>
      <c r="O94">
        <f>INDEX(Indices!$A$2:$Q$283,MATCH($A94,Indices!$A$2:$A$283,0),MATCH(O$2,Indices!$A$2:$Q$2,0))</f>
        <v>153.79</v>
      </c>
      <c r="P94" t="e">
        <f t="shared" si="27"/>
        <v>#N/A</v>
      </c>
      <c r="Q94" s="28">
        <f t="shared" si="39"/>
        <v>101.40713120506094</v>
      </c>
      <c r="R94" t="e">
        <f>INDEX(ETF_TR!$A$2:$Q$283,MATCH($A94,ETF_TR!$A$2:$A$283,0),MATCH(R$2,ETF_TR!$A$2:$Q$2,0))</f>
        <v>#N/A</v>
      </c>
      <c r="S94">
        <f>INDEX(Indices!$A$2:$Q$283,MATCH($A94,Indices!$A$2:$A$283,0),MATCH(S$2,Indices!$A$2:$Q$2,0))</f>
        <v>1889.12</v>
      </c>
      <c r="T94" t="e">
        <f t="shared" si="28"/>
        <v>#N/A</v>
      </c>
      <c r="U94" s="28">
        <f t="shared" si="40"/>
        <v>7726.9694711816655</v>
      </c>
      <c r="V94">
        <f>INDEX(ETF_TR!$A$2:$Q$283,MATCH($A94,ETF_TR!$A$2:$A$283,0),MATCH(V$2,ETF_TR!$A$2:$Q$2,0))</f>
        <v>103.30975000000001</v>
      </c>
      <c r="W94">
        <f>INDEX(Indices!$A$2:$Q$283,MATCH($A94,Indices!$A$2:$A$283,0),MATCH(W$2,Indices!$A$2:$Q$2,0))</f>
        <v>105.44499999999999</v>
      </c>
      <c r="X94">
        <f t="shared" si="29"/>
        <v>1.0206684267457813</v>
      </c>
      <c r="Y94" s="28">
        <f t="shared" si="41"/>
        <v>103.30975000000001</v>
      </c>
      <c r="Z94" t="e">
        <f>INDEX(ETF_TR!$A$2:$Q$283,MATCH($A94,ETF_TR!$A$2:$A$283,0),MATCH(Z$2,ETF_TR!$A$2:$Q$2,0))</f>
        <v>#N/A</v>
      </c>
      <c r="AA94">
        <f>INDEX(Indices!$A$2:$Q$283,MATCH($A94,Indices!$A$2:$A$283,0),MATCH(AA$2,Indices!$A$2:$Q$2,0))</f>
        <v>1612.11</v>
      </c>
      <c r="AB94" t="e">
        <f t="shared" si="30"/>
        <v>#N/A</v>
      </c>
      <c r="AC94" s="28">
        <f t="shared" si="42"/>
        <v>34.06342312157453</v>
      </c>
      <c r="AD94" t="e">
        <f>INDEX(ETF_TR!$A$2:$Q$283,MATCH($A94,ETF_TR!$A$2:$A$283,0),MATCH(AD$2,ETF_TR!$A$2:$Q$2,0))</f>
        <v>#N/A</v>
      </c>
      <c r="AE94">
        <f>INDEX(Indices!$A$2:$Q$283,MATCH($A94,Indices!$A$2:$A$283,0),MATCH(AE$2,Indices!$A$2:$Q$2,0))</f>
        <v>278.31009999999998</v>
      </c>
      <c r="AF94" t="e">
        <f t="shared" si="31"/>
        <v>#N/A</v>
      </c>
      <c r="AG94" s="28">
        <f t="shared" si="43"/>
        <v>2072.3026226245179</v>
      </c>
      <c r="AH94" t="e">
        <f>INDEX(ETF_TR!$A$2:$Q$283,MATCH($A94,ETF_TR!$A$2:$A$283,0),MATCH(AH$2,ETF_TR!$A$2:$Q$2,0))</f>
        <v>#N/A</v>
      </c>
      <c r="AI94">
        <f>INDEX(Indices!$A$2:$Q$283,MATCH($A94,Indices!$A$2:$A$283,0),MATCH(AI$2,Indices!$A$2:$Q$2,0))</f>
        <v>69.05</v>
      </c>
      <c r="AJ94" t="e">
        <f t="shared" si="32"/>
        <v>#N/A</v>
      </c>
      <c r="AK94" s="28">
        <f t="shared" si="44"/>
        <v>17.996439724005398</v>
      </c>
      <c r="AL94" t="e">
        <f>INDEX(ETF_TR!$A$2:$Q$283,MATCH($A94,ETF_TR!$A$2:$A$283,0),MATCH(AL$2,ETF_TR!$A$2:$Q$2,0))</f>
        <v>#N/A</v>
      </c>
      <c r="AM94" t="e">
        <f>INDEX(Indices!$A$2:$Q$283,MATCH($A94,Indices!$A$2:$A$283,0),MATCH(AM$2,Indices!$A$2:$Q$2,0))</f>
        <v>#N/A</v>
      </c>
      <c r="AN94" t="e">
        <f t="shared" si="33"/>
        <v>#N/A</v>
      </c>
      <c r="AO94" s="28" t="e">
        <f t="shared" si="45"/>
        <v>#N/A</v>
      </c>
      <c r="AP94" t="e">
        <f>INDEX(ETF_TR!$A$2:$Q$283,MATCH($A94,ETF_TR!$A$2:$A$283,0),MATCH(AP$2,ETF_TR!$A$2:$Q$2,0))</f>
        <v>#N/A</v>
      </c>
      <c r="AQ94">
        <f>INDEX(Indices!$A$2:$Q$283,MATCH($A94,Indices!$A$2:$A$283,0),MATCH(AQ$2,Indices!$A$2:$Q$2,0))</f>
        <v>136.49860000000001</v>
      </c>
      <c r="AR94" t="e">
        <f t="shared" si="34"/>
        <v>#N/A</v>
      </c>
      <c r="AS94" s="28">
        <f t="shared" si="46"/>
        <v>104.37904610216999</v>
      </c>
      <c r="AT94" t="e">
        <f>INDEX(ETF_TR!$A$2:$Q$283,MATCH($A94,ETF_TR!$A$2:$A$283,0),MATCH(AT$2,ETF_TR!$A$2:$Q$2,0))</f>
        <v>#N/A</v>
      </c>
      <c r="AU94" t="e">
        <f>INDEX(Indices!$A$2:$Q$283,MATCH($A94,Indices!$A$2:$A$283,0),MATCH(AU$2,Indices!$A$2:$Q$2,0))</f>
        <v>#N/A</v>
      </c>
      <c r="AV94" t="e">
        <f t="shared" si="35"/>
        <v>#N/A</v>
      </c>
      <c r="AW94" s="28" t="e">
        <f t="shared" si="47"/>
        <v>#N/A</v>
      </c>
    </row>
    <row r="95" spans="1:49" x14ac:dyDescent="0.2">
      <c r="A95" s="5">
        <v>39294</v>
      </c>
      <c r="B95" t="e">
        <f>INDEX(ETF_TR!$A$2:$Q$283,MATCH($A95,ETF_TR!$A$2:$A$283,0),MATCH(B$2,ETF_TR!$A$2:$Q$2,0))</f>
        <v>#N/A</v>
      </c>
      <c r="C95">
        <f>INDEX(Indices!$A$2:$Q$283,MATCH($A95,Indices!$A$2:$A$283,0),MATCH(C$2,Indices!$A$2:$Q$2,0))</f>
        <v>152.15</v>
      </c>
      <c r="D95" t="e">
        <f t="shared" si="24"/>
        <v>#N/A</v>
      </c>
      <c r="E95" s="28">
        <f t="shared" si="36"/>
        <v>89.521207243869327</v>
      </c>
      <c r="F95" t="e">
        <f>INDEX(ETF_TR!$A$2:$Q$283,MATCH($A95,ETF_TR!$A$2:$A$283,0),MATCH(F$2,ETF_TR!$A$2:$Q$2,0))</f>
        <v>#N/A</v>
      </c>
      <c r="G95">
        <f>INDEX(Indices!$A$2:$Q$283,MATCH($A95,Indices!$A$2:$A$283,0),MATCH(G$2,Indices!$A$2:$Q$2,0))</f>
        <v>153.43</v>
      </c>
      <c r="H95" t="e">
        <f t="shared" si="25"/>
        <v>#N/A</v>
      </c>
      <c r="I95" s="28">
        <f t="shared" si="37"/>
        <v>93.319576116237371</v>
      </c>
      <c r="J95" t="e">
        <f>INDEX(ETF_TR!$A$2:$Q$283,MATCH($A95,ETF_TR!$A$2:$A$283,0),MATCH(J$2,ETF_TR!$A$2:$Q$2,0))</f>
        <v>#N/A</v>
      </c>
      <c r="K95">
        <f>INDEX(Indices!$A$2:$Q$283,MATCH($A95,Indices!$A$2:$A$283,0),MATCH(K$2,Indices!$A$2:$Q$2,0))</f>
        <v>154.93</v>
      </c>
      <c r="L95" t="e">
        <f t="shared" si="26"/>
        <v>#N/A</v>
      </c>
      <c r="M95" s="28">
        <f t="shared" si="38"/>
        <v>105.66756309981665</v>
      </c>
      <c r="N95" t="e">
        <f>INDEX(ETF_TR!$A$2:$Q$283,MATCH($A95,ETF_TR!$A$2:$A$283,0),MATCH(N$2,ETF_TR!$A$2:$Q$2,0))</f>
        <v>#N/A</v>
      </c>
      <c r="O95">
        <f>INDEX(Indices!$A$2:$Q$283,MATCH($A95,Indices!$A$2:$A$283,0),MATCH(O$2,Indices!$A$2:$Q$2,0))</f>
        <v>156.06</v>
      </c>
      <c r="P95" t="e">
        <f t="shared" si="27"/>
        <v>#N/A</v>
      </c>
      <c r="Q95" s="28">
        <f t="shared" si="39"/>
        <v>102.90393976111457</v>
      </c>
      <c r="R95" t="e">
        <f>INDEX(ETF_TR!$A$2:$Q$283,MATCH($A95,ETF_TR!$A$2:$A$283,0),MATCH(R$2,ETF_TR!$A$2:$Q$2,0))</f>
        <v>#N/A</v>
      </c>
      <c r="S95">
        <f>INDEX(Indices!$A$2:$Q$283,MATCH($A95,Indices!$A$2:$A$283,0),MATCH(S$2,Indices!$A$2:$Q$2,0))</f>
        <v>1936.87</v>
      </c>
      <c r="T95" t="e">
        <f t="shared" si="28"/>
        <v>#N/A</v>
      </c>
      <c r="U95" s="28">
        <f t="shared" si="40"/>
        <v>7922.2788174640218</v>
      </c>
      <c r="V95">
        <f>INDEX(ETF_TR!$A$2:$Q$283,MATCH($A95,ETF_TR!$A$2:$A$283,0),MATCH(V$2,ETF_TR!$A$2:$Q$2,0))</f>
        <v>103.83914999999999</v>
      </c>
      <c r="W95">
        <f>INDEX(Indices!$A$2:$Q$283,MATCH($A95,Indices!$A$2:$A$283,0),MATCH(W$2,Indices!$A$2:$Q$2,0))</f>
        <v>106.74000000000001</v>
      </c>
      <c r="X95">
        <f t="shared" si="29"/>
        <v>1.0279359952387901</v>
      </c>
      <c r="Y95" s="28">
        <f t="shared" si="41"/>
        <v>103.83914999999999</v>
      </c>
      <c r="Z95" t="e">
        <f>INDEX(ETF_TR!$A$2:$Q$283,MATCH($A95,ETF_TR!$A$2:$A$283,0),MATCH(Z$2,ETF_TR!$A$2:$Q$2,0))</f>
        <v>#N/A</v>
      </c>
      <c r="AA95">
        <f>INDEX(Indices!$A$2:$Q$283,MATCH($A95,Indices!$A$2:$A$283,0),MATCH(AA$2,Indices!$A$2:$Q$2,0))</f>
        <v>1626.2349999999999</v>
      </c>
      <c r="AB95" t="e">
        <f t="shared" si="30"/>
        <v>#N/A</v>
      </c>
      <c r="AC95" s="28">
        <f t="shared" si="42"/>
        <v>34.361880330817229</v>
      </c>
      <c r="AD95" t="e">
        <f>INDEX(ETF_TR!$A$2:$Q$283,MATCH($A95,ETF_TR!$A$2:$A$283,0),MATCH(AD$2,ETF_TR!$A$2:$Q$2,0))</f>
        <v>#N/A</v>
      </c>
      <c r="AE95">
        <f>INDEX(Indices!$A$2:$Q$283,MATCH($A95,Indices!$A$2:$A$283,0),MATCH(AE$2,Indices!$A$2:$Q$2,0))</f>
        <v>279.86869999999999</v>
      </c>
      <c r="AF95" t="e">
        <f t="shared" si="31"/>
        <v>#N/A</v>
      </c>
      <c r="AG95" s="28">
        <f t="shared" si="43"/>
        <v>2083.9079896867361</v>
      </c>
      <c r="AH95" t="e">
        <f>INDEX(ETF_TR!$A$2:$Q$283,MATCH($A95,ETF_TR!$A$2:$A$283,0),MATCH(AH$2,ETF_TR!$A$2:$Q$2,0))</f>
        <v>#N/A</v>
      </c>
      <c r="AI95">
        <f>INDEX(Indices!$A$2:$Q$283,MATCH($A95,Indices!$A$2:$A$283,0),MATCH(AI$2,Indices!$A$2:$Q$2,0))</f>
        <v>70.22</v>
      </c>
      <c r="AJ95" t="e">
        <f t="shared" si="32"/>
        <v>#N/A</v>
      </c>
      <c r="AK95" s="28">
        <f t="shared" si="44"/>
        <v>18.301375777257917</v>
      </c>
      <c r="AL95" t="e">
        <f>INDEX(ETF_TR!$A$2:$Q$283,MATCH($A95,ETF_TR!$A$2:$A$283,0),MATCH(AL$2,ETF_TR!$A$2:$Q$2,0))</f>
        <v>#N/A</v>
      </c>
      <c r="AM95" t="e">
        <f>INDEX(Indices!$A$2:$Q$283,MATCH($A95,Indices!$A$2:$A$283,0),MATCH(AM$2,Indices!$A$2:$Q$2,0))</f>
        <v>#N/A</v>
      </c>
      <c r="AN95" t="e">
        <f t="shared" si="33"/>
        <v>#N/A</v>
      </c>
      <c r="AO95" s="28" t="e">
        <f t="shared" si="45"/>
        <v>#N/A</v>
      </c>
      <c r="AP95" t="e">
        <f>INDEX(ETF_TR!$A$2:$Q$283,MATCH($A95,ETF_TR!$A$2:$A$283,0),MATCH(AP$2,ETF_TR!$A$2:$Q$2,0))</f>
        <v>#N/A</v>
      </c>
      <c r="AQ95">
        <f>INDEX(Indices!$A$2:$Q$283,MATCH($A95,Indices!$A$2:$A$283,0),MATCH(AQ$2,Indices!$A$2:$Q$2,0))</f>
        <v>136.1283</v>
      </c>
      <c r="AR95" t="e">
        <f t="shared" si="34"/>
        <v>#N/A</v>
      </c>
      <c r="AS95" s="28">
        <f t="shared" si="46"/>
        <v>104.09588158054387</v>
      </c>
      <c r="AT95" t="e">
        <f>INDEX(ETF_TR!$A$2:$Q$283,MATCH($A95,ETF_TR!$A$2:$A$283,0),MATCH(AT$2,ETF_TR!$A$2:$Q$2,0))</f>
        <v>#N/A</v>
      </c>
      <c r="AU95" t="e">
        <f>INDEX(Indices!$A$2:$Q$283,MATCH($A95,Indices!$A$2:$A$283,0),MATCH(AU$2,Indices!$A$2:$Q$2,0))</f>
        <v>#N/A</v>
      </c>
      <c r="AV95" t="e">
        <f t="shared" si="35"/>
        <v>#N/A</v>
      </c>
      <c r="AW95" s="28" t="e">
        <f t="shared" si="47"/>
        <v>#N/A</v>
      </c>
    </row>
    <row r="96" spans="1:49" x14ac:dyDescent="0.2">
      <c r="A96" s="5">
        <v>39325</v>
      </c>
      <c r="B96" t="e">
        <f>INDEX(ETF_TR!$A$2:$Q$283,MATCH($A96,ETF_TR!$A$2:$A$283,0),MATCH(B$2,ETF_TR!$A$2:$Q$2,0))</f>
        <v>#N/A</v>
      </c>
      <c r="C96">
        <f>INDEX(Indices!$A$2:$Q$283,MATCH($A96,Indices!$A$2:$A$283,0),MATCH(C$2,Indices!$A$2:$Q$2,0))</f>
        <v>153.51</v>
      </c>
      <c r="D96" t="e">
        <f t="shared" si="24"/>
        <v>#N/A</v>
      </c>
      <c r="E96" s="28">
        <f t="shared" si="36"/>
        <v>90.321396805825685</v>
      </c>
      <c r="F96" t="e">
        <f>INDEX(ETF_TR!$A$2:$Q$283,MATCH($A96,ETF_TR!$A$2:$A$283,0),MATCH(F$2,ETF_TR!$A$2:$Q$2,0))</f>
        <v>#N/A</v>
      </c>
      <c r="G96">
        <f>INDEX(Indices!$A$2:$Q$283,MATCH($A96,Indices!$A$2:$A$283,0),MATCH(G$2,Indices!$A$2:$Q$2,0))</f>
        <v>154.85</v>
      </c>
      <c r="H96" t="e">
        <f t="shared" si="25"/>
        <v>#N/A</v>
      </c>
      <c r="I96" s="28">
        <f t="shared" si="37"/>
        <v>94.183252047183444</v>
      </c>
      <c r="J96" t="e">
        <f>INDEX(ETF_TR!$A$2:$Q$283,MATCH($A96,ETF_TR!$A$2:$A$283,0),MATCH(J$2,ETF_TR!$A$2:$Q$2,0))</f>
        <v>#N/A</v>
      </c>
      <c r="K96">
        <f>INDEX(Indices!$A$2:$Q$283,MATCH($A96,Indices!$A$2:$A$283,0),MATCH(K$2,Indices!$A$2:$Q$2,0))</f>
        <v>156.38</v>
      </c>
      <c r="L96" t="e">
        <f t="shared" si="26"/>
        <v>#N/A</v>
      </c>
      <c r="M96" s="28">
        <f t="shared" si="38"/>
        <v>106.65651273187457</v>
      </c>
      <c r="N96" t="e">
        <f>INDEX(ETF_TR!$A$2:$Q$283,MATCH($A96,ETF_TR!$A$2:$A$283,0),MATCH(N$2,ETF_TR!$A$2:$Q$2,0))</f>
        <v>#N/A</v>
      </c>
      <c r="O96">
        <f>INDEX(Indices!$A$2:$Q$283,MATCH($A96,Indices!$A$2:$A$283,0),MATCH(O$2,Indices!$A$2:$Q$2,0))</f>
        <v>157.57</v>
      </c>
      <c r="P96" t="e">
        <f t="shared" si="27"/>
        <v>#N/A</v>
      </c>
      <c r="Q96" s="28">
        <f t="shared" si="39"/>
        <v>103.89961417505333</v>
      </c>
      <c r="R96" t="e">
        <f>INDEX(ETF_TR!$A$2:$Q$283,MATCH($A96,ETF_TR!$A$2:$A$283,0),MATCH(R$2,ETF_TR!$A$2:$Q$2,0))</f>
        <v>#N/A</v>
      </c>
      <c r="S96">
        <f>INDEX(Indices!$A$2:$Q$283,MATCH($A96,Indices!$A$2:$A$283,0),MATCH(S$2,Indices!$A$2:$Q$2,0))</f>
        <v>1966.14</v>
      </c>
      <c r="T96" t="e">
        <f t="shared" si="28"/>
        <v>#N/A</v>
      </c>
      <c r="U96" s="28">
        <f t="shared" si="40"/>
        <v>8042.00037904904</v>
      </c>
      <c r="V96">
        <f>INDEX(ETF_TR!$A$2:$Q$283,MATCH($A96,ETF_TR!$A$2:$A$283,0),MATCH(V$2,ETF_TR!$A$2:$Q$2,0))</f>
        <v>105.16284999999999</v>
      </c>
      <c r="W96">
        <f>INDEX(Indices!$A$2:$Q$283,MATCH($A96,Indices!$A$2:$A$283,0),MATCH(W$2,Indices!$A$2:$Q$2,0))</f>
        <v>107.80500000000001</v>
      </c>
      <c r="X96">
        <f t="shared" si="29"/>
        <v>1.0251243666370777</v>
      </c>
      <c r="Y96" s="28">
        <f t="shared" si="41"/>
        <v>105.16284999999999</v>
      </c>
      <c r="Z96" t="e">
        <f>INDEX(ETF_TR!$A$2:$Q$283,MATCH($A96,ETF_TR!$A$2:$A$283,0),MATCH(Z$2,ETF_TR!$A$2:$Q$2,0))</f>
        <v>#N/A</v>
      </c>
      <c r="AA96">
        <f>INDEX(Indices!$A$2:$Q$283,MATCH($A96,Indices!$A$2:$A$283,0),MATCH(AA$2,Indices!$A$2:$Q$2,0))</f>
        <v>1641.8620000000001</v>
      </c>
      <c r="AB96" t="e">
        <f t="shared" si="30"/>
        <v>#N/A</v>
      </c>
      <c r="AC96" s="28">
        <f t="shared" si="42"/>
        <v>34.692074370380816</v>
      </c>
      <c r="AD96" t="e">
        <f>INDEX(ETF_TR!$A$2:$Q$283,MATCH($A96,ETF_TR!$A$2:$A$283,0),MATCH(AD$2,ETF_TR!$A$2:$Q$2,0))</f>
        <v>#N/A</v>
      </c>
      <c r="AE96">
        <f>INDEX(Indices!$A$2:$Q$283,MATCH($A96,Indices!$A$2:$A$283,0),MATCH(AE$2,Indices!$A$2:$Q$2,0))</f>
        <v>282.90870000000001</v>
      </c>
      <c r="AF96" t="e">
        <f t="shared" si="31"/>
        <v>#N/A</v>
      </c>
      <c r="AG96" s="28">
        <f t="shared" si="43"/>
        <v>2106.5438910527969</v>
      </c>
      <c r="AH96" t="e">
        <f>INDEX(ETF_TR!$A$2:$Q$283,MATCH($A96,ETF_TR!$A$2:$A$283,0),MATCH(AH$2,ETF_TR!$A$2:$Q$2,0))</f>
        <v>#N/A</v>
      </c>
      <c r="AI96">
        <f>INDEX(Indices!$A$2:$Q$283,MATCH($A96,Indices!$A$2:$A$283,0),MATCH(AI$2,Indices!$A$2:$Q$2,0))</f>
        <v>71.34</v>
      </c>
      <c r="AJ96" t="e">
        <f t="shared" si="32"/>
        <v>#N/A</v>
      </c>
      <c r="AK96" s="28">
        <f t="shared" si="44"/>
        <v>18.593280375243232</v>
      </c>
      <c r="AL96" t="e">
        <f>INDEX(ETF_TR!$A$2:$Q$283,MATCH($A96,ETF_TR!$A$2:$A$283,0),MATCH(AL$2,ETF_TR!$A$2:$Q$2,0))</f>
        <v>#N/A</v>
      </c>
      <c r="AM96" t="e">
        <f>INDEX(Indices!$A$2:$Q$283,MATCH($A96,Indices!$A$2:$A$283,0),MATCH(AM$2,Indices!$A$2:$Q$2,0))</f>
        <v>#N/A</v>
      </c>
      <c r="AN96" t="e">
        <f t="shared" si="33"/>
        <v>#N/A</v>
      </c>
      <c r="AO96" s="28" t="e">
        <f t="shared" si="45"/>
        <v>#N/A</v>
      </c>
      <c r="AP96" t="e">
        <f>INDEX(ETF_TR!$A$2:$Q$283,MATCH($A96,ETF_TR!$A$2:$A$283,0),MATCH(AP$2,ETF_TR!$A$2:$Q$2,0))</f>
        <v>#N/A</v>
      </c>
      <c r="AQ96">
        <f>INDEX(Indices!$A$2:$Q$283,MATCH($A96,Indices!$A$2:$A$283,0),MATCH(AQ$2,Indices!$A$2:$Q$2,0))</f>
        <v>136.7835</v>
      </c>
      <c r="AR96" t="e">
        <f t="shared" si="34"/>
        <v>#N/A</v>
      </c>
      <c r="AS96" s="28">
        <f t="shared" si="46"/>
        <v>104.59690614054773</v>
      </c>
      <c r="AT96" t="e">
        <f>INDEX(ETF_TR!$A$2:$Q$283,MATCH($A96,ETF_TR!$A$2:$A$283,0),MATCH(AT$2,ETF_TR!$A$2:$Q$2,0))</f>
        <v>#N/A</v>
      </c>
      <c r="AU96" t="e">
        <f>INDEX(Indices!$A$2:$Q$283,MATCH($A96,Indices!$A$2:$A$283,0),MATCH(AU$2,Indices!$A$2:$Q$2,0))</f>
        <v>#N/A</v>
      </c>
      <c r="AV96" t="e">
        <f t="shared" si="35"/>
        <v>#N/A</v>
      </c>
      <c r="AW96" s="28" t="e">
        <f t="shared" si="47"/>
        <v>#N/A</v>
      </c>
    </row>
    <row r="97" spans="1:49" x14ac:dyDescent="0.2">
      <c r="A97" s="5">
        <v>39353</v>
      </c>
      <c r="B97" t="e">
        <f>INDEX(ETF_TR!$A$2:$Q$283,MATCH($A97,ETF_TR!$A$2:$A$283,0),MATCH(B$2,ETF_TR!$A$2:$Q$2,0))</f>
        <v>#N/A</v>
      </c>
      <c r="C97">
        <f>INDEX(Indices!$A$2:$Q$283,MATCH($A97,Indices!$A$2:$A$283,0),MATCH(C$2,Indices!$A$2:$Q$2,0))</f>
        <v>153.47</v>
      </c>
      <c r="D97" t="e">
        <f t="shared" si="24"/>
        <v>#N/A</v>
      </c>
      <c r="E97" s="28">
        <f t="shared" si="36"/>
        <v>90.297861818709336</v>
      </c>
      <c r="F97" t="e">
        <f>INDEX(ETF_TR!$A$2:$Q$283,MATCH($A97,ETF_TR!$A$2:$A$283,0),MATCH(F$2,ETF_TR!$A$2:$Q$2,0))</f>
        <v>#N/A</v>
      </c>
      <c r="G97">
        <f>INDEX(Indices!$A$2:$Q$283,MATCH($A97,Indices!$A$2:$A$283,0),MATCH(G$2,Indices!$A$2:$Q$2,0))</f>
        <v>154.71</v>
      </c>
      <c r="H97" t="e">
        <f t="shared" si="25"/>
        <v>#N/A</v>
      </c>
      <c r="I97" s="28">
        <f t="shared" si="37"/>
        <v>94.098100899062004</v>
      </c>
      <c r="J97" t="e">
        <f>INDEX(ETF_TR!$A$2:$Q$283,MATCH($A97,ETF_TR!$A$2:$A$283,0),MATCH(J$2,ETF_TR!$A$2:$Q$2,0))</f>
        <v>#N/A</v>
      </c>
      <c r="K97">
        <f>INDEX(Indices!$A$2:$Q$283,MATCH($A97,Indices!$A$2:$A$283,0),MATCH(K$2,Indices!$A$2:$Q$2,0))</f>
        <v>156.29</v>
      </c>
      <c r="L97" t="e">
        <f t="shared" si="26"/>
        <v>#N/A</v>
      </c>
      <c r="M97" s="28">
        <f t="shared" si="38"/>
        <v>106.59512965126407</v>
      </c>
      <c r="N97" t="e">
        <f>INDEX(ETF_TR!$A$2:$Q$283,MATCH($A97,ETF_TR!$A$2:$A$283,0),MATCH(N$2,ETF_TR!$A$2:$Q$2,0))</f>
        <v>#N/A</v>
      </c>
      <c r="O97">
        <f>INDEX(Indices!$A$2:$Q$283,MATCH($A97,Indices!$A$2:$A$283,0),MATCH(O$2,Indices!$A$2:$Q$2,0))</f>
        <v>157.69</v>
      </c>
      <c r="P97" t="e">
        <f t="shared" si="27"/>
        <v>#N/A</v>
      </c>
      <c r="Q97" s="28">
        <f t="shared" si="39"/>
        <v>103.97874061854515</v>
      </c>
      <c r="R97" t="e">
        <f>INDEX(ETF_TR!$A$2:$Q$283,MATCH($A97,ETF_TR!$A$2:$A$283,0),MATCH(R$2,ETF_TR!$A$2:$Q$2,0))</f>
        <v>#N/A</v>
      </c>
      <c r="S97">
        <f>INDEX(Indices!$A$2:$Q$283,MATCH($A97,Indices!$A$2:$A$283,0),MATCH(S$2,Indices!$A$2:$Q$2,0))</f>
        <v>1966.08</v>
      </c>
      <c r="T97" t="e">
        <f t="shared" si="28"/>
        <v>#N/A</v>
      </c>
      <c r="U97" s="28">
        <f t="shared" si="40"/>
        <v>8041.7549641636579</v>
      </c>
      <c r="V97">
        <f>INDEX(ETF_TR!$A$2:$Q$283,MATCH($A97,ETF_TR!$A$2:$A$283,0),MATCH(V$2,ETF_TR!$A$2:$Q$2,0))</f>
        <v>105.49105</v>
      </c>
      <c r="W97">
        <f>INDEX(Indices!$A$2:$Q$283,MATCH($A97,Indices!$A$2:$A$283,0),MATCH(W$2,Indices!$A$2:$Q$2,0))</f>
        <v>108.02500000000001</v>
      </c>
      <c r="X97">
        <f t="shared" si="29"/>
        <v>1.0240205211721753</v>
      </c>
      <c r="Y97" s="28">
        <f t="shared" si="41"/>
        <v>105.49105</v>
      </c>
      <c r="Z97" t="e">
        <f>INDEX(ETF_TR!$A$2:$Q$283,MATCH($A97,ETF_TR!$A$2:$A$283,0),MATCH(Z$2,ETF_TR!$A$2:$Q$2,0))</f>
        <v>#N/A</v>
      </c>
      <c r="AA97">
        <f>INDEX(Indices!$A$2:$Q$283,MATCH($A97,Indices!$A$2:$A$283,0),MATCH(AA$2,Indices!$A$2:$Q$2,0))</f>
        <v>1638.7280000000001</v>
      </c>
      <c r="AB97" t="e">
        <f t="shared" si="30"/>
        <v>#N/A</v>
      </c>
      <c r="AC97" s="28">
        <f t="shared" si="42"/>
        <v>34.625853846928308</v>
      </c>
      <c r="AD97" t="e">
        <f>INDEX(ETF_TR!$A$2:$Q$283,MATCH($A97,ETF_TR!$A$2:$A$283,0),MATCH(AD$2,ETF_TR!$A$2:$Q$2,0))</f>
        <v>#N/A</v>
      </c>
      <c r="AE97">
        <f>INDEX(Indices!$A$2:$Q$283,MATCH($A97,Indices!$A$2:$A$283,0),MATCH(AE$2,Indices!$A$2:$Q$2,0))</f>
        <v>282.80500000000001</v>
      </c>
      <c r="AF97" t="e">
        <f t="shared" si="31"/>
        <v>#N/A</v>
      </c>
      <c r="AG97" s="28">
        <f t="shared" si="43"/>
        <v>2105.7717387594876</v>
      </c>
      <c r="AH97" t="e">
        <f>INDEX(ETF_TR!$A$2:$Q$283,MATCH($A97,ETF_TR!$A$2:$A$283,0),MATCH(AH$2,ETF_TR!$A$2:$Q$2,0))</f>
        <v>#N/A</v>
      </c>
      <c r="AI97">
        <f>INDEX(Indices!$A$2:$Q$283,MATCH($A97,Indices!$A$2:$A$283,0),MATCH(AI$2,Indices!$A$2:$Q$2,0))</f>
        <v>71.72</v>
      </c>
      <c r="AJ97" t="e">
        <f t="shared" si="32"/>
        <v>#N/A</v>
      </c>
      <c r="AK97" s="28">
        <f t="shared" si="44"/>
        <v>18.692319435273962</v>
      </c>
      <c r="AL97" t="e">
        <f>INDEX(ETF_TR!$A$2:$Q$283,MATCH($A97,ETF_TR!$A$2:$A$283,0),MATCH(AL$2,ETF_TR!$A$2:$Q$2,0))</f>
        <v>#N/A</v>
      </c>
      <c r="AM97" t="e">
        <f>INDEX(Indices!$A$2:$Q$283,MATCH($A97,Indices!$A$2:$A$283,0),MATCH(AM$2,Indices!$A$2:$Q$2,0))</f>
        <v>#N/A</v>
      </c>
      <c r="AN97" t="e">
        <f t="shared" si="33"/>
        <v>#N/A</v>
      </c>
      <c r="AO97" s="28" t="e">
        <f t="shared" si="45"/>
        <v>#N/A</v>
      </c>
      <c r="AP97" t="e">
        <f>INDEX(ETF_TR!$A$2:$Q$283,MATCH($A97,ETF_TR!$A$2:$A$283,0),MATCH(AP$2,ETF_TR!$A$2:$Q$2,0))</f>
        <v>#N/A</v>
      </c>
      <c r="AQ97">
        <f>INDEX(Indices!$A$2:$Q$283,MATCH($A97,Indices!$A$2:$A$283,0),MATCH(AQ$2,Indices!$A$2:$Q$2,0))</f>
        <v>138.6241</v>
      </c>
      <c r="AR97" t="e">
        <f t="shared" si="34"/>
        <v>#N/A</v>
      </c>
      <c r="AS97" s="28">
        <f t="shared" si="46"/>
        <v>106.00439363313485</v>
      </c>
      <c r="AT97" t="e">
        <f>INDEX(ETF_TR!$A$2:$Q$283,MATCH($A97,ETF_TR!$A$2:$A$283,0),MATCH(AT$2,ETF_TR!$A$2:$Q$2,0))</f>
        <v>#N/A</v>
      </c>
      <c r="AU97" t="e">
        <f>INDEX(Indices!$A$2:$Q$283,MATCH($A97,Indices!$A$2:$A$283,0),MATCH(AU$2,Indices!$A$2:$Q$2,0))</f>
        <v>#N/A</v>
      </c>
      <c r="AV97" t="e">
        <f t="shared" si="35"/>
        <v>#N/A</v>
      </c>
      <c r="AW97" s="28" t="e">
        <f t="shared" si="47"/>
        <v>#N/A</v>
      </c>
    </row>
    <row r="98" spans="1:49" x14ac:dyDescent="0.2">
      <c r="A98" s="5">
        <v>39386</v>
      </c>
      <c r="B98" t="e">
        <f>INDEX(ETF_TR!$A$2:$Q$283,MATCH($A98,ETF_TR!$A$2:$A$283,0),MATCH(B$2,ETF_TR!$A$2:$Q$2,0))</f>
        <v>#N/A</v>
      </c>
      <c r="C98">
        <f>INDEX(Indices!$A$2:$Q$283,MATCH($A98,Indices!$A$2:$A$283,0),MATCH(C$2,Indices!$A$2:$Q$2,0))</f>
        <v>154.51</v>
      </c>
      <c r="D98" t="e">
        <f t="shared" si="24"/>
        <v>#N/A</v>
      </c>
      <c r="E98" s="28">
        <f t="shared" si="36"/>
        <v>90.909771483734787</v>
      </c>
      <c r="F98" t="e">
        <f>INDEX(ETF_TR!$A$2:$Q$283,MATCH($A98,ETF_TR!$A$2:$A$283,0),MATCH(F$2,ETF_TR!$A$2:$Q$2,0))</f>
        <v>#N/A</v>
      </c>
      <c r="G98">
        <f>INDEX(Indices!$A$2:$Q$283,MATCH($A98,Indices!$A$2:$A$283,0),MATCH(G$2,Indices!$A$2:$Q$2,0))</f>
        <v>155.88999999999999</v>
      </c>
      <c r="H98" t="e">
        <f t="shared" si="25"/>
        <v>#N/A</v>
      </c>
      <c r="I98" s="28">
        <f t="shared" si="37"/>
        <v>94.815803433228453</v>
      </c>
      <c r="J98" t="e">
        <f>INDEX(ETF_TR!$A$2:$Q$283,MATCH($A98,ETF_TR!$A$2:$A$283,0),MATCH(J$2,ETF_TR!$A$2:$Q$2,0))</f>
        <v>#N/A</v>
      </c>
      <c r="K98">
        <f>INDEX(Indices!$A$2:$Q$283,MATCH($A98,Indices!$A$2:$A$283,0),MATCH(K$2,Indices!$A$2:$Q$2,0))</f>
        <v>157.47999999999999</v>
      </c>
      <c r="L98" t="e">
        <f t="shared" si="26"/>
        <v>#N/A</v>
      </c>
      <c r="M98" s="28">
        <f t="shared" si="38"/>
        <v>107.40675038378058</v>
      </c>
      <c r="N98" t="e">
        <f>INDEX(ETF_TR!$A$2:$Q$283,MATCH($A98,ETF_TR!$A$2:$A$283,0),MATCH(N$2,ETF_TR!$A$2:$Q$2,0))</f>
        <v>#N/A</v>
      </c>
      <c r="O98">
        <f>INDEX(Indices!$A$2:$Q$283,MATCH($A98,Indices!$A$2:$A$283,0),MATCH(O$2,Indices!$A$2:$Q$2,0))</f>
        <v>158.87</v>
      </c>
      <c r="P98" t="e">
        <f t="shared" si="27"/>
        <v>#N/A</v>
      </c>
      <c r="Q98" s="28">
        <f t="shared" si="39"/>
        <v>104.75681731288141</v>
      </c>
      <c r="R98" t="e">
        <f>INDEX(ETF_TR!$A$2:$Q$283,MATCH($A98,ETF_TR!$A$2:$A$283,0),MATCH(R$2,ETF_TR!$A$2:$Q$2,0))</f>
        <v>#N/A</v>
      </c>
      <c r="S98">
        <f>INDEX(Indices!$A$2:$Q$283,MATCH($A98,Indices!$A$2:$A$283,0),MATCH(S$2,Indices!$A$2:$Q$2,0))</f>
        <v>1983.02</v>
      </c>
      <c r="T98" t="e">
        <f t="shared" si="28"/>
        <v>#N/A</v>
      </c>
      <c r="U98" s="28">
        <f t="shared" si="40"/>
        <v>8111.0437668028862</v>
      </c>
      <c r="V98">
        <f>INDEX(ETF_TR!$A$2:$Q$283,MATCH($A98,ETF_TR!$A$2:$A$283,0),MATCH(V$2,ETF_TR!$A$2:$Q$2,0))</f>
        <v>104.80305</v>
      </c>
      <c r="W98">
        <f>INDEX(Indices!$A$2:$Q$283,MATCH($A98,Indices!$A$2:$A$283,0),MATCH(W$2,Indices!$A$2:$Q$2,0))</f>
        <v>108.27000000000001</v>
      </c>
      <c r="X98">
        <f t="shared" si="29"/>
        <v>1.0330806212223786</v>
      </c>
      <c r="Y98" s="28">
        <f t="shared" si="41"/>
        <v>104.80305</v>
      </c>
      <c r="Z98" t="e">
        <f>INDEX(ETF_TR!$A$2:$Q$283,MATCH($A98,ETF_TR!$A$2:$A$283,0),MATCH(Z$2,ETF_TR!$A$2:$Q$2,0))</f>
        <v>#N/A</v>
      </c>
      <c r="AA98">
        <f>INDEX(Indices!$A$2:$Q$283,MATCH($A98,Indices!$A$2:$A$283,0),MATCH(AA$2,Indices!$A$2:$Q$2,0))</f>
        <v>1639.6990000000001</v>
      </c>
      <c r="AB98" t="e">
        <f t="shared" si="30"/>
        <v>#N/A</v>
      </c>
      <c r="AC98" s="28">
        <f t="shared" si="42"/>
        <v>34.646370799153061</v>
      </c>
      <c r="AD98" t="e">
        <f>INDEX(ETF_TR!$A$2:$Q$283,MATCH($A98,ETF_TR!$A$2:$A$283,0),MATCH(AD$2,ETF_TR!$A$2:$Q$2,0))</f>
        <v>#N/A</v>
      </c>
      <c r="AE98">
        <f>INDEX(Indices!$A$2:$Q$283,MATCH($A98,Indices!$A$2:$A$283,0),MATCH(AE$2,Indices!$A$2:$Q$2,0))</f>
        <v>284.1456</v>
      </c>
      <c r="AF98" t="e">
        <f t="shared" si="31"/>
        <v>#N/A</v>
      </c>
      <c r="AG98" s="28">
        <f t="shared" si="43"/>
        <v>2115.753873421113</v>
      </c>
      <c r="AH98" t="e">
        <f>INDEX(ETF_TR!$A$2:$Q$283,MATCH($A98,ETF_TR!$A$2:$A$283,0),MATCH(AH$2,ETF_TR!$A$2:$Q$2,0))</f>
        <v>#N/A</v>
      </c>
      <c r="AI98">
        <f>INDEX(Indices!$A$2:$Q$283,MATCH($A98,Indices!$A$2:$A$283,0),MATCH(AI$2,Indices!$A$2:$Q$2,0))</f>
        <v>72.290000000000006</v>
      </c>
      <c r="AJ98" t="e">
        <f t="shared" si="32"/>
        <v>#N/A</v>
      </c>
      <c r="AK98" s="28">
        <f t="shared" si="44"/>
        <v>18.840878025320063</v>
      </c>
      <c r="AL98" t="e">
        <f>INDEX(ETF_TR!$A$2:$Q$283,MATCH($A98,ETF_TR!$A$2:$A$283,0),MATCH(AL$2,ETF_TR!$A$2:$Q$2,0))</f>
        <v>#N/A</v>
      </c>
      <c r="AM98" t="e">
        <f>INDEX(Indices!$A$2:$Q$283,MATCH($A98,Indices!$A$2:$A$283,0),MATCH(AM$2,Indices!$A$2:$Q$2,0))</f>
        <v>#N/A</v>
      </c>
      <c r="AN98" t="e">
        <f t="shared" si="33"/>
        <v>#N/A</v>
      </c>
      <c r="AO98" s="28" t="e">
        <f t="shared" si="45"/>
        <v>#N/A</v>
      </c>
      <c r="AP98" t="e">
        <f>INDEX(ETF_TR!$A$2:$Q$283,MATCH($A98,ETF_TR!$A$2:$A$283,0),MATCH(AP$2,ETF_TR!$A$2:$Q$2,0))</f>
        <v>#N/A</v>
      </c>
      <c r="AQ98">
        <f>INDEX(Indices!$A$2:$Q$283,MATCH($A98,Indices!$A$2:$A$283,0),MATCH(AQ$2,Indices!$A$2:$Q$2,0))</f>
        <v>138.6942</v>
      </c>
      <c r="AR98" t="e">
        <f t="shared" si="34"/>
        <v>#N/A</v>
      </c>
      <c r="AS98" s="28">
        <f t="shared" si="46"/>
        <v>106.05799836704247</v>
      </c>
      <c r="AT98" t="e">
        <f>INDEX(ETF_TR!$A$2:$Q$283,MATCH($A98,ETF_TR!$A$2:$A$283,0),MATCH(AT$2,ETF_TR!$A$2:$Q$2,0))</f>
        <v>#N/A</v>
      </c>
      <c r="AU98" t="e">
        <f>INDEX(Indices!$A$2:$Q$283,MATCH($A98,Indices!$A$2:$A$283,0),MATCH(AU$2,Indices!$A$2:$Q$2,0))</f>
        <v>#N/A</v>
      </c>
      <c r="AV98" t="e">
        <f t="shared" si="35"/>
        <v>#N/A</v>
      </c>
      <c r="AW98" s="28" t="e">
        <f t="shared" si="47"/>
        <v>#N/A</v>
      </c>
    </row>
    <row r="99" spans="1:49" x14ac:dyDescent="0.2">
      <c r="A99" s="5">
        <v>39416</v>
      </c>
      <c r="B99" t="e">
        <f>INDEX(ETF_TR!$A$2:$Q$283,MATCH($A99,ETF_TR!$A$2:$A$283,0),MATCH(B$2,ETF_TR!$A$2:$Q$2,0))</f>
        <v>#N/A</v>
      </c>
      <c r="C99">
        <f>INDEX(Indices!$A$2:$Q$283,MATCH($A99,Indices!$A$2:$A$283,0),MATCH(C$2,Indices!$A$2:$Q$2,0))</f>
        <v>155.74</v>
      </c>
      <c r="D99" t="e">
        <f t="shared" si="24"/>
        <v>#N/A</v>
      </c>
      <c r="E99" s="28">
        <f t="shared" si="36"/>
        <v>91.633472337562992</v>
      </c>
      <c r="F99" t="e">
        <f>INDEX(ETF_TR!$A$2:$Q$283,MATCH($A99,ETF_TR!$A$2:$A$283,0),MATCH(F$2,ETF_TR!$A$2:$Q$2,0))</f>
        <v>#N/A</v>
      </c>
      <c r="G99">
        <f>INDEX(Indices!$A$2:$Q$283,MATCH($A99,Indices!$A$2:$A$283,0),MATCH(G$2,Indices!$A$2:$Q$2,0))</f>
        <v>157.04</v>
      </c>
      <c r="H99" t="e">
        <f t="shared" si="25"/>
        <v>#N/A</v>
      </c>
      <c r="I99" s="28">
        <f t="shared" si="37"/>
        <v>95.515259292797467</v>
      </c>
      <c r="J99" t="e">
        <f>INDEX(ETF_TR!$A$2:$Q$283,MATCH($A99,ETF_TR!$A$2:$A$283,0),MATCH(J$2,ETF_TR!$A$2:$Q$2,0))</f>
        <v>#N/A</v>
      </c>
      <c r="K99">
        <f>INDEX(Indices!$A$2:$Q$283,MATCH($A99,Indices!$A$2:$A$283,0),MATCH(K$2,Indices!$A$2:$Q$2,0))</f>
        <v>158.41999999999999</v>
      </c>
      <c r="L99" t="e">
        <f t="shared" si="26"/>
        <v>#N/A</v>
      </c>
      <c r="M99" s="28">
        <f t="shared" si="38"/>
        <v>108.04786255904571</v>
      </c>
      <c r="N99" t="e">
        <f>INDEX(ETF_TR!$A$2:$Q$283,MATCH($A99,ETF_TR!$A$2:$A$283,0),MATCH(N$2,ETF_TR!$A$2:$Q$2,0))</f>
        <v>#N/A</v>
      </c>
      <c r="O99">
        <f>INDEX(Indices!$A$2:$Q$283,MATCH($A99,Indices!$A$2:$A$283,0),MATCH(O$2,Indices!$A$2:$Q$2,0))</f>
        <v>159.81</v>
      </c>
      <c r="P99" t="e">
        <f t="shared" si="27"/>
        <v>#N/A</v>
      </c>
      <c r="Q99" s="28">
        <f t="shared" si="39"/>
        <v>105.37664112023401</v>
      </c>
      <c r="R99" t="e">
        <f>INDEX(ETF_TR!$A$2:$Q$283,MATCH($A99,ETF_TR!$A$2:$A$283,0),MATCH(R$2,ETF_TR!$A$2:$Q$2,0))</f>
        <v>#N/A</v>
      </c>
      <c r="S99">
        <f>INDEX(Indices!$A$2:$Q$283,MATCH($A99,Indices!$A$2:$A$283,0),MATCH(S$2,Indices!$A$2:$Q$2,0))</f>
        <v>2017.28</v>
      </c>
      <c r="T99" t="e">
        <f t="shared" si="28"/>
        <v>#N/A</v>
      </c>
      <c r="U99" s="28">
        <f t="shared" si="40"/>
        <v>8251.1756663554206</v>
      </c>
      <c r="V99">
        <f>INDEX(ETF_TR!$A$2:$Q$283,MATCH($A99,ETF_TR!$A$2:$A$283,0),MATCH(V$2,ETF_TR!$A$2:$Q$2,0))</f>
        <v>106.25489999999999</v>
      </c>
      <c r="W99">
        <f>INDEX(Indices!$A$2:$Q$283,MATCH($A99,Indices!$A$2:$A$283,0),MATCH(W$2,Indices!$A$2:$Q$2,0))</f>
        <v>109.285</v>
      </c>
      <c r="X99">
        <f t="shared" si="29"/>
        <v>1.028517273085759</v>
      </c>
      <c r="Y99" s="28">
        <f t="shared" si="41"/>
        <v>106.25489999999999</v>
      </c>
      <c r="Z99" t="e">
        <f>INDEX(ETF_TR!$A$2:$Q$283,MATCH($A99,ETF_TR!$A$2:$A$283,0),MATCH(Z$2,ETF_TR!$A$2:$Q$2,0))</f>
        <v>#N/A</v>
      </c>
      <c r="AA99">
        <f>INDEX(Indices!$A$2:$Q$283,MATCH($A99,Indices!$A$2:$A$283,0),MATCH(AA$2,Indices!$A$2:$Q$2,0))</f>
        <v>1655.759</v>
      </c>
      <c r="AB99" t="e">
        <f t="shared" si="30"/>
        <v>#N/A</v>
      </c>
      <c r="AC99" s="28">
        <f t="shared" si="42"/>
        <v>34.985714004847765</v>
      </c>
      <c r="AD99" t="e">
        <f>INDEX(ETF_TR!$A$2:$Q$283,MATCH($A99,ETF_TR!$A$2:$A$283,0),MATCH(AD$2,ETF_TR!$A$2:$Q$2,0))</f>
        <v>#N/A</v>
      </c>
      <c r="AE99">
        <f>INDEX(Indices!$A$2:$Q$283,MATCH($A99,Indices!$A$2:$A$283,0),MATCH(AE$2,Indices!$A$2:$Q$2,0))</f>
        <v>286.10500000000002</v>
      </c>
      <c r="AF99" t="e">
        <f t="shared" si="31"/>
        <v>#N/A</v>
      </c>
      <c r="AG99" s="28">
        <f t="shared" si="43"/>
        <v>2130.3436053739615</v>
      </c>
      <c r="AH99" t="e">
        <f>INDEX(ETF_TR!$A$2:$Q$283,MATCH($A99,ETF_TR!$A$2:$A$283,0),MATCH(AH$2,ETF_TR!$A$2:$Q$2,0))</f>
        <v>#N/A</v>
      </c>
      <c r="AI99">
        <f>INDEX(Indices!$A$2:$Q$283,MATCH($A99,Indices!$A$2:$A$283,0),MATCH(AI$2,Indices!$A$2:$Q$2,0))</f>
        <v>74.510000000000005</v>
      </c>
      <c r="AJ99" t="e">
        <f t="shared" si="32"/>
        <v>#N/A</v>
      </c>
      <c r="AK99" s="28">
        <f t="shared" si="44"/>
        <v>19.419474639183814</v>
      </c>
      <c r="AL99" t="e">
        <f>INDEX(ETF_TR!$A$2:$Q$283,MATCH($A99,ETF_TR!$A$2:$A$283,0),MATCH(AL$2,ETF_TR!$A$2:$Q$2,0))</f>
        <v>#N/A</v>
      </c>
      <c r="AM99" t="e">
        <f>INDEX(Indices!$A$2:$Q$283,MATCH($A99,Indices!$A$2:$A$283,0),MATCH(AM$2,Indices!$A$2:$Q$2,0))</f>
        <v>#N/A</v>
      </c>
      <c r="AN99" t="e">
        <f t="shared" si="33"/>
        <v>#N/A</v>
      </c>
      <c r="AO99" s="28" t="e">
        <f t="shared" si="45"/>
        <v>#N/A</v>
      </c>
      <c r="AP99" t="e">
        <f>INDEX(ETF_TR!$A$2:$Q$283,MATCH($A99,ETF_TR!$A$2:$A$283,0),MATCH(AP$2,ETF_TR!$A$2:$Q$2,0))</f>
        <v>#N/A</v>
      </c>
      <c r="AQ99">
        <f>INDEX(Indices!$A$2:$Q$283,MATCH($A99,Indices!$A$2:$A$283,0),MATCH(AQ$2,Indices!$A$2:$Q$2,0))</f>
        <v>139.04079999999999</v>
      </c>
      <c r="AR99" t="e">
        <f t="shared" si="34"/>
        <v>#N/A</v>
      </c>
      <c r="AS99" s="28">
        <f t="shared" si="46"/>
        <v>106.3230397475329</v>
      </c>
      <c r="AT99" t="e">
        <f>INDEX(ETF_TR!$A$2:$Q$283,MATCH($A99,ETF_TR!$A$2:$A$283,0),MATCH(AT$2,ETF_TR!$A$2:$Q$2,0))</f>
        <v>#N/A</v>
      </c>
      <c r="AU99" t="e">
        <f>INDEX(Indices!$A$2:$Q$283,MATCH($A99,Indices!$A$2:$A$283,0),MATCH(AU$2,Indices!$A$2:$Q$2,0))</f>
        <v>#N/A</v>
      </c>
      <c r="AV99" t="e">
        <f t="shared" si="35"/>
        <v>#N/A</v>
      </c>
      <c r="AW99" s="28" t="e">
        <f t="shared" si="47"/>
        <v>#N/A</v>
      </c>
    </row>
    <row r="100" spans="1:49" x14ac:dyDescent="0.2">
      <c r="A100" s="5">
        <v>39447</v>
      </c>
      <c r="B100" t="e">
        <f>INDEX(ETF_TR!$A$2:$Q$283,MATCH($A100,ETF_TR!$A$2:$A$283,0),MATCH(B$2,ETF_TR!$A$2:$Q$2,0))</f>
        <v>#N/A</v>
      </c>
      <c r="C100">
        <f>INDEX(Indices!$A$2:$Q$283,MATCH($A100,Indices!$A$2:$A$283,0),MATCH(C$2,Indices!$A$2:$Q$2,0))</f>
        <v>155.04</v>
      </c>
      <c r="D100" t="e">
        <f t="shared" si="24"/>
        <v>#N/A</v>
      </c>
      <c r="E100" s="28">
        <f t="shared" si="36"/>
        <v>91.221610063026617</v>
      </c>
      <c r="F100" t="e">
        <f>INDEX(ETF_TR!$A$2:$Q$283,MATCH($A100,ETF_TR!$A$2:$A$283,0),MATCH(F$2,ETF_TR!$A$2:$Q$2,0))</f>
        <v>#N/A</v>
      </c>
      <c r="G100">
        <f>INDEX(Indices!$A$2:$Q$283,MATCH($A100,Indices!$A$2:$A$283,0),MATCH(G$2,Indices!$A$2:$Q$2,0))</f>
        <v>156.47</v>
      </c>
      <c r="H100" t="e">
        <f t="shared" si="25"/>
        <v>#N/A</v>
      </c>
      <c r="I100" s="28">
        <f t="shared" si="37"/>
        <v>95.16857247544587</v>
      </c>
      <c r="J100" t="e">
        <f>INDEX(ETF_TR!$A$2:$Q$283,MATCH($A100,ETF_TR!$A$2:$A$283,0),MATCH(J$2,ETF_TR!$A$2:$Q$2,0))</f>
        <v>#N/A</v>
      </c>
      <c r="K100">
        <f>INDEX(Indices!$A$2:$Q$283,MATCH($A100,Indices!$A$2:$A$283,0),MATCH(K$2,Indices!$A$2:$Q$2,0))</f>
        <v>157.97</v>
      </c>
      <c r="L100" t="e">
        <f t="shared" si="26"/>
        <v>#N/A</v>
      </c>
      <c r="M100" s="28">
        <f t="shared" si="38"/>
        <v>107.74094715599325</v>
      </c>
      <c r="N100" t="e">
        <f>INDEX(ETF_TR!$A$2:$Q$283,MATCH($A100,ETF_TR!$A$2:$A$283,0),MATCH(N$2,ETF_TR!$A$2:$Q$2,0))</f>
        <v>#N/A</v>
      </c>
      <c r="O100">
        <f>INDEX(Indices!$A$2:$Q$283,MATCH($A100,Indices!$A$2:$A$283,0),MATCH(O$2,Indices!$A$2:$Q$2,0))</f>
        <v>159.24</v>
      </c>
      <c r="P100" t="e">
        <f t="shared" si="27"/>
        <v>#N/A</v>
      </c>
      <c r="Q100" s="28">
        <f t="shared" si="39"/>
        <v>105.00079051364786</v>
      </c>
      <c r="R100" t="e">
        <f>INDEX(ETF_TR!$A$2:$Q$283,MATCH($A100,ETF_TR!$A$2:$A$283,0),MATCH(R$2,ETF_TR!$A$2:$Q$2,0))</f>
        <v>#N/A</v>
      </c>
      <c r="S100">
        <f>INDEX(Indices!$A$2:$Q$283,MATCH($A100,Indices!$A$2:$A$283,0),MATCH(S$2,Indices!$A$2:$Q$2,0))</f>
        <v>2051.64</v>
      </c>
      <c r="T100" t="e">
        <f t="shared" si="28"/>
        <v>#N/A</v>
      </c>
      <c r="U100" s="28">
        <f t="shared" si="40"/>
        <v>8391.7165907169219</v>
      </c>
      <c r="V100">
        <f>INDEX(ETF_TR!$A$2:$Q$283,MATCH($A100,ETF_TR!$A$2:$A$283,0),MATCH(V$2,ETF_TR!$A$2:$Q$2,0))</f>
        <v>105.666</v>
      </c>
      <c r="W100">
        <f>INDEX(Indices!$A$2:$Q$283,MATCH($A100,Indices!$A$2:$A$283,0),MATCH(W$2,Indices!$A$2:$Q$2,0))</f>
        <v>108.35</v>
      </c>
      <c r="X100">
        <f t="shared" si="29"/>
        <v>1.0254007911721841</v>
      </c>
      <c r="Y100" s="28">
        <f t="shared" si="41"/>
        <v>105.666</v>
      </c>
      <c r="Z100" t="e">
        <f>INDEX(ETF_TR!$A$2:$Q$283,MATCH($A100,ETF_TR!$A$2:$A$283,0),MATCH(Z$2,ETF_TR!$A$2:$Q$2,0))</f>
        <v>#N/A</v>
      </c>
      <c r="AA100">
        <f>INDEX(Indices!$A$2:$Q$283,MATCH($A100,Indices!$A$2:$A$283,0),MATCH(AA$2,Indices!$A$2:$Q$2,0))</f>
        <v>1648.2919999999999</v>
      </c>
      <c r="AB100" t="e">
        <f t="shared" si="30"/>
        <v>#N/A</v>
      </c>
      <c r="AC100" s="28">
        <f t="shared" si="42"/>
        <v>34.827938430942261</v>
      </c>
      <c r="AD100" t="e">
        <f>INDEX(ETF_TR!$A$2:$Q$283,MATCH($A100,ETF_TR!$A$2:$A$283,0),MATCH(AD$2,ETF_TR!$A$2:$Q$2,0))</f>
        <v>#N/A</v>
      </c>
      <c r="AE100">
        <f>INDEX(Indices!$A$2:$Q$283,MATCH($A100,Indices!$A$2:$A$283,0),MATCH(AE$2,Indices!$A$2:$Q$2,0))</f>
        <v>286.63560000000001</v>
      </c>
      <c r="AF100" t="e">
        <f t="shared" si="31"/>
        <v>#N/A</v>
      </c>
      <c r="AG100" s="28">
        <f t="shared" si="43"/>
        <v>2134.2944636847615</v>
      </c>
      <c r="AH100" t="e">
        <f>INDEX(ETF_TR!$A$2:$Q$283,MATCH($A100,ETF_TR!$A$2:$A$283,0),MATCH(AH$2,ETF_TR!$A$2:$Q$2,0))</f>
        <v>#N/A</v>
      </c>
      <c r="AI100">
        <f>INDEX(Indices!$A$2:$Q$283,MATCH($A100,Indices!$A$2:$A$283,0),MATCH(AI$2,Indices!$A$2:$Q$2,0))</f>
        <v>74.59</v>
      </c>
      <c r="AJ100" t="e">
        <f t="shared" si="32"/>
        <v>#N/A</v>
      </c>
      <c r="AK100" s="28">
        <f t="shared" si="44"/>
        <v>19.440324967611335</v>
      </c>
      <c r="AL100" t="e">
        <f>INDEX(ETF_TR!$A$2:$Q$283,MATCH($A100,ETF_TR!$A$2:$A$283,0),MATCH(AL$2,ETF_TR!$A$2:$Q$2,0))</f>
        <v>#N/A</v>
      </c>
      <c r="AM100" t="e">
        <f>INDEX(Indices!$A$2:$Q$283,MATCH($A100,Indices!$A$2:$A$283,0),MATCH(AM$2,Indices!$A$2:$Q$2,0))</f>
        <v>#N/A</v>
      </c>
      <c r="AN100" t="e">
        <f t="shared" si="33"/>
        <v>#N/A</v>
      </c>
      <c r="AO100" s="28" t="e">
        <f t="shared" si="45"/>
        <v>#N/A</v>
      </c>
      <c r="AP100" t="e">
        <f>INDEX(ETF_TR!$A$2:$Q$283,MATCH($A100,ETF_TR!$A$2:$A$283,0),MATCH(AP$2,ETF_TR!$A$2:$Q$2,0))</f>
        <v>#N/A</v>
      </c>
      <c r="AQ100">
        <f>INDEX(Indices!$A$2:$Q$283,MATCH($A100,Indices!$A$2:$A$283,0),MATCH(AQ$2,Indices!$A$2:$Q$2,0))</f>
        <v>139.89570000000001</v>
      </c>
      <c r="AR100" t="e">
        <f t="shared" si="34"/>
        <v>#N/A</v>
      </c>
      <c r="AS100" s="28">
        <f t="shared" si="46"/>
        <v>106.97677280056602</v>
      </c>
      <c r="AT100" t="e">
        <f>INDEX(ETF_TR!$A$2:$Q$283,MATCH($A100,ETF_TR!$A$2:$A$283,0),MATCH(AT$2,ETF_TR!$A$2:$Q$2,0))</f>
        <v>#N/A</v>
      </c>
      <c r="AU100" t="e">
        <f>INDEX(Indices!$A$2:$Q$283,MATCH($A100,Indices!$A$2:$A$283,0),MATCH(AU$2,Indices!$A$2:$Q$2,0))</f>
        <v>#N/A</v>
      </c>
      <c r="AV100" t="e">
        <f t="shared" si="35"/>
        <v>#N/A</v>
      </c>
      <c r="AW100" s="28" t="e">
        <f t="shared" si="47"/>
        <v>#N/A</v>
      </c>
    </row>
    <row r="101" spans="1:49" x14ac:dyDescent="0.2">
      <c r="A101" s="5">
        <v>39478</v>
      </c>
      <c r="B101" t="e">
        <f>INDEX(ETF_TR!$A$2:$Q$283,MATCH($A101,ETF_TR!$A$2:$A$283,0),MATCH(B$2,ETF_TR!$A$2:$Q$2,0))</f>
        <v>#N/A</v>
      </c>
      <c r="C101">
        <f>INDEX(Indices!$A$2:$Q$283,MATCH($A101,Indices!$A$2:$A$283,0),MATCH(C$2,Indices!$A$2:$Q$2,0))</f>
        <v>158.94</v>
      </c>
      <c r="D101" t="e">
        <f t="shared" si="24"/>
        <v>#N/A</v>
      </c>
      <c r="E101" s="28">
        <f t="shared" si="36"/>
        <v>93.516271306872099</v>
      </c>
      <c r="F101" t="e">
        <f>INDEX(ETF_TR!$A$2:$Q$283,MATCH($A101,ETF_TR!$A$2:$A$283,0),MATCH(F$2,ETF_TR!$A$2:$Q$2,0))</f>
        <v>#N/A</v>
      </c>
      <c r="G101">
        <f>INDEX(Indices!$A$2:$Q$283,MATCH($A101,Indices!$A$2:$A$283,0),MATCH(G$2,Indices!$A$2:$Q$2,0))</f>
        <v>160.38999999999999</v>
      </c>
      <c r="H101" t="e">
        <f t="shared" si="25"/>
        <v>#N/A</v>
      </c>
      <c r="I101" s="28">
        <f t="shared" si="37"/>
        <v>97.55280462284631</v>
      </c>
      <c r="J101" t="e">
        <f>INDEX(ETF_TR!$A$2:$Q$283,MATCH($A101,ETF_TR!$A$2:$A$283,0),MATCH(J$2,ETF_TR!$A$2:$Q$2,0))</f>
        <v>#N/A</v>
      </c>
      <c r="K101">
        <f>INDEX(Indices!$A$2:$Q$283,MATCH($A101,Indices!$A$2:$A$283,0),MATCH(K$2,Indices!$A$2:$Q$2,0))</f>
        <v>161.43</v>
      </c>
      <c r="L101" t="e">
        <f t="shared" si="26"/>
        <v>#N/A</v>
      </c>
      <c r="M101" s="28">
        <f t="shared" si="38"/>
        <v>110.10078558835217</v>
      </c>
      <c r="N101" t="e">
        <f>INDEX(ETF_TR!$A$2:$Q$283,MATCH($A101,ETF_TR!$A$2:$A$283,0),MATCH(N$2,ETF_TR!$A$2:$Q$2,0))</f>
        <v>#N/A</v>
      </c>
      <c r="O101">
        <f>INDEX(Indices!$A$2:$Q$283,MATCH($A101,Indices!$A$2:$A$283,0),MATCH(O$2,Indices!$A$2:$Q$2,0))</f>
        <v>163.03</v>
      </c>
      <c r="P101" t="e">
        <f t="shared" si="27"/>
        <v>#N/A</v>
      </c>
      <c r="Q101" s="28">
        <f t="shared" si="39"/>
        <v>107.49986735393124</v>
      </c>
      <c r="R101" t="e">
        <f>INDEX(ETF_TR!$A$2:$Q$283,MATCH($A101,ETF_TR!$A$2:$A$283,0),MATCH(R$2,ETF_TR!$A$2:$Q$2,0))</f>
        <v>#N/A</v>
      </c>
      <c r="S101">
        <f>INDEX(Indices!$A$2:$Q$283,MATCH($A101,Indices!$A$2:$A$283,0),MATCH(S$2,Indices!$A$2:$Q$2,0))</f>
        <v>2059.64</v>
      </c>
      <c r="T101" t="e">
        <f t="shared" si="28"/>
        <v>#N/A</v>
      </c>
      <c r="U101" s="28">
        <f t="shared" si="40"/>
        <v>8424.4385754343857</v>
      </c>
      <c r="V101">
        <f>INDEX(ETF_TR!$A$2:$Q$283,MATCH($A101,ETF_TR!$A$2:$A$283,0),MATCH(V$2,ETF_TR!$A$2:$Q$2,0))</f>
        <v>106.79615</v>
      </c>
      <c r="W101">
        <f>INDEX(Indices!$A$2:$Q$283,MATCH($A101,Indices!$A$2:$A$283,0),MATCH(W$2,Indices!$A$2:$Q$2,0))</f>
        <v>110.325</v>
      </c>
      <c r="X101">
        <f t="shared" si="29"/>
        <v>1.0330428578183766</v>
      </c>
      <c r="Y101" s="28">
        <f t="shared" si="41"/>
        <v>106.79615</v>
      </c>
      <c r="Z101" t="e">
        <f>INDEX(ETF_TR!$A$2:$Q$283,MATCH($A101,ETF_TR!$A$2:$A$283,0),MATCH(Z$2,ETF_TR!$A$2:$Q$2,0))</f>
        <v>#N/A</v>
      </c>
      <c r="AA101">
        <f>INDEX(Indices!$A$2:$Q$283,MATCH($A101,Indices!$A$2:$A$283,0),MATCH(AA$2,Indices!$A$2:$Q$2,0))</f>
        <v>1672.298</v>
      </c>
      <c r="AB101" t="e">
        <f t="shared" si="30"/>
        <v>#N/A</v>
      </c>
      <c r="AC101" s="28">
        <f t="shared" si="42"/>
        <v>35.335178343514308</v>
      </c>
      <c r="AD101" t="e">
        <f>INDEX(ETF_TR!$A$2:$Q$283,MATCH($A101,ETF_TR!$A$2:$A$283,0),MATCH(AD$2,ETF_TR!$A$2:$Q$2,0))</f>
        <v>#N/A</v>
      </c>
      <c r="AE101">
        <f>INDEX(Indices!$A$2:$Q$283,MATCH($A101,Indices!$A$2:$A$283,0),MATCH(AE$2,Indices!$A$2:$Q$2,0))</f>
        <v>287.97519999999997</v>
      </c>
      <c r="AF101" t="e">
        <f t="shared" si="31"/>
        <v>#N/A</v>
      </c>
      <c r="AG101" s="28">
        <f t="shared" si="43"/>
        <v>2144.2691523262006</v>
      </c>
      <c r="AH101" t="e">
        <f>INDEX(ETF_TR!$A$2:$Q$283,MATCH($A101,ETF_TR!$A$2:$A$283,0),MATCH(AH$2,ETF_TR!$A$2:$Q$2,0))</f>
        <v>#N/A</v>
      </c>
      <c r="AI101">
        <f>INDEX(Indices!$A$2:$Q$283,MATCH($A101,Indices!$A$2:$A$283,0),MATCH(AI$2,Indices!$A$2:$Q$2,0))</f>
        <v>76.5</v>
      </c>
      <c r="AJ101" t="e">
        <f t="shared" si="32"/>
        <v>#N/A</v>
      </c>
      <c r="AK101" s="28">
        <f t="shared" si="44"/>
        <v>19.938126558818436</v>
      </c>
      <c r="AL101" t="e">
        <f>INDEX(ETF_TR!$A$2:$Q$283,MATCH($A101,ETF_TR!$A$2:$A$283,0),MATCH(AL$2,ETF_TR!$A$2:$Q$2,0))</f>
        <v>#N/A</v>
      </c>
      <c r="AM101" t="e">
        <f>INDEX(Indices!$A$2:$Q$283,MATCH($A101,Indices!$A$2:$A$283,0),MATCH(AM$2,Indices!$A$2:$Q$2,0))</f>
        <v>#N/A</v>
      </c>
      <c r="AN101" t="e">
        <f t="shared" si="33"/>
        <v>#N/A</v>
      </c>
      <c r="AO101" s="28" t="e">
        <f t="shared" si="45"/>
        <v>#N/A</v>
      </c>
      <c r="AP101" t="e">
        <f>INDEX(ETF_TR!$A$2:$Q$283,MATCH($A101,ETF_TR!$A$2:$A$283,0),MATCH(AP$2,ETF_TR!$A$2:$Q$2,0))</f>
        <v>#N/A</v>
      </c>
      <c r="AQ101">
        <f>INDEX(Indices!$A$2:$Q$283,MATCH($A101,Indices!$A$2:$A$283,0),MATCH(AQ$2,Indices!$A$2:$Q$2,0))</f>
        <v>143.4579</v>
      </c>
      <c r="AR101" t="e">
        <f t="shared" si="34"/>
        <v>#N/A</v>
      </c>
      <c r="AS101" s="28">
        <f t="shared" si="46"/>
        <v>109.70074973531223</v>
      </c>
      <c r="AT101" t="e">
        <f>INDEX(ETF_TR!$A$2:$Q$283,MATCH($A101,ETF_TR!$A$2:$A$283,0),MATCH(AT$2,ETF_TR!$A$2:$Q$2,0))</f>
        <v>#N/A</v>
      </c>
      <c r="AU101" t="e">
        <f>INDEX(Indices!$A$2:$Q$283,MATCH($A101,Indices!$A$2:$A$283,0),MATCH(AU$2,Indices!$A$2:$Q$2,0))</f>
        <v>#N/A</v>
      </c>
      <c r="AV101" t="e">
        <f t="shared" si="35"/>
        <v>#N/A</v>
      </c>
      <c r="AW101" s="28" t="e">
        <f t="shared" si="47"/>
        <v>#N/A</v>
      </c>
    </row>
    <row r="102" spans="1:49" x14ac:dyDescent="0.2">
      <c r="A102" s="5">
        <v>39507</v>
      </c>
      <c r="B102" t="e">
        <f>INDEX(ETF_TR!$A$2:$Q$283,MATCH($A102,ETF_TR!$A$2:$A$283,0),MATCH(B$2,ETF_TR!$A$2:$Q$2,0))</f>
        <v>#N/A</v>
      </c>
      <c r="C102">
        <f>INDEX(Indices!$A$2:$Q$283,MATCH($A102,Indices!$A$2:$A$283,0),MATCH(C$2,Indices!$A$2:$Q$2,0))</f>
        <v>160.05000000000001</v>
      </c>
      <c r="D102" t="e">
        <f t="shared" si="24"/>
        <v>#N/A</v>
      </c>
      <c r="E102" s="28">
        <f t="shared" si="36"/>
        <v>94.1693671993512</v>
      </c>
      <c r="F102" t="e">
        <f>INDEX(ETF_TR!$A$2:$Q$283,MATCH($A102,ETF_TR!$A$2:$A$283,0),MATCH(F$2,ETF_TR!$A$2:$Q$2,0))</f>
        <v>#N/A</v>
      </c>
      <c r="G102">
        <f>INDEX(Indices!$A$2:$Q$283,MATCH($A102,Indices!$A$2:$A$283,0),MATCH(G$2,Indices!$A$2:$Q$2,0))</f>
        <v>161.37</v>
      </c>
      <c r="H102" t="e">
        <f t="shared" si="25"/>
        <v>#N/A</v>
      </c>
      <c r="I102" s="28">
        <f t="shared" si="37"/>
        <v>98.148862659696434</v>
      </c>
      <c r="J102" t="e">
        <f>INDEX(ETF_TR!$A$2:$Q$283,MATCH($A102,ETF_TR!$A$2:$A$283,0),MATCH(J$2,ETF_TR!$A$2:$Q$2,0))</f>
        <v>#N/A</v>
      </c>
      <c r="K102">
        <f>INDEX(Indices!$A$2:$Q$283,MATCH($A102,Indices!$A$2:$A$283,0),MATCH(K$2,Indices!$A$2:$Q$2,0))</f>
        <v>162.43</v>
      </c>
      <c r="L102" t="e">
        <f t="shared" si="26"/>
        <v>#N/A</v>
      </c>
      <c r="M102" s="28">
        <f t="shared" si="38"/>
        <v>110.78281981735763</v>
      </c>
      <c r="N102" t="e">
        <f>INDEX(ETF_TR!$A$2:$Q$283,MATCH($A102,ETF_TR!$A$2:$A$283,0),MATCH(N$2,ETF_TR!$A$2:$Q$2,0))</f>
        <v>#N/A</v>
      </c>
      <c r="O102">
        <f>INDEX(Indices!$A$2:$Q$283,MATCH($A102,Indices!$A$2:$A$283,0),MATCH(O$2,Indices!$A$2:$Q$2,0))</f>
        <v>163.26</v>
      </c>
      <c r="P102" t="e">
        <f t="shared" si="27"/>
        <v>#N/A</v>
      </c>
      <c r="Q102" s="28">
        <f t="shared" si="39"/>
        <v>107.65152637062388</v>
      </c>
      <c r="R102" t="e">
        <f>INDEX(ETF_TR!$A$2:$Q$283,MATCH($A102,ETF_TR!$A$2:$A$283,0),MATCH(R$2,ETF_TR!$A$2:$Q$2,0))</f>
        <v>#N/A</v>
      </c>
      <c r="S102">
        <f>INDEX(Indices!$A$2:$Q$283,MATCH($A102,Indices!$A$2:$A$283,0),MATCH(S$2,Indices!$A$2:$Q$2,0))</f>
        <v>2065.61</v>
      </c>
      <c r="T102" t="e">
        <f t="shared" si="28"/>
        <v>#N/A</v>
      </c>
      <c r="U102" s="28">
        <f t="shared" si="40"/>
        <v>8448.8573565297938</v>
      </c>
      <c r="V102">
        <f>INDEX(ETF_TR!$A$2:$Q$283,MATCH($A102,ETF_TR!$A$2:$A$283,0),MATCH(V$2,ETF_TR!$A$2:$Q$2,0))</f>
        <v>107.0335</v>
      </c>
      <c r="W102">
        <f>INDEX(Indices!$A$2:$Q$283,MATCH($A102,Indices!$A$2:$A$283,0),MATCH(W$2,Indices!$A$2:$Q$2,0))</f>
        <v>109.72499999999999</v>
      </c>
      <c r="X102">
        <f t="shared" si="29"/>
        <v>1.0251463326902324</v>
      </c>
      <c r="Y102" s="28">
        <f t="shared" si="41"/>
        <v>107.0335</v>
      </c>
      <c r="Z102" t="e">
        <f>INDEX(ETF_TR!$A$2:$Q$283,MATCH($A102,ETF_TR!$A$2:$A$283,0),MATCH(Z$2,ETF_TR!$A$2:$Q$2,0))</f>
        <v>#N/A</v>
      </c>
      <c r="AA102">
        <f>INDEX(Indices!$A$2:$Q$283,MATCH($A102,Indices!$A$2:$A$283,0),MATCH(AA$2,Indices!$A$2:$Q$2,0))</f>
        <v>1667.252</v>
      </c>
      <c r="AB102" t="e">
        <f t="shared" si="30"/>
        <v>#N/A</v>
      </c>
      <c r="AC102" s="28">
        <f t="shared" si="42"/>
        <v>35.228557807030157</v>
      </c>
      <c r="AD102" t="e">
        <f>INDEX(ETF_TR!$A$2:$Q$283,MATCH($A102,ETF_TR!$A$2:$A$283,0),MATCH(AD$2,ETF_TR!$A$2:$Q$2,0))</f>
        <v>#N/A</v>
      </c>
      <c r="AE102">
        <f>INDEX(Indices!$A$2:$Q$283,MATCH($A102,Indices!$A$2:$A$283,0),MATCH(AE$2,Indices!$A$2:$Q$2,0))</f>
        <v>289.42149999999998</v>
      </c>
      <c r="AF102" t="e">
        <f t="shared" si="31"/>
        <v>#N/A</v>
      </c>
      <c r="AG102" s="28">
        <f t="shared" si="43"/>
        <v>2155.0383313215075</v>
      </c>
      <c r="AH102" t="e">
        <f>INDEX(ETF_TR!$A$2:$Q$283,MATCH($A102,ETF_TR!$A$2:$A$283,0),MATCH(AH$2,ETF_TR!$A$2:$Q$2,0))</f>
        <v>#N/A</v>
      </c>
      <c r="AI102">
        <f>INDEX(Indices!$A$2:$Q$283,MATCH($A102,Indices!$A$2:$A$283,0),MATCH(AI$2,Indices!$A$2:$Q$2,0))</f>
        <v>77.349999999999994</v>
      </c>
      <c r="AJ102" t="e">
        <f t="shared" si="32"/>
        <v>#N/A</v>
      </c>
      <c r="AK102" s="28">
        <f t="shared" si="44"/>
        <v>20.159661298360863</v>
      </c>
      <c r="AL102" t="e">
        <f>INDEX(ETF_TR!$A$2:$Q$283,MATCH($A102,ETF_TR!$A$2:$A$283,0),MATCH(AL$2,ETF_TR!$A$2:$Q$2,0))</f>
        <v>#N/A</v>
      </c>
      <c r="AM102" t="e">
        <f>INDEX(Indices!$A$2:$Q$283,MATCH($A102,Indices!$A$2:$A$283,0),MATCH(AM$2,Indices!$A$2:$Q$2,0))</f>
        <v>#N/A</v>
      </c>
      <c r="AN102" t="e">
        <f t="shared" si="33"/>
        <v>#N/A</v>
      </c>
      <c r="AO102" s="28" t="e">
        <f t="shared" si="45"/>
        <v>#N/A</v>
      </c>
      <c r="AP102" t="e">
        <f>INDEX(ETF_TR!$A$2:$Q$283,MATCH($A102,ETF_TR!$A$2:$A$283,0),MATCH(AP$2,ETF_TR!$A$2:$Q$2,0))</f>
        <v>#N/A</v>
      </c>
      <c r="AQ102">
        <f>INDEX(Indices!$A$2:$Q$283,MATCH($A102,Indices!$A$2:$A$283,0),MATCH(AQ$2,Indices!$A$2:$Q$2,0))</f>
        <v>142.93799999999999</v>
      </c>
      <c r="AR102" t="e">
        <f t="shared" si="34"/>
        <v>#N/A</v>
      </c>
      <c r="AS102" s="28">
        <f t="shared" si="46"/>
        <v>109.30318766457657</v>
      </c>
      <c r="AT102" t="e">
        <f>INDEX(ETF_TR!$A$2:$Q$283,MATCH($A102,ETF_TR!$A$2:$A$283,0),MATCH(AT$2,ETF_TR!$A$2:$Q$2,0))</f>
        <v>#N/A</v>
      </c>
      <c r="AU102" t="e">
        <f>INDEX(Indices!$A$2:$Q$283,MATCH($A102,Indices!$A$2:$A$283,0),MATCH(AU$2,Indices!$A$2:$Q$2,0))</f>
        <v>#N/A</v>
      </c>
      <c r="AV102" t="e">
        <f t="shared" si="35"/>
        <v>#N/A</v>
      </c>
      <c r="AW102" s="28" t="e">
        <f t="shared" si="47"/>
        <v>#N/A</v>
      </c>
    </row>
    <row r="103" spans="1:49" x14ac:dyDescent="0.2">
      <c r="A103" s="5">
        <v>39538</v>
      </c>
      <c r="B103" t="e">
        <f>INDEX(ETF_TR!$A$2:$Q$283,MATCH($A103,ETF_TR!$A$2:$A$283,0),MATCH(B$2,ETF_TR!$A$2:$Q$2,0))</f>
        <v>#N/A</v>
      </c>
      <c r="C103">
        <f>INDEX(Indices!$A$2:$Q$283,MATCH($A103,Indices!$A$2:$A$283,0),MATCH(C$2,Indices!$A$2:$Q$2,0))</f>
        <v>159.16999999999999</v>
      </c>
      <c r="D103" t="e">
        <f t="shared" si="24"/>
        <v>#N/A</v>
      </c>
      <c r="E103" s="28">
        <f t="shared" si="36"/>
        <v>93.651597482791189</v>
      </c>
      <c r="F103" t="e">
        <f>INDEX(ETF_TR!$A$2:$Q$283,MATCH($A103,ETF_TR!$A$2:$A$283,0),MATCH(F$2,ETF_TR!$A$2:$Q$2,0))</f>
        <v>#N/A</v>
      </c>
      <c r="G103">
        <f>INDEX(Indices!$A$2:$Q$283,MATCH($A103,Indices!$A$2:$A$283,0),MATCH(G$2,Indices!$A$2:$Q$2,0))</f>
        <v>160.24</v>
      </c>
      <c r="H103" t="e">
        <f t="shared" si="25"/>
        <v>#N/A</v>
      </c>
      <c r="I103" s="28">
        <f t="shared" si="37"/>
        <v>97.461571249859063</v>
      </c>
      <c r="J103" t="e">
        <f>INDEX(ETF_TR!$A$2:$Q$283,MATCH($A103,ETF_TR!$A$2:$A$283,0),MATCH(J$2,ETF_TR!$A$2:$Q$2,0))</f>
        <v>#N/A</v>
      </c>
      <c r="K103">
        <f>INDEX(Indices!$A$2:$Q$283,MATCH($A103,Indices!$A$2:$A$283,0),MATCH(K$2,Indices!$A$2:$Q$2,0))</f>
        <v>161.15</v>
      </c>
      <c r="L103" t="e">
        <f t="shared" si="26"/>
        <v>#N/A</v>
      </c>
      <c r="M103" s="28">
        <f t="shared" si="38"/>
        <v>109.90981600423065</v>
      </c>
      <c r="N103" t="e">
        <f>INDEX(ETF_TR!$A$2:$Q$283,MATCH($A103,ETF_TR!$A$2:$A$283,0),MATCH(N$2,ETF_TR!$A$2:$Q$2,0))</f>
        <v>#N/A</v>
      </c>
      <c r="O103">
        <f>INDEX(Indices!$A$2:$Q$283,MATCH($A103,Indices!$A$2:$A$283,0),MATCH(O$2,Indices!$A$2:$Q$2,0))</f>
        <v>162.58000000000001</v>
      </c>
      <c r="P103" t="e">
        <f t="shared" si="27"/>
        <v>#N/A</v>
      </c>
      <c r="Q103" s="28">
        <f t="shared" si="39"/>
        <v>107.20314319083691</v>
      </c>
      <c r="R103" t="e">
        <f>INDEX(ETF_TR!$A$2:$Q$283,MATCH($A103,ETF_TR!$A$2:$A$283,0),MATCH(R$2,ETF_TR!$A$2:$Q$2,0))</f>
        <v>#N/A</v>
      </c>
      <c r="S103">
        <f>INDEX(Indices!$A$2:$Q$283,MATCH($A103,Indices!$A$2:$A$283,0),MATCH(S$2,Indices!$A$2:$Q$2,0))</f>
        <v>2081.0500000000002</v>
      </c>
      <c r="T103" t="e">
        <f t="shared" si="28"/>
        <v>#N/A</v>
      </c>
      <c r="U103" s="28">
        <f t="shared" si="40"/>
        <v>8512.0107870344964</v>
      </c>
      <c r="V103">
        <f>INDEX(ETF_TR!$A$2:$Q$283,MATCH($A103,ETF_TR!$A$2:$A$283,0),MATCH(V$2,ETF_TR!$A$2:$Q$2,0))</f>
        <v>106.60894999999999</v>
      </c>
      <c r="W103">
        <f>INDEX(Indices!$A$2:$Q$283,MATCH($A103,Indices!$A$2:$A$283,0),MATCH(W$2,Indices!$A$2:$Q$2,0))</f>
        <v>110.02</v>
      </c>
      <c r="X103">
        <f t="shared" si="29"/>
        <v>1.0319959065350517</v>
      </c>
      <c r="Y103" s="28">
        <f t="shared" si="41"/>
        <v>106.60894999999999</v>
      </c>
      <c r="Z103" t="e">
        <f>INDEX(ETF_TR!$A$2:$Q$283,MATCH($A103,ETF_TR!$A$2:$A$283,0),MATCH(Z$2,ETF_TR!$A$2:$Q$2,0))</f>
        <v>#N/A</v>
      </c>
      <c r="AA103">
        <f>INDEX(Indices!$A$2:$Q$283,MATCH($A103,Indices!$A$2:$A$283,0),MATCH(AA$2,Indices!$A$2:$Q$2,0))</f>
        <v>1696.8340000000001</v>
      </c>
      <c r="AB103" t="e">
        <f t="shared" si="30"/>
        <v>#N/A</v>
      </c>
      <c r="AC103" s="28">
        <f t="shared" si="42"/>
        <v>35.85361700446856</v>
      </c>
      <c r="AD103" t="e">
        <f>INDEX(ETF_TR!$A$2:$Q$283,MATCH($A103,ETF_TR!$A$2:$A$283,0),MATCH(AD$2,ETF_TR!$A$2:$Q$2,0))</f>
        <v>#N/A</v>
      </c>
      <c r="AE103">
        <f>INDEX(Indices!$A$2:$Q$283,MATCH($A103,Indices!$A$2:$A$283,0),MATCH(AE$2,Indices!$A$2:$Q$2,0))</f>
        <v>290.56979999999999</v>
      </c>
      <c r="AF103" t="e">
        <f t="shared" si="31"/>
        <v>#N/A</v>
      </c>
      <c r="AG103" s="28">
        <f t="shared" si="43"/>
        <v>2163.5885963013261</v>
      </c>
      <c r="AH103" t="e">
        <f>INDEX(ETF_TR!$A$2:$Q$283,MATCH($A103,ETF_TR!$A$2:$A$283,0),MATCH(AH$2,ETF_TR!$A$2:$Q$2,0))</f>
        <v>#N/A</v>
      </c>
      <c r="AI103">
        <f>INDEX(Indices!$A$2:$Q$283,MATCH($A103,Indices!$A$2:$A$283,0),MATCH(AI$2,Indices!$A$2:$Q$2,0))</f>
        <v>77.91</v>
      </c>
      <c r="AJ103" t="e">
        <f t="shared" si="32"/>
        <v>#N/A</v>
      </c>
      <c r="AK103" s="28">
        <f t="shared" si="44"/>
        <v>20.305613597353521</v>
      </c>
      <c r="AL103" t="e">
        <f>INDEX(ETF_TR!$A$2:$Q$283,MATCH($A103,ETF_TR!$A$2:$A$283,0),MATCH(AL$2,ETF_TR!$A$2:$Q$2,0))</f>
        <v>#N/A</v>
      </c>
      <c r="AM103" t="e">
        <f>INDEX(Indices!$A$2:$Q$283,MATCH($A103,Indices!$A$2:$A$283,0),MATCH(AM$2,Indices!$A$2:$Q$2,0))</f>
        <v>#N/A</v>
      </c>
      <c r="AN103" t="e">
        <f t="shared" si="33"/>
        <v>#N/A</v>
      </c>
      <c r="AO103" s="28" t="e">
        <f t="shared" si="45"/>
        <v>#N/A</v>
      </c>
      <c r="AP103" t="e">
        <f>INDEX(ETF_TR!$A$2:$Q$283,MATCH($A103,ETF_TR!$A$2:$A$283,0),MATCH(AP$2,ETF_TR!$A$2:$Q$2,0))</f>
        <v>#N/A</v>
      </c>
      <c r="AQ103">
        <f>INDEX(Indices!$A$2:$Q$283,MATCH($A103,Indices!$A$2:$A$283,0),MATCH(AQ$2,Indices!$A$2:$Q$2,0))</f>
        <v>143.6688</v>
      </c>
      <c r="AR103" t="e">
        <f t="shared" si="34"/>
        <v>#N/A</v>
      </c>
      <c r="AS103" s="28">
        <f t="shared" si="46"/>
        <v>109.86202275073472</v>
      </c>
      <c r="AT103" t="e">
        <f>INDEX(ETF_TR!$A$2:$Q$283,MATCH($A103,ETF_TR!$A$2:$A$283,0),MATCH(AT$2,ETF_TR!$A$2:$Q$2,0))</f>
        <v>#N/A</v>
      </c>
      <c r="AU103" t="e">
        <f>INDEX(Indices!$A$2:$Q$283,MATCH($A103,Indices!$A$2:$A$283,0),MATCH(AU$2,Indices!$A$2:$Q$2,0))</f>
        <v>#N/A</v>
      </c>
      <c r="AV103" t="e">
        <f t="shared" si="35"/>
        <v>#N/A</v>
      </c>
      <c r="AW103" s="28" t="e">
        <f t="shared" si="47"/>
        <v>#N/A</v>
      </c>
    </row>
    <row r="104" spans="1:49" x14ac:dyDescent="0.2">
      <c r="A104" s="5">
        <v>39568</v>
      </c>
      <c r="B104" t="e">
        <f>INDEX(ETF_TR!$A$2:$Q$283,MATCH($A104,ETF_TR!$A$2:$A$283,0),MATCH(B$2,ETF_TR!$A$2:$Q$2,0))</f>
        <v>#N/A</v>
      </c>
      <c r="C104">
        <f>INDEX(Indices!$A$2:$Q$283,MATCH($A104,Indices!$A$2:$A$283,0),MATCH(C$2,Indices!$A$2:$Q$2,0))</f>
        <v>158.05000000000001</v>
      </c>
      <c r="D104" t="e">
        <f t="shared" si="24"/>
        <v>#N/A</v>
      </c>
      <c r="E104" s="28">
        <f t="shared" si="36"/>
        <v>92.992617843533012</v>
      </c>
      <c r="F104" t="e">
        <f>INDEX(ETF_TR!$A$2:$Q$283,MATCH($A104,ETF_TR!$A$2:$A$283,0),MATCH(F$2,ETF_TR!$A$2:$Q$2,0))</f>
        <v>#N/A</v>
      </c>
      <c r="G104">
        <f>INDEX(Indices!$A$2:$Q$283,MATCH($A104,Indices!$A$2:$A$283,0),MATCH(G$2,Indices!$A$2:$Q$2,0))</f>
        <v>159.19</v>
      </c>
      <c r="H104" t="e">
        <f t="shared" si="25"/>
        <v>#N/A</v>
      </c>
      <c r="I104" s="28">
        <f t="shared" si="37"/>
        <v>96.822937638948218</v>
      </c>
      <c r="J104" t="e">
        <f>INDEX(ETF_TR!$A$2:$Q$283,MATCH($A104,ETF_TR!$A$2:$A$283,0),MATCH(J$2,ETF_TR!$A$2:$Q$2,0))</f>
        <v>#N/A</v>
      </c>
      <c r="K104">
        <f>INDEX(Indices!$A$2:$Q$283,MATCH($A104,Indices!$A$2:$A$283,0),MATCH(K$2,Indices!$A$2:$Q$2,0))</f>
        <v>160.16</v>
      </c>
      <c r="L104" t="e">
        <f t="shared" si="26"/>
        <v>#N/A</v>
      </c>
      <c r="M104" s="28">
        <f t="shared" si="38"/>
        <v>109.23460211751522</v>
      </c>
      <c r="N104" t="e">
        <f>INDEX(ETF_TR!$A$2:$Q$283,MATCH($A104,ETF_TR!$A$2:$A$283,0),MATCH(N$2,ETF_TR!$A$2:$Q$2,0))</f>
        <v>#N/A</v>
      </c>
      <c r="O104">
        <f>INDEX(Indices!$A$2:$Q$283,MATCH($A104,Indices!$A$2:$A$283,0),MATCH(O$2,Indices!$A$2:$Q$2,0))</f>
        <v>161.81</v>
      </c>
      <c r="P104" t="e">
        <f t="shared" si="27"/>
        <v>#N/A</v>
      </c>
      <c r="Q104" s="28">
        <f t="shared" si="39"/>
        <v>106.69541517843105</v>
      </c>
      <c r="R104" t="e">
        <f>INDEX(ETF_TR!$A$2:$Q$283,MATCH($A104,ETF_TR!$A$2:$A$283,0),MATCH(R$2,ETF_TR!$A$2:$Q$2,0))</f>
        <v>#N/A</v>
      </c>
      <c r="S104">
        <f>INDEX(Indices!$A$2:$Q$283,MATCH($A104,Indices!$A$2:$A$283,0),MATCH(S$2,Indices!$A$2:$Q$2,0))</f>
        <v>2049.1999999999998</v>
      </c>
      <c r="T104" t="e">
        <f t="shared" si="28"/>
        <v>#N/A</v>
      </c>
      <c r="U104" s="28">
        <f t="shared" si="40"/>
        <v>8381.7363853780971</v>
      </c>
      <c r="V104">
        <f>INDEX(ETF_TR!$A$2:$Q$283,MATCH($A104,ETF_TR!$A$2:$A$283,0),MATCH(V$2,ETF_TR!$A$2:$Q$2,0))</f>
        <v>105.91555</v>
      </c>
      <c r="W104">
        <f>INDEX(Indices!$A$2:$Q$283,MATCH($A104,Indices!$A$2:$A$283,0),MATCH(W$2,Indices!$A$2:$Q$2,0))</f>
        <v>108.905</v>
      </c>
      <c r="X104">
        <f t="shared" si="29"/>
        <v>1.0282248451714597</v>
      </c>
      <c r="Y104" s="28">
        <f t="shared" si="41"/>
        <v>105.91555</v>
      </c>
      <c r="Z104" t="e">
        <f>INDEX(ETF_TR!$A$2:$Q$283,MATCH($A104,ETF_TR!$A$2:$A$283,0),MATCH(Z$2,ETF_TR!$A$2:$Q$2,0))</f>
        <v>#N/A</v>
      </c>
      <c r="AA104">
        <f>INDEX(Indices!$A$2:$Q$283,MATCH($A104,Indices!$A$2:$A$283,0),MATCH(AA$2,Indices!$A$2:$Q$2,0))</f>
        <v>1692.3869999999999</v>
      </c>
      <c r="AB104" t="e">
        <f t="shared" si="30"/>
        <v>#N/A</v>
      </c>
      <c r="AC104" s="28">
        <f t="shared" si="42"/>
        <v>35.759653166627686</v>
      </c>
      <c r="AD104" t="e">
        <f>INDEX(ETF_TR!$A$2:$Q$283,MATCH($A104,ETF_TR!$A$2:$A$283,0),MATCH(AD$2,ETF_TR!$A$2:$Q$2,0))</f>
        <v>#N/A</v>
      </c>
      <c r="AE104">
        <f>INDEX(Indices!$A$2:$Q$283,MATCH($A104,Indices!$A$2:$A$283,0),MATCH(AE$2,Indices!$A$2:$Q$2,0))</f>
        <v>285.87630000000001</v>
      </c>
      <c r="AF104" t="e">
        <f t="shared" si="31"/>
        <v>#N/A</v>
      </c>
      <c r="AG104" s="28">
        <f t="shared" si="43"/>
        <v>2128.6407005573765</v>
      </c>
      <c r="AH104" t="e">
        <f>INDEX(ETF_TR!$A$2:$Q$283,MATCH($A104,ETF_TR!$A$2:$A$283,0),MATCH(AH$2,ETF_TR!$A$2:$Q$2,0))</f>
        <v>#N/A</v>
      </c>
      <c r="AI104">
        <f>INDEX(Indices!$A$2:$Q$283,MATCH($A104,Indices!$A$2:$A$283,0),MATCH(AI$2,Indices!$A$2:$Q$2,0))</f>
        <v>76.569999999999993</v>
      </c>
      <c r="AJ104" t="e">
        <f t="shared" si="32"/>
        <v>#N/A</v>
      </c>
      <c r="AK104" s="28">
        <f t="shared" si="44"/>
        <v>19.956370596192517</v>
      </c>
      <c r="AL104" t="e">
        <f>INDEX(ETF_TR!$A$2:$Q$283,MATCH($A104,ETF_TR!$A$2:$A$283,0),MATCH(AL$2,ETF_TR!$A$2:$Q$2,0))</f>
        <v>#N/A</v>
      </c>
      <c r="AM104" t="e">
        <f>INDEX(Indices!$A$2:$Q$283,MATCH($A104,Indices!$A$2:$A$283,0),MATCH(AM$2,Indices!$A$2:$Q$2,0))</f>
        <v>#N/A</v>
      </c>
      <c r="AN104" t="e">
        <f t="shared" si="33"/>
        <v>#N/A</v>
      </c>
      <c r="AO104" s="28" t="e">
        <f t="shared" si="45"/>
        <v>#N/A</v>
      </c>
      <c r="AP104" t="e">
        <f>INDEX(ETF_TR!$A$2:$Q$283,MATCH($A104,ETF_TR!$A$2:$A$283,0),MATCH(AP$2,ETF_TR!$A$2:$Q$2,0))</f>
        <v>#N/A</v>
      </c>
      <c r="AQ104">
        <f>INDEX(Indices!$A$2:$Q$283,MATCH($A104,Indices!$A$2:$A$283,0),MATCH(AQ$2,Indices!$A$2:$Q$2,0))</f>
        <v>142.97450000000001</v>
      </c>
      <c r="AR104" t="e">
        <f t="shared" si="34"/>
        <v>#N/A</v>
      </c>
      <c r="AS104" s="28">
        <f t="shared" si="46"/>
        <v>109.33109883130452</v>
      </c>
      <c r="AT104" t="e">
        <f>INDEX(ETF_TR!$A$2:$Q$283,MATCH($A104,ETF_TR!$A$2:$A$283,0),MATCH(AT$2,ETF_TR!$A$2:$Q$2,0))</f>
        <v>#N/A</v>
      </c>
      <c r="AU104" t="e">
        <f>INDEX(Indices!$A$2:$Q$283,MATCH($A104,Indices!$A$2:$A$283,0),MATCH(AU$2,Indices!$A$2:$Q$2,0))</f>
        <v>#N/A</v>
      </c>
      <c r="AV104" t="e">
        <f t="shared" si="35"/>
        <v>#N/A</v>
      </c>
      <c r="AW104" s="28" t="e">
        <f t="shared" si="47"/>
        <v>#N/A</v>
      </c>
    </row>
    <row r="105" spans="1:49" x14ac:dyDescent="0.2">
      <c r="A105" s="5">
        <v>39598</v>
      </c>
      <c r="B105" t="e">
        <f>INDEX(ETF_TR!$A$2:$Q$283,MATCH($A105,ETF_TR!$A$2:$A$283,0),MATCH(B$2,ETF_TR!$A$2:$Q$2,0))</f>
        <v>#N/A</v>
      </c>
      <c r="C105">
        <f>INDEX(Indices!$A$2:$Q$283,MATCH($A105,Indices!$A$2:$A$283,0),MATCH(C$2,Indices!$A$2:$Q$2,0))</f>
        <v>156.12</v>
      </c>
      <c r="D105" t="e">
        <f t="shared" si="24"/>
        <v>#N/A</v>
      </c>
      <c r="E105" s="28">
        <f t="shared" si="36"/>
        <v>91.857054715168445</v>
      </c>
      <c r="F105" t="e">
        <f>INDEX(ETF_TR!$A$2:$Q$283,MATCH($A105,ETF_TR!$A$2:$A$283,0),MATCH(F$2,ETF_TR!$A$2:$Q$2,0))</f>
        <v>#N/A</v>
      </c>
      <c r="G105">
        <f>INDEX(Indices!$A$2:$Q$283,MATCH($A105,Indices!$A$2:$A$283,0),MATCH(G$2,Indices!$A$2:$Q$2,0))</f>
        <v>157.09</v>
      </c>
      <c r="H105" t="e">
        <f t="shared" si="25"/>
        <v>#N/A</v>
      </c>
      <c r="I105" s="28">
        <f t="shared" si="37"/>
        <v>95.545670417126559</v>
      </c>
      <c r="J105" t="e">
        <f>INDEX(ETF_TR!$A$2:$Q$283,MATCH($A105,ETF_TR!$A$2:$A$283,0),MATCH(J$2,ETF_TR!$A$2:$Q$2,0))</f>
        <v>#N/A</v>
      </c>
      <c r="K105">
        <f>INDEX(Indices!$A$2:$Q$283,MATCH($A105,Indices!$A$2:$A$283,0),MATCH(K$2,Indices!$A$2:$Q$2,0))</f>
        <v>158.22999999999999</v>
      </c>
      <c r="L105" t="e">
        <f t="shared" si="26"/>
        <v>#N/A</v>
      </c>
      <c r="M105" s="28">
        <f t="shared" si="38"/>
        <v>107.91827605553468</v>
      </c>
      <c r="N105" t="e">
        <f>INDEX(ETF_TR!$A$2:$Q$283,MATCH($A105,ETF_TR!$A$2:$A$283,0),MATCH(N$2,ETF_TR!$A$2:$Q$2,0))</f>
        <v>#N/A</v>
      </c>
      <c r="O105">
        <f>INDEX(Indices!$A$2:$Q$283,MATCH($A105,Indices!$A$2:$A$283,0),MATCH(O$2,Indices!$A$2:$Q$2,0))</f>
        <v>159.57</v>
      </c>
      <c r="P105" t="e">
        <f t="shared" si="27"/>
        <v>#N/A</v>
      </c>
      <c r="Q105" s="28">
        <f t="shared" si="39"/>
        <v>105.21838823325037</v>
      </c>
      <c r="R105" t="e">
        <f>INDEX(ETF_TR!$A$2:$Q$283,MATCH($A105,ETF_TR!$A$2:$A$283,0),MATCH(R$2,ETF_TR!$A$2:$Q$2,0))</f>
        <v>#N/A</v>
      </c>
      <c r="S105">
        <f>INDEX(Indices!$A$2:$Q$283,MATCH($A105,Indices!$A$2:$A$283,0),MATCH(S$2,Indices!$A$2:$Q$2,0))</f>
        <v>2019.66</v>
      </c>
      <c r="T105" t="e">
        <f t="shared" si="28"/>
        <v>#N/A</v>
      </c>
      <c r="U105" s="28">
        <f t="shared" si="40"/>
        <v>8260.910456808866</v>
      </c>
      <c r="V105">
        <f>INDEX(ETF_TR!$A$2:$Q$283,MATCH($A105,ETF_TR!$A$2:$A$283,0),MATCH(V$2,ETF_TR!$A$2:$Q$2,0))</f>
        <v>105.29474999999999</v>
      </c>
      <c r="W105">
        <f>INDEX(Indices!$A$2:$Q$283,MATCH($A105,Indices!$A$2:$A$283,0),MATCH(W$2,Indices!$A$2:$Q$2,0))</f>
        <v>108.68</v>
      </c>
      <c r="X105">
        <f t="shared" si="29"/>
        <v>1.0321502259134478</v>
      </c>
      <c r="Y105" s="28">
        <f t="shared" si="41"/>
        <v>105.29474999999999</v>
      </c>
      <c r="Z105" t="e">
        <f>INDEX(ETF_TR!$A$2:$Q$283,MATCH($A105,ETF_TR!$A$2:$A$283,0),MATCH(Z$2,ETF_TR!$A$2:$Q$2,0))</f>
        <v>#N/A</v>
      </c>
      <c r="AA105">
        <f>INDEX(Indices!$A$2:$Q$283,MATCH($A105,Indices!$A$2:$A$283,0),MATCH(AA$2,Indices!$A$2:$Q$2,0))</f>
        <v>1689.6669999999999</v>
      </c>
      <c r="AB105" t="e">
        <f t="shared" si="30"/>
        <v>#N/A</v>
      </c>
      <c r="AC105" s="28">
        <f t="shared" si="42"/>
        <v>35.702180344741663</v>
      </c>
      <c r="AD105" t="e">
        <f>INDEX(ETF_TR!$A$2:$Q$283,MATCH($A105,ETF_TR!$A$2:$A$283,0),MATCH(AD$2,ETF_TR!$A$2:$Q$2,0))</f>
        <v>#N/A</v>
      </c>
      <c r="AE105">
        <f>INDEX(Indices!$A$2:$Q$283,MATCH($A105,Indices!$A$2:$A$283,0),MATCH(AE$2,Indices!$A$2:$Q$2,0))</f>
        <v>283.63290000000001</v>
      </c>
      <c r="AF105" t="e">
        <f t="shared" si="31"/>
        <v>#N/A</v>
      </c>
      <c r="AG105" s="28">
        <f t="shared" si="43"/>
        <v>2111.9362988716462</v>
      </c>
      <c r="AH105" t="e">
        <f>INDEX(ETF_TR!$A$2:$Q$283,MATCH($A105,ETF_TR!$A$2:$A$283,0),MATCH(AH$2,ETF_TR!$A$2:$Q$2,0))</f>
        <v>#N/A</v>
      </c>
      <c r="AI105">
        <f>INDEX(Indices!$A$2:$Q$283,MATCH($A105,Indices!$A$2:$A$283,0),MATCH(AI$2,Indices!$A$2:$Q$2,0))</f>
        <v>75.64</v>
      </c>
      <c r="AJ105" t="e">
        <f t="shared" si="32"/>
        <v>#N/A</v>
      </c>
      <c r="AK105" s="28">
        <f t="shared" si="44"/>
        <v>19.713985528222569</v>
      </c>
      <c r="AL105" t="e">
        <f>INDEX(ETF_TR!$A$2:$Q$283,MATCH($A105,ETF_TR!$A$2:$A$283,0),MATCH(AL$2,ETF_TR!$A$2:$Q$2,0))</f>
        <v>#N/A</v>
      </c>
      <c r="AM105" t="e">
        <f>INDEX(Indices!$A$2:$Q$283,MATCH($A105,Indices!$A$2:$A$283,0),MATCH(AM$2,Indices!$A$2:$Q$2,0))</f>
        <v>#N/A</v>
      </c>
      <c r="AN105" t="e">
        <f t="shared" si="33"/>
        <v>#N/A</v>
      </c>
      <c r="AO105" s="28" t="e">
        <f t="shared" si="45"/>
        <v>#N/A</v>
      </c>
      <c r="AP105" t="e">
        <f>INDEX(ETF_TR!$A$2:$Q$283,MATCH($A105,ETF_TR!$A$2:$A$283,0),MATCH(AP$2,ETF_TR!$A$2:$Q$2,0))</f>
        <v>#N/A</v>
      </c>
      <c r="AQ105">
        <f>INDEX(Indices!$A$2:$Q$283,MATCH($A105,Indices!$A$2:$A$283,0),MATCH(AQ$2,Indices!$A$2:$Q$2,0))</f>
        <v>138.47659999999999</v>
      </c>
      <c r="AR105" t="e">
        <f t="shared" si="34"/>
        <v>#N/A</v>
      </c>
      <c r="AS105" s="28">
        <f t="shared" si="46"/>
        <v>105.89160193197404</v>
      </c>
      <c r="AT105" t="e">
        <f>INDEX(ETF_TR!$A$2:$Q$283,MATCH($A105,ETF_TR!$A$2:$A$283,0),MATCH(AT$2,ETF_TR!$A$2:$Q$2,0))</f>
        <v>#N/A</v>
      </c>
      <c r="AU105" t="e">
        <f>INDEX(Indices!$A$2:$Q$283,MATCH($A105,Indices!$A$2:$A$283,0),MATCH(AU$2,Indices!$A$2:$Q$2,0))</f>
        <v>#N/A</v>
      </c>
      <c r="AV105" t="e">
        <f t="shared" si="35"/>
        <v>#N/A</v>
      </c>
      <c r="AW105" s="28" t="e">
        <f t="shared" si="47"/>
        <v>#N/A</v>
      </c>
    </row>
    <row r="106" spans="1:49" x14ac:dyDescent="0.2">
      <c r="A106" s="5">
        <v>39629</v>
      </c>
      <c r="B106" t="e">
        <f>INDEX(ETF_TR!$A$2:$Q$283,MATCH($A106,ETF_TR!$A$2:$A$283,0),MATCH(B$2,ETF_TR!$A$2:$Q$2,0))</f>
        <v>#N/A</v>
      </c>
      <c r="C106">
        <f>INDEX(Indices!$A$2:$Q$283,MATCH($A106,Indices!$A$2:$A$283,0),MATCH(C$2,Indices!$A$2:$Q$2,0))</f>
        <v>155.04</v>
      </c>
      <c r="D106" t="e">
        <f t="shared" si="24"/>
        <v>#N/A</v>
      </c>
      <c r="E106" s="28">
        <f t="shared" si="36"/>
        <v>91.221610063026617</v>
      </c>
      <c r="F106" t="e">
        <f>INDEX(ETF_TR!$A$2:$Q$283,MATCH($A106,ETF_TR!$A$2:$A$283,0),MATCH(F$2,ETF_TR!$A$2:$Q$2,0))</f>
        <v>#N/A</v>
      </c>
      <c r="G106">
        <f>INDEX(Indices!$A$2:$Q$283,MATCH($A106,Indices!$A$2:$A$283,0),MATCH(G$2,Indices!$A$2:$Q$2,0))</f>
        <v>155.72</v>
      </c>
      <c r="H106" t="e">
        <f t="shared" si="25"/>
        <v>#N/A</v>
      </c>
      <c r="I106" s="28">
        <f t="shared" si="37"/>
        <v>94.712405610509563</v>
      </c>
      <c r="J106" t="e">
        <f>INDEX(ETF_TR!$A$2:$Q$283,MATCH($A106,ETF_TR!$A$2:$A$283,0),MATCH(J$2,ETF_TR!$A$2:$Q$2,0))</f>
        <v>#N/A</v>
      </c>
      <c r="K106">
        <f>INDEX(Indices!$A$2:$Q$283,MATCH($A106,Indices!$A$2:$A$283,0),MATCH(K$2,Indices!$A$2:$Q$2,0))</f>
        <v>156.49</v>
      </c>
      <c r="L106" t="e">
        <f t="shared" si="26"/>
        <v>#N/A</v>
      </c>
      <c r="M106" s="28">
        <f t="shared" si="38"/>
        <v>106.73153649706518</v>
      </c>
      <c r="N106" t="e">
        <f>INDEX(ETF_TR!$A$2:$Q$283,MATCH($A106,ETF_TR!$A$2:$A$283,0),MATCH(N$2,ETF_TR!$A$2:$Q$2,0))</f>
        <v>#N/A</v>
      </c>
      <c r="O106">
        <f>INDEX(Indices!$A$2:$Q$283,MATCH($A106,Indices!$A$2:$A$283,0),MATCH(O$2,Indices!$A$2:$Q$2,0))</f>
        <v>157.18</v>
      </c>
      <c r="P106" t="e">
        <f t="shared" si="27"/>
        <v>#N/A</v>
      </c>
      <c r="Q106" s="28">
        <f t="shared" si="39"/>
        <v>103.64245323370491</v>
      </c>
      <c r="R106" t="e">
        <f>INDEX(ETF_TR!$A$2:$Q$283,MATCH($A106,ETF_TR!$A$2:$A$283,0),MATCH(R$2,ETF_TR!$A$2:$Q$2,0))</f>
        <v>#N/A</v>
      </c>
      <c r="S106">
        <f>INDEX(Indices!$A$2:$Q$283,MATCH($A106,Indices!$A$2:$A$283,0),MATCH(S$2,Indices!$A$2:$Q$2,0))</f>
        <v>2005.96</v>
      </c>
      <c r="T106" t="e">
        <f t="shared" si="28"/>
        <v>#N/A</v>
      </c>
      <c r="U106" s="28">
        <f t="shared" si="40"/>
        <v>8204.8740579802106</v>
      </c>
      <c r="V106">
        <f>INDEX(ETF_TR!$A$2:$Q$283,MATCH($A106,ETF_TR!$A$2:$A$283,0),MATCH(V$2,ETF_TR!$A$2:$Q$2,0))</f>
        <v>104.89279999999999</v>
      </c>
      <c r="W106">
        <f>INDEX(Indices!$A$2:$Q$283,MATCH($A106,Indices!$A$2:$A$283,0),MATCH(W$2,Indices!$A$2:$Q$2,0))</f>
        <v>108.465</v>
      </c>
      <c r="X106">
        <f t="shared" si="29"/>
        <v>1.0340557216510571</v>
      </c>
      <c r="Y106" s="28">
        <f t="shared" si="41"/>
        <v>104.89279999999999</v>
      </c>
      <c r="Z106" t="e">
        <f>INDEX(ETF_TR!$A$2:$Q$283,MATCH($A106,ETF_TR!$A$2:$A$283,0),MATCH(Z$2,ETF_TR!$A$2:$Q$2,0))</f>
        <v>#N/A</v>
      </c>
      <c r="AA106">
        <f>INDEX(Indices!$A$2:$Q$283,MATCH($A106,Indices!$A$2:$A$283,0),MATCH(AA$2,Indices!$A$2:$Q$2,0))</f>
        <v>1698.338</v>
      </c>
      <c r="AB106" t="e">
        <f t="shared" si="30"/>
        <v>#N/A</v>
      </c>
      <c r="AC106" s="28">
        <f t="shared" si="42"/>
        <v>35.885396094217299</v>
      </c>
      <c r="AD106" t="e">
        <f>INDEX(ETF_TR!$A$2:$Q$283,MATCH($A106,ETF_TR!$A$2:$A$283,0),MATCH(AD$2,ETF_TR!$A$2:$Q$2,0))</f>
        <v>#N/A</v>
      </c>
      <c r="AE106">
        <f>INDEX(Indices!$A$2:$Q$283,MATCH($A106,Indices!$A$2:$A$283,0),MATCH(AE$2,Indices!$A$2:$Q$2,0))</f>
        <v>286.66250000000002</v>
      </c>
      <c r="AF106" t="e">
        <f t="shared" si="31"/>
        <v>#N/A</v>
      </c>
      <c r="AG106" s="28">
        <f t="shared" si="43"/>
        <v>2134.4947616277705</v>
      </c>
      <c r="AH106" t="e">
        <f>INDEX(ETF_TR!$A$2:$Q$283,MATCH($A106,ETF_TR!$A$2:$A$283,0),MATCH(AH$2,ETF_TR!$A$2:$Q$2,0))</f>
        <v>#N/A</v>
      </c>
      <c r="AI106">
        <f>INDEX(Indices!$A$2:$Q$283,MATCH($A106,Indices!$A$2:$A$283,0),MATCH(AI$2,Indices!$A$2:$Q$2,0))</f>
        <v>76.27</v>
      </c>
      <c r="AJ106" t="e">
        <f t="shared" si="32"/>
        <v>#N/A</v>
      </c>
      <c r="AK106" s="28">
        <f t="shared" si="44"/>
        <v>19.878181864589308</v>
      </c>
      <c r="AL106" t="e">
        <f>INDEX(ETF_TR!$A$2:$Q$283,MATCH($A106,ETF_TR!$A$2:$A$283,0),MATCH(AL$2,ETF_TR!$A$2:$Q$2,0))</f>
        <v>#N/A</v>
      </c>
      <c r="AM106" t="e">
        <f>INDEX(Indices!$A$2:$Q$283,MATCH($A106,Indices!$A$2:$A$283,0),MATCH(AM$2,Indices!$A$2:$Q$2,0))</f>
        <v>#N/A</v>
      </c>
      <c r="AN106" t="e">
        <f t="shared" si="33"/>
        <v>#N/A</v>
      </c>
      <c r="AO106" s="28" t="e">
        <f t="shared" si="45"/>
        <v>#N/A</v>
      </c>
      <c r="AP106" t="e">
        <f>INDEX(ETF_TR!$A$2:$Q$283,MATCH($A106,ETF_TR!$A$2:$A$283,0),MATCH(AP$2,ETF_TR!$A$2:$Q$2,0))</f>
        <v>#N/A</v>
      </c>
      <c r="AQ106">
        <f>INDEX(Indices!$A$2:$Q$283,MATCH($A106,Indices!$A$2:$A$283,0),MATCH(AQ$2,Indices!$A$2:$Q$2,0))</f>
        <v>137.88290000000001</v>
      </c>
      <c r="AR106" t="e">
        <f t="shared" si="34"/>
        <v>#N/A</v>
      </c>
      <c r="AS106" s="28">
        <f t="shared" si="46"/>
        <v>105.43760577618301</v>
      </c>
      <c r="AT106" t="e">
        <f>INDEX(ETF_TR!$A$2:$Q$283,MATCH($A106,ETF_TR!$A$2:$A$283,0),MATCH(AT$2,ETF_TR!$A$2:$Q$2,0))</f>
        <v>#N/A</v>
      </c>
      <c r="AU106" t="e">
        <f>INDEX(Indices!$A$2:$Q$283,MATCH($A106,Indices!$A$2:$A$283,0),MATCH(AU$2,Indices!$A$2:$Q$2,0))</f>
        <v>#N/A</v>
      </c>
      <c r="AV106" t="e">
        <f t="shared" si="35"/>
        <v>#N/A</v>
      </c>
      <c r="AW106" s="28" t="e">
        <f t="shared" si="47"/>
        <v>#N/A</v>
      </c>
    </row>
    <row r="107" spans="1:49" x14ac:dyDescent="0.2">
      <c r="A107" s="5">
        <v>39660</v>
      </c>
      <c r="B107" t="e">
        <f>INDEX(ETF_TR!$A$2:$Q$283,MATCH($A107,ETF_TR!$A$2:$A$283,0),MATCH(B$2,ETF_TR!$A$2:$Q$2,0))</f>
        <v>#N/A</v>
      </c>
      <c r="C107">
        <f>INDEX(Indices!$A$2:$Q$283,MATCH($A107,Indices!$A$2:$A$283,0),MATCH(C$2,Indices!$A$2:$Q$2,0))</f>
        <v>157.80000000000001</v>
      </c>
      <c r="D107" t="e">
        <f t="shared" si="24"/>
        <v>#N/A</v>
      </c>
      <c r="E107" s="28">
        <f t="shared" si="36"/>
        <v>92.84552417405574</v>
      </c>
      <c r="F107" t="e">
        <f>INDEX(ETF_TR!$A$2:$Q$283,MATCH($A107,ETF_TR!$A$2:$A$283,0),MATCH(F$2,ETF_TR!$A$2:$Q$2,0))</f>
        <v>#N/A</v>
      </c>
      <c r="G107">
        <f>INDEX(Indices!$A$2:$Q$283,MATCH($A107,Indices!$A$2:$A$283,0),MATCH(G$2,Indices!$A$2:$Q$2,0))</f>
        <v>158.77000000000001</v>
      </c>
      <c r="H107" t="e">
        <f t="shared" si="25"/>
        <v>#N/A</v>
      </c>
      <c r="I107" s="28">
        <f t="shared" si="37"/>
        <v>96.567484194583898</v>
      </c>
      <c r="J107" t="e">
        <f>INDEX(ETF_TR!$A$2:$Q$283,MATCH($A107,ETF_TR!$A$2:$A$283,0),MATCH(J$2,ETF_TR!$A$2:$Q$2,0))</f>
        <v>#N/A</v>
      </c>
      <c r="K107">
        <f>INDEX(Indices!$A$2:$Q$283,MATCH($A107,Indices!$A$2:$A$283,0),MATCH(K$2,Indices!$A$2:$Q$2,0))</f>
        <v>159.49</v>
      </c>
      <c r="L107" t="e">
        <f t="shared" si="26"/>
        <v>#N/A</v>
      </c>
      <c r="M107" s="28">
        <f t="shared" si="38"/>
        <v>108.77763918408158</v>
      </c>
      <c r="N107" t="e">
        <f>INDEX(ETF_TR!$A$2:$Q$283,MATCH($A107,ETF_TR!$A$2:$A$283,0),MATCH(N$2,ETF_TR!$A$2:$Q$2,0))</f>
        <v>#N/A</v>
      </c>
      <c r="O107">
        <f>INDEX(Indices!$A$2:$Q$283,MATCH($A107,Indices!$A$2:$A$283,0),MATCH(O$2,Indices!$A$2:$Q$2,0))</f>
        <v>160.56</v>
      </c>
      <c r="P107" t="e">
        <f t="shared" si="27"/>
        <v>#N/A</v>
      </c>
      <c r="Q107" s="28">
        <f t="shared" si="39"/>
        <v>105.87118139205789</v>
      </c>
      <c r="R107" t="e">
        <f>INDEX(ETF_TR!$A$2:$Q$283,MATCH($A107,ETF_TR!$A$2:$A$283,0),MATCH(R$2,ETF_TR!$A$2:$Q$2,0))</f>
        <v>#N/A</v>
      </c>
      <c r="S107">
        <f>INDEX(Indices!$A$2:$Q$283,MATCH($A107,Indices!$A$2:$A$283,0),MATCH(S$2,Indices!$A$2:$Q$2,0))</f>
        <v>2054.34</v>
      </c>
      <c r="T107" t="e">
        <f t="shared" si="28"/>
        <v>#N/A</v>
      </c>
      <c r="U107" s="28">
        <f t="shared" si="40"/>
        <v>8402.7602605590673</v>
      </c>
      <c r="V107">
        <f>INDEX(ETF_TR!$A$2:$Q$283,MATCH($A107,ETF_TR!$A$2:$A$283,0),MATCH(V$2,ETF_TR!$A$2:$Q$2,0))</f>
        <v>107.16645</v>
      </c>
      <c r="W107">
        <f>INDEX(Indices!$A$2:$Q$283,MATCH($A107,Indices!$A$2:$A$283,0),MATCH(W$2,Indices!$A$2:$Q$2,0))</f>
        <v>110.58499999999999</v>
      </c>
      <c r="X107">
        <f t="shared" si="29"/>
        <v>1.0318994424094481</v>
      </c>
      <c r="Y107" s="28">
        <f t="shared" si="41"/>
        <v>107.16645</v>
      </c>
      <c r="Z107" t="e">
        <f>INDEX(ETF_TR!$A$2:$Q$283,MATCH($A107,ETF_TR!$A$2:$A$283,0),MATCH(Z$2,ETF_TR!$A$2:$Q$2,0))</f>
        <v>#N/A</v>
      </c>
      <c r="AA107">
        <f>INDEX(Indices!$A$2:$Q$283,MATCH($A107,Indices!$A$2:$A$283,0),MATCH(AA$2,Indices!$A$2:$Q$2,0))</f>
        <v>1727.664</v>
      </c>
      <c r="AB107" t="e">
        <f t="shared" si="30"/>
        <v>#N/A</v>
      </c>
      <c r="AC107" s="28">
        <f t="shared" si="42"/>
        <v>36.505046084889955</v>
      </c>
      <c r="AD107" t="e">
        <f>INDEX(ETF_TR!$A$2:$Q$283,MATCH($A107,ETF_TR!$A$2:$A$283,0),MATCH(AD$2,ETF_TR!$A$2:$Q$2,0))</f>
        <v>#N/A</v>
      </c>
      <c r="AE107">
        <f>INDEX(Indices!$A$2:$Q$283,MATCH($A107,Indices!$A$2:$A$283,0),MATCH(AE$2,Indices!$A$2:$Q$2,0))</f>
        <v>287.61599999999999</v>
      </c>
      <c r="AF107" t="e">
        <f t="shared" si="31"/>
        <v>#N/A</v>
      </c>
      <c r="AG107" s="28">
        <f t="shared" si="43"/>
        <v>2141.5945418753158</v>
      </c>
      <c r="AH107" t="e">
        <f>INDEX(ETF_TR!$A$2:$Q$283,MATCH($A107,ETF_TR!$A$2:$A$283,0),MATCH(AH$2,ETF_TR!$A$2:$Q$2,0))</f>
        <v>#N/A</v>
      </c>
      <c r="AI107">
        <f>INDEX(Indices!$A$2:$Q$283,MATCH($A107,Indices!$A$2:$A$283,0),MATCH(AI$2,Indices!$A$2:$Q$2,0))</f>
        <v>76.58</v>
      </c>
      <c r="AJ107" t="e">
        <f t="shared" si="32"/>
        <v>#N/A</v>
      </c>
      <c r="AK107" s="28">
        <f t="shared" si="44"/>
        <v>19.958976887245957</v>
      </c>
      <c r="AL107" t="e">
        <f>INDEX(ETF_TR!$A$2:$Q$283,MATCH($A107,ETF_TR!$A$2:$A$283,0),MATCH(AL$2,ETF_TR!$A$2:$Q$2,0))</f>
        <v>#N/A</v>
      </c>
      <c r="AM107" t="e">
        <f>INDEX(Indices!$A$2:$Q$283,MATCH($A107,Indices!$A$2:$A$283,0),MATCH(AM$2,Indices!$A$2:$Q$2,0))</f>
        <v>#N/A</v>
      </c>
      <c r="AN107" t="e">
        <f t="shared" si="33"/>
        <v>#N/A</v>
      </c>
      <c r="AO107" s="28" t="e">
        <f t="shared" si="45"/>
        <v>#N/A</v>
      </c>
      <c r="AP107" t="e">
        <f>INDEX(ETF_TR!$A$2:$Q$283,MATCH($A107,ETF_TR!$A$2:$A$283,0),MATCH(AP$2,ETF_TR!$A$2:$Q$2,0))</f>
        <v>#N/A</v>
      </c>
      <c r="AQ107">
        <f>INDEX(Indices!$A$2:$Q$283,MATCH($A107,Indices!$A$2:$A$283,0),MATCH(AQ$2,Indices!$A$2:$Q$2,0))</f>
        <v>141.43010000000001</v>
      </c>
      <c r="AR107" t="e">
        <f t="shared" si="34"/>
        <v>#N/A</v>
      </c>
      <c r="AS107" s="28">
        <f t="shared" si="46"/>
        <v>108.1501123684383</v>
      </c>
      <c r="AT107" t="e">
        <f>INDEX(ETF_TR!$A$2:$Q$283,MATCH($A107,ETF_TR!$A$2:$A$283,0),MATCH(AT$2,ETF_TR!$A$2:$Q$2,0))</f>
        <v>#N/A</v>
      </c>
      <c r="AU107" t="e">
        <f>INDEX(Indices!$A$2:$Q$283,MATCH($A107,Indices!$A$2:$A$283,0),MATCH(AU$2,Indices!$A$2:$Q$2,0))</f>
        <v>#N/A</v>
      </c>
      <c r="AV107" t="e">
        <f t="shared" si="35"/>
        <v>#N/A</v>
      </c>
      <c r="AW107" s="28" t="e">
        <f t="shared" si="47"/>
        <v>#N/A</v>
      </c>
    </row>
    <row r="108" spans="1:49" x14ac:dyDescent="0.2">
      <c r="A108" s="5">
        <v>39689</v>
      </c>
      <c r="B108" t="e">
        <f>INDEX(ETF_TR!$A$2:$Q$283,MATCH($A108,ETF_TR!$A$2:$A$283,0),MATCH(B$2,ETF_TR!$A$2:$Q$2,0))</f>
        <v>#N/A</v>
      </c>
      <c r="C108">
        <f>INDEX(Indices!$A$2:$Q$283,MATCH($A108,Indices!$A$2:$A$283,0),MATCH(C$2,Indices!$A$2:$Q$2,0))</f>
        <v>159.77000000000001</v>
      </c>
      <c r="D108" t="e">
        <f t="shared" si="24"/>
        <v>#N/A</v>
      </c>
      <c r="E108" s="28">
        <f t="shared" si="36"/>
        <v>94.004622289536655</v>
      </c>
      <c r="F108" t="e">
        <f>INDEX(ETF_TR!$A$2:$Q$283,MATCH($A108,ETF_TR!$A$2:$A$283,0),MATCH(F$2,ETF_TR!$A$2:$Q$2,0))</f>
        <v>#N/A</v>
      </c>
      <c r="G108">
        <f>INDEX(Indices!$A$2:$Q$283,MATCH($A108,Indices!$A$2:$A$283,0),MATCH(G$2,Indices!$A$2:$Q$2,0))</f>
        <v>160.76</v>
      </c>
      <c r="H108" t="e">
        <f t="shared" si="25"/>
        <v>#N/A</v>
      </c>
      <c r="I108" s="28">
        <f t="shared" si="37"/>
        <v>97.777846942881567</v>
      </c>
      <c r="J108" t="e">
        <f>INDEX(ETF_TR!$A$2:$Q$283,MATCH($A108,ETF_TR!$A$2:$A$283,0),MATCH(J$2,ETF_TR!$A$2:$Q$2,0))</f>
        <v>#N/A</v>
      </c>
      <c r="K108">
        <f>INDEX(Indices!$A$2:$Q$283,MATCH($A108,Indices!$A$2:$A$283,0),MATCH(K$2,Indices!$A$2:$Q$2,0))</f>
        <v>161.11000000000001</v>
      </c>
      <c r="L108" t="e">
        <f t="shared" si="26"/>
        <v>#N/A</v>
      </c>
      <c r="M108" s="28">
        <f t="shared" si="38"/>
        <v>109.88253463507043</v>
      </c>
      <c r="N108" t="e">
        <f>INDEX(ETF_TR!$A$2:$Q$283,MATCH($A108,ETF_TR!$A$2:$A$283,0),MATCH(N$2,ETF_TR!$A$2:$Q$2,0))</f>
        <v>#N/A</v>
      </c>
      <c r="O108">
        <f>INDEX(Indices!$A$2:$Q$283,MATCH($A108,Indices!$A$2:$A$283,0),MATCH(O$2,Indices!$A$2:$Q$2,0))</f>
        <v>162.46</v>
      </c>
      <c r="P108" t="e">
        <f t="shared" si="27"/>
        <v>#N/A</v>
      </c>
      <c r="Q108" s="28">
        <f t="shared" si="39"/>
        <v>107.12401674734508</v>
      </c>
      <c r="R108" t="e">
        <f>INDEX(ETF_TR!$A$2:$Q$283,MATCH($A108,ETF_TR!$A$2:$A$283,0),MATCH(R$2,ETF_TR!$A$2:$Q$2,0))</f>
        <v>#N/A</v>
      </c>
      <c r="S108">
        <f>INDEX(Indices!$A$2:$Q$283,MATCH($A108,Indices!$A$2:$A$283,0),MATCH(S$2,Indices!$A$2:$Q$2,0))</f>
        <v>2097.54</v>
      </c>
      <c r="T108" t="e">
        <f t="shared" si="28"/>
        <v>#N/A</v>
      </c>
      <c r="U108" s="28">
        <f t="shared" si="40"/>
        <v>8579.4589780333663</v>
      </c>
      <c r="V108">
        <f>INDEX(ETF_TR!$A$2:$Q$283,MATCH($A108,ETF_TR!$A$2:$A$283,0),MATCH(V$2,ETF_TR!$A$2:$Q$2,0))</f>
        <v>109.12135000000001</v>
      </c>
      <c r="W108">
        <f>INDEX(Indices!$A$2:$Q$283,MATCH($A108,Indices!$A$2:$A$283,0),MATCH(W$2,Indices!$A$2:$Q$2,0))</f>
        <v>111.91499999999999</v>
      </c>
      <c r="X108">
        <f t="shared" si="29"/>
        <v>1.0256013144998664</v>
      </c>
      <c r="Y108" s="28">
        <f t="shared" si="41"/>
        <v>109.12135000000001</v>
      </c>
      <c r="Z108" t="e">
        <f>INDEX(ETF_TR!$A$2:$Q$283,MATCH($A108,ETF_TR!$A$2:$A$283,0),MATCH(Z$2,ETF_TR!$A$2:$Q$2,0))</f>
        <v>#N/A</v>
      </c>
      <c r="AA108">
        <f>INDEX(Indices!$A$2:$Q$283,MATCH($A108,Indices!$A$2:$A$283,0),MATCH(AA$2,Indices!$A$2:$Q$2,0))</f>
        <v>1767.2629999999999</v>
      </c>
      <c r="AB108" t="e">
        <f t="shared" si="30"/>
        <v>#N/A</v>
      </c>
      <c r="AC108" s="28">
        <f t="shared" si="42"/>
        <v>37.341761626752003</v>
      </c>
      <c r="AD108" t="e">
        <f>INDEX(ETF_TR!$A$2:$Q$283,MATCH($A108,ETF_TR!$A$2:$A$283,0),MATCH(AD$2,ETF_TR!$A$2:$Q$2,0))</f>
        <v>#N/A</v>
      </c>
      <c r="AE108">
        <f>INDEX(Indices!$A$2:$Q$283,MATCH($A108,Indices!$A$2:$A$283,0),MATCH(AE$2,Indices!$A$2:$Q$2,0))</f>
        <v>290.30369999999999</v>
      </c>
      <c r="AF108" t="e">
        <f t="shared" si="31"/>
        <v>#N/A</v>
      </c>
      <c r="AG108" s="28">
        <f t="shared" si="43"/>
        <v>2161.607210329777</v>
      </c>
      <c r="AH108" t="e">
        <f>INDEX(ETF_TR!$A$2:$Q$283,MATCH($A108,ETF_TR!$A$2:$A$283,0),MATCH(AH$2,ETF_TR!$A$2:$Q$2,0))</f>
        <v>#N/A</v>
      </c>
      <c r="AI108">
        <f>INDEX(Indices!$A$2:$Q$283,MATCH($A108,Indices!$A$2:$A$283,0),MATCH(AI$2,Indices!$A$2:$Q$2,0))</f>
        <v>77.540000000000006</v>
      </c>
      <c r="AJ108" t="e">
        <f t="shared" si="32"/>
        <v>#N/A</v>
      </c>
      <c r="AK108" s="28">
        <f t="shared" si="44"/>
        <v>20.20918082837623</v>
      </c>
      <c r="AL108" t="e">
        <f>INDEX(ETF_TR!$A$2:$Q$283,MATCH($A108,ETF_TR!$A$2:$A$283,0),MATCH(AL$2,ETF_TR!$A$2:$Q$2,0))</f>
        <v>#N/A</v>
      </c>
      <c r="AM108" t="e">
        <f>INDEX(Indices!$A$2:$Q$283,MATCH($A108,Indices!$A$2:$A$283,0),MATCH(AM$2,Indices!$A$2:$Q$2,0))</f>
        <v>#N/A</v>
      </c>
      <c r="AN108" t="e">
        <f t="shared" si="33"/>
        <v>#N/A</v>
      </c>
      <c r="AO108" s="28" t="e">
        <f t="shared" si="45"/>
        <v>#N/A</v>
      </c>
      <c r="AP108" t="e">
        <f>INDEX(ETF_TR!$A$2:$Q$283,MATCH($A108,ETF_TR!$A$2:$A$283,0),MATCH(AP$2,ETF_TR!$A$2:$Q$2,0))</f>
        <v>#N/A</v>
      </c>
      <c r="AQ108">
        <f>INDEX(Indices!$A$2:$Q$283,MATCH($A108,Indices!$A$2:$A$283,0),MATCH(AQ$2,Indices!$A$2:$Q$2,0))</f>
        <v>141.404</v>
      </c>
      <c r="AR108" t="e">
        <f t="shared" si="34"/>
        <v>#N/A</v>
      </c>
      <c r="AS108" s="28">
        <f t="shared" si="46"/>
        <v>108.13015397250408</v>
      </c>
      <c r="AT108" t="e">
        <f>INDEX(ETF_TR!$A$2:$Q$283,MATCH($A108,ETF_TR!$A$2:$A$283,0),MATCH(AT$2,ETF_TR!$A$2:$Q$2,0))</f>
        <v>#N/A</v>
      </c>
      <c r="AU108" t="e">
        <f>INDEX(Indices!$A$2:$Q$283,MATCH($A108,Indices!$A$2:$A$283,0),MATCH(AU$2,Indices!$A$2:$Q$2,0))</f>
        <v>#N/A</v>
      </c>
      <c r="AV108" t="e">
        <f t="shared" si="35"/>
        <v>#N/A</v>
      </c>
      <c r="AW108" s="28" t="e">
        <f t="shared" si="47"/>
        <v>#N/A</v>
      </c>
    </row>
    <row r="109" spans="1:49" x14ac:dyDescent="0.2">
      <c r="A109" s="5">
        <v>39721</v>
      </c>
      <c r="B109" t="e">
        <f>INDEX(ETF_TR!$A$2:$Q$283,MATCH($A109,ETF_TR!$A$2:$A$283,0),MATCH(B$2,ETF_TR!$A$2:$Q$2,0))</f>
        <v>#N/A</v>
      </c>
      <c r="C109">
        <f>INDEX(Indices!$A$2:$Q$283,MATCH($A109,Indices!$A$2:$A$283,0),MATCH(C$2,Indices!$A$2:$Q$2,0))</f>
        <v>161.53</v>
      </c>
      <c r="D109" t="e">
        <f t="shared" si="24"/>
        <v>#N/A</v>
      </c>
      <c r="E109" s="28">
        <f t="shared" si="36"/>
        <v>95.040161722656663</v>
      </c>
      <c r="F109" t="e">
        <f>INDEX(ETF_TR!$A$2:$Q$283,MATCH($A109,ETF_TR!$A$2:$A$283,0),MATCH(F$2,ETF_TR!$A$2:$Q$2,0))</f>
        <v>#N/A</v>
      </c>
      <c r="G109">
        <f>INDEX(Indices!$A$2:$Q$283,MATCH($A109,Indices!$A$2:$A$283,0),MATCH(G$2,Indices!$A$2:$Q$2,0))</f>
        <v>161.87</v>
      </c>
      <c r="H109" t="e">
        <f t="shared" si="25"/>
        <v>#N/A</v>
      </c>
      <c r="I109" s="28">
        <f t="shared" si="37"/>
        <v>98.45297390298731</v>
      </c>
      <c r="J109" t="e">
        <f>INDEX(ETF_TR!$A$2:$Q$283,MATCH($A109,ETF_TR!$A$2:$A$283,0),MATCH(J$2,ETF_TR!$A$2:$Q$2,0))</f>
        <v>#N/A</v>
      </c>
      <c r="K109">
        <f>INDEX(Indices!$A$2:$Q$283,MATCH($A109,Indices!$A$2:$A$283,0),MATCH(K$2,Indices!$A$2:$Q$2,0))</f>
        <v>161.1</v>
      </c>
      <c r="L109" t="e">
        <f t="shared" si="26"/>
        <v>#N/A</v>
      </c>
      <c r="M109" s="28">
        <f t="shared" si="38"/>
        <v>109.87571429278036</v>
      </c>
      <c r="N109" t="e">
        <f>INDEX(ETF_TR!$A$2:$Q$283,MATCH($A109,ETF_TR!$A$2:$A$283,0),MATCH(N$2,ETF_TR!$A$2:$Q$2,0))</f>
        <v>#N/A</v>
      </c>
      <c r="O109">
        <f>INDEX(Indices!$A$2:$Q$283,MATCH($A109,Indices!$A$2:$A$283,0),MATCH(O$2,Indices!$A$2:$Q$2,0))</f>
        <v>162.49</v>
      </c>
      <c r="P109" t="e">
        <f t="shared" si="27"/>
        <v>#N/A</v>
      </c>
      <c r="Q109" s="28">
        <f t="shared" si="39"/>
        <v>107.14379835821804</v>
      </c>
      <c r="R109" t="e">
        <f>INDEX(ETF_TR!$A$2:$Q$283,MATCH($A109,ETF_TR!$A$2:$A$283,0),MATCH(R$2,ETF_TR!$A$2:$Q$2,0))</f>
        <v>#N/A</v>
      </c>
      <c r="S109">
        <f>INDEX(Indices!$A$2:$Q$283,MATCH($A109,Indices!$A$2:$A$283,0),MATCH(S$2,Indices!$A$2:$Q$2,0))</f>
        <v>2099.54</v>
      </c>
      <c r="T109" t="e">
        <f t="shared" si="28"/>
        <v>#N/A</v>
      </c>
      <c r="U109" s="28">
        <f t="shared" si="40"/>
        <v>8587.6394742127322</v>
      </c>
      <c r="V109">
        <f>INDEX(ETF_TR!$A$2:$Q$283,MATCH($A109,ETF_TR!$A$2:$A$283,0),MATCH(V$2,ETF_TR!$A$2:$Q$2,0))</f>
        <v>112.17750000000001</v>
      </c>
      <c r="W109">
        <f>INDEX(Indices!$A$2:$Q$283,MATCH($A109,Indices!$A$2:$A$283,0),MATCH(W$2,Indices!$A$2:$Q$2,0))</f>
        <v>115.16500000000001</v>
      </c>
      <c r="X109">
        <f t="shared" si="29"/>
        <v>1.0266319003365203</v>
      </c>
      <c r="Y109" s="28">
        <f t="shared" si="41"/>
        <v>112.17750000000001</v>
      </c>
      <c r="Z109" t="e">
        <f>INDEX(ETF_TR!$A$2:$Q$283,MATCH($A109,ETF_TR!$A$2:$A$283,0),MATCH(Z$2,ETF_TR!$A$2:$Q$2,0))</f>
        <v>#N/A</v>
      </c>
      <c r="AA109">
        <f>INDEX(Indices!$A$2:$Q$283,MATCH($A109,Indices!$A$2:$A$283,0),MATCH(AA$2,Indices!$A$2:$Q$2,0))</f>
        <v>1805.5519999999999</v>
      </c>
      <c r="AB109" t="e">
        <f t="shared" si="30"/>
        <v>#N/A</v>
      </c>
      <c r="AC109" s="28">
        <f t="shared" si="42"/>
        <v>38.150797243367478</v>
      </c>
      <c r="AD109" t="e">
        <f>INDEX(ETF_TR!$A$2:$Q$283,MATCH($A109,ETF_TR!$A$2:$A$283,0),MATCH(AD$2,ETF_TR!$A$2:$Q$2,0))</f>
        <v>#N/A</v>
      </c>
      <c r="AE109">
        <f>INDEX(Indices!$A$2:$Q$283,MATCH($A109,Indices!$A$2:$A$283,0),MATCH(AE$2,Indices!$A$2:$Q$2,0))</f>
        <v>289.55680000000001</v>
      </c>
      <c r="AF109" t="e">
        <f t="shared" si="31"/>
        <v>#N/A</v>
      </c>
      <c r="AG109" s="28">
        <f t="shared" si="43"/>
        <v>2156.0457778527011</v>
      </c>
      <c r="AH109" t="e">
        <f>INDEX(ETF_TR!$A$2:$Q$283,MATCH($A109,ETF_TR!$A$2:$A$283,0),MATCH(AH$2,ETF_TR!$A$2:$Q$2,0))</f>
        <v>#N/A</v>
      </c>
      <c r="AI109">
        <f>INDEX(Indices!$A$2:$Q$283,MATCH($A109,Indices!$A$2:$A$283,0),MATCH(AI$2,Indices!$A$2:$Q$2,0))</f>
        <v>78.06</v>
      </c>
      <c r="AJ109" t="e">
        <f t="shared" si="32"/>
        <v>#N/A</v>
      </c>
      <c r="AK109" s="28">
        <f t="shared" si="44"/>
        <v>20.344707963155127</v>
      </c>
      <c r="AL109" t="e">
        <f>INDEX(ETF_TR!$A$2:$Q$283,MATCH($A109,ETF_TR!$A$2:$A$283,0),MATCH(AL$2,ETF_TR!$A$2:$Q$2,0))</f>
        <v>#N/A</v>
      </c>
      <c r="AM109" t="e">
        <f>INDEX(Indices!$A$2:$Q$283,MATCH($A109,Indices!$A$2:$A$283,0),MATCH(AM$2,Indices!$A$2:$Q$2,0))</f>
        <v>#N/A</v>
      </c>
      <c r="AN109" t="e">
        <f t="shared" si="33"/>
        <v>#N/A</v>
      </c>
      <c r="AO109" s="28" t="e">
        <f t="shared" si="45"/>
        <v>#N/A</v>
      </c>
      <c r="AP109" t="e">
        <f>INDEX(ETF_TR!$A$2:$Q$283,MATCH($A109,ETF_TR!$A$2:$A$283,0),MATCH(AP$2,ETF_TR!$A$2:$Q$2,0))</f>
        <v>#N/A</v>
      </c>
      <c r="AQ109">
        <f>INDEX(Indices!$A$2:$Q$283,MATCH($A109,Indices!$A$2:$A$283,0),MATCH(AQ$2,Indices!$A$2:$Q$2,0))</f>
        <v>141.28559999999999</v>
      </c>
      <c r="AR109" t="e">
        <f t="shared" si="34"/>
        <v>#N/A</v>
      </c>
      <c r="AS109" s="28">
        <f t="shared" si="46"/>
        <v>108.03961473577564</v>
      </c>
      <c r="AT109" t="e">
        <f>INDEX(ETF_TR!$A$2:$Q$283,MATCH($A109,ETF_TR!$A$2:$A$283,0),MATCH(AT$2,ETF_TR!$A$2:$Q$2,0))</f>
        <v>#N/A</v>
      </c>
      <c r="AU109" t="e">
        <f>INDEX(Indices!$A$2:$Q$283,MATCH($A109,Indices!$A$2:$A$283,0),MATCH(AU$2,Indices!$A$2:$Q$2,0))</f>
        <v>#N/A</v>
      </c>
      <c r="AV109" t="e">
        <f t="shared" si="35"/>
        <v>#N/A</v>
      </c>
      <c r="AW109" s="28" t="e">
        <f t="shared" si="47"/>
        <v>#N/A</v>
      </c>
    </row>
    <row r="110" spans="1:49" x14ac:dyDescent="0.2">
      <c r="A110" s="5">
        <v>39752</v>
      </c>
      <c r="B110" t="e">
        <f>INDEX(ETF_TR!$A$2:$Q$283,MATCH($A110,ETF_TR!$A$2:$A$283,0),MATCH(B$2,ETF_TR!$A$2:$Q$2,0))</f>
        <v>#N/A</v>
      </c>
      <c r="C110">
        <f>INDEX(Indices!$A$2:$Q$283,MATCH($A110,Indices!$A$2:$A$283,0),MATCH(C$2,Indices!$A$2:$Q$2,0))</f>
        <v>164.67</v>
      </c>
      <c r="D110" t="e">
        <f t="shared" si="24"/>
        <v>#N/A</v>
      </c>
      <c r="E110" s="28">
        <f t="shared" si="36"/>
        <v>96.887658211291225</v>
      </c>
      <c r="F110" t="e">
        <f>INDEX(ETF_TR!$A$2:$Q$283,MATCH($A110,ETF_TR!$A$2:$A$283,0),MATCH(F$2,ETF_TR!$A$2:$Q$2,0))</f>
        <v>#N/A</v>
      </c>
      <c r="G110">
        <f>INDEX(Indices!$A$2:$Q$283,MATCH($A110,Indices!$A$2:$A$283,0),MATCH(G$2,Indices!$A$2:$Q$2,0))</f>
        <v>164.31</v>
      </c>
      <c r="H110" t="e">
        <f t="shared" si="25"/>
        <v>#N/A</v>
      </c>
      <c r="I110" s="28">
        <f t="shared" si="37"/>
        <v>99.937036770246763</v>
      </c>
      <c r="J110" t="e">
        <f>INDEX(ETF_TR!$A$2:$Q$283,MATCH($A110,ETF_TR!$A$2:$A$283,0),MATCH(J$2,ETF_TR!$A$2:$Q$2,0))</f>
        <v>#N/A</v>
      </c>
      <c r="K110">
        <f>INDEX(Indices!$A$2:$Q$283,MATCH($A110,Indices!$A$2:$A$283,0),MATCH(K$2,Indices!$A$2:$Q$2,0))</f>
        <v>163.51</v>
      </c>
      <c r="L110" t="e">
        <f t="shared" si="26"/>
        <v>#N/A</v>
      </c>
      <c r="M110" s="28">
        <f t="shared" si="38"/>
        <v>111.51941678468353</v>
      </c>
      <c r="N110" t="e">
        <f>INDEX(ETF_TR!$A$2:$Q$283,MATCH($A110,ETF_TR!$A$2:$A$283,0),MATCH(N$2,ETF_TR!$A$2:$Q$2,0))</f>
        <v>#N/A</v>
      </c>
      <c r="O110">
        <f>INDEX(Indices!$A$2:$Q$283,MATCH($A110,Indices!$A$2:$A$283,0),MATCH(O$2,Indices!$A$2:$Q$2,0))</f>
        <v>162.30000000000001</v>
      </c>
      <c r="P110" t="e">
        <f t="shared" si="27"/>
        <v>#N/A</v>
      </c>
      <c r="Q110" s="28">
        <f t="shared" si="39"/>
        <v>107.01851482268933</v>
      </c>
      <c r="R110" t="e">
        <f>INDEX(ETF_TR!$A$2:$Q$283,MATCH($A110,ETF_TR!$A$2:$A$283,0),MATCH(R$2,ETF_TR!$A$2:$Q$2,0))</f>
        <v>#N/A</v>
      </c>
      <c r="S110">
        <f>INDEX(Indices!$A$2:$Q$283,MATCH($A110,Indices!$A$2:$A$283,0),MATCH(S$2,Indices!$A$2:$Q$2,0))</f>
        <v>2106.19</v>
      </c>
      <c r="T110" t="e">
        <f t="shared" si="28"/>
        <v>#N/A</v>
      </c>
      <c r="U110" s="28">
        <f t="shared" si="40"/>
        <v>8614.8396240091224</v>
      </c>
      <c r="V110">
        <f>INDEX(ETF_TR!$A$2:$Q$283,MATCH($A110,ETF_TR!$A$2:$A$283,0),MATCH(V$2,ETF_TR!$A$2:$Q$2,0))</f>
        <v>110.52539999999999</v>
      </c>
      <c r="W110">
        <f>INDEX(Indices!$A$2:$Q$283,MATCH($A110,Indices!$A$2:$A$283,0),MATCH(W$2,Indices!$A$2:$Q$2,0))</f>
        <v>113.325</v>
      </c>
      <c r="X110">
        <f t="shared" si="29"/>
        <v>1.0253299241622289</v>
      </c>
      <c r="Y110" s="28">
        <f t="shared" si="41"/>
        <v>110.52539999999999</v>
      </c>
      <c r="Z110" t="e">
        <f>INDEX(ETF_TR!$A$2:$Q$283,MATCH($A110,ETF_TR!$A$2:$A$283,0),MATCH(Z$2,ETF_TR!$A$2:$Q$2,0))</f>
        <v>#N/A</v>
      </c>
      <c r="AA110">
        <f>INDEX(Indices!$A$2:$Q$283,MATCH($A110,Indices!$A$2:$A$283,0),MATCH(AA$2,Indices!$A$2:$Q$2,0))</f>
        <v>1838.471</v>
      </c>
      <c r="AB110" t="e">
        <f t="shared" si="30"/>
        <v>#N/A</v>
      </c>
      <c r="AC110" s="28">
        <f t="shared" si="42"/>
        <v>38.846366296185906</v>
      </c>
      <c r="AD110" t="e">
        <f>INDEX(ETF_TR!$A$2:$Q$283,MATCH($A110,ETF_TR!$A$2:$A$283,0),MATCH(AD$2,ETF_TR!$A$2:$Q$2,0))</f>
        <v>#N/A</v>
      </c>
      <c r="AE110">
        <f>INDEX(Indices!$A$2:$Q$283,MATCH($A110,Indices!$A$2:$A$283,0),MATCH(AE$2,Indices!$A$2:$Q$2,0))</f>
        <v>291.05500000000001</v>
      </c>
      <c r="AF110" t="e">
        <f t="shared" si="31"/>
        <v>#N/A</v>
      </c>
      <c r="AG110" s="28">
        <f t="shared" si="43"/>
        <v>2167.2014052956724</v>
      </c>
      <c r="AH110" t="e">
        <f>INDEX(ETF_TR!$A$2:$Q$283,MATCH($A110,ETF_TR!$A$2:$A$283,0),MATCH(AH$2,ETF_TR!$A$2:$Q$2,0))</f>
        <v>#N/A</v>
      </c>
      <c r="AI110">
        <f>INDEX(Indices!$A$2:$Q$283,MATCH($A110,Indices!$A$2:$A$283,0),MATCH(AI$2,Indices!$A$2:$Q$2,0))</f>
        <v>78</v>
      </c>
      <c r="AJ110" t="e">
        <f t="shared" si="32"/>
        <v>#N/A</v>
      </c>
      <c r="AK110" s="28">
        <f t="shared" si="44"/>
        <v>20.329070216834484</v>
      </c>
      <c r="AL110" t="e">
        <f>INDEX(ETF_TR!$A$2:$Q$283,MATCH($A110,ETF_TR!$A$2:$A$283,0),MATCH(AL$2,ETF_TR!$A$2:$Q$2,0))</f>
        <v>#N/A</v>
      </c>
      <c r="AM110" t="e">
        <f>INDEX(Indices!$A$2:$Q$283,MATCH($A110,Indices!$A$2:$A$283,0),MATCH(AM$2,Indices!$A$2:$Q$2,0))</f>
        <v>#N/A</v>
      </c>
      <c r="AN110" t="e">
        <f t="shared" si="33"/>
        <v>#N/A</v>
      </c>
      <c r="AO110" s="28" t="e">
        <f t="shared" si="45"/>
        <v>#N/A</v>
      </c>
      <c r="AP110" t="e">
        <f>INDEX(ETF_TR!$A$2:$Q$283,MATCH($A110,ETF_TR!$A$2:$A$283,0),MATCH(AP$2,ETF_TR!$A$2:$Q$2,0))</f>
        <v>#N/A</v>
      </c>
      <c r="AQ110">
        <f>INDEX(Indices!$A$2:$Q$283,MATCH($A110,Indices!$A$2:$A$283,0),MATCH(AQ$2,Indices!$A$2:$Q$2,0))</f>
        <v>142.8126</v>
      </c>
      <c r="AR110" t="e">
        <f t="shared" si="34"/>
        <v>#N/A</v>
      </c>
      <c r="AS110" s="28">
        <f t="shared" si="46"/>
        <v>109.2072956013524</v>
      </c>
      <c r="AT110" t="e">
        <f>INDEX(ETF_TR!$A$2:$Q$283,MATCH($A110,ETF_TR!$A$2:$A$283,0),MATCH(AT$2,ETF_TR!$A$2:$Q$2,0))</f>
        <v>#N/A</v>
      </c>
      <c r="AU110" t="e">
        <f>INDEX(Indices!$A$2:$Q$283,MATCH($A110,Indices!$A$2:$A$283,0),MATCH(AU$2,Indices!$A$2:$Q$2,0))</f>
        <v>#N/A</v>
      </c>
      <c r="AV110" t="e">
        <f t="shared" si="35"/>
        <v>#N/A</v>
      </c>
      <c r="AW110" s="28" t="e">
        <f t="shared" si="47"/>
        <v>#N/A</v>
      </c>
    </row>
    <row r="111" spans="1:49" x14ac:dyDescent="0.2">
      <c r="A111" s="5">
        <v>39780</v>
      </c>
      <c r="B111" t="e">
        <f>INDEX(ETF_TR!$A$2:$Q$283,MATCH($A111,ETF_TR!$A$2:$A$283,0),MATCH(B$2,ETF_TR!$A$2:$Q$2,0))</f>
        <v>#N/A</v>
      </c>
      <c r="C111">
        <f>INDEX(Indices!$A$2:$Q$283,MATCH($A111,Indices!$A$2:$A$283,0),MATCH(C$2,Indices!$A$2:$Q$2,0))</f>
        <v>171.21</v>
      </c>
      <c r="D111" t="e">
        <f t="shared" si="24"/>
        <v>#N/A</v>
      </c>
      <c r="E111" s="28">
        <f t="shared" si="36"/>
        <v>100.73562860481674</v>
      </c>
      <c r="F111" t="e">
        <f>INDEX(ETF_TR!$A$2:$Q$283,MATCH($A111,ETF_TR!$A$2:$A$283,0),MATCH(F$2,ETF_TR!$A$2:$Q$2,0))</f>
        <v>#N/A</v>
      </c>
      <c r="G111">
        <f>INDEX(Indices!$A$2:$Q$283,MATCH($A111,Indices!$A$2:$A$283,0),MATCH(G$2,Indices!$A$2:$Q$2,0))</f>
        <v>171.63</v>
      </c>
      <c r="H111" t="e">
        <f t="shared" si="25"/>
        <v>#N/A</v>
      </c>
      <c r="I111" s="28">
        <f t="shared" si="37"/>
        <v>104.38922537202515</v>
      </c>
      <c r="J111" t="e">
        <f>INDEX(ETF_TR!$A$2:$Q$283,MATCH($A111,ETF_TR!$A$2:$A$283,0),MATCH(J$2,ETF_TR!$A$2:$Q$2,0))</f>
        <v>#N/A</v>
      </c>
      <c r="K111">
        <f>INDEX(Indices!$A$2:$Q$283,MATCH($A111,Indices!$A$2:$A$283,0),MATCH(K$2,Indices!$A$2:$Q$2,0))</f>
        <v>170.26</v>
      </c>
      <c r="L111" t="e">
        <f t="shared" si="26"/>
        <v>#N/A</v>
      </c>
      <c r="M111" s="28">
        <f t="shared" si="38"/>
        <v>116.12314783047042</v>
      </c>
      <c r="N111" t="e">
        <f>INDEX(ETF_TR!$A$2:$Q$283,MATCH($A111,ETF_TR!$A$2:$A$283,0),MATCH(N$2,ETF_TR!$A$2:$Q$2,0))</f>
        <v>#N/A</v>
      </c>
      <c r="O111">
        <f>INDEX(Indices!$A$2:$Q$283,MATCH($A111,Indices!$A$2:$A$283,0),MATCH(O$2,Indices!$A$2:$Q$2,0))</f>
        <v>167.19</v>
      </c>
      <c r="P111" t="e">
        <f t="shared" si="27"/>
        <v>#N/A</v>
      </c>
      <c r="Q111" s="28">
        <f t="shared" si="39"/>
        <v>110.24291739498106</v>
      </c>
      <c r="R111" t="e">
        <f>INDEX(ETF_TR!$A$2:$Q$283,MATCH($A111,ETF_TR!$A$2:$A$283,0),MATCH(R$2,ETF_TR!$A$2:$Q$2,0))</f>
        <v>#N/A</v>
      </c>
      <c r="S111">
        <f>INDEX(Indices!$A$2:$Q$283,MATCH($A111,Indices!$A$2:$A$283,0),MATCH(S$2,Indices!$A$2:$Q$2,0))</f>
        <v>2200.19</v>
      </c>
      <c r="T111" t="e">
        <f t="shared" si="28"/>
        <v>#N/A</v>
      </c>
      <c r="U111" s="28">
        <f t="shared" si="40"/>
        <v>8999.322944439311</v>
      </c>
      <c r="V111">
        <f>INDEX(ETF_TR!$A$2:$Q$283,MATCH($A111,ETF_TR!$A$2:$A$283,0),MATCH(V$2,ETF_TR!$A$2:$Q$2,0))</f>
        <v>115.55905</v>
      </c>
      <c r="W111">
        <f>INDEX(Indices!$A$2:$Q$283,MATCH($A111,Indices!$A$2:$A$283,0),MATCH(W$2,Indices!$A$2:$Q$2,0))</f>
        <v>118.52</v>
      </c>
      <c r="X111">
        <f t="shared" si="29"/>
        <v>1.0256228309249686</v>
      </c>
      <c r="Y111" s="28">
        <f t="shared" si="41"/>
        <v>115.55905</v>
      </c>
      <c r="Z111" t="e">
        <f>INDEX(ETF_TR!$A$2:$Q$283,MATCH($A111,ETF_TR!$A$2:$A$283,0),MATCH(Z$2,ETF_TR!$A$2:$Q$2,0))</f>
        <v>#N/A</v>
      </c>
      <c r="AA111">
        <f>INDEX(Indices!$A$2:$Q$283,MATCH($A111,Indices!$A$2:$A$283,0),MATCH(AA$2,Indices!$A$2:$Q$2,0))</f>
        <v>1901.894</v>
      </c>
      <c r="AB111" t="e">
        <f t="shared" si="30"/>
        <v>#N/A</v>
      </c>
      <c r="AC111" s="28">
        <f t="shared" si="42"/>
        <v>40.186476142684981</v>
      </c>
      <c r="AD111" t="e">
        <f>INDEX(ETF_TR!$A$2:$Q$283,MATCH($A111,ETF_TR!$A$2:$A$283,0),MATCH(AD$2,ETF_TR!$A$2:$Q$2,0))</f>
        <v>#N/A</v>
      </c>
      <c r="AE111">
        <f>INDEX(Indices!$A$2:$Q$283,MATCH($A111,Indices!$A$2:$A$283,0),MATCH(AE$2,Indices!$A$2:$Q$2,0))</f>
        <v>292.03519999999997</v>
      </c>
      <c r="AF111" t="e">
        <f t="shared" si="31"/>
        <v>#N/A</v>
      </c>
      <c r="AG111" s="28">
        <f t="shared" si="43"/>
        <v>2174.4999942821896</v>
      </c>
      <c r="AH111" t="e">
        <f>INDEX(ETF_TR!$A$2:$Q$283,MATCH($A111,ETF_TR!$A$2:$A$283,0),MATCH(AH$2,ETF_TR!$A$2:$Q$2,0))</f>
        <v>#N/A</v>
      </c>
      <c r="AI111">
        <f>INDEX(Indices!$A$2:$Q$283,MATCH($A111,Indices!$A$2:$A$283,0),MATCH(AI$2,Indices!$A$2:$Q$2,0))</f>
        <v>82.08</v>
      </c>
      <c r="AJ111" t="e">
        <f t="shared" si="32"/>
        <v>#N/A</v>
      </c>
      <c r="AK111" s="28">
        <f t="shared" si="44"/>
        <v>21.392436966638133</v>
      </c>
      <c r="AL111" t="e">
        <f>INDEX(ETF_TR!$A$2:$Q$283,MATCH($A111,ETF_TR!$A$2:$A$283,0),MATCH(AL$2,ETF_TR!$A$2:$Q$2,0))</f>
        <v>#N/A</v>
      </c>
      <c r="AM111" t="e">
        <f>INDEX(Indices!$A$2:$Q$283,MATCH($A111,Indices!$A$2:$A$283,0),MATCH(AM$2,Indices!$A$2:$Q$2,0))</f>
        <v>#N/A</v>
      </c>
      <c r="AN111" t="e">
        <f t="shared" si="33"/>
        <v>#N/A</v>
      </c>
      <c r="AO111" s="28" t="e">
        <f t="shared" si="45"/>
        <v>#N/A</v>
      </c>
      <c r="AP111" t="e">
        <f>INDEX(ETF_TR!$A$2:$Q$283,MATCH($A111,ETF_TR!$A$2:$A$283,0),MATCH(AP$2,ETF_TR!$A$2:$Q$2,0))</f>
        <v>#N/A</v>
      </c>
      <c r="AQ111">
        <f>INDEX(Indices!$A$2:$Q$283,MATCH($A111,Indices!$A$2:$A$283,0),MATCH(AQ$2,Indices!$A$2:$Q$2,0))</f>
        <v>148.21629999999999</v>
      </c>
      <c r="AR111" t="e">
        <f t="shared" si="34"/>
        <v>#N/A</v>
      </c>
      <c r="AS111" s="28">
        <f t="shared" si="46"/>
        <v>113.3394482492352</v>
      </c>
      <c r="AT111" t="e">
        <f>INDEX(ETF_TR!$A$2:$Q$283,MATCH($A111,ETF_TR!$A$2:$A$283,0),MATCH(AT$2,ETF_TR!$A$2:$Q$2,0))</f>
        <v>#N/A</v>
      </c>
      <c r="AU111" t="e">
        <f>INDEX(Indices!$A$2:$Q$283,MATCH($A111,Indices!$A$2:$A$283,0),MATCH(AU$2,Indices!$A$2:$Q$2,0))</f>
        <v>#N/A</v>
      </c>
      <c r="AV111" t="e">
        <f t="shared" si="35"/>
        <v>#N/A</v>
      </c>
      <c r="AW111" s="28" t="e">
        <f t="shared" si="47"/>
        <v>#N/A</v>
      </c>
    </row>
    <row r="112" spans="1:49" x14ac:dyDescent="0.2">
      <c r="A112" s="5">
        <v>39813</v>
      </c>
      <c r="B112" t="e">
        <f>INDEX(ETF_TR!$A$2:$Q$283,MATCH($A112,ETF_TR!$A$2:$A$283,0),MATCH(B$2,ETF_TR!$A$2:$Q$2,0))</f>
        <v>#N/A</v>
      </c>
      <c r="C112">
        <f>INDEX(Indices!$A$2:$Q$283,MATCH($A112,Indices!$A$2:$A$283,0),MATCH(C$2,Indices!$A$2:$Q$2,0))</f>
        <v>174.19</v>
      </c>
      <c r="D112" t="e">
        <f t="shared" si="24"/>
        <v>#N/A</v>
      </c>
      <c r="E112" s="28">
        <f t="shared" si="36"/>
        <v>102.48898514498585</v>
      </c>
      <c r="F112" t="e">
        <f>INDEX(ETF_TR!$A$2:$Q$283,MATCH($A112,ETF_TR!$A$2:$A$283,0),MATCH(F$2,ETF_TR!$A$2:$Q$2,0))</f>
        <v>#N/A</v>
      </c>
      <c r="G112">
        <f>INDEX(Indices!$A$2:$Q$283,MATCH($A112,Indices!$A$2:$A$283,0),MATCH(G$2,Indices!$A$2:$Q$2,0))</f>
        <v>174.86</v>
      </c>
      <c r="H112" t="e">
        <f t="shared" si="25"/>
        <v>#N/A</v>
      </c>
      <c r="I112" s="28">
        <f t="shared" si="37"/>
        <v>106.3537840036842</v>
      </c>
      <c r="J112" t="e">
        <f>INDEX(ETF_TR!$A$2:$Q$283,MATCH($A112,ETF_TR!$A$2:$A$283,0),MATCH(J$2,ETF_TR!$A$2:$Q$2,0))</f>
        <v>#N/A</v>
      </c>
      <c r="K112">
        <f>INDEX(Indices!$A$2:$Q$283,MATCH($A112,Indices!$A$2:$A$283,0),MATCH(K$2,Indices!$A$2:$Q$2,0))</f>
        <v>172.27</v>
      </c>
      <c r="L112" t="e">
        <f t="shared" si="26"/>
        <v>#N/A</v>
      </c>
      <c r="M112" s="28">
        <f t="shared" si="38"/>
        <v>117.49403663077142</v>
      </c>
      <c r="N112" t="e">
        <f>INDEX(ETF_TR!$A$2:$Q$283,MATCH($A112,ETF_TR!$A$2:$A$283,0),MATCH(N$2,ETF_TR!$A$2:$Q$2,0))</f>
        <v>#N/A</v>
      </c>
      <c r="O112">
        <f>INDEX(Indices!$A$2:$Q$283,MATCH($A112,Indices!$A$2:$A$283,0),MATCH(O$2,Indices!$A$2:$Q$2,0))</f>
        <v>168.4</v>
      </c>
      <c r="P112" t="e">
        <f t="shared" si="27"/>
        <v>#N/A</v>
      </c>
      <c r="Q112" s="28">
        <f t="shared" si="39"/>
        <v>111.04077570019027</v>
      </c>
      <c r="R112" t="e">
        <f>INDEX(ETF_TR!$A$2:$Q$283,MATCH($A112,ETF_TR!$A$2:$A$283,0),MATCH(R$2,ETF_TR!$A$2:$Q$2,0))</f>
        <v>#N/A</v>
      </c>
      <c r="S112">
        <f>INDEX(Indices!$A$2:$Q$283,MATCH($A112,Indices!$A$2:$A$283,0),MATCH(S$2,Indices!$A$2:$Q$2,0))</f>
        <v>2314.52</v>
      </c>
      <c r="T112" t="e">
        <f t="shared" si="28"/>
        <v>#N/A</v>
      </c>
      <c r="U112" s="28">
        <f t="shared" si="40"/>
        <v>9466.9610085327513</v>
      </c>
      <c r="V112">
        <f>INDEX(ETF_TR!$A$2:$Q$283,MATCH($A112,ETF_TR!$A$2:$A$283,0),MATCH(V$2,ETF_TR!$A$2:$Q$2,0))</f>
        <v>116.64250000000001</v>
      </c>
      <c r="W112">
        <f>INDEX(Indices!$A$2:$Q$283,MATCH($A112,Indices!$A$2:$A$283,0),MATCH(W$2,Indices!$A$2:$Q$2,0))</f>
        <v>119.78</v>
      </c>
      <c r="X112">
        <f t="shared" si="29"/>
        <v>1.0268984289602845</v>
      </c>
      <c r="Y112" s="28">
        <f t="shared" si="41"/>
        <v>116.64250000000001</v>
      </c>
      <c r="Z112" t="e">
        <f>INDEX(ETF_TR!$A$2:$Q$283,MATCH($A112,ETF_TR!$A$2:$A$283,0),MATCH(Z$2,ETF_TR!$A$2:$Q$2,0))</f>
        <v>#N/A</v>
      </c>
      <c r="AA112">
        <f>INDEX(Indices!$A$2:$Q$283,MATCH($A112,Indices!$A$2:$A$283,0),MATCH(AA$2,Indices!$A$2:$Q$2,0))</f>
        <v>1934.482</v>
      </c>
      <c r="AB112" t="e">
        <f t="shared" si="30"/>
        <v>#N/A</v>
      </c>
      <c r="AC112" s="28">
        <f t="shared" si="42"/>
        <v>40.875051260193011</v>
      </c>
      <c r="AD112" t="e">
        <f>INDEX(ETF_TR!$A$2:$Q$283,MATCH($A112,ETF_TR!$A$2:$A$283,0),MATCH(AD$2,ETF_TR!$A$2:$Q$2,0))</f>
        <v>#N/A</v>
      </c>
      <c r="AE112">
        <f>INDEX(Indices!$A$2:$Q$283,MATCH($A112,Indices!$A$2:$A$283,0),MATCH(AE$2,Indices!$A$2:$Q$2,0))</f>
        <v>297.28440000000001</v>
      </c>
      <c r="AF112" t="e">
        <f t="shared" si="31"/>
        <v>#N/A</v>
      </c>
      <c r="AG112" s="28">
        <f t="shared" si="43"/>
        <v>2213.5856434436132</v>
      </c>
      <c r="AH112" t="e">
        <f>INDEX(ETF_TR!$A$2:$Q$283,MATCH($A112,ETF_TR!$A$2:$A$283,0),MATCH(AH$2,ETF_TR!$A$2:$Q$2,0))</f>
        <v>#N/A</v>
      </c>
      <c r="AI112">
        <f>INDEX(Indices!$A$2:$Q$283,MATCH($A112,Indices!$A$2:$A$283,0),MATCH(AI$2,Indices!$A$2:$Q$2,0))</f>
        <v>84.92</v>
      </c>
      <c r="AJ112" t="e">
        <f t="shared" si="32"/>
        <v>#N/A</v>
      </c>
      <c r="AK112" s="28">
        <f t="shared" si="44"/>
        <v>22.132623625815185</v>
      </c>
      <c r="AL112" t="e">
        <f>INDEX(ETF_TR!$A$2:$Q$283,MATCH($A112,ETF_TR!$A$2:$A$283,0),MATCH(AL$2,ETF_TR!$A$2:$Q$2,0))</f>
        <v>#N/A</v>
      </c>
      <c r="AM112" t="e">
        <f>INDEX(Indices!$A$2:$Q$283,MATCH($A112,Indices!$A$2:$A$283,0),MATCH(AM$2,Indices!$A$2:$Q$2,0))</f>
        <v>#N/A</v>
      </c>
      <c r="AN112" t="e">
        <f t="shared" si="33"/>
        <v>#N/A</v>
      </c>
      <c r="AO112" s="28" t="e">
        <f t="shared" si="45"/>
        <v>#N/A</v>
      </c>
      <c r="AP112" t="e">
        <f>INDEX(ETF_TR!$A$2:$Q$283,MATCH($A112,ETF_TR!$A$2:$A$283,0),MATCH(AP$2,ETF_TR!$A$2:$Q$2,0))</f>
        <v>#N/A</v>
      </c>
      <c r="AQ112">
        <f>INDEX(Indices!$A$2:$Q$283,MATCH($A112,Indices!$A$2:$A$283,0),MATCH(AQ$2,Indices!$A$2:$Q$2,0))</f>
        <v>149.99600000000001</v>
      </c>
      <c r="AR112" t="e">
        <f t="shared" si="34"/>
        <v>#N/A</v>
      </c>
      <c r="AS112" s="28">
        <f t="shared" si="46"/>
        <v>114.70036615130917</v>
      </c>
      <c r="AT112" t="e">
        <f>INDEX(ETF_TR!$A$2:$Q$283,MATCH($A112,ETF_TR!$A$2:$A$283,0),MATCH(AT$2,ETF_TR!$A$2:$Q$2,0))</f>
        <v>#N/A</v>
      </c>
      <c r="AU112" t="e">
        <f>INDEX(Indices!$A$2:$Q$283,MATCH($A112,Indices!$A$2:$A$283,0),MATCH(AU$2,Indices!$A$2:$Q$2,0))</f>
        <v>#N/A</v>
      </c>
      <c r="AV112" t="e">
        <f t="shared" si="35"/>
        <v>#N/A</v>
      </c>
      <c r="AW112" s="28" t="e">
        <f t="shared" si="47"/>
        <v>#N/A</v>
      </c>
    </row>
    <row r="113" spans="1:49" x14ac:dyDescent="0.2">
      <c r="A113" s="5">
        <v>39843</v>
      </c>
      <c r="B113" t="e">
        <f>INDEX(ETF_TR!$A$2:$Q$283,MATCH($A113,ETF_TR!$A$2:$A$283,0),MATCH(B$2,ETF_TR!$A$2:$Q$2,0))</f>
        <v>#N/A</v>
      </c>
      <c r="C113">
        <f>INDEX(Indices!$A$2:$Q$283,MATCH($A113,Indices!$A$2:$A$283,0),MATCH(C$2,Indices!$A$2:$Q$2,0))</f>
        <v>172.38</v>
      </c>
      <c r="D113" t="e">
        <f t="shared" si="24"/>
        <v>#N/A</v>
      </c>
      <c r="E113" s="28">
        <f t="shared" si="36"/>
        <v>101.42402697797039</v>
      </c>
      <c r="F113" t="e">
        <f>INDEX(ETF_TR!$A$2:$Q$283,MATCH($A113,ETF_TR!$A$2:$A$283,0),MATCH(F$2,ETF_TR!$A$2:$Q$2,0))</f>
        <v>#N/A</v>
      </c>
      <c r="G113">
        <f>INDEX(Indices!$A$2:$Q$283,MATCH($A113,Indices!$A$2:$A$283,0),MATCH(G$2,Indices!$A$2:$Q$2,0))</f>
        <v>172.41</v>
      </c>
      <c r="H113" t="e">
        <f t="shared" si="25"/>
        <v>#N/A</v>
      </c>
      <c r="I113" s="28">
        <f t="shared" si="37"/>
        <v>104.86363891155891</v>
      </c>
      <c r="J113" t="e">
        <f>INDEX(ETF_TR!$A$2:$Q$283,MATCH($A113,ETF_TR!$A$2:$A$283,0),MATCH(J$2,ETF_TR!$A$2:$Q$2,0))</f>
        <v>#N/A</v>
      </c>
      <c r="K113">
        <f>INDEX(Indices!$A$2:$Q$283,MATCH($A113,Indices!$A$2:$A$283,0),MATCH(K$2,Indices!$A$2:$Q$2,0))</f>
        <v>168.18</v>
      </c>
      <c r="L113" t="e">
        <f t="shared" si="26"/>
        <v>#N/A</v>
      </c>
      <c r="M113" s="28">
        <f t="shared" si="38"/>
        <v>114.70451663413905</v>
      </c>
      <c r="N113" t="e">
        <f>INDEX(ETF_TR!$A$2:$Q$283,MATCH($A113,ETF_TR!$A$2:$A$283,0),MATCH(N$2,ETF_TR!$A$2:$Q$2,0))</f>
        <v>#N/A</v>
      </c>
      <c r="O113">
        <f>INDEX(Indices!$A$2:$Q$283,MATCH($A113,Indices!$A$2:$A$283,0),MATCH(O$2,Indices!$A$2:$Q$2,0))</f>
        <v>168.41</v>
      </c>
      <c r="P113" t="e">
        <f t="shared" si="27"/>
        <v>#N/A</v>
      </c>
      <c r="Q113" s="28">
        <f t="shared" si="39"/>
        <v>111.04736957048125</v>
      </c>
      <c r="R113" t="e">
        <f>INDEX(ETF_TR!$A$2:$Q$283,MATCH($A113,ETF_TR!$A$2:$A$283,0),MATCH(R$2,ETF_TR!$A$2:$Q$2,0))</f>
        <v>#N/A</v>
      </c>
      <c r="S113">
        <f>INDEX(Indices!$A$2:$Q$283,MATCH($A113,Indices!$A$2:$A$283,0),MATCH(S$2,Indices!$A$2:$Q$2,0))</f>
        <v>2209.5700000000002</v>
      </c>
      <c r="T113" t="e">
        <f t="shared" si="28"/>
        <v>#N/A</v>
      </c>
      <c r="U113" s="28">
        <f t="shared" si="40"/>
        <v>9037.6894715205362</v>
      </c>
      <c r="V113">
        <f>INDEX(ETF_TR!$A$2:$Q$283,MATCH($A113,ETF_TR!$A$2:$A$283,0),MATCH(V$2,ETF_TR!$A$2:$Q$2,0))</f>
        <v>116.02255</v>
      </c>
      <c r="W113">
        <f>INDEX(Indices!$A$2:$Q$283,MATCH($A113,Indices!$A$2:$A$283,0),MATCH(W$2,Indices!$A$2:$Q$2,0))</f>
        <v>120.205</v>
      </c>
      <c r="X113">
        <f t="shared" si="29"/>
        <v>1.0360485957255723</v>
      </c>
      <c r="Y113" s="28">
        <f t="shared" si="41"/>
        <v>116.02255</v>
      </c>
      <c r="Z113" t="e">
        <f>INDEX(ETF_TR!$A$2:$Q$283,MATCH($A113,ETF_TR!$A$2:$A$283,0),MATCH(Z$2,ETF_TR!$A$2:$Q$2,0))</f>
        <v>#N/A</v>
      </c>
      <c r="AA113">
        <f>INDEX(Indices!$A$2:$Q$283,MATCH($A113,Indices!$A$2:$A$283,0),MATCH(AA$2,Indices!$A$2:$Q$2,0))</f>
        <v>1956.2929999999999</v>
      </c>
      <c r="AB113" t="e">
        <f t="shared" si="30"/>
        <v>#N/A</v>
      </c>
      <c r="AC113" s="28">
        <f t="shared" si="42"/>
        <v>41.335911450691583</v>
      </c>
      <c r="AD113" t="e">
        <f>INDEX(ETF_TR!$A$2:$Q$283,MATCH($A113,ETF_TR!$A$2:$A$283,0),MATCH(AD$2,ETF_TR!$A$2:$Q$2,0))</f>
        <v>#N/A</v>
      </c>
      <c r="AE113">
        <f>INDEX(Indices!$A$2:$Q$283,MATCH($A113,Indices!$A$2:$A$283,0),MATCH(AE$2,Indices!$A$2:$Q$2,0))</f>
        <v>295.49810000000002</v>
      </c>
      <c r="AF113" t="e">
        <f t="shared" si="31"/>
        <v>#N/A</v>
      </c>
      <c r="AG113" s="28">
        <f t="shared" si="43"/>
        <v>2200.2848175849967</v>
      </c>
      <c r="AH113" t="e">
        <f>INDEX(ETF_TR!$A$2:$Q$283,MATCH($A113,ETF_TR!$A$2:$A$283,0),MATCH(AH$2,ETF_TR!$A$2:$Q$2,0))</f>
        <v>#N/A</v>
      </c>
      <c r="AI113">
        <f>INDEX(Indices!$A$2:$Q$283,MATCH($A113,Indices!$A$2:$A$283,0),MATCH(AI$2,Indices!$A$2:$Q$2,0))</f>
        <v>82.4</v>
      </c>
      <c r="AJ113" t="e">
        <f t="shared" si="32"/>
        <v>#N/A</v>
      </c>
      <c r="AK113" s="28">
        <f t="shared" si="44"/>
        <v>21.475838280348224</v>
      </c>
      <c r="AL113" t="e">
        <f>INDEX(ETF_TR!$A$2:$Q$283,MATCH($A113,ETF_TR!$A$2:$A$283,0),MATCH(AL$2,ETF_TR!$A$2:$Q$2,0))</f>
        <v>#N/A</v>
      </c>
      <c r="AM113" t="e">
        <f>INDEX(Indices!$A$2:$Q$283,MATCH($A113,Indices!$A$2:$A$283,0),MATCH(AM$2,Indices!$A$2:$Q$2,0))</f>
        <v>#N/A</v>
      </c>
      <c r="AN113" t="e">
        <f t="shared" si="33"/>
        <v>#N/A</v>
      </c>
      <c r="AO113" s="28" t="e">
        <f t="shared" si="45"/>
        <v>#N/A</v>
      </c>
      <c r="AP113" t="e">
        <f>INDEX(ETF_TR!$A$2:$Q$283,MATCH($A113,ETF_TR!$A$2:$A$283,0),MATCH(AP$2,ETF_TR!$A$2:$Q$2,0))</f>
        <v>#N/A</v>
      </c>
      <c r="AQ113">
        <f>INDEX(Indices!$A$2:$Q$283,MATCH($A113,Indices!$A$2:$A$283,0),MATCH(AQ$2,Indices!$A$2:$Q$2,0))</f>
        <v>148.98320000000001</v>
      </c>
      <c r="AR113" t="e">
        <f t="shared" si="34"/>
        <v>#N/A</v>
      </c>
      <c r="AS113" s="28">
        <f t="shared" si="46"/>
        <v>113.92588862632154</v>
      </c>
      <c r="AT113" t="e">
        <f>INDEX(ETF_TR!$A$2:$Q$283,MATCH($A113,ETF_TR!$A$2:$A$283,0),MATCH(AT$2,ETF_TR!$A$2:$Q$2,0))</f>
        <v>#N/A</v>
      </c>
      <c r="AU113" t="e">
        <f>INDEX(Indices!$A$2:$Q$283,MATCH($A113,Indices!$A$2:$A$283,0),MATCH(AU$2,Indices!$A$2:$Q$2,0))</f>
        <v>#N/A</v>
      </c>
      <c r="AV113" t="e">
        <f t="shared" si="35"/>
        <v>#N/A</v>
      </c>
      <c r="AW113" s="28" t="e">
        <f t="shared" si="47"/>
        <v>#N/A</v>
      </c>
    </row>
    <row r="114" spans="1:49" x14ac:dyDescent="0.2">
      <c r="A114" s="5">
        <v>39871</v>
      </c>
      <c r="B114" t="e">
        <f>INDEX(ETF_TR!$A$2:$Q$283,MATCH($A114,ETF_TR!$A$2:$A$283,0),MATCH(B$2,ETF_TR!$A$2:$Q$2,0))</f>
        <v>#N/A</v>
      </c>
      <c r="C114">
        <f>INDEX(Indices!$A$2:$Q$283,MATCH($A114,Indices!$A$2:$A$283,0),MATCH(C$2,Indices!$A$2:$Q$2,0))</f>
        <v>174.36</v>
      </c>
      <c r="D114" t="e">
        <f t="shared" si="24"/>
        <v>#N/A</v>
      </c>
      <c r="E114" s="28">
        <f t="shared" si="36"/>
        <v>102.58900884023041</v>
      </c>
      <c r="F114" t="e">
        <f>INDEX(ETF_TR!$A$2:$Q$283,MATCH($A114,ETF_TR!$A$2:$A$283,0),MATCH(F$2,ETF_TR!$A$2:$Q$2,0))</f>
        <v>#N/A</v>
      </c>
      <c r="G114">
        <f>INDEX(Indices!$A$2:$Q$283,MATCH($A114,Indices!$A$2:$A$283,0),MATCH(G$2,Indices!$A$2:$Q$2,0))</f>
        <v>173.94</v>
      </c>
      <c r="H114" t="e">
        <f t="shared" si="25"/>
        <v>#N/A</v>
      </c>
      <c r="I114" s="28">
        <f t="shared" si="37"/>
        <v>105.79421931602899</v>
      </c>
      <c r="J114" t="e">
        <f>INDEX(ETF_TR!$A$2:$Q$283,MATCH($A114,ETF_TR!$A$2:$A$283,0),MATCH(J$2,ETF_TR!$A$2:$Q$2,0))</f>
        <v>#N/A</v>
      </c>
      <c r="K114">
        <f>INDEX(Indices!$A$2:$Q$283,MATCH($A114,Indices!$A$2:$A$283,0),MATCH(K$2,Indices!$A$2:$Q$2,0))</f>
        <v>170.9</v>
      </c>
      <c r="L114" t="e">
        <f t="shared" si="26"/>
        <v>#N/A</v>
      </c>
      <c r="M114" s="28">
        <f t="shared" si="38"/>
        <v>116.55964973703392</v>
      </c>
      <c r="N114" t="e">
        <f>INDEX(ETF_TR!$A$2:$Q$283,MATCH($A114,ETF_TR!$A$2:$A$283,0),MATCH(N$2,ETF_TR!$A$2:$Q$2,0))</f>
        <v>#N/A</v>
      </c>
      <c r="O114">
        <f>INDEX(Indices!$A$2:$Q$283,MATCH($A114,Indices!$A$2:$A$283,0),MATCH(O$2,Indices!$A$2:$Q$2,0))</f>
        <v>169.07</v>
      </c>
      <c r="P114" t="e">
        <f t="shared" si="27"/>
        <v>#N/A</v>
      </c>
      <c r="Q114" s="28">
        <f t="shared" si="39"/>
        <v>111.48256500968627</v>
      </c>
      <c r="R114" t="e">
        <f>INDEX(ETF_TR!$A$2:$Q$283,MATCH($A114,ETF_TR!$A$2:$A$283,0),MATCH(R$2,ETF_TR!$A$2:$Q$2,0))</f>
        <v>#N/A</v>
      </c>
      <c r="S114">
        <f>INDEX(Indices!$A$2:$Q$283,MATCH($A114,Indices!$A$2:$A$283,0),MATCH(S$2,Indices!$A$2:$Q$2,0))</f>
        <v>2240.0500000000002</v>
      </c>
      <c r="T114" t="e">
        <f t="shared" si="28"/>
        <v>#N/A</v>
      </c>
      <c r="U114" s="28">
        <f t="shared" si="40"/>
        <v>9162.36023329407</v>
      </c>
      <c r="V114">
        <f>INDEX(ETF_TR!$A$2:$Q$283,MATCH($A114,ETF_TR!$A$2:$A$283,0),MATCH(V$2,ETF_TR!$A$2:$Q$2,0))</f>
        <v>117.5286</v>
      </c>
      <c r="W114">
        <f>INDEX(Indices!$A$2:$Q$283,MATCH($A114,Indices!$A$2:$A$283,0),MATCH(W$2,Indices!$A$2:$Q$2,0))</f>
        <v>120.33</v>
      </c>
      <c r="X114">
        <f t="shared" si="29"/>
        <v>1.0238359003680806</v>
      </c>
      <c r="Y114" s="28">
        <f t="shared" si="41"/>
        <v>117.5286</v>
      </c>
      <c r="Z114" t="e">
        <f>INDEX(ETF_TR!$A$2:$Q$283,MATCH($A114,ETF_TR!$A$2:$A$283,0),MATCH(Z$2,ETF_TR!$A$2:$Q$2,0))</f>
        <v>#N/A</v>
      </c>
      <c r="AA114">
        <f>INDEX(Indices!$A$2:$Q$283,MATCH($A114,Indices!$A$2:$A$283,0),MATCH(AA$2,Indices!$A$2:$Q$2,0))</f>
        <v>1923.809</v>
      </c>
      <c r="AB114" t="e">
        <f t="shared" si="30"/>
        <v>#N/A</v>
      </c>
      <c r="AC114" s="28">
        <f t="shared" si="42"/>
        <v>40.649533823432137</v>
      </c>
      <c r="AD114" t="e">
        <f>INDEX(ETF_TR!$A$2:$Q$283,MATCH($A114,ETF_TR!$A$2:$A$283,0),MATCH(AD$2,ETF_TR!$A$2:$Q$2,0))</f>
        <v>#N/A</v>
      </c>
      <c r="AE114">
        <f>INDEX(Indices!$A$2:$Q$283,MATCH($A114,Indices!$A$2:$A$283,0),MATCH(AE$2,Indices!$A$2:$Q$2,0))</f>
        <v>296.2294</v>
      </c>
      <c r="AF114" t="e">
        <f t="shared" si="31"/>
        <v>#N/A</v>
      </c>
      <c r="AG114" s="28">
        <f t="shared" si="43"/>
        <v>2205.7300921471674</v>
      </c>
      <c r="AH114" t="e">
        <f>INDEX(ETF_TR!$A$2:$Q$283,MATCH($A114,ETF_TR!$A$2:$A$283,0),MATCH(AH$2,ETF_TR!$A$2:$Q$2,0))</f>
        <v>#N/A</v>
      </c>
      <c r="AI114">
        <f>INDEX(Indices!$A$2:$Q$283,MATCH($A114,Indices!$A$2:$A$283,0),MATCH(AI$2,Indices!$A$2:$Q$2,0))</f>
        <v>81.97</v>
      </c>
      <c r="AJ114" t="e">
        <f t="shared" si="32"/>
        <v>#N/A</v>
      </c>
      <c r="AK114" s="28">
        <f t="shared" si="44"/>
        <v>21.363767765050291</v>
      </c>
      <c r="AL114" t="e">
        <f>INDEX(ETF_TR!$A$2:$Q$283,MATCH($A114,ETF_TR!$A$2:$A$283,0),MATCH(AL$2,ETF_TR!$A$2:$Q$2,0))</f>
        <v>#N/A</v>
      </c>
      <c r="AM114" t="e">
        <f>INDEX(Indices!$A$2:$Q$283,MATCH($A114,Indices!$A$2:$A$283,0),MATCH(AM$2,Indices!$A$2:$Q$2,0))</f>
        <v>#N/A</v>
      </c>
      <c r="AN114" t="e">
        <f t="shared" si="33"/>
        <v>#N/A</v>
      </c>
      <c r="AO114" s="28" t="e">
        <f t="shared" si="45"/>
        <v>#N/A</v>
      </c>
      <c r="AP114" t="e">
        <f>INDEX(ETF_TR!$A$2:$Q$283,MATCH($A114,ETF_TR!$A$2:$A$283,0),MATCH(AP$2,ETF_TR!$A$2:$Q$2,0))</f>
        <v>#N/A</v>
      </c>
      <c r="AQ114">
        <f>INDEX(Indices!$A$2:$Q$283,MATCH($A114,Indices!$A$2:$A$283,0),MATCH(AQ$2,Indices!$A$2:$Q$2,0))</f>
        <v>150.07589999999999</v>
      </c>
      <c r="AR114" t="e">
        <f t="shared" si="34"/>
        <v>#N/A</v>
      </c>
      <c r="AS114" s="28">
        <f t="shared" si="46"/>
        <v>114.76146484231084</v>
      </c>
      <c r="AT114" t="e">
        <f>INDEX(ETF_TR!$A$2:$Q$283,MATCH($A114,ETF_TR!$A$2:$A$283,0),MATCH(AT$2,ETF_TR!$A$2:$Q$2,0))</f>
        <v>#N/A</v>
      </c>
      <c r="AU114" t="e">
        <f>INDEX(Indices!$A$2:$Q$283,MATCH($A114,Indices!$A$2:$A$283,0),MATCH(AU$2,Indices!$A$2:$Q$2,0))</f>
        <v>#N/A</v>
      </c>
      <c r="AV114" t="e">
        <f t="shared" si="35"/>
        <v>#N/A</v>
      </c>
      <c r="AW114" s="28" t="e">
        <f t="shared" si="47"/>
        <v>#N/A</v>
      </c>
    </row>
    <row r="115" spans="1:49" x14ac:dyDescent="0.2">
      <c r="A115" s="5">
        <v>39903</v>
      </c>
      <c r="B115" t="e">
        <f>INDEX(ETF_TR!$A$2:$Q$283,MATCH($A115,ETF_TR!$A$2:$A$283,0),MATCH(B$2,ETF_TR!$A$2:$Q$2,0))</f>
        <v>#N/A</v>
      </c>
      <c r="C115">
        <f>INDEX(Indices!$A$2:$Q$283,MATCH($A115,Indices!$A$2:$A$283,0),MATCH(C$2,Indices!$A$2:$Q$2,0))</f>
        <v>175.23</v>
      </c>
      <c r="D115" t="e">
        <f t="shared" si="24"/>
        <v>#N/A</v>
      </c>
      <c r="E115" s="28">
        <f t="shared" si="36"/>
        <v>103.10089481001131</v>
      </c>
      <c r="F115" t="e">
        <f>INDEX(ETF_TR!$A$2:$Q$283,MATCH($A115,ETF_TR!$A$2:$A$283,0),MATCH(F$2,ETF_TR!$A$2:$Q$2,0))</f>
        <v>#N/A</v>
      </c>
      <c r="G115">
        <f>INDEX(Indices!$A$2:$Q$283,MATCH($A115,Indices!$A$2:$A$283,0),MATCH(G$2,Indices!$A$2:$Q$2,0))</f>
        <v>175.21</v>
      </c>
      <c r="H115" t="e">
        <f t="shared" si="25"/>
        <v>#N/A</v>
      </c>
      <c r="I115" s="28">
        <f t="shared" si="37"/>
        <v>106.56666187398781</v>
      </c>
      <c r="J115" t="e">
        <f>INDEX(ETF_TR!$A$2:$Q$283,MATCH($A115,ETF_TR!$A$2:$A$283,0),MATCH(J$2,ETF_TR!$A$2:$Q$2,0))</f>
        <v>#N/A</v>
      </c>
      <c r="K115">
        <f>INDEX(Indices!$A$2:$Q$283,MATCH($A115,Indices!$A$2:$A$283,0),MATCH(K$2,Indices!$A$2:$Q$2,0))</f>
        <v>173.98</v>
      </c>
      <c r="L115" t="e">
        <f t="shared" si="26"/>
        <v>#N/A</v>
      </c>
      <c r="M115" s="28">
        <f t="shared" si="38"/>
        <v>118.66031516237075</v>
      </c>
      <c r="N115" t="e">
        <f>INDEX(ETF_TR!$A$2:$Q$283,MATCH($A115,ETF_TR!$A$2:$A$283,0),MATCH(N$2,ETF_TR!$A$2:$Q$2,0))</f>
        <v>#N/A</v>
      </c>
      <c r="O115">
        <f>INDEX(Indices!$A$2:$Q$283,MATCH($A115,Indices!$A$2:$A$283,0),MATCH(O$2,Indices!$A$2:$Q$2,0))</f>
        <v>172</v>
      </c>
      <c r="P115" t="e">
        <f t="shared" si="27"/>
        <v>#N/A</v>
      </c>
      <c r="Q115" s="28">
        <f t="shared" si="39"/>
        <v>113.41456900494492</v>
      </c>
      <c r="R115" t="e">
        <f>INDEX(ETF_TR!$A$2:$Q$283,MATCH($A115,ETF_TR!$A$2:$A$283,0),MATCH(R$2,ETF_TR!$A$2:$Q$2,0))</f>
        <v>#N/A</v>
      </c>
      <c r="S115">
        <f>INDEX(Indices!$A$2:$Q$283,MATCH($A115,Indices!$A$2:$A$283,0),MATCH(S$2,Indices!$A$2:$Q$2,0))</f>
        <v>2295.86</v>
      </c>
      <c r="T115" t="e">
        <f t="shared" si="28"/>
        <v>#N/A</v>
      </c>
      <c r="U115" s="28">
        <f t="shared" si="40"/>
        <v>9390.6369791792695</v>
      </c>
      <c r="V115">
        <f>INDEX(ETF_TR!$A$2:$Q$283,MATCH($A115,ETF_TR!$A$2:$A$283,0),MATCH(V$2,ETF_TR!$A$2:$Q$2,0))</f>
        <v>116.82905</v>
      </c>
      <c r="W115">
        <f>INDEX(Indices!$A$2:$Q$283,MATCH($A115,Indices!$A$2:$A$283,0),MATCH(W$2,Indices!$A$2:$Q$2,0))</f>
        <v>120.86</v>
      </c>
      <c r="X115">
        <f t="shared" si="29"/>
        <v>1.0345029767853116</v>
      </c>
      <c r="Y115" s="28">
        <f t="shared" si="41"/>
        <v>116.82905</v>
      </c>
      <c r="Z115" t="e">
        <f>INDEX(ETF_TR!$A$2:$Q$283,MATCH($A115,ETF_TR!$A$2:$A$283,0),MATCH(Z$2,ETF_TR!$A$2:$Q$2,0))</f>
        <v>#N/A</v>
      </c>
      <c r="AA115">
        <f>INDEX(Indices!$A$2:$Q$283,MATCH($A115,Indices!$A$2:$A$283,0),MATCH(AA$2,Indices!$A$2:$Q$2,0))</f>
        <v>1937.6679999999999</v>
      </c>
      <c r="AB115" t="e">
        <f t="shared" si="30"/>
        <v>#N/A</v>
      </c>
      <c r="AC115" s="28">
        <f t="shared" si="42"/>
        <v>40.9423705287698</v>
      </c>
      <c r="AD115" t="e">
        <f>INDEX(ETF_TR!$A$2:$Q$283,MATCH($A115,ETF_TR!$A$2:$A$283,0),MATCH(AD$2,ETF_TR!$A$2:$Q$2,0))</f>
        <v>#N/A</v>
      </c>
      <c r="AE115">
        <f>INDEX(Indices!$A$2:$Q$283,MATCH($A115,Indices!$A$2:$A$283,0),MATCH(AE$2,Indices!$A$2:$Q$2,0))</f>
        <v>295.31479999999999</v>
      </c>
      <c r="AF115" t="e">
        <f t="shared" si="31"/>
        <v>#N/A</v>
      </c>
      <c r="AG115" s="28">
        <f t="shared" si="43"/>
        <v>2198.9199620848649</v>
      </c>
      <c r="AH115" t="e">
        <f>INDEX(ETF_TR!$A$2:$Q$283,MATCH($A115,ETF_TR!$A$2:$A$283,0),MATCH(AH$2,ETF_TR!$A$2:$Q$2,0))</f>
        <v>#N/A</v>
      </c>
      <c r="AI115">
        <f>INDEX(Indices!$A$2:$Q$283,MATCH($A115,Indices!$A$2:$A$283,0),MATCH(AI$2,Indices!$A$2:$Q$2,0))</f>
        <v>83.79</v>
      </c>
      <c r="AJ115" t="e">
        <f t="shared" si="32"/>
        <v>#N/A</v>
      </c>
      <c r="AK115" s="28">
        <f t="shared" si="44"/>
        <v>21.838112736776431</v>
      </c>
      <c r="AL115" t="e">
        <f>INDEX(ETF_TR!$A$2:$Q$283,MATCH($A115,ETF_TR!$A$2:$A$283,0),MATCH(AL$2,ETF_TR!$A$2:$Q$2,0))</f>
        <v>#N/A</v>
      </c>
      <c r="AM115" t="e">
        <f>INDEX(Indices!$A$2:$Q$283,MATCH($A115,Indices!$A$2:$A$283,0),MATCH(AM$2,Indices!$A$2:$Q$2,0))</f>
        <v>#N/A</v>
      </c>
      <c r="AN115" t="e">
        <f t="shared" si="33"/>
        <v>#N/A</v>
      </c>
      <c r="AO115" s="28" t="e">
        <f t="shared" si="45"/>
        <v>#N/A</v>
      </c>
      <c r="AP115" t="e">
        <f>INDEX(ETF_TR!$A$2:$Q$283,MATCH($A115,ETF_TR!$A$2:$A$283,0),MATCH(AP$2,ETF_TR!$A$2:$Q$2,0))</f>
        <v>#N/A</v>
      </c>
      <c r="AQ115">
        <f>INDEX(Indices!$A$2:$Q$283,MATCH($A115,Indices!$A$2:$A$283,0),MATCH(AQ$2,Indices!$A$2:$Q$2,0))</f>
        <v>150.36420000000001</v>
      </c>
      <c r="AR115" t="e">
        <f t="shared" si="34"/>
        <v>#N/A</v>
      </c>
      <c r="AS115" s="28">
        <f t="shared" si="46"/>
        <v>114.98192482498655</v>
      </c>
      <c r="AT115" t="e">
        <f>INDEX(ETF_TR!$A$2:$Q$283,MATCH($A115,ETF_TR!$A$2:$A$283,0),MATCH(AT$2,ETF_TR!$A$2:$Q$2,0))</f>
        <v>#N/A</v>
      </c>
      <c r="AU115" t="e">
        <f>INDEX(Indices!$A$2:$Q$283,MATCH($A115,Indices!$A$2:$A$283,0),MATCH(AU$2,Indices!$A$2:$Q$2,0))</f>
        <v>#N/A</v>
      </c>
      <c r="AV115" t="e">
        <f t="shared" si="35"/>
        <v>#N/A</v>
      </c>
      <c r="AW115" s="28" t="e">
        <f t="shared" si="47"/>
        <v>#N/A</v>
      </c>
    </row>
    <row r="116" spans="1:49" x14ac:dyDescent="0.2">
      <c r="A116" s="5">
        <v>39933</v>
      </c>
      <c r="B116" t="e">
        <f>INDEX(ETF_TR!$A$2:$Q$283,MATCH($A116,ETF_TR!$A$2:$A$283,0),MATCH(B$2,ETF_TR!$A$2:$Q$2,0))</f>
        <v>#N/A</v>
      </c>
      <c r="C116">
        <f>INDEX(Indices!$A$2:$Q$283,MATCH($A116,Indices!$A$2:$A$283,0),MATCH(C$2,Indices!$A$2:$Q$2,0))</f>
        <v>174.4</v>
      </c>
      <c r="D116" t="e">
        <f t="shared" si="24"/>
        <v>#N/A</v>
      </c>
      <c r="E116" s="28">
        <f t="shared" si="36"/>
        <v>102.61254382734677</v>
      </c>
      <c r="F116" t="e">
        <f>INDEX(ETF_TR!$A$2:$Q$283,MATCH($A116,ETF_TR!$A$2:$A$283,0),MATCH(F$2,ETF_TR!$A$2:$Q$2,0))</f>
        <v>#N/A</v>
      </c>
      <c r="G116">
        <f>INDEX(Indices!$A$2:$Q$283,MATCH($A116,Indices!$A$2:$A$283,0),MATCH(G$2,Indices!$A$2:$Q$2,0))</f>
        <v>175.64</v>
      </c>
      <c r="H116" t="e">
        <f t="shared" si="25"/>
        <v>#N/A</v>
      </c>
      <c r="I116" s="28">
        <f t="shared" si="37"/>
        <v>106.82819754321794</v>
      </c>
      <c r="J116" t="e">
        <f>INDEX(ETF_TR!$A$2:$Q$283,MATCH($A116,ETF_TR!$A$2:$A$283,0),MATCH(J$2,ETF_TR!$A$2:$Q$2,0))</f>
        <v>#N/A</v>
      </c>
      <c r="K116">
        <f>INDEX(Indices!$A$2:$Q$283,MATCH($A116,Indices!$A$2:$A$283,0),MATCH(K$2,Indices!$A$2:$Q$2,0))</f>
        <v>175.63</v>
      </c>
      <c r="L116" t="e">
        <f t="shared" si="26"/>
        <v>#N/A</v>
      </c>
      <c r="M116" s="28">
        <f t="shared" si="38"/>
        <v>119.78567164022976</v>
      </c>
      <c r="N116" t="e">
        <f>INDEX(ETF_TR!$A$2:$Q$283,MATCH($A116,ETF_TR!$A$2:$A$283,0),MATCH(N$2,ETF_TR!$A$2:$Q$2,0))</f>
        <v>#N/A</v>
      </c>
      <c r="O116">
        <f>INDEX(Indices!$A$2:$Q$283,MATCH($A116,Indices!$A$2:$A$283,0),MATCH(O$2,Indices!$A$2:$Q$2,0))</f>
        <v>174.06</v>
      </c>
      <c r="P116" t="e">
        <f t="shared" si="27"/>
        <v>#N/A</v>
      </c>
      <c r="Q116" s="28">
        <f t="shared" si="39"/>
        <v>114.77290628488788</v>
      </c>
      <c r="R116" t="e">
        <f>INDEX(ETF_TR!$A$2:$Q$283,MATCH($A116,ETF_TR!$A$2:$A$283,0),MATCH(R$2,ETF_TR!$A$2:$Q$2,0))</f>
        <v>#N/A</v>
      </c>
      <c r="S116">
        <f>INDEX(Indices!$A$2:$Q$283,MATCH($A116,Indices!$A$2:$A$283,0),MATCH(S$2,Indices!$A$2:$Q$2,0))</f>
        <v>2266.4899999999998</v>
      </c>
      <c r="T116" t="e">
        <f t="shared" si="28"/>
        <v>#N/A</v>
      </c>
      <c r="U116" s="28">
        <f t="shared" si="40"/>
        <v>9270.5063927852825</v>
      </c>
      <c r="V116">
        <f>INDEX(ETF_TR!$A$2:$Q$283,MATCH($A116,ETF_TR!$A$2:$A$283,0),MATCH(V$2,ETF_TR!$A$2:$Q$2,0))</f>
        <v>117.17005</v>
      </c>
      <c r="W116">
        <f>INDEX(Indices!$A$2:$Q$283,MATCH($A116,Indices!$A$2:$A$283,0),MATCH(W$2,Indices!$A$2:$Q$2,0))</f>
        <v>121.125</v>
      </c>
      <c r="X116">
        <f t="shared" si="29"/>
        <v>1.0337539328522947</v>
      </c>
      <c r="Y116" s="28">
        <f t="shared" si="41"/>
        <v>117.17005</v>
      </c>
      <c r="Z116" t="e">
        <f>INDEX(ETF_TR!$A$2:$Q$283,MATCH($A116,ETF_TR!$A$2:$A$283,0),MATCH(Z$2,ETF_TR!$A$2:$Q$2,0))</f>
        <v>#N/A</v>
      </c>
      <c r="AA116">
        <f>INDEX(Indices!$A$2:$Q$283,MATCH($A116,Indices!$A$2:$A$283,0),MATCH(AA$2,Indices!$A$2:$Q$2,0))</f>
        <v>1931.433</v>
      </c>
      <c r="AB116" t="e">
        <f t="shared" si="30"/>
        <v>#N/A</v>
      </c>
      <c r="AC116" s="28">
        <f t="shared" si="42"/>
        <v>40.810626762424441</v>
      </c>
      <c r="AD116" t="e">
        <f>INDEX(ETF_TR!$A$2:$Q$283,MATCH($A116,ETF_TR!$A$2:$A$283,0),MATCH(AD$2,ETF_TR!$A$2:$Q$2,0))</f>
        <v>#N/A</v>
      </c>
      <c r="AE116">
        <f>INDEX(Indices!$A$2:$Q$283,MATCH($A116,Indices!$A$2:$A$283,0),MATCH(AE$2,Indices!$A$2:$Q$2,0))</f>
        <v>294.49279999999999</v>
      </c>
      <c r="AF116" t="e">
        <f t="shared" si="31"/>
        <v>#N/A</v>
      </c>
      <c r="AG116" s="28">
        <f t="shared" si="43"/>
        <v>2192.7993334918051</v>
      </c>
      <c r="AH116" t="e">
        <f>INDEX(ETF_TR!$A$2:$Q$283,MATCH($A116,ETF_TR!$A$2:$A$283,0),MATCH(AH$2,ETF_TR!$A$2:$Q$2,0))</f>
        <v>#N/A</v>
      </c>
      <c r="AI116">
        <f>INDEX(Indices!$A$2:$Q$283,MATCH($A116,Indices!$A$2:$A$283,0),MATCH(AI$2,Indices!$A$2:$Q$2,0))</f>
        <v>82.25</v>
      </c>
      <c r="AJ116" t="e">
        <f t="shared" si="32"/>
        <v>#N/A</v>
      </c>
      <c r="AK116" s="28">
        <f t="shared" si="44"/>
        <v>21.436743914546618</v>
      </c>
      <c r="AL116" t="e">
        <f>INDEX(ETF_TR!$A$2:$Q$283,MATCH($A116,ETF_TR!$A$2:$A$283,0),MATCH(AL$2,ETF_TR!$A$2:$Q$2,0))</f>
        <v>#N/A</v>
      </c>
      <c r="AM116" t="e">
        <f>INDEX(Indices!$A$2:$Q$283,MATCH($A116,Indices!$A$2:$A$283,0),MATCH(AM$2,Indices!$A$2:$Q$2,0))</f>
        <v>#N/A</v>
      </c>
      <c r="AN116" t="e">
        <f t="shared" si="33"/>
        <v>#N/A</v>
      </c>
      <c r="AO116" s="28" t="e">
        <f t="shared" si="45"/>
        <v>#N/A</v>
      </c>
      <c r="AP116" t="e">
        <f>INDEX(ETF_TR!$A$2:$Q$283,MATCH($A116,ETF_TR!$A$2:$A$283,0),MATCH(AP$2,ETF_TR!$A$2:$Q$2,0))</f>
        <v>#N/A</v>
      </c>
      <c r="AQ116">
        <f>INDEX(Indices!$A$2:$Q$283,MATCH($A116,Indices!$A$2:$A$283,0),MATCH(AQ$2,Indices!$A$2:$Q$2,0))</f>
        <v>150.89449999999999</v>
      </c>
      <c r="AR116" t="e">
        <f t="shared" si="34"/>
        <v>#N/A</v>
      </c>
      <c r="AS116" s="28">
        <f t="shared" si="46"/>
        <v>115.3874396665159</v>
      </c>
      <c r="AT116" t="e">
        <f>INDEX(ETF_TR!$A$2:$Q$283,MATCH($A116,ETF_TR!$A$2:$A$283,0),MATCH(AT$2,ETF_TR!$A$2:$Q$2,0))</f>
        <v>#N/A</v>
      </c>
      <c r="AU116" t="e">
        <f>INDEX(Indices!$A$2:$Q$283,MATCH($A116,Indices!$A$2:$A$283,0),MATCH(AU$2,Indices!$A$2:$Q$2,0))</f>
        <v>#N/A</v>
      </c>
      <c r="AV116" t="e">
        <f t="shared" si="35"/>
        <v>#N/A</v>
      </c>
      <c r="AW116" s="28" t="e">
        <f t="shared" si="47"/>
        <v>#N/A</v>
      </c>
    </row>
    <row r="117" spans="1:49" x14ac:dyDescent="0.2">
      <c r="A117" s="5">
        <v>39962</v>
      </c>
      <c r="B117" t="e">
        <f>INDEX(ETF_TR!$A$2:$Q$283,MATCH($A117,ETF_TR!$A$2:$A$283,0),MATCH(B$2,ETF_TR!$A$2:$Q$2,0))</f>
        <v>#N/A</v>
      </c>
      <c r="C117">
        <f>INDEX(Indices!$A$2:$Q$283,MATCH($A117,Indices!$A$2:$A$283,0),MATCH(C$2,Indices!$A$2:$Q$2,0))</f>
        <v>171.85</v>
      </c>
      <c r="D117" t="e">
        <f t="shared" si="24"/>
        <v>#N/A</v>
      </c>
      <c r="E117" s="28">
        <f t="shared" si="36"/>
        <v>101.11218839867855</v>
      </c>
      <c r="F117" t="e">
        <f>INDEX(ETF_TR!$A$2:$Q$283,MATCH($A117,ETF_TR!$A$2:$A$283,0),MATCH(F$2,ETF_TR!$A$2:$Q$2,0))</f>
        <v>#N/A</v>
      </c>
      <c r="G117">
        <f>INDEX(Indices!$A$2:$Q$283,MATCH($A117,Indices!$A$2:$A$283,0),MATCH(G$2,Indices!$A$2:$Q$2,0))</f>
        <v>172.87</v>
      </c>
      <c r="H117" t="e">
        <f t="shared" si="25"/>
        <v>#N/A</v>
      </c>
      <c r="I117" s="28">
        <f t="shared" si="37"/>
        <v>105.14342125538651</v>
      </c>
      <c r="J117" t="e">
        <f>INDEX(ETF_TR!$A$2:$Q$283,MATCH($A117,ETF_TR!$A$2:$A$283,0),MATCH(J$2,ETF_TR!$A$2:$Q$2,0))</f>
        <v>#N/A</v>
      </c>
      <c r="K117">
        <f>INDEX(Indices!$A$2:$Q$283,MATCH($A117,Indices!$A$2:$A$283,0),MATCH(K$2,Indices!$A$2:$Q$2,0))</f>
        <v>172.75</v>
      </c>
      <c r="L117" t="e">
        <f t="shared" si="26"/>
        <v>#N/A</v>
      </c>
      <c r="M117" s="28">
        <f t="shared" si="38"/>
        <v>117.82141306069403</v>
      </c>
      <c r="N117" t="e">
        <f>INDEX(ETF_TR!$A$2:$Q$283,MATCH($A117,ETF_TR!$A$2:$A$283,0),MATCH(N$2,ETF_TR!$A$2:$Q$2,0))</f>
        <v>#N/A</v>
      </c>
      <c r="O117">
        <f>INDEX(Indices!$A$2:$Q$283,MATCH($A117,Indices!$A$2:$A$283,0),MATCH(O$2,Indices!$A$2:$Q$2,0))</f>
        <v>172.21</v>
      </c>
      <c r="P117" t="e">
        <f t="shared" si="27"/>
        <v>#N/A</v>
      </c>
      <c r="Q117" s="28">
        <f t="shared" si="39"/>
        <v>113.55304028105563</v>
      </c>
      <c r="R117" t="e">
        <f>INDEX(ETF_TR!$A$2:$Q$283,MATCH($A117,ETF_TR!$A$2:$A$283,0),MATCH(R$2,ETF_TR!$A$2:$Q$2,0))</f>
        <v>#N/A</v>
      </c>
      <c r="S117">
        <f>INDEX(Indices!$A$2:$Q$283,MATCH($A117,Indices!$A$2:$A$283,0),MATCH(S$2,Indices!$A$2:$Q$2,0))</f>
        <v>2244.23</v>
      </c>
      <c r="T117" t="e">
        <f t="shared" si="28"/>
        <v>#N/A</v>
      </c>
      <c r="U117" s="28">
        <f t="shared" si="40"/>
        <v>9179.4574703089438</v>
      </c>
      <c r="V117">
        <f>INDEX(ETF_TR!$A$2:$Q$283,MATCH($A117,ETF_TR!$A$2:$A$283,0),MATCH(V$2,ETF_TR!$A$2:$Q$2,0))</f>
        <v>114.6824</v>
      </c>
      <c r="W117">
        <f>INDEX(Indices!$A$2:$Q$283,MATCH($A117,Indices!$A$2:$A$283,0),MATCH(W$2,Indices!$A$2:$Q$2,0))</f>
        <v>112.53333333333335</v>
      </c>
      <c r="X117">
        <f t="shared" si="29"/>
        <v>0.98126071073968935</v>
      </c>
      <c r="Y117" s="28">
        <f t="shared" si="41"/>
        <v>114.6824</v>
      </c>
      <c r="Z117" t="e">
        <f>INDEX(ETF_TR!$A$2:$Q$283,MATCH($A117,ETF_TR!$A$2:$A$283,0),MATCH(Z$2,ETF_TR!$A$2:$Q$2,0))</f>
        <v>#N/A</v>
      </c>
      <c r="AA117">
        <f>INDEX(Indices!$A$2:$Q$283,MATCH($A117,Indices!$A$2:$A$283,0),MATCH(AA$2,Indices!$A$2:$Q$2,0))</f>
        <v>1904.03</v>
      </c>
      <c r="AB117" t="e">
        <f t="shared" si="30"/>
        <v>#N/A</v>
      </c>
      <c r="AC117" s="28">
        <f t="shared" si="42"/>
        <v>40.231609211636652</v>
      </c>
      <c r="AD117" t="e">
        <f>INDEX(ETF_TR!$A$2:$Q$283,MATCH($A117,ETF_TR!$A$2:$A$283,0),MATCH(AD$2,ETF_TR!$A$2:$Q$2,0))</f>
        <v>#N/A</v>
      </c>
      <c r="AE117">
        <f>INDEX(Indices!$A$2:$Q$283,MATCH($A117,Indices!$A$2:$A$283,0),MATCH(AE$2,Indices!$A$2:$Q$2,0))</f>
        <v>293.69740000000002</v>
      </c>
      <c r="AF117" t="e">
        <f t="shared" si="31"/>
        <v>#N/A</v>
      </c>
      <c r="AG117" s="28">
        <f t="shared" si="43"/>
        <v>2186.8767690356985</v>
      </c>
      <c r="AH117" t="e">
        <f>INDEX(ETF_TR!$A$2:$Q$283,MATCH($A117,ETF_TR!$A$2:$A$283,0),MATCH(AH$2,ETF_TR!$A$2:$Q$2,0))</f>
        <v>#N/A</v>
      </c>
      <c r="AI117">
        <f>INDEX(Indices!$A$2:$Q$283,MATCH($A117,Indices!$A$2:$A$283,0),MATCH(AI$2,Indices!$A$2:$Q$2,0))</f>
        <v>81.42</v>
      </c>
      <c r="AJ117" t="e">
        <f t="shared" si="32"/>
        <v>#N/A</v>
      </c>
      <c r="AK117" s="28">
        <f t="shared" si="44"/>
        <v>21.220421757111072</v>
      </c>
      <c r="AL117" t="e">
        <f>INDEX(ETF_TR!$A$2:$Q$283,MATCH($A117,ETF_TR!$A$2:$A$283,0),MATCH(AL$2,ETF_TR!$A$2:$Q$2,0))</f>
        <v>#N/A</v>
      </c>
      <c r="AM117" t="e">
        <f>INDEX(Indices!$A$2:$Q$283,MATCH($A117,Indices!$A$2:$A$283,0),MATCH(AM$2,Indices!$A$2:$Q$2,0))</f>
        <v>#N/A</v>
      </c>
      <c r="AN117" t="e">
        <f t="shared" si="33"/>
        <v>#N/A</v>
      </c>
      <c r="AO117" s="28" t="e">
        <f t="shared" si="45"/>
        <v>#N/A</v>
      </c>
      <c r="AP117" t="e">
        <f>INDEX(ETF_TR!$A$2:$Q$283,MATCH($A117,ETF_TR!$A$2:$A$283,0),MATCH(AP$2,ETF_TR!$A$2:$Q$2,0))</f>
        <v>#N/A</v>
      </c>
      <c r="AQ117">
        <f>INDEX(Indices!$A$2:$Q$283,MATCH($A117,Indices!$A$2:$A$283,0),MATCH(AQ$2,Indices!$A$2:$Q$2,0))</f>
        <v>149.23609999999999</v>
      </c>
      <c r="AR117" t="e">
        <f t="shared" si="34"/>
        <v>#N/A</v>
      </c>
      <c r="AS117" s="28">
        <f t="shared" si="46"/>
        <v>114.1192786007186</v>
      </c>
      <c r="AT117" t="e">
        <f>INDEX(ETF_TR!$A$2:$Q$283,MATCH($A117,ETF_TR!$A$2:$A$283,0),MATCH(AT$2,ETF_TR!$A$2:$Q$2,0))</f>
        <v>#N/A</v>
      </c>
      <c r="AU117" t="e">
        <f>INDEX(Indices!$A$2:$Q$283,MATCH($A117,Indices!$A$2:$A$283,0),MATCH(AU$2,Indices!$A$2:$Q$2,0))</f>
        <v>#N/A</v>
      </c>
      <c r="AV117" t="e">
        <f t="shared" si="35"/>
        <v>#N/A</v>
      </c>
      <c r="AW117" s="28" t="e">
        <f t="shared" si="47"/>
        <v>#N/A</v>
      </c>
    </row>
    <row r="118" spans="1:49" x14ac:dyDescent="0.2">
      <c r="A118" s="5">
        <v>39994</v>
      </c>
      <c r="B118" t="e">
        <f>INDEX(ETF_TR!$A$2:$Q$283,MATCH($A118,ETF_TR!$A$2:$A$283,0),MATCH(B$2,ETF_TR!$A$2:$Q$2,0))</f>
        <v>#N/A</v>
      </c>
      <c r="C118">
        <f>INDEX(Indices!$A$2:$Q$283,MATCH($A118,Indices!$A$2:$A$283,0),MATCH(C$2,Indices!$A$2:$Q$2,0))</f>
        <v>173.8</v>
      </c>
      <c r="D118" t="e">
        <f t="shared" si="24"/>
        <v>#N/A</v>
      </c>
      <c r="E118" s="28">
        <f t="shared" si="36"/>
        <v>102.2595190206013</v>
      </c>
      <c r="F118" t="e">
        <f>INDEX(ETF_TR!$A$2:$Q$283,MATCH($A118,ETF_TR!$A$2:$A$283,0),MATCH(F$2,ETF_TR!$A$2:$Q$2,0))</f>
        <v>#N/A</v>
      </c>
      <c r="G118">
        <f>INDEX(Indices!$A$2:$Q$283,MATCH($A118,Indices!$A$2:$A$283,0),MATCH(G$2,Indices!$A$2:$Q$2,0))</f>
        <v>175.34</v>
      </c>
      <c r="H118" t="e">
        <f t="shared" si="25"/>
        <v>#N/A</v>
      </c>
      <c r="I118" s="28">
        <f t="shared" si="37"/>
        <v>106.64573079724343</v>
      </c>
      <c r="J118" t="e">
        <f>INDEX(ETF_TR!$A$2:$Q$283,MATCH($A118,ETF_TR!$A$2:$A$283,0),MATCH(J$2,ETF_TR!$A$2:$Q$2,0))</f>
        <v>#N/A</v>
      </c>
      <c r="K118">
        <f>INDEX(Indices!$A$2:$Q$283,MATCH($A118,Indices!$A$2:$A$283,0),MATCH(K$2,Indices!$A$2:$Q$2,0))</f>
        <v>174.81</v>
      </c>
      <c r="L118" t="e">
        <f t="shared" si="26"/>
        <v>#N/A</v>
      </c>
      <c r="M118" s="28">
        <f t="shared" si="38"/>
        <v>119.22640357244529</v>
      </c>
      <c r="N118" t="e">
        <f>INDEX(ETF_TR!$A$2:$Q$283,MATCH($A118,ETF_TR!$A$2:$A$283,0),MATCH(N$2,ETF_TR!$A$2:$Q$2,0))</f>
        <v>#N/A</v>
      </c>
      <c r="O118">
        <f>INDEX(Indices!$A$2:$Q$283,MATCH($A118,Indices!$A$2:$A$283,0),MATCH(O$2,Indices!$A$2:$Q$2,0))</f>
        <v>174.07</v>
      </c>
      <c r="P118" t="e">
        <f t="shared" si="27"/>
        <v>#N/A</v>
      </c>
      <c r="Q118" s="28">
        <f t="shared" si="39"/>
        <v>114.77950015517885</v>
      </c>
      <c r="R118" t="e">
        <f>INDEX(ETF_TR!$A$2:$Q$283,MATCH($A118,ETF_TR!$A$2:$A$283,0),MATCH(R$2,ETF_TR!$A$2:$Q$2,0))</f>
        <v>#N/A</v>
      </c>
      <c r="S118">
        <f>INDEX(Indices!$A$2:$Q$283,MATCH($A118,Indices!$A$2:$A$283,0),MATCH(S$2,Indices!$A$2:$Q$2,0))</f>
        <v>2265.4699999999998</v>
      </c>
      <c r="T118" t="e">
        <f t="shared" si="28"/>
        <v>#N/A</v>
      </c>
      <c r="U118" s="28">
        <f t="shared" si="40"/>
        <v>9266.3343397338067</v>
      </c>
      <c r="V118">
        <f>INDEX(ETF_TR!$A$2:$Q$283,MATCH($A118,ETF_TR!$A$2:$A$283,0),MATCH(V$2,ETF_TR!$A$2:$Q$2,0))</f>
        <v>115.15039999999999</v>
      </c>
      <c r="W118">
        <f>INDEX(Indices!$A$2:$Q$283,MATCH($A118,Indices!$A$2:$A$283,0),MATCH(W$2,Indices!$A$2:$Q$2,0))</f>
        <v>112.98333333333335</v>
      </c>
      <c r="X118">
        <f t="shared" si="29"/>
        <v>0.98118055459063414</v>
      </c>
      <c r="Y118" s="28">
        <f t="shared" si="41"/>
        <v>115.15039999999999</v>
      </c>
      <c r="Z118" t="e">
        <f>INDEX(ETF_TR!$A$2:$Q$283,MATCH($A118,ETF_TR!$A$2:$A$283,0),MATCH(Z$2,ETF_TR!$A$2:$Q$2,0))</f>
        <v>#N/A</v>
      </c>
      <c r="AA118">
        <f>INDEX(Indices!$A$2:$Q$283,MATCH($A118,Indices!$A$2:$A$283,0),MATCH(AA$2,Indices!$A$2:$Q$2,0))</f>
        <v>1890.143</v>
      </c>
      <c r="AB118" t="e">
        <f t="shared" si="30"/>
        <v>#N/A</v>
      </c>
      <c r="AC118" s="28">
        <f t="shared" si="42"/>
        <v>39.938180874308983</v>
      </c>
      <c r="AD118" t="e">
        <f>INDEX(ETF_TR!$A$2:$Q$283,MATCH($A118,ETF_TR!$A$2:$A$283,0),MATCH(AD$2,ETF_TR!$A$2:$Q$2,0))</f>
        <v>#N/A</v>
      </c>
      <c r="AE118">
        <f>INDEX(Indices!$A$2:$Q$283,MATCH($A118,Indices!$A$2:$A$283,0),MATCH(AE$2,Indices!$A$2:$Q$2,0))</f>
        <v>296.30410000000001</v>
      </c>
      <c r="AF118" t="e">
        <f t="shared" si="31"/>
        <v>#N/A</v>
      </c>
      <c r="AG118" s="28">
        <f t="shared" si="43"/>
        <v>2206.286309855077</v>
      </c>
      <c r="AH118" t="e">
        <f>INDEX(ETF_TR!$A$2:$Q$283,MATCH($A118,ETF_TR!$A$2:$A$283,0),MATCH(AH$2,ETF_TR!$A$2:$Q$2,0))</f>
        <v>#N/A</v>
      </c>
      <c r="AI118">
        <f>INDEX(Indices!$A$2:$Q$283,MATCH($A118,Indices!$A$2:$A$283,0),MATCH(AI$2,Indices!$A$2:$Q$2,0))</f>
        <v>81.25</v>
      </c>
      <c r="AJ118" t="e">
        <f t="shared" si="32"/>
        <v>#N/A</v>
      </c>
      <c r="AK118" s="28">
        <f t="shared" si="44"/>
        <v>21.176114809202588</v>
      </c>
      <c r="AL118" t="e">
        <f>INDEX(ETF_TR!$A$2:$Q$283,MATCH($A118,ETF_TR!$A$2:$A$283,0),MATCH(AL$2,ETF_TR!$A$2:$Q$2,0))</f>
        <v>#N/A</v>
      </c>
      <c r="AM118" t="e">
        <f>INDEX(Indices!$A$2:$Q$283,MATCH($A118,Indices!$A$2:$A$283,0),MATCH(AM$2,Indices!$A$2:$Q$2,0))</f>
        <v>#N/A</v>
      </c>
      <c r="AN118" t="e">
        <f t="shared" si="33"/>
        <v>#N/A</v>
      </c>
      <c r="AO118" s="28" t="e">
        <f t="shared" si="45"/>
        <v>#N/A</v>
      </c>
      <c r="AP118" t="e">
        <f>INDEX(ETF_TR!$A$2:$Q$283,MATCH($A118,ETF_TR!$A$2:$A$283,0),MATCH(AP$2,ETF_TR!$A$2:$Q$2,0))</f>
        <v>#N/A</v>
      </c>
      <c r="AQ118">
        <f>INDEX(Indices!$A$2:$Q$283,MATCH($A118,Indices!$A$2:$A$283,0),MATCH(AQ$2,Indices!$A$2:$Q$2,0))</f>
        <v>149.18170000000001</v>
      </c>
      <c r="AR118" t="e">
        <f t="shared" si="34"/>
        <v>#N/A</v>
      </c>
      <c r="AS118" s="28">
        <f t="shared" si="46"/>
        <v>114.07767949195151</v>
      </c>
      <c r="AT118" t="e">
        <f>INDEX(ETF_TR!$A$2:$Q$283,MATCH($A118,ETF_TR!$A$2:$A$283,0),MATCH(AT$2,ETF_TR!$A$2:$Q$2,0))</f>
        <v>#N/A</v>
      </c>
      <c r="AU118" t="e">
        <f>INDEX(Indices!$A$2:$Q$283,MATCH($A118,Indices!$A$2:$A$283,0),MATCH(AU$2,Indices!$A$2:$Q$2,0))</f>
        <v>#N/A</v>
      </c>
      <c r="AV118" t="e">
        <f t="shared" si="35"/>
        <v>#N/A</v>
      </c>
      <c r="AW118" s="28" t="e">
        <f t="shared" si="47"/>
        <v>#N/A</v>
      </c>
    </row>
    <row r="119" spans="1:49" x14ac:dyDescent="0.2">
      <c r="A119" s="5">
        <v>40025</v>
      </c>
      <c r="B119" t="e">
        <f>INDEX(ETF_TR!$A$2:$Q$283,MATCH($A119,ETF_TR!$A$2:$A$283,0),MATCH(B$2,ETF_TR!$A$2:$Q$2,0))</f>
        <v>#N/A</v>
      </c>
      <c r="C119">
        <f>INDEX(Indices!$A$2:$Q$283,MATCH($A119,Indices!$A$2:$A$283,0),MATCH(C$2,Indices!$A$2:$Q$2,0))</f>
        <v>175.67</v>
      </c>
      <c r="D119" t="e">
        <f t="shared" si="24"/>
        <v>#N/A</v>
      </c>
      <c r="E119" s="28">
        <f t="shared" si="36"/>
        <v>103.35977966829131</v>
      </c>
      <c r="F119" t="e">
        <f>INDEX(ETF_TR!$A$2:$Q$283,MATCH($A119,ETF_TR!$A$2:$A$283,0),MATCH(F$2,ETF_TR!$A$2:$Q$2,0))</f>
        <v>#N/A</v>
      </c>
      <c r="G119">
        <f>INDEX(Indices!$A$2:$Q$283,MATCH($A119,Indices!$A$2:$A$283,0),MATCH(G$2,Indices!$A$2:$Q$2,0))</f>
        <v>178.03</v>
      </c>
      <c r="H119" t="e">
        <f t="shared" si="25"/>
        <v>#N/A</v>
      </c>
      <c r="I119" s="28">
        <f t="shared" si="37"/>
        <v>108.28184928614833</v>
      </c>
      <c r="J119" t="e">
        <f>INDEX(ETF_TR!$A$2:$Q$283,MATCH($A119,ETF_TR!$A$2:$A$283,0),MATCH(J$2,ETF_TR!$A$2:$Q$2,0))</f>
        <v>#N/A</v>
      </c>
      <c r="K119">
        <f>INDEX(Indices!$A$2:$Q$283,MATCH($A119,Indices!$A$2:$A$283,0),MATCH(K$2,Indices!$A$2:$Q$2,0))</f>
        <v>178.26</v>
      </c>
      <c r="L119" t="e">
        <f t="shared" si="26"/>
        <v>#N/A</v>
      </c>
      <c r="M119" s="28">
        <f t="shared" si="38"/>
        <v>121.57942166251414</v>
      </c>
      <c r="N119" t="e">
        <f>INDEX(ETF_TR!$A$2:$Q$283,MATCH($A119,ETF_TR!$A$2:$A$283,0),MATCH(N$2,ETF_TR!$A$2:$Q$2,0))</f>
        <v>#N/A</v>
      </c>
      <c r="O119">
        <f>INDEX(Indices!$A$2:$Q$283,MATCH($A119,Indices!$A$2:$A$283,0),MATCH(O$2,Indices!$A$2:$Q$2,0))</f>
        <v>177.65</v>
      </c>
      <c r="P119" t="e">
        <f t="shared" si="27"/>
        <v>#N/A</v>
      </c>
      <c r="Q119" s="28">
        <f t="shared" si="39"/>
        <v>117.14010571935155</v>
      </c>
      <c r="R119" t="e">
        <f>INDEX(ETF_TR!$A$2:$Q$283,MATCH($A119,ETF_TR!$A$2:$A$283,0),MATCH(R$2,ETF_TR!$A$2:$Q$2,0))</f>
        <v>#N/A</v>
      </c>
      <c r="S119">
        <f>INDEX(Indices!$A$2:$Q$283,MATCH($A119,Indices!$A$2:$A$283,0),MATCH(S$2,Indices!$A$2:$Q$2,0))</f>
        <v>2248.29</v>
      </c>
      <c r="T119" t="e">
        <f t="shared" si="28"/>
        <v>#N/A</v>
      </c>
      <c r="U119" s="28">
        <f t="shared" si="40"/>
        <v>9196.0638775530551</v>
      </c>
      <c r="V119">
        <f>INDEX(ETF_TR!$A$2:$Q$283,MATCH($A119,ETF_TR!$A$2:$A$283,0),MATCH(V$2,ETF_TR!$A$2:$Q$2,0))</f>
        <v>112.24223333333333</v>
      </c>
      <c r="W119">
        <f>INDEX(Indices!$A$2:$Q$283,MATCH($A119,Indices!$A$2:$A$283,0),MATCH(W$2,Indices!$A$2:$Q$2,0))</f>
        <v>115.35666666666667</v>
      </c>
      <c r="X119">
        <f t="shared" si="29"/>
        <v>1.0277474284041035</v>
      </c>
      <c r="Y119" s="28">
        <f t="shared" si="41"/>
        <v>112.24223333333333</v>
      </c>
      <c r="Z119" t="e">
        <f>INDEX(ETF_TR!$A$2:$Q$283,MATCH($A119,ETF_TR!$A$2:$A$283,0),MATCH(Z$2,ETF_TR!$A$2:$Q$2,0))</f>
        <v>#N/A</v>
      </c>
      <c r="AA119">
        <f>INDEX(Indices!$A$2:$Q$283,MATCH($A119,Indices!$A$2:$A$283,0),MATCH(AA$2,Indices!$A$2:$Q$2,0))</f>
        <v>1892.2850000000001</v>
      </c>
      <c r="AB119" t="e">
        <f t="shared" si="30"/>
        <v>#N/A</v>
      </c>
      <c r="AC119" s="28">
        <f t="shared" si="42"/>
        <v>39.983440721544234</v>
      </c>
      <c r="AD119" t="e">
        <f>INDEX(ETF_TR!$A$2:$Q$283,MATCH($A119,ETF_TR!$A$2:$A$283,0),MATCH(AD$2,ETF_TR!$A$2:$Q$2,0))</f>
        <v>#N/A</v>
      </c>
      <c r="AE119">
        <f>INDEX(Indices!$A$2:$Q$283,MATCH($A119,Indices!$A$2:$A$283,0),MATCH(AE$2,Indices!$A$2:$Q$2,0))</f>
        <v>295.72359999999998</v>
      </c>
      <c r="AF119" t="e">
        <f t="shared" si="31"/>
        <v>#N/A</v>
      </c>
      <c r="AG119" s="28">
        <f t="shared" si="43"/>
        <v>2201.9638951369852</v>
      </c>
      <c r="AH119" t="e">
        <f>INDEX(ETF_TR!$A$2:$Q$283,MATCH($A119,ETF_TR!$A$2:$A$283,0),MATCH(AH$2,ETF_TR!$A$2:$Q$2,0))</f>
        <v>#N/A</v>
      </c>
      <c r="AI119">
        <f>INDEX(Indices!$A$2:$Q$283,MATCH($A119,Indices!$A$2:$A$283,0),MATCH(AI$2,Indices!$A$2:$Q$2,0))</f>
        <v>81.569999999999993</v>
      </c>
      <c r="AJ119" t="e">
        <f t="shared" si="32"/>
        <v>#N/A</v>
      </c>
      <c r="AK119" s="28">
        <f t="shared" si="44"/>
        <v>21.259516122912675</v>
      </c>
      <c r="AL119" t="e">
        <f>INDEX(ETF_TR!$A$2:$Q$283,MATCH($A119,ETF_TR!$A$2:$A$283,0),MATCH(AL$2,ETF_TR!$A$2:$Q$2,0))</f>
        <v>#N/A</v>
      </c>
      <c r="AM119" t="e">
        <f>INDEX(Indices!$A$2:$Q$283,MATCH($A119,Indices!$A$2:$A$283,0),MATCH(AM$2,Indices!$A$2:$Q$2,0))</f>
        <v>#N/A</v>
      </c>
      <c r="AN119" t="e">
        <f t="shared" si="33"/>
        <v>#N/A</v>
      </c>
      <c r="AO119" s="28" t="e">
        <f t="shared" si="45"/>
        <v>#N/A</v>
      </c>
      <c r="AP119" t="e">
        <f>INDEX(ETF_TR!$A$2:$Q$283,MATCH($A119,ETF_TR!$A$2:$A$283,0),MATCH(AP$2,ETF_TR!$A$2:$Q$2,0))</f>
        <v>#N/A</v>
      </c>
      <c r="AQ119">
        <f>INDEX(Indices!$A$2:$Q$283,MATCH($A119,Indices!$A$2:$A$283,0),MATCH(AQ$2,Indices!$A$2:$Q$2,0))</f>
        <v>150.3383</v>
      </c>
      <c r="AR119" t="e">
        <f t="shared" si="34"/>
        <v>#N/A</v>
      </c>
      <c r="AS119" s="28">
        <f t="shared" si="46"/>
        <v>114.96211936695221</v>
      </c>
      <c r="AT119" t="e">
        <f>INDEX(ETF_TR!$A$2:$Q$283,MATCH($A119,ETF_TR!$A$2:$A$283,0),MATCH(AT$2,ETF_TR!$A$2:$Q$2,0))</f>
        <v>#N/A</v>
      </c>
      <c r="AU119" t="e">
        <f>INDEX(Indices!$A$2:$Q$283,MATCH($A119,Indices!$A$2:$A$283,0),MATCH(AU$2,Indices!$A$2:$Q$2,0))</f>
        <v>#N/A</v>
      </c>
      <c r="AV119" t="e">
        <f t="shared" si="35"/>
        <v>#N/A</v>
      </c>
      <c r="AW119" s="28" t="e">
        <f t="shared" si="47"/>
        <v>#N/A</v>
      </c>
    </row>
    <row r="120" spans="1:49" x14ac:dyDescent="0.2">
      <c r="A120" s="5">
        <v>40056</v>
      </c>
      <c r="B120" t="e">
        <f>INDEX(ETF_TR!$A$2:$Q$283,MATCH($A120,ETF_TR!$A$2:$A$283,0),MATCH(B$2,ETF_TR!$A$2:$Q$2,0))</f>
        <v>#N/A</v>
      </c>
      <c r="C120">
        <f>INDEX(Indices!$A$2:$Q$283,MATCH($A120,Indices!$A$2:$A$283,0),MATCH(C$2,Indices!$A$2:$Q$2,0))</f>
        <v>176.4</v>
      </c>
      <c r="D120" t="e">
        <f t="shared" si="24"/>
        <v>#N/A</v>
      </c>
      <c r="E120" s="28">
        <f t="shared" si="36"/>
        <v>103.78929318316496</v>
      </c>
      <c r="F120" t="e">
        <f>INDEX(ETF_TR!$A$2:$Q$283,MATCH($A120,ETF_TR!$A$2:$A$283,0),MATCH(F$2,ETF_TR!$A$2:$Q$2,0))</f>
        <v>#N/A</v>
      </c>
      <c r="G120">
        <f>INDEX(Indices!$A$2:$Q$283,MATCH($A120,Indices!$A$2:$A$283,0),MATCH(G$2,Indices!$A$2:$Q$2,0))</f>
        <v>178.73</v>
      </c>
      <c r="H120" t="e">
        <f t="shared" si="25"/>
        <v>#N/A</v>
      </c>
      <c r="I120" s="28">
        <f t="shared" si="37"/>
        <v>108.70760502675554</v>
      </c>
      <c r="J120" t="e">
        <f>INDEX(ETF_TR!$A$2:$Q$283,MATCH($A120,ETF_TR!$A$2:$A$283,0),MATCH(J$2,ETF_TR!$A$2:$Q$2,0))</f>
        <v>#N/A</v>
      </c>
      <c r="K120">
        <f>INDEX(Indices!$A$2:$Q$283,MATCH($A120,Indices!$A$2:$A$283,0),MATCH(K$2,Indices!$A$2:$Q$2,0))</f>
        <v>179.04</v>
      </c>
      <c r="L120" t="e">
        <f t="shared" si="26"/>
        <v>#N/A</v>
      </c>
      <c r="M120" s="28">
        <f t="shared" si="38"/>
        <v>122.1114083611384</v>
      </c>
      <c r="N120" t="e">
        <f>INDEX(ETF_TR!$A$2:$Q$283,MATCH($A120,ETF_TR!$A$2:$A$283,0),MATCH(N$2,ETF_TR!$A$2:$Q$2,0))</f>
        <v>#N/A</v>
      </c>
      <c r="O120">
        <f>INDEX(Indices!$A$2:$Q$283,MATCH($A120,Indices!$A$2:$A$283,0),MATCH(O$2,Indices!$A$2:$Q$2,0))</f>
        <v>178.92</v>
      </c>
      <c r="P120" t="e">
        <f t="shared" si="27"/>
        <v>#N/A</v>
      </c>
      <c r="Q120" s="28">
        <f t="shared" si="39"/>
        <v>117.97752724630666</v>
      </c>
      <c r="R120" t="e">
        <f>INDEX(ETF_TR!$A$2:$Q$283,MATCH($A120,ETF_TR!$A$2:$A$283,0),MATCH(R$2,ETF_TR!$A$2:$Q$2,0))</f>
        <v>#N/A</v>
      </c>
      <c r="S120">
        <f>INDEX(Indices!$A$2:$Q$283,MATCH($A120,Indices!$A$2:$A$283,0),MATCH(S$2,Indices!$A$2:$Q$2,0))</f>
        <v>2330.86</v>
      </c>
      <c r="T120" t="e">
        <f t="shared" si="28"/>
        <v>#N/A</v>
      </c>
      <c r="U120" s="28">
        <f t="shared" si="40"/>
        <v>9533.795662318169</v>
      </c>
      <c r="V120">
        <f>INDEX(ETF_TR!$A$2:$Q$283,MATCH($A120,ETF_TR!$A$2:$A$283,0),MATCH(V$2,ETF_TR!$A$2:$Q$2,0))</f>
        <v>112.49076666666667</v>
      </c>
      <c r="W120">
        <f>INDEX(Indices!$A$2:$Q$283,MATCH($A120,Indices!$A$2:$A$283,0),MATCH(W$2,Indices!$A$2:$Q$2,0))</f>
        <v>115.10000000000001</v>
      </c>
      <c r="X120">
        <f t="shared" si="29"/>
        <v>1.0231950889006298</v>
      </c>
      <c r="Y120" s="28">
        <f t="shared" si="41"/>
        <v>112.49076666666667</v>
      </c>
      <c r="Z120" t="e">
        <f>INDEX(ETF_TR!$A$2:$Q$283,MATCH($A120,ETF_TR!$A$2:$A$283,0),MATCH(Z$2,ETF_TR!$A$2:$Q$2,0))</f>
        <v>#N/A</v>
      </c>
      <c r="AA120">
        <f>INDEX(Indices!$A$2:$Q$283,MATCH($A120,Indices!$A$2:$A$283,0),MATCH(AA$2,Indices!$A$2:$Q$2,0))</f>
        <v>1906.34</v>
      </c>
      <c r="AB120" t="e">
        <f t="shared" si="30"/>
        <v>#N/A</v>
      </c>
      <c r="AC120" s="28">
        <f t="shared" si="42"/>
        <v>40.280418850811913</v>
      </c>
      <c r="AD120" t="e">
        <f>INDEX(ETF_TR!$A$2:$Q$283,MATCH($A120,ETF_TR!$A$2:$A$283,0),MATCH(AD$2,ETF_TR!$A$2:$Q$2,0))</f>
        <v>#N/A</v>
      </c>
      <c r="AE120">
        <f>INDEX(Indices!$A$2:$Q$283,MATCH($A120,Indices!$A$2:$A$283,0),MATCH(AE$2,Indices!$A$2:$Q$2,0))</f>
        <v>297.59219999999999</v>
      </c>
      <c r="AF120" t="e">
        <f t="shared" si="31"/>
        <v>#N/A</v>
      </c>
      <c r="AG120" s="28">
        <f t="shared" si="43"/>
        <v>2215.8775284569265</v>
      </c>
      <c r="AH120" t="e">
        <f>INDEX(ETF_TR!$A$2:$Q$283,MATCH($A120,ETF_TR!$A$2:$A$283,0),MATCH(AH$2,ETF_TR!$A$2:$Q$2,0))</f>
        <v>#N/A</v>
      </c>
      <c r="AI120">
        <f>INDEX(Indices!$A$2:$Q$283,MATCH($A120,Indices!$A$2:$A$283,0),MATCH(AI$2,Indices!$A$2:$Q$2,0))</f>
        <v>82.32</v>
      </c>
      <c r="AJ120" t="e">
        <f t="shared" si="32"/>
        <v>#N/A</v>
      </c>
      <c r="AK120" s="28">
        <f t="shared" si="44"/>
        <v>21.4549879519207</v>
      </c>
      <c r="AL120" t="e">
        <f>INDEX(ETF_TR!$A$2:$Q$283,MATCH($A120,ETF_TR!$A$2:$A$283,0),MATCH(AL$2,ETF_TR!$A$2:$Q$2,0))</f>
        <v>#N/A</v>
      </c>
      <c r="AM120" t="e">
        <f>INDEX(Indices!$A$2:$Q$283,MATCH($A120,Indices!$A$2:$A$283,0),MATCH(AM$2,Indices!$A$2:$Q$2,0))</f>
        <v>#N/A</v>
      </c>
      <c r="AN120" t="e">
        <f t="shared" si="33"/>
        <v>#N/A</v>
      </c>
      <c r="AO120" s="28" t="e">
        <f t="shared" si="45"/>
        <v>#N/A</v>
      </c>
      <c r="AP120" t="e">
        <f>INDEX(ETF_TR!$A$2:$Q$283,MATCH($A120,ETF_TR!$A$2:$A$283,0),MATCH(AP$2,ETF_TR!$A$2:$Q$2,0))</f>
        <v>#N/A</v>
      </c>
      <c r="AQ120">
        <f>INDEX(Indices!$A$2:$Q$283,MATCH($A120,Indices!$A$2:$A$283,0),MATCH(AQ$2,Indices!$A$2:$Q$2,0))</f>
        <v>150.3278</v>
      </c>
      <c r="AR120" t="e">
        <f t="shared" si="34"/>
        <v>#N/A</v>
      </c>
      <c r="AS120" s="28">
        <f t="shared" si="46"/>
        <v>114.95409012720854</v>
      </c>
      <c r="AT120" t="e">
        <f>INDEX(ETF_TR!$A$2:$Q$283,MATCH($A120,ETF_TR!$A$2:$A$283,0),MATCH(AT$2,ETF_TR!$A$2:$Q$2,0))</f>
        <v>#N/A</v>
      </c>
      <c r="AU120" t="e">
        <f>INDEX(Indices!$A$2:$Q$283,MATCH($A120,Indices!$A$2:$A$283,0),MATCH(AU$2,Indices!$A$2:$Q$2,0))</f>
        <v>#N/A</v>
      </c>
      <c r="AV120" t="e">
        <f t="shared" si="35"/>
        <v>#N/A</v>
      </c>
      <c r="AW120" s="28" t="e">
        <f t="shared" si="47"/>
        <v>#N/A</v>
      </c>
    </row>
    <row r="121" spans="1:49" x14ac:dyDescent="0.2">
      <c r="A121" s="5">
        <v>40086</v>
      </c>
      <c r="B121" t="e">
        <f>INDEX(ETF_TR!$A$2:$Q$283,MATCH($A121,ETF_TR!$A$2:$A$283,0),MATCH(B$2,ETF_TR!$A$2:$Q$2,0))</f>
        <v>#N/A</v>
      </c>
      <c r="C121">
        <f>INDEX(Indices!$A$2:$Q$283,MATCH($A121,Indices!$A$2:$A$283,0),MATCH(C$2,Indices!$A$2:$Q$2,0))</f>
        <v>177.32</v>
      </c>
      <c r="D121" t="e">
        <f t="shared" si="24"/>
        <v>#N/A</v>
      </c>
      <c r="E121" s="28">
        <f t="shared" si="36"/>
        <v>104.33059788684132</v>
      </c>
      <c r="F121" t="e">
        <f>INDEX(ETF_TR!$A$2:$Q$283,MATCH($A121,ETF_TR!$A$2:$A$283,0),MATCH(F$2,ETF_TR!$A$2:$Q$2,0))</f>
        <v>#N/A</v>
      </c>
      <c r="G121">
        <f>INDEX(Indices!$A$2:$Q$283,MATCH($A121,Indices!$A$2:$A$283,0),MATCH(G$2,Indices!$A$2:$Q$2,0))</f>
        <v>179.52</v>
      </c>
      <c r="H121" t="e">
        <f t="shared" si="25"/>
        <v>#N/A</v>
      </c>
      <c r="I121" s="28">
        <f t="shared" si="37"/>
        <v>109.18810079115514</v>
      </c>
      <c r="J121" t="e">
        <f>INDEX(ETF_TR!$A$2:$Q$283,MATCH($A121,ETF_TR!$A$2:$A$283,0),MATCH(J$2,ETF_TR!$A$2:$Q$2,0))</f>
        <v>#N/A</v>
      </c>
      <c r="K121">
        <f>INDEX(Indices!$A$2:$Q$283,MATCH($A121,Indices!$A$2:$A$283,0),MATCH(K$2,Indices!$A$2:$Q$2,0))</f>
        <v>179.59</v>
      </c>
      <c r="L121" t="e">
        <f t="shared" si="26"/>
        <v>#N/A</v>
      </c>
      <c r="M121" s="28">
        <f t="shared" si="38"/>
        <v>122.48652718709141</v>
      </c>
      <c r="N121" t="e">
        <f>INDEX(ETF_TR!$A$2:$Q$283,MATCH($A121,ETF_TR!$A$2:$A$283,0),MATCH(N$2,ETF_TR!$A$2:$Q$2,0))</f>
        <v>#N/A</v>
      </c>
      <c r="O121">
        <f>INDEX(Indices!$A$2:$Q$283,MATCH($A121,Indices!$A$2:$A$283,0),MATCH(O$2,Indices!$A$2:$Q$2,0))</f>
        <v>180.51</v>
      </c>
      <c r="P121" t="e">
        <f t="shared" si="27"/>
        <v>#N/A</v>
      </c>
      <c r="Q121" s="28">
        <f t="shared" si="39"/>
        <v>119.0259526225733</v>
      </c>
      <c r="R121" t="e">
        <f>INDEX(ETF_TR!$A$2:$Q$283,MATCH($A121,ETF_TR!$A$2:$A$283,0),MATCH(R$2,ETF_TR!$A$2:$Q$2,0))</f>
        <v>#N/A</v>
      </c>
      <c r="S121">
        <f>INDEX(Indices!$A$2:$Q$283,MATCH($A121,Indices!$A$2:$A$283,0),MATCH(S$2,Indices!$A$2:$Q$2,0))</f>
        <v>2335.13</v>
      </c>
      <c r="T121" t="e">
        <f t="shared" si="28"/>
        <v>#N/A</v>
      </c>
      <c r="U121" s="28">
        <f t="shared" si="40"/>
        <v>9551.2610216611156</v>
      </c>
      <c r="V121">
        <f>INDEX(ETF_TR!$A$2:$Q$283,MATCH($A121,ETF_TR!$A$2:$A$283,0),MATCH(V$2,ETF_TR!$A$2:$Q$2,0))</f>
        <v>112.69580000000001</v>
      </c>
      <c r="W121">
        <f>INDEX(Indices!$A$2:$Q$283,MATCH($A121,Indices!$A$2:$A$283,0),MATCH(W$2,Indices!$A$2:$Q$2,0))</f>
        <v>115.32333333333334</v>
      </c>
      <c r="X121">
        <f t="shared" si="29"/>
        <v>1.0233152729146369</v>
      </c>
      <c r="Y121" s="28">
        <f t="shared" si="41"/>
        <v>112.69580000000001</v>
      </c>
      <c r="Z121" t="e">
        <f>INDEX(ETF_TR!$A$2:$Q$283,MATCH($A121,ETF_TR!$A$2:$A$283,0),MATCH(Z$2,ETF_TR!$A$2:$Q$2,0))</f>
        <v>#N/A</v>
      </c>
      <c r="AA121">
        <f>INDEX(Indices!$A$2:$Q$283,MATCH($A121,Indices!$A$2:$A$283,0),MATCH(AA$2,Indices!$A$2:$Q$2,0))</f>
        <v>1919.2270000000001</v>
      </c>
      <c r="AB121" t="e">
        <f t="shared" si="30"/>
        <v>#N/A</v>
      </c>
      <c r="AC121" s="28">
        <f t="shared" si="42"/>
        <v>40.552717474210901</v>
      </c>
      <c r="AD121" t="e">
        <f>INDEX(ETF_TR!$A$2:$Q$283,MATCH($A121,ETF_TR!$A$2:$A$283,0),MATCH(AD$2,ETF_TR!$A$2:$Q$2,0))</f>
        <v>#N/A</v>
      </c>
      <c r="AE121">
        <f>INDEX(Indices!$A$2:$Q$283,MATCH($A121,Indices!$A$2:$A$283,0),MATCH(AE$2,Indices!$A$2:$Q$2,0))</f>
        <v>298.46379999999999</v>
      </c>
      <c r="AF121" t="e">
        <f t="shared" si="31"/>
        <v>#N/A</v>
      </c>
      <c r="AG121" s="28">
        <f t="shared" si="43"/>
        <v>2222.3674796512223</v>
      </c>
      <c r="AH121" t="e">
        <f>INDEX(ETF_TR!$A$2:$Q$283,MATCH($A121,ETF_TR!$A$2:$A$283,0),MATCH(AH$2,ETF_TR!$A$2:$Q$2,0))</f>
        <v>#N/A</v>
      </c>
      <c r="AI121">
        <f>INDEX(Indices!$A$2:$Q$283,MATCH($A121,Indices!$A$2:$A$283,0),MATCH(AI$2,Indices!$A$2:$Q$2,0))</f>
        <v>82.95</v>
      </c>
      <c r="AJ121" t="e">
        <f t="shared" si="32"/>
        <v>#N/A</v>
      </c>
      <c r="AK121" s="28">
        <f t="shared" si="44"/>
        <v>21.619184288287443</v>
      </c>
      <c r="AL121" t="e">
        <f>INDEX(ETF_TR!$A$2:$Q$283,MATCH($A121,ETF_TR!$A$2:$A$283,0),MATCH(AL$2,ETF_TR!$A$2:$Q$2,0))</f>
        <v>#N/A</v>
      </c>
      <c r="AM121" t="e">
        <f>INDEX(Indices!$A$2:$Q$283,MATCH($A121,Indices!$A$2:$A$283,0),MATCH(AM$2,Indices!$A$2:$Q$2,0))</f>
        <v>#N/A</v>
      </c>
      <c r="AN121" t="e">
        <f t="shared" si="33"/>
        <v>#N/A</v>
      </c>
      <c r="AO121" s="28" t="e">
        <f t="shared" si="45"/>
        <v>#N/A</v>
      </c>
      <c r="AP121" t="e">
        <f>INDEX(ETF_TR!$A$2:$Q$283,MATCH($A121,ETF_TR!$A$2:$A$283,0),MATCH(AP$2,ETF_TR!$A$2:$Q$2,0))</f>
        <v>#N/A</v>
      </c>
      <c r="AQ121">
        <f>INDEX(Indices!$A$2:$Q$283,MATCH($A121,Indices!$A$2:$A$283,0),MATCH(AQ$2,Indices!$A$2:$Q$2,0))</f>
        <v>150.36160000000001</v>
      </c>
      <c r="AR121" t="e">
        <f t="shared" si="34"/>
        <v>#N/A</v>
      </c>
      <c r="AS121" s="28">
        <f t="shared" si="46"/>
        <v>114.97993663228812</v>
      </c>
      <c r="AT121" t="e">
        <f>INDEX(ETF_TR!$A$2:$Q$283,MATCH($A121,ETF_TR!$A$2:$A$283,0),MATCH(AT$2,ETF_TR!$A$2:$Q$2,0))</f>
        <v>#N/A</v>
      </c>
      <c r="AU121" t="e">
        <f>INDEX(Indices!$A$2:$Q$283,MATCH($A121,Indices!$A$2:$A$283,0),MATCH(AU$2,Indices!$A$2:$Q$2,0))</f>
        <v>#N/A</v>
      </c>
      <c r="AV121" t="e">
        <f t="shared" si="35"/>
        <v>#N/A</v>
      </c>
      <c r="AW121" s="28" t="e">
        <f t="shared" si="47"/>
        <v>#N/A</v>
      </c>
    </row>
    <row r="122" spans="1:49" x14ac:dyDescent="0.2">
      <c r="A122" s="5">
        <v>40116</v>
      </c>
      <c r="B122" t="e">
        <f>INDEX(ETF_TR!$A$2:$Q$283,MATCH($A122,ETF_TR!$A$2:$A$283,0),MATCH(B$2,ETF_TR!$A$2:$Q$2,0))</f>
        <v>#N/A</v>
      </c>
      <c r="C122">
        <f>INDEX(Indices!$A$2:$Q$283,MATCH($A122,Indices!$A$2:$A$283,0),MATCH(C$2,Indices!$A$2:$Q$2,0))</f>
        <v>177.3</v>
      </c>
      <c r="D122" t="e">
        <f t="shared" si="24"/>
        <v>#N/A</v>
      </c>
      <c r="E122" s="28">
        <f t="shared" si="36"/>
        <v>104.31883039328315</v>
      </c>
      <c r="F122" t="e">
        <f>INDEX(ETF_TR!$A$2:$Q$283,MATCH($A122,ETF_TR!$A$2:$A$283,0),MATCH(F$2,ETF_TR!$A$2:$Q$2,0))</f>
        <v>#N/A</v>
      </c>
      <c r="G122">
        <f>INDEX(Indices!$A$2:$Q$283,MATCH($A122,Indices!$A$2:$A$283,0),MATCH(G$2,Indices!$A$2:$Q$2,0))</f>
        <v>179.58</v>
      </c>
      <c r="H122" t="e">
        <f t="shared" si="25"/>
        <v>#N/A</v>
      </c>
      <c r="I122" s="28">
        <f t="shared" si="37"/>
        <v>109.22459414035005</v>
      </c>
      <c r="J122" t="e">
        <f>INDEX(ETF_TR!$A$2:$Q$283,MATCH($A122,ETF_TR!$A$2:$A$283,0),MATCH(J$2,ETF_TR!$A$2:$Q$2,0))</f>
        <v>#N/A</v>
      </c>
      <c r="K122">
        <f>INDEX(Indices!$A$2:$Q$283,MATCH($A122,Indices!$A$2:$A$283,0),MATCH(K$2,Indices!$A$2:$Q$2,0))</f>
        <v>179.91</v>
      </c>
      <c r="L122" t="e">
        <f t="shared" si="26"/>
        <v>#N/A</v>
      </c>
      <c r="M122" s="28">
        <f t="shared" si="38"/>
        <v>122.70477814037315</v>
      </c>
      <c r="N122" t="e">
        <f>INDEX(ETF_TR!$A$2:$Q$283,MATCH($A122,ETF_TR!$A$2:$A$283,0),MATCH(N$2,ETF_TR!$A$2:$Q$2,0))</f>
        <v>#N/A</v>
      </c>
      <c r="O122">
        <f>INDEX(Indices!$A$2:$Q$283,MATCH($A122,Indices!$A$2:$A$283,0),MATCH(O$2,Indices!$A$2:$Q$2,0))</f>
        <v>180.98</v>
      </c>
      <c r="P122" t="e">
        <f t="shared" si="27"/>
        <v>#N/A</v>
      </c>
      <c r="Q122" s="28">
        <f t="shared" si="39"/>
        <v>119.33586452624961</v>
      </c>
      <c r="R122" t="e">
        <f>INDEX(ETF_TR!$A$2:$Q$283,MATCH($A122,ETF_TR!$A$2:$A$283,0),MATCH(R$2,ETF_TR!$A$2:$Q$2,0))</f>
        <v>#N/A</v>
      </c>
      <c r="S122">
        <f>INDEX(Indices!$A$2:$Q$283,MATCH($A122,Indices!$A$2:$A$283,0),MATCH(S$2,Indices!$A$2:$Q$2,0))</f>
        <v>2328.75</v>
      </c>
      <c r="T122" t="e">
        <f t="shared" si="28"/>
        <v>#N/A</v>
      </c>
      <c r="U122" s="28">
        <f t="shared" si="40"/>
        <v>9525.1652388489383</v>
      </c>
      <c r="V122">
        <f>INDEX(ETF_TR!$A$2:$Q$283,MATCH($A122,ETF_TR!$A$2:$A$283,0),MATCH(V$2,ETF_TR!$A$2:$Q$2,0))</f>
        <v>112.51299999999999</v>
      </c>
      <c r="W122">
        <f>INDEX(Indices!$A$2:$Q$283,MATCH($A122,Indices!$A$2:$A$283,0),MATCH(W$2,Indices!$A$2:$Q$2,0))</f>
        <v>115.33999999999999</v>
      </c>
      <c r="X122">
        <f t="shared" si="29"/>
        <v>1.0251259854416823</v>
      </c>
      <c r="Y122" s="28">
        <f t="shared" si="41"/>
        <v>112.51299999999999</v>
      </c>
      <c r="Z122" t="e">
        <f>INDEX(ETF_TR!$A$2:$Q$283,MATCH($A122,ETF_TR!$A$2:$A$283,0),MATCH(Z$2,ETF_TR!$A$2:$Q$2,0))</f>
        <v>#N/A</v>
      </c>
      <c r="AA122">
        <f>INDEX(Indices!$A$2:$Q$283,MATCH($A122,Indices!$A$2:$A$283,0),MATCH(AA$2,Indices!$A$2:$Q$2,0))</f>
        <v>1914.527</v>
      </c>
      <c r="AB122" t="e">
        <f t="shared" si="30"/>
        <v>#N/A</v>
      </c>
      <c r="AC122" s="28">
        <f t="shared" si="42"/>
        <v>40.453407818746072</v>
      </c>
      <c r="AD122" t="e">
        <f>INDEX(ETF_TR!$A$2:$Q$283,MATCH($A122,ETF_TR!$A$2:$A$283,0),MATCH(AD$2,ETF_TR!$A$2:$Q$2,0))</f>
        <v>#N/A</v>
      </c>
      <c r="AE122">
        <f>INDEX(Indices!$A$2:$Q$283,MATCH($A122,Indices!$A$2:$A$283,0),MATCH(AE$2,Indices!$A$2:$Q$2,0))</f>
        <v>297.11219999999997</v>
      </c>
      <c r="AF122" t="e">
        <f t="shared" si="31"/>
        <v>#N/A</v>
      </c>
      <c r="AG122" s="28">
        <f t="shared" si="43"/>
        <v>2212.3034387675484</v>
      </c>
      <c r="AH122" t="e">
        <f>INDEX(ETF_TR!$A$2:$Q$283,MATCH($A122,ETF_TR!$A$2:$A$283,0),MATCH(AH$2,ETF_TR!$A$2:$Q$2,0))</f>
        <v>#N/A</v>
      </c>
      <c r="AI122">
        <f>INDEX(Indices!$A$2:$Q$283,MATCH($A122,Indices!$A$2:$A$283,0),MATCH(AI$2,Indices!$A$2:$Q$2,0))</f>
        <v>82.91</v>
      </c>
      <c r="AJ122" t="e">
        <f t="shared" si="32"/>
        <v>#N/A</v>
      </c>
      <c r="AK122" s="28">
        <f t="shared" si="44"/>
        <v>21.608759124073678</v>
      </c>
      <c r="AL122" t="e">
        <f>INDEX(ETF_TR!$A$2:$Q$283,MATCH($A122,ETF_TR!$A$2:$A$283,0),MATCH(AL$2,ETF_TR!$A$2:$Q$2,0))</f>
        <v>#N/A</v>
      </c>
      <c r="AM122" t="e">
        <f>INDEX(Indices!$A$2:$Q$283,MATCH($A122,Indices!$A$2:$A$283,0),MATCH(AM$2,Indices!$A$2:$Q$2,0))</f>
        <v>#N/A</v>
      </c>
      <c r="AN122" t="e">
        <f t="shared" si="33"/>
        <v>#N/A</v>
      </c>
      <c r="AO122" s="28" t="e">
        <f t="shared" si="45"/>
        <v>#N/A</v>
      </c>
      <c r="AP122" t="e">
        <f>INDEX(ETF_TR!$A$2:$Q$283,MATCH($A122,ETF_TR!$A$2:$A$283,0),MATCH(AP$2,ETF_TR!$A$2:$Q$2,0))</f>
        <v>#N/A</v>
      </c>
      <c r="AQ122">
        <f>INDEX(Indices!$A$2:$Q$283,MATCH($A122,Indices!$A$2:$A$283,0),MATCH(AQ$2,Indices!$A$2:$Q$2,0))</f>
        <v>149.9922</v>
      </c>
      <c r="AR122" t="e">
        <f t="shared" si="34"/>
        <v>#N/A</v>
      </c>
      <c r="AS122" s="28">
        <f t="shared" si="46"/>
        <v>114.69746033121146</v>
      </c>
      <c r="AT122" t="e">
        <f>INDEX(ETF_TR!$A$2:$Q$283,MATCH($A122,ETF_TR!$A$2:$A$283,0),MATCH(AT$2,ETF_TR!$A$2:$Q$2,0))</f>
        <v>#N/A</v>
      </c>
      <c r="AU122" t="e">
        <f>INDEX(Indices!$A$2:$Q$283,MATCH($A122,Indices!$A$2:$A$283,0),MATCH(AU$2,Indices!$A$2:$Q$2,0))</f>
        <v>#N/A</v>
      </c>
      <c r="AV122" t="e">
        <f t="shared" si="35"/>
        <v>#N/A</v>
      </c>
      <c r="AW122" s="28" t="e">
        <f t="shared" si="47"/>
        <v>#N/A</v>
      </c>
    </row>
    <row r="123" spans="1:49" x14ac:dyDescent="0.2">
      <c r="A123" s="5">
        <v>40147</v>
      </c>
      <c r="B123" t="e">
        <f>INDEX(ETF_TR!$A$2:$Q$283,MATCH($A123,ETF_TR!$A$2:$A$283,0),MATCH(B$2,ETF_TR!$A$2:$Q$2,0))</f>
        <v>#N/A</v>
      </c>
      <c r="C123">
        <f>INDEX(Indices!$A$2:$Q$283,MATCH($A123,Indices!$A$2:$A$283,0),MATCH(C$2,Indices!$A$2:$Q$2,0))</f>
        <v>179.12</v>
      </c>
      <c r="D123" t="e">
        <f t="shared" si="24"/>
        <v>#N/A</v>
      </c>
      <c r="E123" s="28">
        <f t="shared" si="36"/>
        <v>105.3896723070777</v>
      </c>
      <c r="F123" t="e">
        <f>INDEX(ETF_TR!$A$2:$Q$283,MATCH($A123,ETF_TR!$A$2:$A$283,0),MATCH(F$2,ETF_TR!$A$2:$Q$2,0))</f>
        <v>#N/A</v>
      </c>
      <c r="G123">
        <f>INDEX(Indices!$A$2:$Q$283,MATCH($A123,Indices!$A$2:$A$283,0),MATCH(G$2,Indices!$A$2:$Q$2,0))</f>
        <v>181.39</v>
      </c>
      <c r="H123" t="e">
        <f t="shared" si="25"/>
        <v>#N/A</v>
      </c>
      <c r="I123" s="28">
        <f t="shared" si="37"/>
        <v>110.32547684106299</v>
      </c>
      <c r="J123" t="e">
        <f>INDEX(ETF_TR!$A$2:$Q$283,MATCH($A123,ETF_TR!$A$2:$A$283,0),MATCH(J$2,ETF_TR!$A$2:$Q$2,0))</f>
        <v>#N/A</v>
      </c>
      <c r="K123">
        <f>INDEX(Indices!$A$2:$Q$283,MATCH($A123,Indices!$A$2:$A$283,0),MATCH(K$2,Indices!$A$2:$Q$2,0))</f>
        <v>180.88</v>
      </c>
      <c r="L123" t="e">
        <f t="shared" si="26"/>
        <v>#N/A</v>
      </c>
      <c r="M123" s="28">
        <f t="shared" si="38"/>
        <v>123.36635134250845</v>
      </c>
      <c r="N123" t="e">
        <f>INDEX(ETF_TR!$A$2:$Q$283,MATCH($A123,ETF_TR!$A$2:$A$283,0),MATCH(N$2,ETF_TR!$A$2:$Q$2,0))</f>
        <v>#N/A</v>
      </c>
      <c r="O123">
        <f>INDEX(Indices!$A$2:$Q$283,MATCH($A123,Indices!$A$2:$A$283,0),MATCH(O$2,Indices!$A$2:$Q$2,0))</f>
        <v>182.24</v>
      </c>
      <c r="P123" t="e">
        <f t="shared" si="27"/>
        <v>#N/A</v>
      </c>
      <c r="Q123" s="28">
        <f t="shared" si="39"/>
        <v>120.16669218291375</v>
      </c>
      <c r="R123" t="e">
        <f>INDEX(ETF_TR!$A$2:$Q$283,MATCH($A123,ETF_TR!$A$2:$A$283,0),MATCH(R$2,ETF_TR!$A$2:$Q$2,0))</f>
        <v>#N/A</v>
      </c>
      <c r="S123">
        <f>INDEX(Indices!$A$2:$Q$283,MATCH($A123,Indices!$A$2:$A$283,0),MATCH(S$2,Indices!$A$2:$Q$2,0))</f>
        <v>2349.41</v>
      </c>
      <c r="T123" t="e">
        <f t="shared" si="28"/>
        <v>#N/A</v>
      </c>
      <c r="U123" s="28">
        <f t="shared" si="40"/>
        <v>9609.6697643817843</v>
      </c>
      <c r="V123">
        <f>INDEX(ETF_TR!$A$2:$Q$283,MATCH($A123,ETF_TR!$A$2:$A$283,0),MATCH(V$2,ETF_TR!$A$2:$Q$2,0))</f>
        <v>114.03429999999999</v>
      </c>
      <c r="W123">
        <f>INDEX(Indices!$A$2:$Q$283,MATCH($A123,Indices!$A$2:$A$283,0),MATCH(W$2,Indices!$A$2:$Q$2,0))</f>
        <v>116.74333333333334</v>
      </c>
      <c r="X123">
        <f t="shared" si="29"/>
        <v>1.0237563025627672</v>
      </c>
      <c r="Y123" s="28">
        <f t="shared" si="41"/>
        <v>114.03429999999999</v>
      </c>
      <c r="Z123" t="e">
        <f>INDEX(ETF_TR!$A$2:$Q$283,MATCH($A123,ETF_TR!$A$2:$A$283,0),MATCH(Z$2,ETF_TR!$A$2:$Q$2,0))</f>
        <v>#N/A</v>
      </c>
      <c r="AA123">
        <f>INDEX(Indices!$A$2:$Q$283,MATCH($A123,Indices!$A$2:$A$283,0),MATCH(AA$2,Indices!$A$2:$Q$2,0))</f>
        <v>1946.5640000000001</v>
      </c>
      <c r="AB123" t="e">
        <f t="shared" si="30"/>
        <v>#N/A</v>
      </c>
      <c r="AC123" s="28">
        <f t="shared" si="42"/>
        <v>41.130340463879399</v>
      </c>
      <c r="AD123" t="e">
        <f>INDEX(ETF_TR!$A$2:$Q$283,MATCH($A123,ETF_TR!$A$2:$A$283,0),MATCH(AD$2,ETF_TR!$A$2:$Q$2,0))</f>
        <v>#N/A</v>
      </c>
      <c r="AE123">
        <f>INDEX(Indices!$A$2:$Q$283,MATCH($A123,Indices!$A$2:$A$283,0),MATCH(AE$2,Indices!$A$2:$Q$2,0))</f>
        <v>299.62860000000001</v>
      </c>
      <c r="AF123" t="e">
        <f t="shared" si="31"/>
        <v>#N/A</v>
      </c>
      <c r="AG123" s="28">
        <f t="shared" si="43"/>
        <v>2231.040603964113</v>
      </c>
      <c r="AH123" t="e">
        <f>INDEX(ETF_TR!$A$2:$Q$283,MATCH($A123,ETF_TR!$A$2:$A$283,0),MATCH(AH$2,ETF_TR!$A$2:$Q$2,0))</f>
        <v>#N/A</v>
      </c>
      <c r="AI123">
        <f>INDEX(Indices!$A$2:$Q$283,MATCH($A123,Indices!$A$2:$A$283,0),MATCH(AI$2,Indices!$A$2:$Q$2,0))</f>
        <v>84.06</v>
      </c>
      <c r="AJ123" t="e">
        <f t="shared" si="32"/>
        <v>#N/A</v>
      </c>
      <c r="AK123" s="28">
        <f t="shared" si="44"/>
        <v>21.908482595219319</v>
      </c>
      <c r="AL123" t="e">
        <f>INDEX(ETF_TR!$A$2:$Q$283,MATCH($A123,ETF_TR!$A$2:$A$283,0),MATCH(AL$2,ETF_TR!$A$2:$Q$2,0))</f>
        <v>#N/A</v>
      </c>
      <c r="AM123" t="e">
        <f>INDEX(Indices!$A$2:$Q$283,MATCH($A123,Indices!$A$2:$A$283,0),MATCH(AM$2,Indices!$A$2:$Q$2,0))</f>
        <v>#N/A</v>
      </c>
      <c r="AN123" t="e">
        <f t="shared" si="33"/>
        <v>#N/A</v>
      </c>
      <c r="AO123" s="28" t="e">
        <f t="shared" si="45"/>
        <v>#N/A</v>
      </c>
      <c r="AP123" t="e">
        <f>INDEX(ETF_TR!$A$2:$Q$283,MATCH($A123,ETF_TR!$A$2:$A$283,0),MATCH(AP$2,ETF_TR!$A$2:$Q$2,0))</f>
        <v>#N/A</v>
      </c>
      <c r="AQ123">
        <f>INDEX(Indices!$A$2:$Q$283,MATCH($A123,Indices!$A$2:$A$283,0),MATCH(AQ$2,Indices!$A$2:$Q$2,0))</f>
        <v>150.8657</v>
      </c>
      <c r="AR123" t="e">
        <f t="shared" si="34"/>
        <v>#N/A</v>
      </c>
      <c r="AS123" s="28">
        <f t="shared" si="46"/>
        <v>115.36541660893333</v>
      </c>
      <c r="AT123" t="e">
        <f>INDEX(ETF_TR!$A$2:$Q$283,MATCH($A123,ETF_TR!$A$2:$A$283,0),MATCH(AT$2,ETF_TR!$A$2:$Q$2,0))</f>
        <v>#N/A</v>
      </c>
      <c r="AU123" t="e">
        <f>INDEX(Indices!$A$2:$Q$283,MATCH($A123,Indices!$A$2:$A$283,0),MATCH(AU$2,Indices!$A$2:$Q$2,0))</f>
        <v>#N/A</v>
      </c>
      <c r="AV123" t="e">
        <f t="shared" si="35"/>
        <v>#N/A</v>
      </c>
      <c r="AW123" s="28" t="e">
        <f t="shared" si="47"/>
        <v>#N/A</v>
      </c>
    </row>
    <row r="124" spans="1:49" x14ac:dyDescent="0.2">
      <c r="A124" s="5">
        <v>40178</v>
      </c>
      <c r="B124" t="e">
        <f>INDEX(ETF_TR!$A$2:$Q$283,MATCH($A124,ETF_TR!$A$2:$A$283,0),MATCH(B$2,ETF_TR!$A$2:$Q$2,0))</f>
        <v>#N/A</v>
      </c>
      <c r="C124">
        <f>INDEX(Indices!$A$2:$Q$283,MATCH($A124,Indices!$A$2:$A$283,0),MATCH(C$2,Indices!$A$2:$Q$2,0))</f>
        <v>177.36</v>
      </c>
      <c r="D124" t="e">
        <f t="shared" si="24"/>
        <v>#N/A</v>
      </c>
      <c r="E124" s="28">
        <f t="shared" si="36"/>
        <v>104.3541328739577</v>
      </c>
      <c r="F124" t="e">
        <f>INDEX(ETF_TR!$A$2:$Q$283,MATCH($A124,ETF_TR!$A$2:$A$283,0),MATCH(F$2,ETF_TR!$A$2:$Q$2,0))</f>
        <v>#N/A</v>
      </c>
      <c r="G124">
        <f>INDEX(Indices!$A$2:$Q$283,MATCH($A124,Indices!$A$2:$A$283,0),MATCH(G$2,Indices!$A$2:$Q$2,0))</f>
        <v>179.94</v>
      </c>
      <c r="H124" t="e">
        <f t="shared" si="25"/>
        <v>#N/A</v>
      </c>
      <c r="I124" s="28">
        <f t="shared" si="37"/>
        <v>109.44355423551946</v>
      </c>
      <c r="J124" t="e">
        <f>INDEX(ETF_TR!$A$2:$Q$283,MATCH($A124,ETF_TR!$A$2:$A$283,0),MATCH(J$2,ETF_TR!$A$2:$Q$2,0))</f>
        <v>#N/A</v>
      </c>
      <c r="K124">
        <f>INDEX(Indices!$A$2:$Q$283,MATCH($A124,Indices!$A$2:$A$283,0),MATCH(K$2,Indices!$A$2:$Q$2,0))</f>
        <v>178.67</v>
      </c>
      <c r="L124" t="e">
        <f t="shared" si="26"/>
        <v>#N/A</v>
      </c>
      <c r="M124" s="28">
        <f t="shared" si="38"/>
        <v>121.85905569640637</v>
      </c>
      <c r="N124" t="e">
        <f>INDEX(ETF_TR!$A$2:$Q$283,MATCH($A124,ETF_TR!$A$2:$A$283,0),MATCH(N$2,ETF_TR!$A$2:$Q$2,0))</f>
        <v>#N/A</v>
      </c>
      <c r="O124">
        <f>INDEX(Indices!$A$2:$Q$283,MATCH($A124,Indices!$A$2:$A$283,0),MATCH(O$2,Indices!$A$2:$Q$2,0))</f>
        <v>182.02</v>
      </c>
      <c r="P124" t="e">
        <f t="shared" si="27"/>
        <v>#N/A</v>
      </c>
      <c r="Q124" s="28">
        <f t="shared" si="39"/>
        <v>120.02162703651207</v>
      </c>
      <c r="R124" t="e">
        <f>INDEX(ETF_TR!$A$2:$Q$283,MATCH($A124,ETF_TR!$A$2:$A$283,0),MATCH(R$2,ETF_TR!$A$2:$Q$2,0))</f>
        <v>#N/A</v>
      </c>
      <c r="S124">
        <f>INDEX(Indices!$A$2:$Q$283,MATCH($A124,Indices!$A$2:$A$283,0),MATCH(S$2,Indices!$A$2:$Q$2,0))</f>
        <v>2287.56</v>
      </c>
      <c r="T124" t="e">
        <f t="shared" si="28"/>
        <v>#N/A</v>
      </c>
      <c r="U124" s="28">
        <f t="shared" si="40"/>
        <v>9356.6879200349013</v>
      </c>
      <c r="V124">
        <f>INDEX(ETF_TR!$A$2:$Q$283,MATCH($A124,ETF_TR!$A$2:$A$283,0),MATCH(V$2,ETF_TR!$A$2:$Q$2,0))</f>
        <v>114.46903333333334</v>
      </c>
      <c r="W124">
        <f>INDEX(Indices!$A$2:$Q$283,MATCH($A124,Indices!$A$2:$A$283,0),MATCH(W$2,Indices!$A$2:$Q$2,0))</f>
        <v>116.88</v>
      </c>
      <c r="X124">
        <f t="shared" si="29"/>
        <v>1.0210621737290813</v>
      </c>
      <c r="Y124" s="28">
        <f t="shared" si="41"/>
        <v>114.46903333333334</v>
      </c>
      <c r="Z124" t="e">
        <f>INDEX(ETF_TR!$A$2:$Q$283,MATCH($A124,ETF_TR!$A$2:$A$283,0),MATCH(Z$2,ETF_TR!$A$2:$Q$2,0))</f>
        <v>#N/A</v>
      </c>
      <c r="AA124">
        <f>INDEX(Indices!$A$2:$Q$283,MATCH($A124,Indices!$A$2:$A$283,0),MATCH(AA$2,Indices!$A$2:$Q$2,0))</f>
        <v>1933.7049999999999</v>
      </c>
      <c r="AB124" t="e">
        <f t="shared" si="30"/>
        <v>#N/A</v>
      </c>
      <c r="AC124" s="28">
        <f t="shared" si="42"/>
        <v>40.858633472470416</v>
      </c>
      <c r="AD124" t="e">
        <f>INDEX(ETF_TR!$A$2:$Q$283,MATCH($A124,ETF_TR!$A$2:$A$283,0),MATCH(AD$2,ETF_TR!$A$2:$Q$2,0))</f>
        <v>#N/A</v>
      </c>
      <c r="AE124">
        <f>INDEX(Indices!$A$2:$Q$283,MATCH($A124,Indices!$A$2:$A$283,0),MATCH(AE$2,Indices!$A$2:$Q$2,0))</f>
        <v>299.92989999999998</v>
      </c>
      <c r="AF124" t="e">
        <f t="shared" si="31"/>
        <v>#N/A</v>
      </c>
      <c r="AG124" s="28">
        <f t="shared" si="43"/>
        <v>2233.2840898462159</v>
      </c>
      <c r="AH124" t="e">
        <f>INDEX(ETF_TR!$A$2:$Q$283,MATCH($A124,ETF_TR!$A$2:$A$283,0),MATCH(AH$2,ETF_TR!$A$2:$Q$2,0))</f>
        <v>#N/A</v>
      </c>
      <c r="AI124">
        <f>INDEX(Indices!$A$2:$Q$283,MATCH($A124,Indices!$A$2:$A$283,0),MATCH(AI$2,Indices!$A$2:$Q$2,0))</f>
        <v>81.86</v>
      </c>
      <c r="AJ124" t="e">
        <f t="shared" si="32"/>
        <v>#N/A</v>
      </c>
      <c r="AK124" s="28">
        <f t="shared" si="44"/>
        <v>21.335098563462445</v>
      </c>
      <c r="AL124" t="e">
        <f>INDEX(ETF_TR!$A$2:$Q$283,MATCH($A124,ETF_TR!$A$2:$A$283,0),MATCH(AL$2,ETF_TR!$A$2:$Q$2,0))</f>
        <v>#N/A</v>
      </c>
      <c r="AM124" t="e">
        <f>INDEX(Indices!$A$2:$Q$283,MATCH($A124,Indices!$A$2:$A$283,0),MATCH(AM$2,Indices!$A$2:$Q$2,0))</f>
        <v>#N/A</v>
      </c>
      <c r="AN124" t="e">
        <f t="shared" si="33"/>
        <v>#N/A</v>
      </c>
      <c r="AO124" s="28" t="e">
        <f t="shared" si="45"/>
        <v>#N/A</v>
      </c>
      <c r="AP124" t="e">
        <f>INDEX(ETF_TR!$A$2:$Q$283,MATCH($A124,ETF_TR!$A$2:$A$283,0),MATCH(AP$2,ETF_TR!$A$2:$Q$2,0))</f>
        <v>#N/A</v>
      </c>
      <c r="AQ124">
        <f>INDEX(Indices!$A$2:$Q$283,MATCH($A124,Indices!$A$2:$A$283,0),MATCH(AQ$2,Indices!$A$2:$Q$2,0))</f>
        <v>150.2893</v>
      </c>
      <c r="AR124" t="e">
        <f t="shared" si="34"/>
        <v>#N/A</v>
      </c>
      <c r="AS124" s="28">
        <f t="shared" si="46"/>
        <v>114.92464958148183</v>
      </c>
      <c r="AT124" t="e">
        <f>INDEX(ETF_TR!$A$2:$Q$283,MATCH($A124,ETF_TR!$A$2:$A$283,0),MATCH(AT$2,ETF_TR!$A$2:$Q$2,0))</f>
        <v>#N/A</v>
      </c>
      <c r="AU124" t="e">
        <f>INDEX(Indices!$A$2:$Q$283,MATCH($A124,Indices!$A$2:$A$283,0),MATCH(AU$2,Indices!$A$2:$Q$2,0))</f>
        <v>#N/A</v>
      </c>
      <c r="AV124" t="e">
        <f t="shared" si="35"/>
        <v>#N/A</v>
      </c>
      <c r="AW124" s="28" t="e">
        <f t="shared" si="47"/>
        <v>#N/A</v>
      </c>
    </row>
    <row r="125" spans="1:49" x14ac:dyDescent="0.2">
      <c r="A125" s="5">
        <v>40207</v>
      </c>
      <c r="B125" t="e">
        <f>INDEX(ETF_TR!$A$2:$Q$283,MATCH($A125,ETF_TR!$A$2:$A$283,0),MATCH(B$2,ETF_TR!$A$2:$Q$2,0))</f>
        <v>#N/A</v>
      </c>
      <c r="C125">
        <f>INDEX(Indices!$A$2:$Q$283,MATCH($A125,Indices!$A$2:$A$283,0),MATCH(C$2,Indices!$A$2:$Q$2,0))</f>
        <v>180.08</v>
      </c>
      <c r="D125" t="e">
        <f t="shared" si="24"/>
        <v>#N/A</v>
      </c>
      <c r="E125" s="28">
        <f t="shared" si="36"/>
        <v>105.95451199787044</v>
      </c>
      <c r="F125" t="e">
        <f>INDEX(ETF_TR!$A$2:$Q$283,MATCH($A125,ETF_TR!$A$2:$A$283,0),MATCH(F$2,ETF_TR!$A$2:$Q$2,0))</f>
        <v>#N/A</v>
      </c>
      <c r="G125">
        <f>INDEX(Indices!$A$2:$Q$283,MATCH($A125,Indices!$A$2:$A$283,0),MATCH(G$2,Indices!$A$2:$Q$2,0))</f>
        <v>182.26</v>
      </c>
      <c r="H125" t="e">
        <f t="shared" si="25"/>
        <v>#N/A</v>
      </c>
      <c r="I125" s="28">
        <f t="shared" si="37"/>
        <v>110.85463040438911</v>
      </c>
      <c r="J125" t="e">
        <f>INDEX(ETF_TR!$A$2:$Q$283,MATCH($A125,ETF_TR!$A$2:$A$283,0),MATCH(J$2,ETF_TR!$A$2:$Q$2,0))</f>
        <v>#N/A</v>
      </c>
      <c r="K125">
        <f>INDEX(Indices!$A$2:$Q$283,MATCH($A125,Indices!$A$2:$A$283,0),MATCH(K$2,Indices!$A$2:$Q$2,0))</f>
        <v>178.32</v>
      </c>
      <c r="L125" t="e">
        <f t="shared" si="26"/>
        <v>#N/A</v>
      </c>
      <c r="M125" s="28">
        <f t="shared" si="38"/>
        <v>121.62034371625447</v>
      </c>
      <c r="N125" t="e">
        <f>INDEX(ETF_TR!$A$2:$Q$283,MATCH($A125,ETF_TR!$A$2:$A$283,0),MATCH(N$2,ETF_TR!$A$2:$Q$2,0))</f>
        <v>#N/A</v>
      </c>
      <c r="O125">
        <f>INDEX(Indices!$A$2:$Q$283,MATCH($A125,Indices!$A$2:$A$283,0),MATCH(O$2,Indices!$A$2:$Q$2,0))</f>
        <v>182.22</v>
      </c>
      <c r="P125" t="e">
        <f t="shared" si="27"/>
        <v>#N/A</v>
      </c>
      <c r="Q125" s="28">
        <f t="shared" si="39"/>
        <v>120.15350444233178</v>
      </c>
      <c r="R125" t="e">
        <f>INDEX(ETF_TR!$A$2:$Q$283,MATCH($A125,ETF_TR!$A$2:$A$283,0),MATCH(R$2,ETF_TR!$A$2:$Q$2,0))</f>
        <v>#N/A</v>
      </c>
      <c r="S125">
        <f>INDEX(Indices!$A$2:$Q$283,MATCH($A125,Indices!$A$2:$A$283,0),MATCH(S$2,Indices!$A$2:$Q$2,0))</f>
        <v>2303.7600000000002</v>
      </c>
      <c r="T125" t="e">
        <f t="shared" si="28"/>
        <v>#N/A</v>
      </c>
      <c r="U125" s="28">
        <f t="shared" si="40"/>
        <v>9422.9499390877645</v>
      </c>
      <c r="V125">
        <f>INDEX(ETF_TR!$A$2:$Q$283,MATCH($A125,ETF_TR!$A$2:$A$283,0),MATCH(V$2,ETF_TR!$A$2:$Q$2,0))</f>
        <v>114.3242</v>
      </c>
      <c r="W125">
        <f>INDEX(Indices!$A$2:$Q$283,MATCH($A125,Indices!$A$2:$A$283,0),MATCH(W$2,Indices!$A$2:$Q$2,0))</f>
        <v>117.39333333333332</v>
      </c>
      <c r="X125">
        <f t="shared" si="29"/>
        <v>1.0268458763178165</v>
      </c>
      <c r="Y125" s="28">
        <f t="shared" si="41"/>
        <v>114.3242</v>
      </c>
      <c r="Z125" t="e">
        <f>INDEX(ETF_TR!$A$2:$Q$283,MATCH($A125,ETF_TR!$A$2:$A$283,0),MATCH(Z$2,ETF_TR!$A$2:$Q$2,0))</f>
        <v>#N/A</v>
      </c>
      <c r="AA125">
        <f>INDEX(Indices!$A$2:$Q$283,MATCH($A125,Indices!$A$2:$A$283,0),MATCH(AA$2,Indices!$A$2:$Q$2,0))</f>
        <v>1962.2539999999999</v>
      </c>
      <c r="AB125" t="e">
        <f t="shared" si="30"/>
        <v>#N/A</v>
      </c>
      <c r="AC125" s="28">
        <f t="shared" si="42"/>
        <v>41.461865675420484</v>
      </c>
      <c r="AD125" t="e">
        <f>INDEX(ETF_TR!$A$2:$Q$283,MATCH($A125,ETF_TR!$A$2:$A$283,0),MATCH(AD$2,ETF_TR!$A$2:$Q$2,0))</f>
        <v>#N/A</v>
      </c>
      <c r="AE125">
        <f>INDEX(Indices!$A$2:$Q$283,MATCH($A125,Indices!$A$2:$A$283,0),MATCH(AE$2,Indices!$A$2:$Q$2,0))</f>
        <v>299.8535</v>
      </c>
      <c r="AF125" t="e">
        <f t="shared" si="31"/>
        <v>#N/A</v>
      </c>
      <c r="AG125" s="28">
        <f t="shared" si="43"/>
        <v>2232.7152139039904</v>
      </c>
      <c r="AH125" t="e">
        <f>INDEX(ETF_TR!$A$2:$Q$283,MATCH($A125,ETF_TR!$A$2:$A$283,0),MATCH(AH$2,ETF_TR!$A$2:$Q$2,0))</f>
        <v>#N/A</v>
      </c>
      <c r="AI125">
        <f>INDEX(Indices!$A$2:$Q$283,MATCH($A125,Indices!$A$2:$A$283,0),MATCH(AI$2,Indices!$A$2:$Q$2,0))</f>
        <v>83.17</v>
      </c>
      <c r="AJ125" t="e">
        <f t="shared" si="32"/>
        <v>#N/A</v>
      </c>
      <c r="AK125" s="28">
        <f t="shared" si="44"/>
        <v>21.676522691463127</v>
      </c>
      <c r="AL125" t="e">
        <f>INDEX(ETF_TR!$A$2:$Q$283,MATCH($A125,ETF_TR!$A$2:$A$283,0),MATCH(AL$2,ETF_TR!$A$2:$Q$2,0))</f>
        <v>#N/A</v>
      </c>
      <c r="AM125" t="e">
        <f>INDEX(Indices!$A$2:$Q$283,MATCH($A125,Indices!$A$2:$A$283,0),MATCH(AM$2,Indices!$A$2:$Q$2,0))</f>
        <v>#N/A</v>
      </c>
      <c r="AN125" t="e">
        <f t="shared" si="33"/>
        <v>#N/A</v>
      </c>
      <c r="AO125" s="28" t="e">
        <f t="shared" si="45"/>
        <v>#N/A</v>
      </c>
      <c r="AP125" t="e">
        <f>INDEX(ETF_TR!$A$2:$Q$283,MATCH($A125,ETF_TR!$A$2:$A$283,0),MATCH(AP$2,ETF_TR!$A$2:$Q$2,0))</f>
        <v>#N/A</v>
      </c>
      <c r="AQ125">
        <f>INDEX(Indices!$A$2:$Q$283,MATCH($A125,Indices!$A$2:$A$283,0),MATCH(AQ$2,Indices!$A$2:$Q$2,0))</f>
        <v>150.96619999999999</v>
      </c>
      <c r="AR125" t="e">
        <f t="shared" si="34"/>
        <v>#N/A</v>
      </c>
      <c r="AS125" s="28">
        <f t="shared" si="46"/>
        <v>115.44226790362255</v>
      </c>
      <c r="AT125" t="e">
        <f>INDEX(ETF_TR!$A$2:$Q$283,MATCH($A125,ETF_TR!$A$2:$A$283,0),MATCH(AT$2,ETF_TR!$A$2:$Q$2,0))</f>
        <v>#N/A</v>
      </c>
      <c r="AU125" t="e">
        <f>INDEX(Indices!$A$2:$Q$283,MATCH($A125,Indices!$A$2:$A$283,0),MATCH(AU$2,Indices!$A$2:$Q$2,0))</f>
        <v>#N/A</v>
      </c>
      <c r="AV125" t="e">
        <f t="shared" si="35"/>
        <v>#N/A</v>
      </c>
      <c r="AW125" s="28" t="e">
        <f t="shared" si="47"/>
        <v>#N/A</v>
      </c>
    </row>
    <row r="126" spans="1:49" x14ac:dyDescent="0.2">
      <c r="A126" s="5">
        <v>40235</v>
      </c>
      <c r="B126" t="e">
        <f>INDEX(ETF_TR!$A$2:$Q$283,MATCH($A126,ETF_TR!$A$2:$A$283,0),MATCH(B$2,ETF_TR!$A$2:$Q$2,0))</f>
        <v>#N/A</v>
      </c>
      <c r="C126">
        <f>INDEX(Indices!$A$2:$Q$283,MATCH($A126,Indices!$A$2:$A$283,0),MATCH(C$2,Indices!$A$2:$Q$2,0))</f>
        <v>181.78</v>
      </c>
      <c r="D126" t="e">
        <f t="shared" si="24"/>
        <v>#N/A</v>
      </c>
      <c r="E126" s="28">
        <f t="shared" si="36"/>
        <v>106.9547489503159</v>
      </c>
      <c r="F126" t="e">
        <f>INDEX(ETF_TR!$A$2:$Q$283,MATCH($A126,ETF_TR!$A$2:$A$283,0),MATCH(F$2,ETF_TR!$A$2:$Q$2,0))</f>
        <v>#N/A</v>
      </c>
      <c r="G126">
        <f>INDEX(Indices!$A$2:$Q$283,MATCH($A126,Indices!$A$2:$A$283,0),MATCH(G$2,Indices!$A$2:$Q$2,0))</f>
        <v>184.24</v>
      </c>
      <c r="H126" t="e">
        <f t="shared" si="25"/>
        <v>#N/A</v>
      </c>
      <c r="I126" s="28">
        <f t="shared" si="37"/>
        <v>112.05891092782097</v>
      </c>
      <c r="J126" t="e">
        <f>INDEX(ETF_TR!$A$2:$Q$283,MATCH($A126,ETF_TR!$A$2:$A$283,0),MATCH(J$2,ETF_TR!$A$2:$Q$2,0))</f>
        <v>#N/A</v>
      </c>
      <c r="K126">
        <f>INDEX(Indices!$A$2:$Q$283,MATCH($A126,Indices!$A$2:$A$283,0),MATCH(K$2,Indices!$A$2:$Q$2,0))</f>
        <v>181.27</v>
      </c>
      <c r="L126" t="e">
        <f t="shared" si="26"/>
        <v>#N/A</v>
      </c>
      <c r="M126" s="28">
        <f t="shared" si="38"/>
        <v>123.63234469182059</v>
      </c>
      <c r="N126" t="e">
        <f>INDEX(ETF_TR!$A$2:$Q$283,MATCH($A126,ETF_TR!$A$2:$A$283,0),MATCH(N$2,ETF_TR!$A$2:$Q$2,0))</f>
        <v>#N/A</v>
      </c>
      <c r="O126">
        <f>INDEX(Indices!$A$2:$Q$283,MATCH($A126,Indices!$A$2:$A$283,0),MATCH(O$2,Indices!$A$2:$Q$2,0))</f>
        <v>184.29</v>
      </c>
      <c r="P126" t="e">
        <f t="shared" si="27"/>
        <v>#N/A</v>
      </c>
      <c r="Q126" s="28">
        <f t="shared" si="39"/>
        <v>121.51843559256569</v>
      </c>
      <c r="R126" t="e">
        <f>INDEX(ETF_TR!$A$2:$Q$283,MATCH($A126,ETF_TR!$A$2:$A$283,0),MATCH(R$2,ETF_TR!$A$2:$Q$2,0))</f>
        <v>#N/A</v>
      </c>
      <c r="S126">
        <f>INDEX(Indices!$A$2:$Q$283,MATCH($A126,Indices!$A$2:$A$283,0),MATCH(S$2,Indices!$A$2:$Q$2,0))</f>
        <v>2295.0700000000002</v>
      </c>
      <c r="T126" t="e">
        <f t="shared" si="28"/>
        <v>#N/A</v>
      </c>
      <c r="U126" s="28">
        <f t="shared" si="40"/>
        <v>9387.4056831884209</v>
      </c>
      <c r="V126">
        <f>INDEX(ETF_TR!$A$2:$Q$283,MATCH($A126,ETF_TR!$A$2:$A$283,0),MATCH(V$2,ETF_TR!$A$2:$Q$2,0))</f>
        <v>115.55883333333333</v>
      </c>
      <c r="W126">
        <f>INDEX(Indices!$A$2:$Q$283,MATCH($A126,Indices!$A$2:$A$283,0),MATCH(W$2,Indices!$A$2:$Q$2,0))</f>
        <v>118.33999999999999</v>
      </c>
      <c r="X126">
        <f t="shared" si="29"/>
        <v>1.0240671057888262</v>
      </c>
      <c r="Y126" s="28">
        <f t="shared" si="41"/>
        <v>115.55883333333333</v>
      </c>
      <c r="Z126" t="e">
        <f>INDEX(ETF_TR!$A$2:$Q$283,MATCH($A126,ETF_TR!$A$2:$A$283,0),MATCH(Z$2,ETF_TR!$A$2:$Q$2,0))</f>
        <v>#N/A</v>
      </c>
      <c r="AA126">
        <f>INDEX(Indices!$A$2:$Q$283,MATCH($A126,Indices!$A$2:$A$283,0),MATCH(AA$2,Indices!$A$2:$Q$2,0))</f>
        <v>1970.7360000000001</v>
      </c>
      <c r="AB126" t="e">
        <f t="shared" si="30"/>
        <v>#N/A</v>
      </c>
      <c r="AC126" s="28">
        <f t="shared" si="42"/>
        <v>41.641087908963605</v>
      </c>
      <c r="AD126" t="e">
        <f>INDEX(ETF_TR!$A$2:$Q$283,MATCH($A126,ETF_TR!$A$2:$A$283,0),MATCH(AD$2,ETF_TR!$A$2:$Q$2,0))</f>
        <v>#N/A</v>
      </c>
      <c r="AE126">
        <f>INDEX(Indices!$A$2:$Q$283,MATCH($A126,Indices!$A$2:$A$283,0),MATCH(AE$2,Indices!$A$2:$Q$2,0))</f>
        <v>300.1481</v>
      </c>
      <c r="AF126" t="e">
        <f t="shared" si="31"/>
        <v>#N/A</v>
      </c>
      <c r="AG126" s="28">
        <f t="shared" si="43"/>
        <v>2234.9088114508459</v>
      </c>
      <c r="AH126" t="e">
        <f>INDEX(ETF_TR!$A$2:$Q$283,MATCH($A126,ETF_TR!$A$2:$A$283,0),MATCH(AH$2,ETF_TR!$A$2:$Q$2,0))</f>
        <v>#N/A</v>
      </c>
      <c r="AI126">
        <f>INDEX(Indices!$A$2:$Q$283,MATCH($A126,Indices!$A$2:$A$283,0),MATCH(AI$2,Indices!$A$2:$Q$2,0))</f>
        <v>83.49</v>
      </c>
      <c r="AJ126" t="e">
        <f t="shared" si="32"/>
        <v>#N/A</v>
      </c>
      <c r="AK126" s="28">
        <f t="shared" si="44"/>
        <v>21.759924005173218</v>
      </c>
      <c r="AL126" t="e">
        <f>INDEX(ETF_TR!$A$2:$Q$283,MATCH($A126,ETF_TR!$A$2:$A$283,0),MATCH(AL$2,ETF_TR!$A$2:$Q$2,0))</f>
        <v>#N/A</v>
      </c>
      <c r="AM126" t="e">
        <f>INDEX(Indices!$A$2:$Q$283,MATCH($A126,Indices!$A$2:$A$283,0),MATCH(AM$2,Indices!$A$2:$Q$2,0))</f>
        <v>#N/A</v>
      </c>
      <c r="AN126" t="e">
        <f t="shared" si="33"/>
        <v>#N/A</v>
      </c>
      <c r="AO126" s="28" t="e">
        <f t="shared" si="45"/>
        <v>#N/A</v>
      </c>
      <c r="AP126" t="e">
        <f>INDEX(ETF_TR!$A$2:$Q$283,MATCH($A126,ETF_TR!$A$2:$A$283,0),MATCH(AP$2,ETF_TR!$A$2:$Q$2,0))</f>
        <v>#N/A</v>
      </c>
      <c r="AQ126">
        <f>INDEX(Indices!$A$2:$Q$283,MATCH($A126,Indices!$A$2:$A$283,0),MATCH(AQ$2,Indices!$A$2:$Q$2,0))</f>
        <v>150.6088</v>
      </c>
      <c r="AR126" t="e">
        <f t="shared" si="34"/>
        <v>#N/A</v>
      </c>
      <c r="AS126" s="28">
        <f t="shared" si="46"/>
        <v>115.16896787653864</v>
      </c>
      <c r="AT126" t="e">
        <f>INDEX(ETF_TR!$A$2:$Q$283,MATCH($A126,ETF_TR!$A$2:$A$283,0),MATCH(AT$2,ETF_TR!$A$2:$Q$2,0))</f>
        <v>#N/A</v>
      </c>
      <c r="AU126" t="e">
        <f>INDEX(Indices!$A$2:$Q$283,MATCH($A126,Indices!$A$2:$A$283,0),MATCH(AU$2,Indices!$A$2:$Q$2,0))</f>
        <v>#N/A</v>
      </c>
      <c r="AV126" t="e">
        <f t="shared" si="35"/>
        <v>#N/A</v>
      </c>
      <c r="AW126" s="28" t="e">
        <f t="shared" si="47"/>
        <v>#N/A</v>
      </c>
    </row>
    <row r="127" spans="1:49" x14ac:dyDescent="0.2">
      <c r="A127" s="5">
        <v>40268</v>
      </c>
      <c r="B127" t="e">
        <f>INDEX(ETF_TR!$A$2:$Q$283,MATCH($A127,ETF_TR!$A$2:$A$283,0),MATCH(B$2,ETF_TR!$A$2:$Q$2,0))</f>
        <v>#N/A</v>
      </c>
      <c r="C127">
        <f>INDEX(Indices!$A$2:$Q$283,MATCH($A127,Indices!$A$2:$A$283,0),MATCH(C$2,Indices!$A$2:$Q$2,0))</f>
        <v>182.33</v>
      </c>
      <c r="D127" t="e">
        <f t="shared" si="24"/>
        <v>#N/A</v>
      </c>
      <c r="E127" s="28">
        <f t="shared" si="36"/>
        <v>107.27835502316591</v>
      </c>
      <c r="F127" t="e">
        <f>INDEX(ETF_TR!$A$2:$Q$283,MATCH($A127,ETF_TR!$A$2:$A$283,0),MATCH(F$2,ETF_TR!$A$2:$Q$2,0))</f>
        <v>#N/A</v>
      </c>
      <c r="G127">
        <f>INDEX(Indices!$A$2:$Q$283,MATCH($A127,Indices!$A$2:$A$283,0),MATCH(G$2,Indices!$A$2:$Q$2,0))</f>
        <v>184.66</v>
      </c>
      <c r="H127" t="e">
        <f t="shared" si="25"/>
        <v>#N/A</v>
      </c>
      <c r="I127" s="28">
        <f t="shared" si="37"/>
        <v>112.31436437218531</v>
      </c>
      <c r="J127" t="e">
        <f>INDEX(ETF_TR!$A$2:$Q$283,MATCH($A127,ETF_TR!$A$2:$A$283,0),MATCH(J$2,ETF_TR!$A$2:$Q$2,0))</f>
        <v>#N/A</v>
      </c>
      <c r="K127">
        <f>INDEX(Indices!$A$2:$Q$283,MATCH($A127,Indices!$A$2:$A$283,0),MATCH(K$2,Indices!$A$2:$Q$2,0))</f>
        <v>182.66</v>
      </c>
      <c r="L127" t="e">
        <f t="shared" si="26"/>
        <v>#N/A</v>
      </c>
      <c r="M127" s="28">
        <f t="shared" si="38"/>
        <v>124.58037227013818</v>
      </c>
      <c r="N127" t="e">
        <f>INDEX(ETF_TR!$A$2:$Q$283,MATCH($A127,ETF_TR!$A$2:$A$283,0),MATCH(N$2,ETF_TR!$A$2:$Q$2,0))</f>
        <v>#N/A</v>
      </c>
      <c r="O127">
        <f>INDEX(Indices!$A$2:$Q$283,MATCH($A127,Indices!$A$2:$A$283,0),MATCH(O$2,Indices!$A$2:$Q$2,0))</f>
        <v>185.86</v>
      </c>
      <c r="P127" t="e">
        <f t="shared" si="27"/>
        <v>#N/A</v>
      </c>
      <c r="Q127" s="28">
        <f t="shared" si="39"/>
        <v>122.55367322825039</v>
      </c>
      <c r="R127" t="e">
        <f>INDEX(ETF_TR!$A$2:$Q$283,MATCH($A127,ETF_TR!$A$2:$A$283,0),MATCH(R$2,ETF_TR!$A$2:$Q$2,0))</f>
        <v>#N/A</v>
      </c>
      <c r="S127">
        <f>INDEX(Indices!$A$2:$Q$283,MATCH($A127,Indices!$A$2:$A$283,0),MATCH(S$2,Indices!$A$2:$Q$2,0))</f>
        <v>2313.54</v>
      </c>
      <c r="T127" t="e">
        <f t="shared" si="28"/>
        <v>#N/A</v>
      </c>
      <c r="U127" s="28">
        <f t="shared" si="40"/>
        <v>9462.9525654048612</v>
      </c>
      <c r="V127">
        <f>INDEX(ETF_TR!$A$2:$Q$283,MATCH($A127,ETF_TR!$A$2:$A$283,0),MATCH(V$2,ETF_TR!$A$2:$Q$2,0))</f>
        <v>114.99136666666668</v>
      </c>
      <c r="W127">
        <f>INDEX(Indices!$A$2:$Q$283,MATCH($A127,Indices!$A$2:$A$283,0),MATCH(W$2,Indices!$A$2:$Q$2,0))</f>
        <v>118.07</v>
      </c>
      <c r="X127">
        <f t="shared" si="29"/>
        <v>1.0267727345328241</v>
      </c>
      <c r="Y127" s="28">
        <f t="shared" si="41"/>
        <v>114.99136666666668</v>
      </c>
      <c r="Z127" t="e">
        <f>INDEX(ETF_TR!$A$2:$Q$283,MATCH($A127,ETF_TR!$A$2:$A$283,0),MATCH(Z$2,ETF_TR!$A$2:$Q$2,0))</f>
        <v>#N/A</v>
      </c>
      <c r="AA127">
        <f>INDEX(Indices!$A$2:$Q$283,MATCH($A127,Indices!$A$2:$A$283,0),MATCH(AA$2,Indices!$A$2:$Q$2,0))</f>
        <v>1954.221</v>
      </c>
      <c r="AB127" t="e">
        <f t="shared" si="30"/>
        <v>#N/A</v>
      </c>
      <c r="AC127" s="28">
        <f t="shared" si="42"/>
        <v>41.292130683431346</v>
      </c>
      <c r="AD127" t="e">
        <f>INDEX(ETF_TR!$A$2:$Q$283,MATCH($A127,ETF_TR!$A$2:$A$283,0),MATCH(AD$2,ETF_TR!$A$2:$Q$2,0))</f>
        <v>#N/A</v>
      </c>
      <c r="AE127">
        <f>INDEX(Indices!$A$2:$Q$283,MATCH($A127,Indices!$A$2:$A$283,0),MATCH(AE$2,Indices!$A$2:$Q$2,0))</f>
        <v>299.52519999999998</v>
      </c>
      <c r="AF127" t="e">
        <f t="shared" si="31"/>
        <v>#N/A</v>
      </c>
      <c r="AG127" s="28">
        <f t="shared" si="43"/>
        <v>2230.2706854768594</v>
      </c>
      <c r="AH127" t="e">
        <f>INDEX(ETF_TR!$A$2:$Q$283,MATCH($A127,ETF_TR!$A$2:$A$283,0),MATCH(AH$2,ETF_TR!$A$2:$Q$2,0))</f>
        <v>#N/A</v>
      </c>
      <c r="AI127">
        <f>INDEX(Indices!$A$2:$Q$283,MATCH($A127,Indices!$A$2:$A$283,0),MATCH(AI$2,Indices!$A$2:$Q$2,0))</f>
        <v>82.79</v>
      </c>
      <c r="AJ127" t="e">
        <f t="shared" si="32"/>
        <v>#N/A</v>
      </c>
      <c r="AK127" s="28">
        <f t="shared" si="44"/>
        <v>21.577483631432397</v>
      </c>
      <c r="AL127" t="e">
        <f>INDEX(ETF_TR!$A$2:$Q$283,MATCH($A127,ETF_TR!$A$2:$A$283,0),MATCH(AL$2,ETF_TR!$A$2:$Q$2,0))</f>
        <v>#N/A</v>
      </c>
      <c r="AM127" t="e">
        <f>INDEX(Indices!$A$2:$Q$283,MATCH($A127,Indices!$A$2:$A$283,0),MATCH(AM$2,Indices!$A$2:$Q$2,0))</f>
        <v>#N/A</v>
      </c>
      <c r="AN127" t="e">
        <f t="shared" si="33"/>
        <v>#N/A</v>
      </c>
      <c r="AO127" s="28" t="e">
        <f t="shared" si="45"/>
        <v>#N/A</v>
      </c>
      <c r="AP127" t="e">
        <f>INDEX(ETF_TR!$A$2:$Q$283,MATCH($A127,ETF_TR!$A$2:$A$283,0),MATCH(AP$2,ETF_TR!$A$2:$Q$2,0))</f>
        <v>#N/A</v>
      </c>
      <c r="AQ127">
        <f>INDEX(Indices!$A$2:$Q$283,MATCH($A127,Indices!$A$2:$A$283,0),MATCH(AQ$2,Indices!$A$2:$Q$2,0))</f>
        <v>150.215</v>
      </c>
      <c r="AR127" t="e">
        <f t="shared" si="34"/>
        <v>#N/A</v>
      </c>
      <c r="AS127" s="28">
        <f t="shared" si="46"/>
        <v>114.86783315167675</v>
      </c>
      <c r="AT127" t="e">
        <f>INDEX(ETF_TR!$A$2:$Q$283,MATCH($A127,ETF_TR!$A$2:$A$283,0),MATCH(AT$2,ETF_TR!$A$2:$Q$2,0))</f>
        <v>#N/A</v>
      </c>
      <c r="AU127" t="e">
        <f>INDEX(Indices!$A$2:$Q$283,MATCH($A127,Indices!$A$2:$A$283,0),MATCH(AU$2,Indices!$A$2:$Q$2,0))</f>
        <v>#N/A</v>
      </c>
      <c r="AV127" t="e">
        <f t="shared" si="35"/>
        <v>#N/A</v>
      </c>
      <c r="AW127" s="28" t="e">
        <f t="shared" si="47"/>
        <v>#N/A</v>
      </c>
    </row>
    <row r="128" spans="1:49" x14ac:dyDescent="0.2">
      <c r="A128" s="5">
        <v>40298</v>
      </c>
      <c r="B128" t="e">
        <f>INDEX(ETF_TR!$A$2:$Q$283,MATCH($A128,ETF_TR!$A$2:$A$283,0),MATCH(B$2,ETF_TR!$A$2:$Q$2,0))</f>
        <v>#N/A</v>
      </c>
      <c r="C128">
        <f>INDEX(Indices!$A$2:$Q$283,MATCH($A128,Indices!$A$2:$A$283,0),MATCH(C$2,Indices!$A$2:$Q$2,0))</f>
        <v>184.36</v>
      </c>
      <c r="D128" t="e">
        <f t="shared" si="24"/>
        <v>#N/A</v>
      </c>
      <c r="E128" s="28">
        <f t="shared" si="36"/>
        <v>108.47275561932139</v>
      </c>
      <c r="F128" t="e">
        <f>INDEX(ETF_TR!$A$2:$Q$283,MATCH($A128,ETF_TR!$A$2:$A$283,0),MATCH(F$2,ETF_TR!$A$2:$Q$2,0))</f>
        <v>#N/A</v>
      </c>
      <c r="G128">
        <f>INDEX(Indices!$A$2:$Q$283,MATCH($A128,Indices!$A$2:$A$283,0),MATCH(G$2,Indices!$A$2:$Q$2,0))</f>
        <v>186.68</v>
      </c>
      <c r="H128" t="e">
        <f t="shared" si="25"/>
        <v>#N/A</v>
      </c>
      <c r="I128" s="28">
        <f t="shared" si="37"/>
        <v>113.54297379508044</v>
      </c>
      <c r="J128" t="e">
        <f>INDEX(ETF_TR!$A$2:$Q$283,MATCH($A128,ETF_TR!$A$2:$A$283,0),MATCH(J$2,ETF_TR!$A$2:$Q$2,0))</f>
        <v>#N/A</v>
      </c>
      <c r="K128">
        <f>INDEX(Indices!$A$2:$Q$283,MATCH($A128,Indices!$A$2:$A$283,0),MATCH(K$2,Indices!$A$2:$Q$2,0))</f>
        <v>180.01</v>
      </c>
      <c r="L128" t="e">
        <f t="shared" si="26"/>
        <v>#N/A</v>
      </c>
      <c r="M128" s="28">
        <f t="shared" si="38"/>
        <v>122.7729815632737</v>
      </c>
      <c r="N128" t="e">
        <f>INDEX(ETF_TR!$A$2:$Q$283,MATCH($A128,ETF_TR!$A$2:$A$283,0),MATCH(N$2,ETF_TR!$A$2:$Q$2,0))</f>
        <v>#N/A</v>
      </c>
      <c r="O128">
        <f>INDEX(Indices!$A$2:$Q$283,MATCH($A128,Indices!$A$2:$A$283,0),MATCH(O$2,Indices!$A$2:$Q$2,0))</f>
        <v>184.81</v>
      </c>
      <c r="P128" t="e">
        <f t="shared" si="27"/>
        <v>#N/A</v>
      </c>
      <c r="Q128" s="28">
        <f t="shared" si="39"/>
        <v>121.86131684769694</v>
      </c>
      <c r="R128" t="e">
        <f>INDEX(ETF_TR!$A$2:$Q$283,MATCH($A128,ETF_TR!$A$2:$A$283,0),MATCH(R$2,ETF_TR!$A$2:$Q$2,0))</f>
        <v>#N/A</v>
      </c>
      <c r="S128">
        <f>INDEX(Indices!$A$2:$Q$283,MATCH($A128,Indices!$A$2:$A$283,0),MATCH(S$2,Indices!$A$2:$Q$2,0))</f>
        <v>2328.6799999999998</v>
      </c>
      <c r="T128" t="e">
        <f t="shared" si="28"/>
        <v>#N/A</v>
      </c>
      <c r="U128" s="28">
        <f t="shared" si="40"/>
        <v>9524.8789214826593</v>
      </c>
      <c r="V128">
        <f>INDEX(ETF_TR!$A$2:$Q$283,MATCH($A128,ETF_TR!$A$2:$A$283,0),MATCH(V$2,ETF_TR!$A$2:$Q$2,0))</f>
        <v>115.27640000000001</v>
      </c>
      <c r="W128">
        <f>INDEX(Indices!$A$2:$Q$283,MATCH($A128,Indices!$A$2:$A$283,0),MATCH(W$2,Indices!$A$2:$Q$2,0))</f>
        <v>118.66666666666667</v>
      </c>
      <c r="X128">
        <f t="shared" si="29"/>
        <v>1.0294098936700544</v>
      </c>
      <c r="Y128" s="28">
        <f t="shared" si="41"/>
        <v>115.27640000000001</v>
      </c>
      <c r="Z128" t="e">
        <f>INDEX(ETF_TR!$A$2:$Q$283,MATCH($A128,ETF_TR!$A$2:$A$283,0),MATCH(Z$2,ETF_TR!$A$2:$Q$2,0))</f>
        <v>#N/A</v>
      </c>
      <c r="AA128">
        <f>INDEX(Indices!$A$2:$Q$283,MATCH($A128,Indices!$A$2:$A$283,0),MATCH(AA$2,Indices!$A$2:$Q$2,0))</f>
        <v>1965.0129999999999</v>
      </c>
      <c r="AB128" t="e">
        <f t="shared" si="30"/>
        <v>#N/A</v>
      </c>
      <c r="AC128" s="28">
        <f t="shared" si="42"/>
        <v>41.520162556149728</v>
      </c>
      <c r="AD128" t="e">
        <f>INDEX(ETF_TR!$A$2:$Q$283,MATCH($A128,ETF_TR!$A$2:$A$283,0),MATCH(AD$2,ETF_TR!$A$2:$Q$2,0))</f>
        <v>#N/A</v>
      </c>
      <c r="AE128">
        <f>INDEX(Indices!$A$2:$Q$283,MATCH($A128,Indices!$A$2:$A$283,0),MATCH(AE$2,Indices!$A$2:$Q$2,0))</f>
        <v>302.06310000000002</v>
      </c>
      <c r="AF128" t="e">
        <f t="shared" si="31"/>
        <v>#N/A</v>
      </c>
      <c r="AG128" s="28">
        <f t="shared" si="43"/>
        <v>2249.1679401074275</v>
      </c>
      <c r="AH128" t="e">
        <f>INDEX(ETF_TR!$A$2:$Q$283,MATCH($A128,ETF_TR!$A$2:$A$283,0),MATCH(AH$2,ETF_TR!$A$2:$Q$2,0))</f>
        <v>#N/A</v>
      </c>
      <c r="AI128">
        <f>INDEX(Indices!$A$2:$Q$283,MATCH($A128,Indices!$A$2:$A$283,0),MATCH(AI$2,Indices!$A$2:$Q$2,0))</f>
        <v>83.65</v>
      </c>
      <c r="AJ128" t="e">
        <f t="shared" si="32"/>
        <v>#N/A</v>
      </c>
      <c r="AK128" s="28">
        <f t="shared" si="44"/>
        <v>21.801624662028264</v>
      </c>
      <c r="AL128" t="e">
        <f>INDEX(ETF_TR!$A$2:$Q$283,MATCH($A128,ETF_TR!$A$2:$A$283,0),MATCH(AL$2,ETF_TR!$A$2:$Q$2,0))</f>
        <v>#N/A</v>
      </c>
      <c r="AM128" t="e">
        <f>INDEX(Indices!$A$2:$Q$283,MATCH($A128,Indices!$A$2:$A$283,0),MATCH(AM$2,Indices!$A$2:$Q$2,0))</f>
        <v>#N/A</v>
      </c>
      <c r="AN128" t="e">
        <f t="shared" si="33"/>
        <v>#N/A</v>
      </c>
      <c r="AO128" s="28" t="e">
        <f t="shared" si="45"/>
        <v>#N/A</v>
      </c>
      <c r="AP128" t="e">
        <f>INDEX(ETF_TR!$A$2:$Q$283,MATCH($A128,ETF_TR!$A$2:$A$283,0),MATCH(AP$2,ETF_TR!$A$2:$Q$2,0))</f>
        <v>#N/A</v>
      </c>
      <c r="AQ128">
        <f>INDEX(Indices!$A$2:$Q$283,MATCH($A128,Indices!$A$2:$A$283,0),MATCH(AQ$2,Indices!$A$2:$Q$2,0))</f>
        <v>151.89400000000001</v>
      </c>
      <c r="AR128" t="e">
        <f t="shared" si="34"/>
        <v>#N/A</v>
      </c>
      <c r="AS128" s="28">
        <f t="shared" si="46"/>
        <v>116.15174682116159</v>
      </c>
      <c r="AT128" t="e">
        <f>INDEX(ETF_TR!$A$2:$Q$283,MATCH($A128,ETF_TR!$A$2:$A$283,0),MATCH(AT$2,ETF_TR!$A$2:$Q$2,0))</f>
        <v>#N/A</v>
      </c>
      <c r="AU128" t="e">
        <f>INDEX(Indices!$A$2:$Q$283,MATCH($A128,Indices!$A$2:$A$283,0),MATCH(AU$2,Indices!$A$2:$Q$2,0))</f>
        <v>#N/A</v>
      </c>
      <c r="AV128" t="e">
        <f t="shared" si="35"/>
        <v>#N/A</v>
      </c>
      <c r="AW128" s="28" t="e">
        <f t="shared" si="47"/>
        <v>#N/A</v>
      </c>
    </row>
    <row r="129" spans="1:49" x14ac:dyDescent="0.2">
      <c r="A129" s="5">
        <v>40329</v>
      </c>
      <c r="B129" t="e">
        <f>INDEX(ETF_TR!$A$2:$Q$283,MATCH($A129,ETF_TR!$A$2:$A$283,0),MATCH(B$2,ETF_TR!$A$2:$Q$2,0))</f>
        <v>#N/A</v>
      </c>
      <c r="C129">
        <f>INDEX(Indices!$A$2:$Q$283,MATCH($A129,Indices!$A$2:$A$283,0),MATCH(C$2,Indices!$A$2:$Q$2,0))</f>
        <v>188.89</v>
      </c>
      <c r="D129" t="e">
        <f t="shared" si="24"/>
        <v>#N/A</v>
      </c>
      <c r="E129" s="28">
        <f t="shared" si="36"/>
        <v>111.13809291024958</v>
      </c>
      <c r="F129" t="e">
        <f>INDEX(ETF_TR!$A$2:$Q$283,MATCH($A129,ETF_TR!$A$2:$A$283,0),MATCH(F$2,ETF_TR!$A$2:$Q$2,0))</f>
        <v>#N/A</v>
      </c>
      <c r="G129">
        <f>INDEX(Indices!$A$2:$Q$283,MATCH($A129,Indices!$A$2:$A$283,0),MATCH(G$2,Indices!$A$2:$Q$2,0))</f>
        <v>191.09</v>
      </c>
      <c r="H129" t="e">
        <f t="shared" si="25"/>
        <v>#N/A</v>
      </c>
      <c r="I129" s="28">
        <f t="shared" si="37"/>
        <v>116.22523496090594</v>
      </c>
      <c r="J129" t="e">
        <f>INDEX(ETF_TR!$A$2:$Q$283,MATCH($A129,ETF_TR!$A$2:$A$283,0),MATCH(J$2,ETF_TR!$A$2:$Q$2,0))</f>
        <v>#N/A</v>
      </c>
      <c r="K129">
        <f>INDEX(Indices!$A$2:$Q$283,MATCH($A129,Indices!$A$2:$A$283,0),MATCH(K$2,Indices!$A$2:$Q$2,0))</f>
        <v>177.01</v>
      </c>
      <c r="L129" t="e">
        <f t="shared" si="26"/>
        <v>#N/A</v>
      </c>
      <c r="M129" s="28">
        <f t="shared" si="38"/>
        <v>120.7268788762573</v>
      </c>
      <c r="N129" t="e">
        <f>INDEX(ETF_TR!$A$2:$Q$283,MATCH($A129,ETF_TR!$A$2:$A$283,0),MATCH(N$2,ETF_TR!$A$2:$Q$2,0))</f>
        <v>#N/A</v>
      </c>
      <c r="O129">
        <f>INDEX(Indices!$A$2:$Q$283,MATCH($A129,Indices!$A$2:$A$283,0),MATCH(O$2,Indices!$A$2:$Q$2,0))</f>
        <v>183.26</v>
      </c>
      <c r="P129" t="e">
        <f t="shared" si="27"/>
        <v>#N/A</v>
      </c>
      <c r="Q129" s="28">
        <f t="shared" si="39"/>
        <v>120.83926695259423</v>
      </c>
      <c r="R129" t="e">
        <f>INDEX(ETF_TR!$A$2:$Q$283,MATCH($A129,ETF_TR!$A$2:$A$283,0),MATCH(R$2,ETF_TR!$A$2:$Q$2,0))</f>
        <v>#N/A</v>
      </c>
      <c r="S129">
        <f>INDEX(Indices!$A$2:$Q$283,MATCH($A129,Indices!$A$2:$A$283,0),MATCH(S$2,Indices!$A$2:$Q$2,0))</f>
        <v>2381.58</v>
      </c>
      <c r="T129" t="e">
        <f t="shared" si="28"/>
        <v>#N/A</v>
      </c>
      <c r="U129" s="28">
        <f t="shared" si="40"/>
        <v>9741.2530454268817</v>
      </c>
      <c r="V129">
        <f>INDEX(ETF_TR!$A$2:$Q$283,MATCH($A129,ETF_TR!$A$2:$A$283,0),MATCH(V$2,ETF_TR!$A$2:$Q$2,0))</f>
        <v>116.97446666666667</v>
      </c>
      <c r="W129">
        <f>INDEX(Indices!$A$2:$Q$283,MATCH($A129,Indices!$A$2:$A$283,0),MATCH(W$2,Indices!$A$2:$Q$2,0))</f>
        <v>120.63</v>
      </c>
      <c r="X129">
        <f t="shared" si="29"/>
        <v>1.0312506945960285</v>
      </c>
      <c r="Y129" s="28">
        <f t="shared" si="41"/>
        <v>116.97446666666667</v>
      </c>
      <c r="Z129" t="e">
        <f>INDEX(ETF_TR!$A$2:$Q$283,MATCH($A129,ETF_TR!$A$2:$A$283,0),MATCH(Z$2,ETF_TR!$A$2:$Q$2,0))</f>
        <v>#N/A</v>
      </c>
      <c r="AA129">
        <f>INDEX(Indices!$A$2:$Q$283,MATCH($A129,Indices!$A$2:$A$283,0),MATCH(AA$2,Indices!$A$2:$Q$2,0))</f>
        <v>2003.0619999999999</v>
      </c>
      <c r="AB129" t="e">
        <f t="shared" si="30"/>
        <v>#N/A</v>
      </c>
      <c r="AC129" s="28">
        <f t="shared" si="42"/>
        <v>42.324127041422315</v>
      </c>
      <c r="AD129" t="e">
        <f>INDEX(ETF_TR!$A$2:$Q$283,MATCH($A129,ETF_TR!$A$2:$A$283,0),MATCH(AD$2,ETF_TR!$A$2:$Q$2,0))</f>
        <v>#N/A</v>
      </c>
      <c r="AE129">
        <f>INDEX(Indices!$A$2:$Q$283,MATCH($A129,Indices!$A$2:$A$283,0),MATCH(AE$2,Indices!$A$2:$Q$2,0))</f>
        <v>302.92380000000003</v>
      </c>
      <c r="AF129" t="e">
        <f t="shared" si="31"/>
        <v>#N/A</v>
      </c>
      <c r="AG129" s="28">
        <f t="shared" si="43"/>
        <v>2255.5767296816935</v>
      </c>
      <c r="AH129" t="e">
        <f>INDEX(ETF_TR!$A$2:$Q$283,MATCH($A129,ETF_TR!$A$2:$A$283,0),MATCH(AH$2,ETF_TR!$A$2:$Q$2,0))</f>
        <v>#N/A</v>
      </c>
      <c r="AI129">
        <f>INDEX(Indices!$A$2:$Q$283,MATCH($A129,Indices!$A$2:$A$283,0),MATCH(AI$2,Indices!$A$2:$Q$2,0))</f>
        <v>85.09</v>
      </c>
      <c r="AJ129" t="e">
        <f t="shared" si="32"/>
        <v>#N/A</v>
      </c>
      <c r="AK129" s="28">
        <f t="shared" si="44"/>
        <v>22.17693057372367</v>
      </c>
      <c r="AL129" t="e">
        <f>INDEX(ETF_TR!$A$2:$Q$283,MATCH($A129,ETF_TR!$A$2:$A$283,0),MATCH(AL$2,ETF_TR!$A$2:$Q$2,0))</f>
        <v>#N/A</v>
      </c>
      <c r="AM129" t="e">
        <f>INDEX(Indices!$A$2:$Q$283,MATCH($A129,Indices!$A$2:$A$283,0),MATCH(AM$2,Indices!$A$2:$Q$2,0))</f>
        <v>#N/A</v>
      </c>
      <c r="AN129" t="e">
        <f t="shared" si="33"/>
        <v>#N/A</v>
      </c>
      <c r="AO129" s="28" t="e">
        <f t="shared" si="45"/>
        <v>#N/A</v>
      </c>
      <c r="AP129" t="e">
        <f>INDEX(ETF_TR!$A$2:$Q$283,MATCH($A129,ETF_TR!$A$2:$A$283,0),MATCH(AP$2,ETF_TR!$A$2:$Q$2,0))</f>
        <v>#N/A</v>
      </c>
      <c r="AQ129">
        <f>INDEX(Indices!$A$2:$Q$283,MATCH($A129,Indices!$A$2:$A$283,0),MATCH(AQ$2,Indices!$A$2:$Q$2,0))</f>
        <v>152.89019999999999</v>
      </c>
      <c r="AR129" t="e">
        <f t="shared" si="34"/>
        <v>#N/A</v>
      </c>
      <c r="AS129" s="28">
        <f t="shared" si="46"/>
        <v>116.91353050045926</v>
      </c>
      <c r="AT129" t="e">
        <f>INDEX(ETF_TR!$A$2:$Q$283,MATCH($A129,ETF_TR!$A$2:$A$283,0),MATCH(AT$2,ETF_TR!$A$2:$Q$2,0))</f>
        <v>#N/A</v>
      </c>
      <c r="AU129" t="e">
        <f>INDEX(Indices!$A$2:$Q$283,MATCH($A129,Indices!$A$2:$A$283,0),MATCH(AU$2,Indices!$A$2:$Q$2,0))</f>
        <v>#N/A</v>
      </c>
      <c r="AV129" t="e">
        <f t="shared" si="35"/>
        <v>#N/A</v>
      </c>
      <c r="AW129" s="28" t="e">
        <f t="shared" si="47"/>
        <v>#N/A</v>
      </c>
    </row>
    <row r="130" spans="1:49" x14ac:dyDescent="0.2">
      <c r="A130" s="5">
        <v>40359</v>
      </c>
      <c r="B130" t="e">
        <f>INDEX(ETF_TR!$A$2:$Q$283,MATCH($A130,ETF_TR!$A$2:$A$283,0),MATCH(B$2,ETF_TR!$A$2:$Q$2,0))</f>
        <v>#N/A</v>
      </c>
      <c r="C130">
        <f>INDEX(Indices!$A$2:$Q$283,MATCH($A130,Indices!$A$2:$A$283,0),MATCH(C$2,Indices!$A$2:$Q$2,0))</f>
        <v>189.89</v>
      </c>
      <c r="D130" t="e">
        <f t="shared" si="24"/>
        <v>#N/A</v>
      </c>
      <c r="E130" s="28">
        <f t="shared" si="36"/>
        <v>111.72646758815868</v>
      </c>
      <c r="F130" t="e">
        <f>INDEX(ETF_TR!$A$2:$Q$283,MATCH($A130,ETF_TR!$A$2:$A$283,0),MATCH(F$2,ETF_TR!$A$2:$Q$2,0))</f>
        <v>#N/A</v>
      </c>
      <c r="G130">
        <f>INDEX(Indices!$A$2:$Q$283,MATCH($A130,Indices!$A$2:$A$283,0),MATCH(G$2,Indices!$A$2:$Q$2,0))</f>
        <v>190.21</v>
      </c>
      <c r="H130" t="e">
        <f t="shared" si="25"/>
        <v>#N/A</v>
      </c>
      <c r="I130" s="28">
        <f t="shared" si="37"/>
        <v>115.68999917271401</v>
      </c>
      <c r="J130" t="e">
        <f>INDEX(ETF_TR!$A$2:$Q$283,MATCH($A130,ETF_TR!$A$2:$A$283,0),MATCH(J$2,ETF_TR!$A$2:$Q$2,0))</f>
        <v>#N/A</v>
      </c>
      <c r="K130">
        <f>INDEX(Indices!$A$2:$Q$283,MATCH($A130,Indices!$A$2:$A$283,0),MATCH(K$2,Indices!$A$2:$Q$2,0))</f>
        <v>174.57</v>
      </c>
      <c r="L130" t="e">
        <f t="shared" si="26"/>
        <v>#N/A</v>
      </c>
      <c r="M130" s="28">
        <f t="shared" si="38"/>
        <v>119.06271535748397</v>
      </c>
      <c r="N130" t="e">
        <f>INDEX(ETF_TR!$A$2:$Q$283,MATCH($A130,ETF_TR!$A$2:$A$283,0),MATCH(N$2,ETF_TR!$A$2:$Q$2,0))</f>
        <v>#N/A</v>
      </c>
      <c r="O130">
        <f>INDEX(Indices!$A$2:$Q$283,MATCH($A130,Indices!$A$2:$A$283,0),MATCH(O$2,Indices!$A$2:$Q$2,0))</f>
        <v>183.56</v>
      </c>
      <c r="P130" t="e">
        <f t="shared" si="27"/>
        <v>#N/A</v>
      </c>
      <c r="Q130" s="28">
        <f t="shared" si="39"/>
        <v>121.03708306132378</v>
      </c>
      <c r="R130" t="e">
        <f>INDEX(ETF_TR!$A$2:$Q$283,MATCH($A130,ETF_TR!$A$2:$A$283,0),MATCH(R$2,ETF_TR!$A$2:$Q$2,0))</f>
        <v>#N/A</v>
      </c>
      <c r="S130">
        <f>INDEX(Indices!$A$2:$Q$283,MATCH($A130,Indices!$A$2:$A$283,0),MATCH(S$2,Indices!$A$2:$Q$2,0))</f>
        <v>2417.38</v>
      </c>
      <c r="T130" t="e">
        <f t="shared" si="28"/>
        <v>#N/A</v>
      </c>
      <c r="U130" s="28">
        <f t="shared" si="40"/>
        <v>9887.6839270375294</v>
      </c>
      <c r="V130">
        <f>INDEX(ETF_TR!$A$2:$Q$283,MATCH($A130,ETF_TR!$A$2:$A$283,0),MATCH(V$2,ETF_TR!$A$2:$Q$2,0))</f>
        <v>117.8326</v>
      </c>
      <c r="W130">
        <f>INDEX(Indices!$A$2:$Q$283,MATCH($A130,Indices!$A$2:$A$283,0),MATCH(W$2,Indices!$A$2:$Q$2,0))</f>
        <v>121.08999999999999</v>
      </c>
      <c r="X130">
        <f t="shared" si="29"/>
        <v>1.027644302171046</v>
      </c>
      <c r="Y130" s="28">
        <f t="shared" si="41"/>
        <v>117.8326</v>
      </c>
      <c r="Z130" t="e">
        <f>INDEX(ETF_TR!$A$2:$Q$283,MATCH($A130,ETF_TR!$A$2:$A$283,0),MATCH(Z$2,ETF_TR!$A$2:$Q$2,0))</f>
        <v>#N/A</v>
      </c>
      <c r="AA130">
        <f>INDEX(Indices!$A$2:$Q$283,MATCH($A130,Indices!$A$2:$A$283,0),MATCH(AA$2,Indices!$A$2:$Q$2,0))</f>
        <v>2033.355</v>
      </c>
      <c r="AB130" t="e">
        <f t="shared" si="30"/>
        <v>#N/A</v>
      </c>
      <c r="AC130" s="28">
        <f t="shared" si="42"/>
        <v>42.964209465464016</v>
      </c>
      <c r="AD130" t="e">
        <f>INDEX(ETF_TR!$A$2:$Q$283,MATCH($A130,ETF_TR!$A$2:$A$283,0),MATCH(AD$2,ETF_TR!$A$2:$Q$2,0))</f>
        <v>#N/A</v>
      </c>
      <c r="AE130">
        <f>INDEX(Indices!$A$2:$Q$283,MATCH($A130,Indices!$A$2:$A$283,0),MATCH(AE$2,Indices!$A$2:$Q$2,0))</f>
        <v>306.53199999999998</v>
      </c>
      <c r="AF130" t="e">
        <f t="shared" si="31"/>
        <v>#N/A</v>
      </c>
      <c r="AG130" s="28">
        <f t="shared" si="43"/>
        <v>2282.443459717555</v>
      </c>
      <c r="AH130" t="e">
        <f>INDEX(ETF_TR!$A$2:$Q$283,MATCH($A130,ETF_TR!$A$2:$A$283,0),MATCH(AH$2,ETF_TR!$A$2:$Q$2,0))</f>
        <v>#N/A</v>
      </c>
      <c r="AI130">
        <f>INDEX(Indices!$A$2:$Q$283,MATCH($A130,Indices!$A$2:$A$283,0),MATCH(AI$2,Indices!$A$2:$Q$2,0))</f>
        <v>86.67</v>
      </c>
      <c r="AJ130" t="e">
        <f t="shared" si="32"/>
        <v>#N/A</v>
      </c>
      <c r="AK130" s="28">
        <f t="shared" si="44"/>
        <v>22.58872456016724</v>
      </c>
      <c r="AL130" t="e">
        <f>INDEX(ETF_TR!$A$2:$Q$283,MATCH($A130,ETF_TR!$A$2:$A$283,0),MATCH(AL$2,ETF_TR!$A$2:$Q$2,0))</f>
        <v>#N/A</v>
      </c>
      <c r="AM130" t="e">
        <f>INDEX(Indices!$A$2:$Q$283,MATCH($A130,Indices!$A$2:$A$283,0),MATCH(AM$2,Indices!$A$2:$Q$2,0))</f>
        <v>#N/A</v>
      </c>
      <c r="AN130" t="e">
        <f t="shared" si="33"/>
        <v>#N/A</v>
      </c>
      <c r="AO130" s="28" t="e">
        <f t="shared" si="45"/>
        <v>#N/A</v>
      </c>
      <c r="AP130" t="e">
        <f>INDEX(ETF_TR!$A$2:$Q$283,MATCH($A130,ETF_TR!$A$2:$A$283,0),MATCH(AP$2,ETF_TR!$A$2:$Q$2,0))</f>
        <v>#N/A</v>
      </c>
      <c r="AQ130">
        <f>INDEX(Indices!$A$2:$Q$283,MATCH($A130,Indices!$A$2:$A$283,0),MATCH(AQ$2,Indices!$A$2:$Q$2,0))</f>
        <v>155.36930000000001</v>
      </c>
      <c r="AR130" t="e">
        <f t="shared" si="34"/>
        <v>#N/A</v>
      </c>
      <c r="AS130" s="28">
        <f t="shared" si="46"/>
        <v>118.80927223841036</v>
      </c>
      <c r="AT130" t="e">
        <f>INDEX(ETF_TR!$A$2:$Q$283,MATCH($A130,ETF_TR!$A$2:$A$283,0),MATCH(AT$2,ETF_TR!$A$2:$Q$2,0))</f>
        <v>#N/A</v>
      </c>
      <c r="AU130" t="e">
        <f>INDEX(Indices!$A$2:$Q$283,MATCH($A130,Indices!$A$2:$A$283,0),MATCH(AU$2,Indices!$A$2:$Q$2,0))</f>
        <v>#N/A</v>
      </c>
      <c r="AV130" t="e">
        <f t="shared" si="35"/>
        <v>#N/A</v>
      </c>
      <c r="AW130" s="28" t="e">
        <f t="shared" si="47"/>
        <v>#N/A</v>
      </c>
    </row>
    <row r="131" spans="1:49" x14ac:dyDescent="0.2">
      <c r="A131" s="5">
        <v>40389</v>
      </c>
      <c r="B131" t="e">
        <f>INDEX(ETF_TR!$A$2:$Q$283,MATCH($A131,ETF_TR!$A$2:$A$283,0),MATCH(B$2,ETF_TR!$A$2:$Q$2,0))</f>
        <v>#N/A</v>
      </c>
      <c r="C131">
        <f>INDEX(Indices!$A$2:$Q$283,MATCH($A131,Indices!$A$2:$A$283,0),MATCH(C$2,Indices!$A$2:$Q$2,0))</f>
        <v>188.71</v>
      </c>
      <c r="D131" t="e">
        <f t="shared" si="24"/>
        <v>#N/A</v>
      </c>
      <c r="E131" s="28">
        <f t="shared" si="36"/>
        <v>111.03218546822596</v>
      </c>
      <c r="F131" t="e">
        <f>INDEX(ETF_TR!$A$2:$Q$283,MATCH($A131,ETF_TR!$A$2:$A$283,0),MATCH(F$2,ETF_TR!$A$2:$Q$2,0))</f>
        <v>#N/A</v>
      </c>
      <c r="G131">
        <f>INDEX(Indices!$A$2:$Q$283,MATCH($A131,Indices!$A$2:$A$283,0),MATCH(G$2,Indices!$A$2:$Q$2,0))</f>
        <v>191.33</v>
      </c>
      <c r="H131" t="e">
        <f t="shared" si="25"/>
        <v>#N/A</v>
      </c>
      <c r="I131" s="28">
        <f t="shared" si="37"/>
        <v>116.37120835768556</v>
      </c>
      <c r="J131" t="e">
        <f>INDEX(ETF_TR!$A$2:$Q$283,MATCH($A131,ETF_TR!$A$2:$A$283,0),MATCH(J$2,ETF_TR!$A$2:$Q$2,0))</f>
        <v>#N/A</v>
      </c>
      <c r="K131">
        <f>INDEX(Indices!$A$2:$Q$283,MATCH($A131,Indices!$A$2:$A$283,0),MATCH(K$2,Indices!$A$2:$Q$2,0))</f>
        <v>180.9</v>
      </c>
      <c r="L131" t="e">
        <f t="shared" si="26"/>
        <v>#N/A</v>
      </c>
      <c r="M131" s="28">
        <f t="shared" si="38"/>
        <v>123.37999202708858</v>
      </c>
      <c r="N131" t="e">
        <f>INDEX(ETF_TR!$A$2:$Q$283,MATCH($A131,ETF_TR!$A$2:$A$283,0),MATCH(N$2,ETF_TR!$A$2:$Q$2,0))</f>
        <v>#N/A</v>
      </c>
      <c r="O131">
        <f>INDEX(Indices!$A$2:$Q$283,MATCH($A131,Indices!$A$2:$A$283,0),MATCH(O$2,Indices!$A$2:$Q$2,0))</f>
        <v>186.58</v>
      </c>
      <c r="P131" t="e">
        <f t="shared" si="27"/>
        <v>#N/A</v>
      </c>
      <c r="Q131" s="28">
        <f t="shared" si="39"/>
        <v>123.02843188920131</v>
      </c>
      <c r="R131" t="e">
        <f>INDEX(ETF_TR!$A$2:$Q$283,MATCH($A131,ETF_TR!$A$2:$A$283,0),MATCH(R$2,ETF_TR!$A$2:$Q$2,0))</f>
        <v>#N/A</v>
      </c>
      <c r="S131">
        <f>INDEX(Indices!$A$2:$Q$283,MATCH($A131,Indices!$A$2:$A$283,0),MATCH(S$2,Indices!$A$2:$Q$2,0))</f>
        <v>2411.69</v>
      </c>
      <c r="T131" t="e">
        <f t="shared" si="28"/>
        <v>#N/A</v>
      </c>
      <c r="U131" s="28">
        <f t="shared" si="40"/>
        <v>9864.4104154072338</v>
      </c>
      <c r="V131">
        <f>INDEX(ETF_TR!$A$2:$Q$283,MATCH($A131,ETF_TR!$A$2:$A$283,0),MATCH(V$2,ETF_TR!$A$2:$Q$2,0))</f>
        <v>117.5964</v>
      </c>
      <c r="W131">
        <f>INDEX(Indices!$A$2:$Q$283,MATCH($A131,Indices!$A$2:$A$283,0),MATCH(W$2,Indices!$A$2:$Q$2,0))</f>
        <v>121.00999999999999</v>
      </c>
      <c r="X131">
        <f t="shared" si="29"/>
        <v>1.0290280994996444</v>
      </c>
      <c r="Y131" s="28">
        <f t="shared" si="41"/>
        <v>117.5964</v>
      </c>
      <c r="Z131" t="e">
        <f>INDEX(ETF_TR!$A$2:$Q$283,MATCH($A131,ETF_TR!$A$2:$A$283,0),MATCH(Z$2,ETF_TR!$A$2:$Q$2,0))</f>
        <v>#N/A</v>
      </c>
      <c r="AA131">
        <f>INDEX(Indices!$A$2:$Q$283,MATCH($A131,Indices!$A$2:$A$283,0),MATCH(AA$2,Indices!$A$2:$Q$2,0))</f>
        <v>2035.289</v>
      </c>
      <c r="AB131" t="e">
        <f t="shared" si="30"/>
        <v>#N/A</v>
      </c>
      <c r="AC131" s="28">
        <f t="shared" si="42"/>
        <v>43.005074332202092</v>
      </c>
      <c r="AD131" t="e">
        <f>INDEX(ETF_TR!$A$2:$Q$283,MATCH($A131,ETF_TR!$A$2:$A$283,0),MATCH(AD$2,ETF_TR!$A$2:$Q$2,0))</f>
        <v>#N/A</v>
      </c>
      <c r="AE131">
        <f>INDEX(Indices!$A$2:$Q$283,MATCH($A131,Indices!$A$2:$A$283,0),MATCH(AE$2,Indices!$A$2:$Q$2,0))</f>
        <v>307.62459999999999</v>
      </c>
      <c r="AF131" t="e">
        <f t="shared" si="31"/>
        <v>#N/A</v>
      </c>
      <c r="AG131" s="28">
        <f t="shared" si="43"/>
        <v>2290.5789813730021</v>
      </c>
      <c r="AH131" t="e">
        <f>INDEX(ETF_TR!$A$2:$Q$283,MATCH($A131,ETF_TR!$A$2:$A$283,0),MATCH(AH$2,ETF_TR!$A$2:$Q$2,0))</f>
        <v>#N/A</v>
      </c>
      <c r="AI131">
        <f>INDEX(Indices!$A$2:$Q$283,MATCH($A131,Indices!$A$2:$A$283,0),MATCH(AI$2,Indices!$A$2:$Q$2,0))</f>
        <v>87.26</v>
      </c>
      <c r="AJ131" t="e">
        <f t="shared" si="32"/>
        <v>#N/A</v>
      </c>
      <c r="AK131" s="28">
        <f t="shared" si="44"/>
        <v>22.742495732320219</v>
      </c>
      <c r="AL131" t="e">
        <f>INDEX(ETF_TR!$A$2:$Q$283,MATCH($A131,ETF_TR!$A$2:$A$283,0),MATCH(AL$2,ETF_TR!$A$2:$Q$2,0))</f>
        <v>#N/A</v>
      </c>
      <c r="AM131" t="e">
        <f>INDEX(Indices!$A$2:$Q$283,MATCH($A131,Indices!$A$2:$A$283,0),MATCH(AM$2,Indices!$A$2:$Q$2,0))</f>
        <v>#N/A</v>
      </c>
      <c r="AN131" t="e">
        <f t="shared" si="33"/>
        <v>#N/A</v>
      </c>
      <c r="AO131" s="28" t="e">
        <f t="shared" si="45"/>
        <v>#N/A</v>
      </c>
      <c r="AP131" t="e">
        <f>INDEX(ETF_TR!$A$2:$Q$283,MATCH($A131,ETF_TR!$A$2:$A$283,0),MATCH(AP$2,ETF_TR!$A$2:$Q$2,0))</f>
        <v>#N/A</v>
      </c>
      <c r="AQ131">
        <f>INDEX(Indices!$A$2:$Q$283,MATCH($A131,Indices!$A$2:$A$283,0),MATCH(AQ$2,Indices!$A$2:$Q$2,0))</f>
        <v>158.09530000000001</v>
      </c>
      <c r="AR131" t="e">
        <f t="shared" si="34"/>
        <v>#N/A</v>
      </c>
      <c r="AS131" s="29">
        <f t="shared" si="46"/>
        <v>120.89381581376216</v>
      </c>
      <c r="AT131" t="e">
        <f>INDEX(ETF_TR!$A$2:$Q$283,MATCH($A131,ETF_TR!$A$2:$A$283,0),MATCH(AT$2,ETF_TR!$A$2:$Q$2,0))</f>
        <v>#N/A</v>
      </c>
      <c r="AU131" t="e">
        <f>INDEX(Indices!$A$2:$Q$283,MATCH($A131,Indices!$A$2:$A$283,0),MATCH(AU$2,Indices!$A$2:$Q$2,0))</f>
        <v>#N/A</v>
      </c>
      <c r="AV131" t="e">
        <f t="shared" si="35"/>
        <v>#N/A</v>
      </c>
      <c r="AW131" s="28" t="e">
        <f t="shared" si="47"/>
        <v>#N/A</v>
      </c>
    </row>
    <row r="132" spans="1:49" x14ac:dyDescent="0.2">
      <c r="A132" s="5">
        <v>40421</v>
      </c>
      <c r="B132" t="e">
        <f>INDEX(ETF_TR!$A$2:$Q$283,MATCH($A132,ETF_TR!$A$2:$A$283,0),MATCH(B$2,ETF_TR!$A$2:$Q$2,0))</f>
        <v>#N/A</v>
      </c>
      <c r="C132">
        <f>INDEX(Indices!$A$2:$Q$283,MATCH($A132,Indices!$A$2:$A$283,0),MATCH(C$2,Indices!$A$2:$Q$2,0))</f>
        <v>195.98</v>
      </c>
      <c r="D132" t="e">
        <f t="shared" ref="D132:D154" si="48">IF(ISNA(B132)=1,NA(),IF(ISNA(C132)=1,NA(),C132/B132))</f>
        <v>#N/A</v>
      </c>
      <c r="E132" s="28">
        <f t="shared" si="36"/>
        <v>115.3096693766251</v>
      </c>
      <c r="F132" t="e">
        <f>INDEX(ETF_TR!$A$2:$Q$283,MATCH($A132,ETF_TR!$A$2:$A$283,0),MATCH(F$2,ETF_TR!$A$2:$Q$2,0))</f>
        <v>#N/A</v>
      </c>
      <c r="G132">
        <f>INDEX(Indices!$A$2:$Q$283,MATCH($A132,Indices!$A$2:$A$283,0),MATCH(G$2,Indices!$A$2:$Q$2,0))</f>
        <v>198.29</v>
      </c>
      <c r="H132" t="e">
        <f t="shared" ref="H132:H154" si="49">IF(ISNA(F132)=1,NA(),IF(ISNA(G132)=1,NA(),G132/F132))</f>
        <v>#N/A</v>
      </c>
      <c r="I132" s="28">
        <f t="shared" si="37"/>
        <v>120.60443686429451</v>
      </c>
      <c r="J132" t="e">
        <f>INDEX(ETF_TR!$A$2:$Q$283,MATCH($A132,ETF_TR!$A$2:$A$283,0),MATCH(J$2,ETF_TR!$A$2:$Q$2,0))</f>
        <v>#N/A</v>
      </c>
      <c r="K132">
        <f>INDEX(Indices!$A$2:$Q$283,MATCH($A132,Indices!$A$2:$A$283,0),MATCH(K$2,Indices!$A$2:$Q$2,0))</f>
        <v>182.46</v>
      </c>
      <c r="L132" t="e">
        <f t="shared" ref="L132:L154" si="50">IF(ISNA(J132)=1,NA(),IF(ISNA(K132)=1,NA(),K132/J132))</f>
        <v>#N/A</v>
      </c>
      <c r="M132" s="28">
        <f t="shared" si="38"/>
        <v>124.44396542433709</v>
      </c>
      <c r="N132" t="e">
        <f>INDEX(ETF_TR!$A$2:$Q$283,MATCH($A132,ETF_TR!$A$2:$A$283,0),MATCH(N$2,ETF_TR!$A$2:$Q$2,0))</f>
        <v>#N/A</v>
      </c>
      <c r="O132">
        <f>INDEX(Indices!$A$2:$Q$283,MATCH($A132,Indices!$A$2:$A$283,0),MATCH(O$2,Indices!$A$2:$Q$2,0))</f>
        <v>189.37</v>
      </c>
      <c r="P132" t="e">
        <f t="shared" ref="P132:P154" si="51">IF(ISNA(N132)=1,NA(),IF(ISNA(O132)=1,NA(),O132/N132))</f>
        <v>#N/A</v>
      </c>
      <c r="Q132" s="28">
        <f t="shared" si="39"/>
        <v>124.86812170038617</v>
      </c>
      <c r="R132" t="e">
        <f>INDEX(ETF_TR!$A$2:$Q$283,MATCH($A132,ETF_TR!$A$2:$A$283,0),MATCH(R$2,ETF_TR!$A$2:$Q$2,0))</f>
        <v>#N/A</v>
      </c>
      <c r="S132">
        <f>INDEX(Indices!$A$2:$Q$283,MATCH($A132,Indices!$A$2:$A$283,0),MATCH(S$2,Indices!$A$2:$Q$2,0))</f>
        <v>2517.87</v>
      </c>
      <c r="T132" t="e">
        <f t="shared" ref="T132:T154" si="52">IF(ISNA(R132)=1,NA(),IF(ISNA(S132)=1,NA(),S132/R132))</f>
        <v>#N/A</v>
      </c>
      <c r="U132" s="28">
        <f t="shared" si="40"/>
        <v>10298.712957569758</v>
      </c>
      <c r="V132">
        <f>INDEX(ETF_TR!$A$2:$Q$283,MATCH($A132,ETF_TR!$A$2:$A$283,0),MATCH(V$2,ETF_TR!$A$2:$Q$2,0))</f>
        <v>119.04063333333333</v>
      </c>
      <c r="W132">
        <f>INDEX(Indices!$A$2:$Q$283,MATCH($A132,Indices!$A$2:$A$283,0),MATCH(W$2,Indices!$A$2:$Q$2,0))</f>
        <v>122.7</v>
      </c>
      <c r="X132">
        <f t="shared" ref="X132:X154" si="53">IF(ISNA(V132)=1,NA(),IF(ISNA(W132)=1,NA(),W132/V132))</f>
        <v>1.0307404838515923</v>
      </c>
      <c r="Y132" s="28">
        <f t="shared" si="41"/>
        <v>119.04063333333333</v>
      </c>
      <c r="Z132" t="e">
        <f>INDEX(ETF_TR!$A$2:$Q$283,MATCH($A132,ETF_TR!$A$2:$A$283,0),MATCH(Z$2,ETF_TR!$A$2:$Q$2,0))</f>
        <v>#N/A</v>
      </c>
      <c r="AA132">
        <f>INDEX(Indices!$A$2:$Q$283,MATCH($A132,Indices!$A$2:$A$283,0),MATCH(AA$2,Indices!$A$2:$Q$2,0))</f>
        <v>2079.1410000000001</v>
      </c>
      <c r="AB132" t="e">
        <f t="shared" ref="AB132:AB154" si="54">IF(ISNA(Z132)=1,NA(),IF(ISNA(AA132)=1,NA(),AA132/Z132))</f>
        <v>#N/A</v>
      </c>
      <c r="AC132" s="28">
        <f t="shared" si="42"/>
        <v>43.93165454740285</v>
      </c>
      <c r="AD132" t="e">
        <f>INDEX(ETF_TR!$A$2:$Q$283,MATCH($A132,ETF_TR!$A$2:$A$283,0),MATCH(AD$2,ETF_TR!$A$2:$Q$2,0))</f>
        <v>#N/A</v>
      </c>
      <c r="AE132">
        <f>INDEX(Indices!$A$2:$Q$283,MATCH($A132,Indices!$A$2:$A$283,0),MATCH(AE$2,Indices!$A$2:$Q$2,0))</f>
        <v>309.73849999999999</v>
      </c>
      <c r="AF132" t="e">
        <f t="shared" ref="AF132:AF154" si="55">IF(ISNA(AD132)=1,NA(),IF(ISNA(AE132)=1,NA(),AE132/AD132))</f>
        <v>#N/A</v>
      </c>
      <c r="AG132" s="28">
        <f t="shared" si="43"/>
        <v>2306.319123444619</v>
      </c>
      <c r="AH132" t="e">
        <f>INDEX(ETF_TR!$A$2:$Q$283,MATCH($A132,ETF_TR!$A$2:$A$283,0),MATCH(AH$2,ETF_TR!$A$2:$Q$2,0))</f>
        <v>#N/A</v>
      </c>
      <c r="AI132">
        <f>INDEX(Indices!$A$2:$Q$283,MATCH($A132,Indices!$A$2:$A$283,0),MATCH(AI$2,Indices!$A$2:$Q$2,0))</f>
        <v>89.03</v>
      </c>
      <c r="AJ132" t="e">
        <f t="shared" ref="AJ132:AJ154" si="56">IF(ISNA(AH132)=1,NA(),IF(ISNA(AI132)=1,NA(),AI132/AH132))</f>
        <v>#N/A</v>
      </c>
      <c r="AK132" s="28">
        <f t="shared" si="44"/>
        <v>23.203809248779155</v>
      </c>
      <c r="AL132" t="e">
        <f>INDEX(ETF_TR!$A$2:$Q$283,MATCH($A132,ETF_TR!$A$2:$A$283,0),MATCH(AL$2,ETF_TR!$A$2:$Q$2,0))</f>
        <v>#N/A</v>
      </c>
      <c r="AM132" t="e">
        <f>INDEX(Indices!$A$2:$Q$283,MATCH($A132,Indices!$A$2:$A$283,0),MATCH(AM$2,Indices!$A$2:$Q$2,0))</f>
        <v>#N/A</v>
      </c>
      <c r="AN132" t="e">
        <f t="shared" ref="AN132:AN154" si="57">IF(ISNA(AL132)=1,NA(),IF(ISNA(AM132)=1,NA(),AM132/AL132))</f>
        <v>#N/A</v>
      </c>
      <c r="AO132" s="28" t="e">
        <f t="shared" si="45"/>
        <v>#N/A</v>
      </c>
      <c r="AP132">
        <f>INDEX(ETF_TR!$A$2:$Q$283,MATCH($A132,ETF_TR!$A$2:$A$283,0),MATCH(AP$2,ETF_TR!$A$2:$Q$2,0))</f>
        <v>122.44</v>
      </c>
      <c r="AQ132">
        <f>INDEX(Indices!$A$2:$Q$283,MATCH($A132,Indices!$A$2:$A$283,0),MATCH(AQ$2,Indices!$A$2:$Q$2,0))</f>
        <v>157.89680000000001</v>
      </c>
      <c r="AR132">
        <f t="shared" ref="AR132:AR154" si="58">IF(ISNA(AP132)=1,NA(),IF(ISNA(AQ132)=1,NA(),AQ132/AP132))</f>
        <v>1.2895851029075467</v>
      </c>
      <c r="AS132" s="29">
        <f t="shared" si="46"/>
        <v>122.44</v>
      </c>
      <c r="AT132" t="e">
        <f>INDEX(ETF_TR!$A$2:$Q$283,MATCH($A132,ETF_TR!$A$2:$A$283,0),MATCH(AT$2,ETF_TR!$A$2:$Q$2,0))</f>
        <v>#N/A</v>
      </c>
      <c r="AU132" t="e">
        <f>INDEX(Indices!$A$2:$Q$283,MATCH($A132,Indices!$A$2:$A$283,0),MATCH(AU$2,Indices!$A$2:$Q$2,0))</f>
        <v>#N/A</v>
      </c>
      <c r="AV132" t="e">
        <f t="shared" ref="AV132:AV154" si="59">IF(ISNA(AT132)=1,NA(),IF(ISNA(AU132)=1,NA(),AU132/AT132))</f>
        <v>#N/A</v>
      </c>
      <c r="AW132" s="28" t="e">
        <f t="shared" si="47"/>
        <v>#N/A</v>
      </c>
    </row>
    <row r="133" spans="1:49" x14ac:dyDescent="0.2">
      <c r="A133" s="5">
        <v>40451</v>
      </c>
      <c r="B133" t="e">
        <f>INDEX(ETF_TR!$A$2:$Q$283,MATCH($A133,ETF_TR!$A$2:$A$283,0),MATCH(B$2,ETF_TR!$A$2:$Q$2,0))</f>
        <v>#N/A</v>
      </c>
      <c r="C133">
        <f>INDEX(Indices!$A$2:$Q$283,MATCH($A133,Indices!$A$2:$A$283,0),MATCH(C$2,Indices!$A$2:$Q$2,0))</f>
        <v>193.65</v>
      </c>
      <c r="D133" t="e">
        <f t="shared" si="48"/>
        <v>#N/A</v>
      </c>
      <c r="E133" s="28">
        <f t="shared" ref="E133:E196" si="60">IF(ISNA(B133)=TRUE,C133/D$2,B133)</f>
        <v>113.93875637709691</v>
      </c>
      <c r="F133" t="e">
        <f>INDEX(ETF_TR!$A$2:$Q$283,MATCH($A133,ETF_TR!$A$2:$A$283,0),MATCH(F$2,ETF_TR!$A$2:$Q$2,0))</f>
        <v>#N/A</v>
      </c>
      <c r="G133">
        <f>INDEX(Indices!$A$2:$Q$283,MATCH($A133,Indices!$A$2:$A$283,0),MATCH(G$2,Indices!$A$2:$Q$2,0))</f>
        <v>195.59</v>
      </c>
      <c r="H133" t="e">
        <f t="shared" si="49"/>
        <v>#N/A</v>
      </c>
      <c r="I133" s="28">
        <f t="shared" ref="I133:I196" si="61">IF(ISNA(F133)=TRUE,G133/H$2,F133)</f>
        <v>118.96223615052379</v>
      </c>
      <c r="J133" t="e">
        <f>INDEX(ETF_TR!$A$2:$Q$283,MATCH($A133,ETF_TR!$A$2:$A$283,0),MATCH(J$2,ETF_TR!$A$2:$Q$2,0))</f>
        <v>#N/A</v>
      </c>
      <c r="K133">
        <f>INDEX(Indices!$A$2:$Q$283,MATCH($A133,Indices!$A$2:$A$283,0),MATCH(K$2,Indices!$A$2:$Q$2,0))</f>
        <v>181.76</v>
      </c>
      <c r="L133" t="e">
        <f t="shared" si="50"/>
        <v>#N/A</v>
      </c>
      <c r="M133" s="28">
        <f t="shared" ref="M133:M196" si="62">IF(ISNA(J133)=TRUE,K133/L$2,J133)</f>
        <v>123.96654146403326</v>
      </c>
      <c r="N133" t="e">
        <f>INDEX(ETF_TR!$A$2:$Q$283,MATCH($A133,ETF_TR!$A$2:$A$283,0),MATCH(N$2,ETF_TR!$A$2:$Q$2,0))</f>
        <v>#N/A</v>
      </c>
      <c r="O133">
        <f>INDEX(Indices!$A$2:$Q$283,MATCH($A133,Indices!$A$2:$A$283,0),MATCH(O$2,Indices!$A$2:$Q$2,0))</f>
        <v>188.3</v>
      </c>
      <c r="P133" t="e">
        <f t="shared" si="51"/>
        <v>#N/A</v>
      </c>
      <c r="Q133" s="28">
        <f t="shared" ref="Q133:Q196" si="63">IF(ISNA(N133)=TRUE,O133/P$2,N133)</f>
        <v>124.16257757925077</v>
      </c>
      <c r="R133" t="e">
        <f>INDEX(ETF_TR!$A$2:$Q$283,MATCH($A133,ETF_TR!$A$2:$A$283,0),MATCH(R$2,ETF_TR!$A$2:$Q$2,0))</f>
        <v>#N/A</v>
      </c>
      <c r="S133">
        <f>INDEX(Indices!$A$2:$Q$283,MATCH($A133,Indices!$A$2:$A$283,0),MATCH(S$2,Indices!$A$2:$Q$2,0))</f>
        <v>2504.44</v>
      </c>
      <c r="T133" t="e">
        <f t="shared" si="52"/>
        <v>#N/A</v>
      </c>
      <c r="U133" s="28">
        <f t="shared" ref="U133:U196" si="64">IF(ISNA(R133)=TRUE,S133/T$2,R133)</f>
        <v>10243.780925725318</v>
      </c>
      <c r="V133">
        <f>INDEX(ETF_TR!$A$2:$Q$283,MATCH($A133,ETF_TR!$A$2:$A$283,0),MATCH(V$2,ETF_TR!$A$2:$Q$2,0))</f>
        <v>118.34216666666667</v>
      </c>
      <c r="W133">
        <f>INDEX(Indices!$A$2:$Q$283,MATCH($A133,Indices!$A$2:$A$283,0),MATCH(W$2,Indices!$A$2:$Q$2,0))</f>
        <v>121.69666666666666</v>
      </c>
      <c r="X133">
        <f t="shared" si="53"/>
        <v>1.0283457713719961</v>
      </c>
      <c r="Y133" s="28">
        <f t="shared" ref="Y133:Y196" si="65">IF(ISNA(V133)=TRUE,W133/X$2,V133)</f>
        <v>118.34216666666667</v>
      </c>
      <c r="Z133" t="e">
        <f>INDEX(ETF_TR!$A$2:$Q$283,MATCH($A133,ETF_TR!$A$2:$A$283,0),MATCH(Z$2,ETF_TR!$A$2:$Q$2,0))</f>
        <v>#N/A</v>
      </c>
      <c r="AA133">
        <f>INDEX(Indices!$A$2:$Q$283,MATCH($A133,Indices!$A$2:$A$283,0),MATCH(AA$2,Indices!$A$2:$Q$2,0))</f>
        <v>2058.4839999999999</v>
      </c>
      <c r="AB133" t="e">
        <f t="shared" si="54"/>
        <v>#N/A</v>
      </c>
      <c r="AC133" s="28">
        <f t="shared" ref="AC133:AC196" si="66">IF(ISNA(Z133)=TRUE,AA133/AB$2,Z133)</f>
        <v>43.495178046777973</v>
      </c>
      <c r="AD133" t="e">
        <f>INDEX(ETF_TR!$A$2:$Q$283,MATCH($A133,ETF_TR!$A$2:$A$283,0),MATCH(AD$2,ETF_TR!$A$2:$Q$2,0))</f>
        <v>#N/A</v>
      </c>
      <c r="AE133">
        <f>INDEX(Indices!$A$2:$Q$283,MATCH($A133,Indices!$A$2:$A$283,0),MATCH(AE$2,Indices!$A$2:$Q$2,0))</f>
        <v>309.90469999999999</v>
      </c>
      <c r="AF133" t="e">
        <f t="shared" si="55"/>
        <v>#N/A</v>
      </c>
      <c r="AG133" s="28">
        <f t="shared" ref="AG133:AG196" si="67">IF(ISNA(AD133)=TRUE,AE133/AF$2,AD133)</f>
        <v>2307.5566519995664</v>
      </c>
      <c r="AH133" t="e">
        <f>INDEX(ETF_TR!$A$2:$Q$283,MATCH($A133,ETF_TR!$A$2:$A$283,0),MATCH(AH$2,ETF_TR!$A$2:$Q$2,0))</f>
        <v>#N/A</v>
      </c>
      <c r="AI133">
        <f>INDEX(Indices!$A$2:$Q$283,MATCH($A133,Indices!$A$2:$A$283,0),MATCH(AI$2,Indices!$A$2:$Q$2,0))</f>
        <v>89.04</v>
      </c>
      <c r="AJ133" t="e">
        <f t="shared" si="56"/>
        <v>#N/A</v>
      </c>
      <c r="AK133" s="28">
        <f t="shared" ref="AK133:AK196" si="68">IF(ISNA(AH133)=TRUE,AI133/AJ$2,AH133)</f>
        <v>23.206415539832598</v>
      </c>
      <c r="AL133" t="e">
        <f>INDEX(ETF_TR!$A$2:$Q$283,MATCH($A133,ETF_TR!$A$2:$A$283,0),MATCH(AL$2,ETF_TR!$A$2:$Q$2,0))</f>
        <v>#N/A</v>
      </c>
      <c r="AM133" t="e">
        <f>INDEX(Indices!$A$2:$Q$283,MATCH($A133,Indices!$A$2:$A$283,0),MATCH(AM$2,Indices!$A$2:$Q$2,0))</f>
        <v>#N/A</v>
      </c>
      <c r="AN133" t="e">
        <f t="shared" si="57"/>
        <v>#N/A</v>
      </c>
      <c r="AO133" s="28" t="e">
        <f t="shared" ref="AO133:AO196" si="69">IF(ISNA(AL133)=TRUE,AM133/AN$2,AL133)</f>
        <v>#N/A</v>
      </c>
      <c r="AP133">
        <f>INDEX(ETF_TR!$A$2:$Q$283,MATCH($A133,ETF_TR!$A$2:$A$283,0),MATCH(AP$2,ETF_TR!$A$2:$Q$2,0))</f>
        <v>122.57</v>
      </c>
      <c r="AQ133">
        <f>INDEX(Indices!$A$2:$Q$283,MATCH($A133,Indices!$A$2:$A$283,0),MATCH(AQ$2,Indices!$A$2:$Q$2,0))</f>
        <v>158.00489999999999</v>
      </c>
      <c r="AR133">
        <f t="shared" si="58"/>
        <v>1.2890992902015175</v>
      </c>
      <c r="AS133" s="28">
        <f t="shared" ref="AS133:AS196" si="70">IF(ISNA(AP133)=TRUE,AQ133/AR$2,AP133)</f>
        <v>122.57</v>
      </c>
      <c r="AT133" t="e">
        <f>INDEX(ETF_TR!$A$2:$Q$283,MATCH($A133,ETF_TR!$A$2:$A$283,0),MATCH(AT$2,ETF_TR!$A$2:$Q$2,0))</f>
        <v>#N/A</v>
      </c>
      <c r="AU133" t="e">
        <f>INDEX(Indices!$A$2:$Q$283,MATCH($A133,Indices!$A$2:$A$283,0),MATCH(AU$2,Indices!$A$2:$Q$2,0))</f>
        <v>#N/A</v>
      </c>
      <c r="AV133" t="e">
        <f t="shared" si="59"/>
        <v>#N/A</v>
      </c>
      <c r="AW133" s="28" t="e">
        <f t="shared" ref="AW133:AW196" si="71">IF(ISNA(AT133)=TRUE,AU133/AV$2,AT133)</f>
        <v>#N/A</v>
      </c>
    </row>
    <row r="134" spans="1:49" x14ac:dyDescent="0.2">
      <c r="A134" s="5">
        <v>40480</v>
      </c>
      <c r="B134" t="e">
        <f>INDEX(ETF_TR!$A$2:$Q$283,MATCH($A134,ETF_TR!$A$2:$A$283,0),MATCH(B$2,ETF_TR!$A$2:$Q$2,0))</f>
        <v>#N/A</v>
      </c>
      <c r="C134">
        <f>INDEX(Indices!$A$2:$Q$283,MATCH($A134,Indices!$A$2:$A$283,0),MATCH(C$2,Indices!$A$2:$Q$2,0))</f>
        <v>191.5</v>
      </c>
      <c r="D134" t="e">
        <f t="shared" si="48"/>
        <v>#N/A</v>
      </c>
      <c r="E134" s="28">
        <f t="shared" si="60"/>
        <v>112.67375081959234</v>
      </c>
      <c r="F134" t="e">
        <f>INDEX(ETF_TR!$A$2:$Q$283,MATCH($A134,ETF_TR!$A$2:$A$283,0),MATCH(F$2,ETF_TR!$A$2:$Q$2,0))</f>
        <v>#N/A</v>
      </c>
      <c r="G134">
        <f>INDEX(Indices!$A$2:$Q$283,MATCH($A134,Indices!$A$2:$A$283,0),MATCH(G$2,Indices!$A$2:$Q$2,0))</f>
        <v>193.9</v>
      </c>
      <c r="H134" t="e">
        <f t="shared" si="49"/>
        <v>#N/A</v>
      </c>
      <c r="I134" s="28">
        <f t="shared" si="61"/>
        <v>117.93434014820065</v>
      </c>
      <c r="J134" t="e">
        <f>INDEX(ETF_TR!$A$2:$Q$283,MATCH($A134,ETF_TR!$A$2:$A$283,0),MATCH(J$2,ETF_TR!$A$2:$Q$2,0))</f>
        <v>#N/A</v>
      </c>
      <c r="K134">
        <f>INDEX(Indices!$A$2:$Q$283,MATCH($A134,Indices!$A$2:$A$283,0),MATCH(K$2,Indices!$A$2:$Q$2,0))</f>
        <v>181.77</v>
      </c>
      <c r="L134" t="e">
        <f t="shared" si="50"/>
        <v>#N/A</v>
      </c>
      <c r="M134" s="28">
        <f t="shared" si="62"/>
        <v>123.97336180632333</v>
      </c>
      <c r="N134" t="e">
        <f>INDEX(ETF_TR!$A$2:$Q$283,MATCH($A134,ETF_TR!$A$2:$A$283,0),MATCH(N$2,ETF_TR!$A$2:$Q$2,0))</f>
        <v>#N/A</v>
      </c>
      <c r="O134">
        <f>INDEX(Indices!$A$2:$Q$283,MATCH($A134,Indices!$A$2:$A$283,0),MATCH(O$2,Indices!$A$2:$Q$2,0))</f>
        <v>188.56</v>
      </c>
      <c r="P134" t="e">
        <f t="shared" si="51"/>
        <v>#N/A</v>
      </c>
      <c r="Q134" s="28">
        <f t="shared" si="63"/>
        <v>124.33401820681637</v>
      </c>
      <c r="R134" t="e">
        <f>INDEX(ETF_TR!$A$2:$Q$283,MATCH($A134,ETF_TR!$A$2:$A$283,0),MATCH(R$2,ETF_TR!$A$2:$Q$2,0))</f>
        <v>#N/A</v>
      </c>
      <c r="S134">
        <f>INDEX(Indices!$A$2:$Q$283,MATCH($A134,Indices!$A$2:$A$283,0),MATCH(S$2,Indices!$A$2:$Q$2,0))</f>
        <v>2470.25</v>
      </c>
      <c r="T134" t="e">
        <f t="shared" si="52"/>
        <v>#N/A</v>
      </c>
      <c r="U134" s="28">
        <f t="shared" si="64"/>
        <v>10103.93534353906</v>
      </c>
      <c r="V134">
        <f>INDEX(ETF_TR!$A$2:$Q$283,MATCH($A134,ETF_TR!$A$2:$A$283,0),MATCH(V$2,ETF_TR!$A$2:$Q$2,0))</f>
        <v>117.7471</v>
      </c>
      <c r="W134">
        <f>INDEX(Indices!$A$2:$Q$283,MATCH($A134,Indices!$A$2:$A$283,0),MATCH(W$2,Indices!$A$2:$Q$2,0))</f>
        <v>121.39333333333332</v>
      </c>
      <c r="X134">
        <f t="shared" si="53"/>
        <v>1.0309666508417898</v>
      </c>
      <c r="Y134" s="28">
        <f t="shared" si="65"/>
        <v>117.7471</v>
      </c>
      <c r="Z134" t="e">
        <f>INDEX(ETF_TR!$A$2:$Q$283,MATCH($A134,ETF_TR!$A$2:$A$283,0),MATCH(Z$2,ETF_TR!$A$2:$Q$2,0))</f>
        <v>#N/A</v>
      </c>
      <c r="AA134">
        <f>INDEX(Indices!$A$2:$Q$283,MATCH($A134,Indices!$A$2:$A$283,0),MATCH(AA$2,Indices!$A$2:$Q$2,0))</f>
        <v>2053.1860000000001</v>
      </c>
      <c r="AB134" t="e">
        <f t="shared" si="54"/>
        <v>#N/A</v>
      </c>
      <c r="AC134" s="28">
        <f t="shared" si="66"/>
        <v>43.383232822383796</v>
      </c>
      <c r="AD134" t="e">
        <f>INDEX(ETF_TR!$A$2:$Q$283,MATCH($A134,ETF_TR!$A$2:$A$283,0),MATCH(AD$2,ETF_TR!$A$2:$Q$2,0))</f>
        <v>#N/A</v>
      </c>
      <c r="AE134">
        <f>INDEX(Indices!$A$2:$Q$283,MATCH($A134,Indices!$A$2:$A$283,0),MATCH(AE$2,Indices!$A$2:$Q$2,0))</f>
        <v>308.6825</v>
      </c>
      <c r="AF134" t="e">
        <f t="shared" si="55"/>
        <v>#N/A</v>
      </c>
      <c r="AG134" s="28">
        <f t="shared" si="67"/>
        <v>2298.4561261279873</v>
      </c>
      <c r="AH134" t="e">
        <f>INDEX(ETF_TR!$A$2:$Q$283,MATCH($A134,ETF_TR!$A$2:$A$283,0),MATCH(AH$2,ETF_TR!$A$2:$Q$2,0))</f>
        <v>#N/A</v>
      </c>
      <c r="AI134">
        <f>INDEX(Indices!$A$2:$Q$283,MATCH($A134,Indices!$A$2:$A$283,0),MATCH(AI$2,Indices!$A$2:$Q$2,0))</f>
        <v>88.9</v>
      </c>
      <c r="AJ134" t="e">
        <f t="shared" si="56"/>
        <v>#N/A</v>
      </c>
      <c r="AK134" s="28">
        <f t="shared" si="68"/>
        <v>23.169927465084431</v>
      </c>
      <c r="AL134" t="e">
        <f>INDEX(ETF_TR!$A$2:$Q$283,MATCH($A134,ETF_TR!$A$2:$A$283,0),MATCH(AL$2,ETF_TR!$A$2:$Q$2,0))</f>
        <v>#N/A</v>
      </c>
      <c r="AM134" t="e">
        <f>INDEX(Indices!$A$2:$Q$283,MATCH($A134,Indices!$A$2:$A$283,0),MATCH(AM$2,Indices!$A$2:$Q$2,0))</f>
        <v>#N/A</v>
      </c>
      <c r="AN134" t="e">
        <f t="shared" si="57"/>
        <v>#N/A</v>
      </c>
      <c r="AO134" s="28" t="e">
        <f t="shared" si="69"/>
        <v>#N/A</v>
      </c>
      <c r="AP134">
        <f>INDEX(ETF_TR!$A$2:$Q$283,MATCH($A134,ETF_TR!$A$2:$A$283,0),MATCH(AP$2,ETF_TR!$A$2:$Q$2,0))</f>
        <v>122.91</v>
      </c>
      <c r="AQ134">
        <f>INDEX(Indices!$A$2:$Q$283,MATCH($A134,Indices!$A$2:$A$283,0),MATCH(AQ$2,Indices!$A$2:$Q$2,0))</f>
        <v>158.0369</v>
      </c>
      <c r="AR134">
        <f t="shared" si="58"/>
        <v>1.2857936701651616</v>
      </c>
      <c r="AS134" s="28">
        <f t="shared" si="70"/>
        <v>122.91</v>
      </c>
      <c r="AT134" t="e">
        <f>INDEX(ETF_TR!$A$2:$Q$283,MATCH($A134,ETF_TR!$A$2:$A$283,0),MATCH(AT$2,ETF_TR!$A$2:$Q$2,0))</f>
        <v>#N/A</v>
      </c>
      <c r="AU134" t="e">
        <f>INDEX(Indices!$A$2:$Q$283,MATCH($A134,Indices!$A$2:$A$283,0),MATCH(AU$2,Indices!$A$2:$Q$2,0))</f>
        <v>#N/A</v>
      </c>
      <c r="AV134" t="e">
        <f t="shared" si="59"/>
        <v>#N/A</v>
      </c>
      <c r="AW134" s="28" t="e">
        <f t="shared" si="71"/>
        <v>#N/A</v>
      </c>
    </row>
    <row r="135" spans="1:49" x14ac:dyDescent="0.2">
      <c r="A135" s="5">
        <v>40512</v>
      </c>
      <c r="B135" t="e">
        <f>INDEX(ETF_TR!$A$2:$Q$283,MATCH($A135,ETF_TR!$A$2:$A$283,0),MATCH(B$2,ETF_TR!$A$2:$Q$2,0))</f>
        <v>#N/A</v>
      </c>
      <c r="C135">
        <f>INDEX(Indices!$A$2:$Q$283,MATCH($A135,Indices!$A$2:$A$283,0),MATCH(C$2,Indices!$A$2:$Q$2,0))</f>
        <v>190.99</v>
      </c>
      <c r="D135" t="e">
        <f t="shared" si="48"/>
        <v>#N/A</v>
      </c>
      <c r="E135" s="28">
        <f t="shared" si="60"/>
        <v>112.37367973385871</v>
      </c>
      <c r="F135" t="e">
        <f>INDEX(ETF_TR!$A$2:$Q$283,MATCH($A135,ETF_TR!$A$2:$A$283,0),MATCH(F$2,ETF_TR!$A$2:$Q$2,0))</f>
        <v>#N/A</v>
      </c>
      <c r="G135">
        <f>INDEX(Indices!$A$2:$Q$283,MATCH($A135,Indices!$A$2:$A$283,0),MATCH(G$2,Indices!$A$2:$Q$2,0))</f>
        <v>191.89</v>
      </c>
      <c r="H135" t="e">
        <f t="shared" si="49"/>
        <v>#N/A</v>
      </c>
      <c r="I135" s="28">
        <f t="shared" si="61"/>
        <v>116.71181295017132</v>
      </c>
      <c r="J135" t="e">
        <f>INDEX(ETF_TR!$A$2:$Q$283,MATCH($A135,ETF_TR!$A$2:$A$283,0),MATCH(J$2,ETF_TR!$A$2:$Q$2,0))</f>
        <v>#N/A</v>
      </c>
      <c r="K135">
        <f>INDEX(Indices!$A$2:$Q$283,MATCH($A135,Indices!$A$2:$A$283,0),MATCH(K$2,Indices!$A$2:$Q$2,0))</f>
        <v>168.61</v>
      </c>
      <c r="L135" t="e">
        <f t="shared" si="50"/>
        <v>#N/A</v>
      </c>
      <c r="M135" s="28">
        <f t="shared" si="62"/>
        <v>114.99779135261142</v>
      </c>
      <c r="N135" t="e">
        <f>INDEX(ETF_TR!$A$2:$Q$283,MATCH($A135,ETF_TR!$A$2:$A$283,0),MATCH(N$2,ETF_TR!$A$2:$Q$2,0))</f>
        <v>#N/A</v>
      </c>
      <c r="O135">
        <f>INDEX(Indices!$A$2:$Q$283,MATCH($A135,Indices!$A$2:$A$283,0),MATCH(O$2,Indices!$A$2:$Q$2,0))</f>
        <v>181.17</v>
      </c>
      <c r="P135" t="e">
        <f t="shared" si="51"/>
        <v>#N/A</v>
      </c>
      <c r="Q135" s="28">
        <f t="shared" si="63"/>
        <v>119.46114806177832</v>
      </c>
      <c r="R135" t="e">
        <f>INDEX(ETF_TR!$A$2:$Q$283,MATCH($A135,ETF_TR!$A$2:$A$283,0),MATCH(R$2,ETF_TR!$A$2:$Q$2,0))</f>
        <v>#N/A</v>
      </c>
      <c r="S135">
        <f>INDEX(Indices!$A$2:$Q$283,MATCH($A135,Indices!$A$2:$A$283,0),MATCH(S$2,Indices!$A$2:$Q$2,0))</f>
        <v>2455.48</v>
      </c>
      <c r="T135" t="e">
        <f t="shared" si="52"/>
        <v>#N/A</v>
      </c>
      <c r="U135" s="29">
        <f t="shared" si="64"/>
        <v>10043.522379254446</v>
      </c>
      <c r="V135">
        <f>INDEX(ETF_TR!$A$2:$Q$283,MATCH($A135,ETF_TR!$A$2:$A$283,0),MATCH(V$2,ETF_TR!$A$2:$Q$2,0))</f>
        <v>117.73509999999999</v>
      </c>
      <c r="W135">
        <f>INDEX(Indices!$A$2:$Q$283,MATCH($A135,Indices!$A$2:$A$283,0),MATCH(W$2,Indices!$A$2:$Q$2,0))</f>
        <v>121.29</v>
      </c>
      <c r="X135">
        <f t="shared" si="53"/>
        <v>1.0301940542794801</v>
      </c>
      <c r="Y135" s="28">
        <f t="shared" si="65"/>
        <v>117.73509999999999</v>
      </c>
      <c r="Z135" t="e">
        <f>INDEX(ETF_TR!$A$2:$Q$283,MATCH($A135,ETF_TR!$A$2:$A$283,0),MATCH(Z$2,ETF_TR!$A$2:$Q$2,0))</f>
        <v>#N/A</v>
      </c>
      <c r="AA135">
        <f>INDEX(Indices!$A$2:$Q$283,MATCH($A135,Indices!$A$2:$A$283,0),MATCH(AA$2,Indices!$A$2:$Q$2,0))</f>
        <v>2047.0450000000001</v>
      </c>
      <c r="AB135" t="e">
        <f t="shared" si="54"/>
        <v>#N/A</v>
      </c>
      <c r="AC135" s="28">
        <f t="shared" si="66"/>
        <v>43.253475249147733</v>
      </c>
      <c r="AD135" t="e">
        <f>INDEX(ETF_TR!$A$2:$Q$283,MATCH($A135,ETF_TR!$A$2:$A$283,0),MATCH(AD$2,ETF_TR!$A$2:$Q$2,0))</f>
        <v>#N/A</v>
      </c>
      <c r="AE135">
        <f>INDEX(Indices!$A$2:$Q$283,MATCH($A135,Indices!$A$2:$A$283,0),MATCH(AE$2,Indices!$A$2:$Q$2,0))</f>
        <v>305.10660000000001</v>
      </c>
      <c r="AF135" t="e">
        <f t="shared" si="55"/>
        <v>#N/A</v>
      </c>
      <c r="AG135" s="28">
        <f t="shared" si="67"/>
        <v>2271.8299025441397</v>
      </c>
      <c r="AH135" t="e">
        <f>INDEX(ETF_TR!$A$2:$Q$283,MATCH($A135,ETF_TR!$A$2:$A$283,0),MATCH(AH$2,ETF_TR!$A$2:$Q$2,0))</f>
        <v>#N/A</v>
      </c>
      <c r="AI135">
        <f>INDEX(Indices!$A$2:$Q$283,MATCH($A135,Indices!$A$2:$A$283,0),MATCH(AI$2,Indices!$A$2:$Q$2,0))</f>
        <v>88.29</v>
      </c>
      <c r="AJ135" t="e">
        <f t="shared" si="56"/>
        <v>#N/A</v>
      </c>
      <c r="AK135" s="28">
        <f t="shared" si="68"/>
        <v>23.010943710824574</v>
      </c>
      <c r="AL135" t="e">
        <f>INDEX(ETF_TR!$A$2:$Q$283,MATCH($A135,ETF_TR!$A$2:$A$283,0),MATCH(AL$2,ETF_TR!$A$2:$Q$2,0))</f>
        <v>#N/A</v>
      </c>
      <c r="AM135" t="e">
        <f>INDEX(Indices!$A$2:$Q$283,MATCH($A135,Indices!$A$2:$A$283,0),MATCH(AM$2,Indices!$A$2:$Q$2,0))</f>
        <v>#N/A</v>
      </c>
      <c r="AN135" t="e">
        <f t="shared" si="57"/>
        <v>#N/A</v>
      </c>
      <c r="AO135" s="28" t="e">
        <f t="shared" si="69"/>
        <v>#N/A</v>
      </c>
      <c r="AP135">
        <f>INDEX(ETF_TR!$A$2:$Q$283,MATCH($A135,ETF_TR!$A$2:$A$283,0),MATCH(AP$2,ETF_TR!$A$2:$Q$2,0))</f>
        <v>121.19</v>
      </c>
      <c r="AQ135">
        <f>INDEX(Indices!$A$2:$Q$283,MATCH($A135,Indices!$A$2:$A$283,0),MATCH(AQ$2,Indices!$A$2:$Q$2,0))</f>
        <v>155.96109999999999</v>
      </c>
      <c r="AR135">
        <f t="shared" si="58"/>
        <v>1.2869139367934648</v>
      </c>
      <c r="AS135" s="28">
        <f t="shared" si="70"/>
        <v>121.19</v>
      </c>
      <c r="AT135" t="e">
        <f>INDEX(ETF_TR!$A$2:$Q$283,MATCH($A135,ETF_TR!$A$2:$A$283,0),MATCH(AT$2,ETF_TR!$A$2:$Q$2,0))</f>
        <v>#N/A</v>
      </c>
      <c r="AU135" t="e">
        <f>INDEX(Indices!$A$2:$Q$283,MATCH($A135,Indices!$A$2:$A$283,0),MATCH(AU$2,Indices!$A$2:$Q$2,0))</f>
        <v>#N/A</v>
      </c>
      <c r="AV135" t="e">
        <f t="shared" si="59"/>
        <v>#N/A</v>
      </c>
      <c r="AW135" s="28" t="e">
        <f t="shared" si="71"/>
        <v>#N/A</v>
      </c>
    </row>
    <row r="136" spans="1:49" x14ac:dyDescent="0.2">
      <c r="A136" s="5">
        <v>40543</v>
      </c>
      <c r="B136" t="e">
        <f>INDEX(ETF_TR!$A$2:$Q$283,MATCH($A136,ETF_TR!$A$2:$A$283,0),MATCH(B$2,ETF_TR!$A$2:$Q$2,0))</f>
        <v>#N/A</v>
      </c>
      <c r="C136">
        <f>INDEX(Indices!$A$2:$Q$283,MATCH($A136,Indices!$A$2:$A$283,0),MATCH(C$2,Indices!$A$2:$Q$2,0))</f>
        <v>188.6</v>
      </c>
      <c r="D136" t="e">
        <f t="shared" si="48"/>
        <v>#N/A</v>
      </c>
      <c r="E136" s="28">
        <f t="shared" si="60"/>
        <v>110.96746425365595</v>
      </c>
      <c r="F136" t="e">
        <f>INDEX(ETF_TR!$A$2:$Q$283,MATCH($A136,ETF_TR!$A$2:$A$283,0),MATCH(F$2,ETF_TR!$A$2:$Q$2,0))</f>
        <v>#N/A</v>
      </c>
      <c r="G136">
        <f>INDEX(Indices!$A$2:$Q$283,MATCH($A136,Indices!$A$2:$A$283,0),MATCH(G$2,Indices!$A$2:$Q$2,0))</f>
        <v>189.66</v>
      </c>
      <c r="H136" t="e">
        <f t="shared" si="49"/>
        <v>#N/A</v>
      </c>
      <c r="I136" s="28">
        <f t="shared" si="61"/>
        <v>115.35547680509404</v>
      </c>
      <c r="J136" t="e">
        <f>INDEX(ETF_TR!$A$2:$Q$283,MATCH($A136,ETF_TR!$A$2:$A$283,0),MATCH(J$2,ETF_TR!$A$2:$Q$2,0))</f>
        <v>#N/A</v>
      </c>
      <c r="K136">
        <f>INDEX(Indices!$A$2:$Q$283,MATCH($A136,Indices!$A$2:$A$283,0),MATCH(K$2,Indices!$A$2:$Q$2,0))</f>
        <v>170.96</v>
      </c>
      <c r="L136" t="e">
        <f t="shared" si="50"/>
        <v>#N/A</v>
      </c>
      <c r="M136" s="28">
        <f t="shared" si="62"/>
        <v>116.60057179077425</v>
      </c>
      <c r="N136" t="e">
        <f>INDEX(ETF_TR!$A$2:$Q$283,MATCH($A136,ETF_TR!$A$2:$A$283,0),MATCH(N$2,ETF_TR!$A$2:$Q$2,0))</f>
        <v>#N/A</v>
      </c>
      <c r="O136">
        <f>INDEX(Indices!$A$2:$Q$283,MATCH($A136,Indices!$A$2:$A$283,0),MATCH(O$2,Indices!$A$2:$Q$2,0))</f>
        <v>180.78</v>
      </c>
      <c r="P136" t="e">
        <f t="shared" si="51"/>
        <v>#N/A</v>
      </c>
      <c r="Q136" s="28">
        <f t="shared" si="63"/>
        <v>119.20398712042991</v>
      </c>
      <c r="R136">
        <f>INDEX(ETF_TR!$A$2:$Q$283,MATCH($A136,ETF_TR!$A$2:$A$283,0),MATCH(R$2,ETF_TR!$A$2:$Q$2,0))</f>
        <v>9921</v>
      </c>
      <c r="S136">
        <f>INDEX(Indices!$A$2:$Q$283,MATCH($A136,Indices!$A$2:$A$283,0),MATCH(S$2,Indices!$A$2:$Q$2,0))</f>
        <v>2452.37</v>
      </c>
      <c r="T136">
        <f t="shared" si="52"/>
        <v>0.24718979941538149</v>
      </c>
      <c r="U136" s="29">
        <f t="shared" si="64"/>
        <v>9921</v>
      </c>
      <c r="V136">
        <f>INDEX(ETF_TR!$A$2:$Q$283,MATCH($A136,ETF_TR!$A$2:$A$283,0),MATCH(V$2,ETF_TR!$A$2:$Q$2,0))</f>
        <v>116.92626666666666</v>
      </c>
      <c r="W136">
        <f>INDEX(Indices!$A$2:$Q$283,MATCH($A136,Indices!$A$2:$A$283,0),MATCH(W$2,Indices!$A$2:$Q$2,0))</f>
        <v>120.59666666666665</v>
      </c>
      <c r="X136">
        <f t="shared" si="53"/>
        <v>1.0313907225864276</v>
      </c>
      <c r="Y136" s="28">
        <f t="shared" si="65"/>
        <v>116.92626666666666</v>
      </c>
      <c r="Z136" t="e">
        <f>INDEX(ETF_TR!$A$2:$Q$283,MATCH($A136,ETF_TR!$A$2:$A$283,0),MATCH(Z$2,ETF_TR!$A$2:$Q$2,0))</f>
        <v>#N/A</v>
      </c>
      <c r="AA136">
        <f>INDEX(Indices!$A$2:$Q$283,MATCH($A136,Indices!$A$2:$A$283,0),MATCH(AA$2,Indices!$A$2:$Q$2,0))</f>
        <v>2045.288</v>
      </c>
      <c r="AB136" t="e">
        <f t="shared" si="54"/>
        <v>#N/A</v>
      </c>
      <c r="AC136" s="28">
        <f t="shared" si="66"/>
        <v>43.216350341775026</v>
      </c>
      <c r="AD136" t="e">
        <f>INDEX(ETF_TR!$A$2:$Q$283,MATCH($A136,ETF_TR!$A$2:$A$283,0),MATCH(AD$2,ETF_TR!$A$2:$Q$2,0))</f>
        <v>#N/A</v>
      </c>
      <c r="AE136">
        <f>INDEX(Indices!$A$2:$Q$283,MATCH($A136,Indices!$A$2:$A$283,0),MATCH(AE$2,Indices!$A$2:$Q$2,0))</f>
        <v>307.12150000000003</v>
      </c>
      <c r="AF136" t="e">
        <f t="shared" si="55"/>
        <v>#N/A</v>
      </c>
      <c r="AG136" s="28">
        <f t="shared" si="67"/>
        <v>2286.8328886173226</v>
      </c>
      <c r="AH136" t="e">
        <f>INDEX(ETF_TR!$A$2:$Q$283,MATCH($A136,ETF_TR!$A$2:$A$283,0),MATCH(AH$2,ETF_TR!$A$2:$Q$2,0))</f>
        <v>#N/A</v>
      </c>
      <c r="AI136">
        <f>INDEX(Indices!$A$2:$Q$283,MATCH($A136,Indices!$A$2:$A$283,0),MATCH(AI$2,Indices!$A$2:$Q$2,0))</f>
        <v>86.7</v>
      </c>
      <c r="AJ136" t="e">
        <f t="shared" si="56"/>
        <v>#N/A</v>
      </c>
      <c r="AK136" s="28">
        <f t="shared" si="68"/>
        <v>22.596543433327561</v>
      </c>
      <c r="AL136" t="e">
        <f>INDEX(ETF_TR!$A$2:$Q$283,MATCH($A136,ETF_TR!$A$2:$A$283,0),MATCH(AL$2,ETF_TR!$A$2:$Q$2,0))</f>
        <v>#N/A</v>
      </c>
      <c r="AM136" t="e">
        <f>INDEX(Indices!$A$2:$Q$283,MATCH($A136,Indices!$A$2:$A$283,0),MATCH(AM$2,Indices!$A$2:$Q$2,0))</f>
        <v>#N/A</v>
      </c>
      <c r="AN136" t="e">
        <f t="shared" si="57"/>
        <v>#N/A</v>
      </c>
      <c r="AO136" s="28" t="e">
        <f t="shared" si="69"/>
        <v>#N/A</v>
      </c>
      <c r="AP136">
        <f>INDEX(ETF_TR!$A$2:$Q$283,MATCH($A136,ETF_TR!$A$2:$A$283,0),MATCH(AP$2,ETF_TR!$A$2:$Q$2,0))</f>
        <v>119.46</v>
      </c>
      <c r="AQ136">
        <f>INDEX(Indices!$A$2:$Q$283,MATCH($A136,Indices!$A$2:$A$283,0),MATCH(AQ$2,Indices!$A$2:$Q$2,0))</f>
        <v>153.92529999999999</v>
      </c>
      <c r="AR136">
        <f t="shared" si="58"/>
        <v>1.2885091243931024</v>
      </c>
      <c r="AS136" s="28">
        <f t="shared" si="70"/>
        <v>119.46</v>
      </c>
      <c r="AT136" t="e">
        <f>INDEX(ETF_TR!$A$2:$Q$283,MATCH($A136,ETF_TR!$A$2:$A$283,0),MATCH(AT$2,ETF_TR!$A$2:$Q$2,0))</f>
        <v>#N/A</v>
      </c>
      <c r="AU136" t="e">
        <f>INDEX(Indices!$A$2:$Q$283,MATCH($A136,Indices!$A$2:$A$283,0),MATCH(AU$2,Indices!$A$2:$Q$2,0))</f>
        <v>#N/A</v>
      </c>
      <c r="AV136" t="e">
        <f t="shared" si="59"/>
        <v>#N/A</v>
      </c>
      <c r="AW136" s="28" t="e">
        <f t="shared" si="71"/>
        <v>#N/A</v>
      </c>
    </row>
    <row r="137" spans="1:49" x14ac:dyDescent="0.2">
      <c r="A137" s="5">
        <v>40574</v>
      </c>
      <c r="B137" t="e">
        <f>INDEX(ETF_TR!$A$2:$Q$283,MATCH($A137,ETF_TR!$A$2:$A$283,0),MATCH(B$2,ETF_TR!$A$2:$Q$2,0))</f>
        <v>#N/A</v>
      </c>
      <c r="C137">
        <f>INDEX(Indices!$A$2:$Q$283,MATCH($A137,Indices!$A$2:$A$283,0),MATCH(C$2,Indices!$A$2:$Q$2,0))</f>
        <v>186.04</v>
      </c>
      <c r="D137" t="e">
        <f t="shared" si="48"/>
        <v>#N/A</v>
      </c>
      <c r="E137" s="28">
        <f t="shared" si="60"/>
        <v>109.46122507820866</v>
      </c>
      <c r="F137" t="e">
        <f>INDEX(ETF_TR!$A$2:$Q$283,MATCH($A137,ETF_TR!$A$2:$A$283,0),MATCH(F$2,ETF_TR!$A$2:$Q$2,0))</f>
        <v>#N/A</v>
      </c>
      <c r="G137">
        <f>INDEX(Indices!$A$2:$Q$283,MATCH($A137,Indices!$A$2:$A$283,0),MATCH(G$2,Indices!$A$2:$Q$2,0))</f>
        <v>187.54</v>
      </c>
      <c r="H137" t="e">
        <f t="shared" si="49"/>
        <v>#N/A</v>
      </c>
      <c r="I137" s="28">
        <f t="shared" si="61"/>
        <v>114.06604513354073</v>
      </c>
      <c r="J137" t="e">
        <f>INDEX(ETF_TR!$A$2:$Q$283,MATCH($A137,ETF_TR!$A$2:$A$283,0),MATCH(J$2,ETF_TR!$A$2:$Q$2,0))</f>
        <v>#N/A</v>
      </c>
      <c r="K137">
        <f>INDEX(Indices!$A$2:$Q$283,MATCH($A137,Indices!$A$2:$A$283,0),MATCH(K$2,Indices!$A$2:$Q$2,0))</f>
        <v>173.22</v>
      </c>
      <c r="L137" t="e">
        <f t="shared" si="50"/>
        <v>#N/A</v>
      </c>
      <c r="M137" s="28">
        <f t="shared" si="62"/>
        <v>118.1419691483266</v>
      </c>
      <c r="N137" t="e">
        <f>INDEX(ETF_TR!$A$2:$Q$283,MATCH($A137,ETF_TR!$A$2:$A$283,0),MATCH(N$2,ETF_TR!$A$2:$Q$2,0))</f>
        <v>#N/A</v>
      </c>
      <c r="O137">
        <f>INDEX(Indices!$A$2:$Q$283,MATCH($A137,Indices!$A$2:$A$283,0),MATCH(O$2,Indices!$A$2:$Q$2,0))</f>
        <v>182.1</v>
      </c>
      <c r="P137" t="e">
        <f t="shared" si="51"/>
        <v>#N/A</v>
      </c>
      <c r="Q137" s="28">
        <f t="shared" si="63"/>
        <v>120.07437799883995</v>
      </c>
      <c r="R137">
        <f>INDEX(ETF_TR!$A$2:$Q$283,MATCH($A137,ETF_TR!$A$2:$A$283,0),MATCH(R$2,ETF_TR!$A$2:$Q$2,0))</f>
        <v>9786</v>
      </c>
      <c r="S137">
        <f>INDEX(Indices!$A$2:$Q$283,MATCH($A137,Indices!$A$2:$A$283,0),MATCH(S$2,Indices!$A$2:$Q$2,0))</f>
        <v>2406.44</v>
      </c>
      <c r="T137">
        <f t="shared" si="52"/>
        <v>0.24590639689352137</v>
      </c>
      <c r="U137" s="28">
        <f t="shared" si="64"/>
        <v>9786</v>
      </c>
      <c r="V137">
        <f>INDEX(ETF_TR!$A$2:$Q$283,MATCH($A137,ETF_TR!$A$2:$A$283,0),MATCH(V$2,ETF_TR!$A$2:$Q$2,0))</f>
        <v>116.38116666666667</v>
      </c>
      <c r="W137">
        <f>INDEX(Indices!$A$2:$Q$283,MATCH($A137,Indices!$A$2:$A$283,0),MATCH(W$2,Indices!$A$2:$Q$2,0))</f>
        <v>119.99666666666667</v>
      </c>
      <c r="X137">
        <f t="shared" si="53"/>
        <v>1.0310660229962751</v>
      </c>
      <c r="Y137" s="28">
        <f t="shared" si="65"/>
        <v>116.38116666666667</v>
      </c>
      <c r="Z137" t="e">
        <f>INDEX(ETF_TR!$A$2:$Q$283,MATCH($A137,ETF_TR!$A$2:$A$283,0),MATCH(Z$2,ETF_TR!$A$2:$Q$2,0))</f>
        <v>#N/A</v>
      </c>
      <c r="AA137">
        <f>INDEX(Indices!$A$2:$Q$283,MATCH($A137,Indices!$A$2:$A$283,0),MATCH(AA$2,Indices!$A$2:$Q$2,0))</f>
        <v>2063.08</v>
      </c>
      <c r="AB137" t="e">
        <f t="shared" si="54"/>
        <v>#N/A</v>
      </c>
      <c r="AC137" s="28">
        <f t="shared" si="66"/>
        <v>43.592290211994211</v>
      </c>
      <c r="AD137" t="e">
        <f>INDEX(ETF_TR!$A$2:$Q$283,MATCH($A137,ETF_TR!$A$2:$A$283,0),MATCH(AD$2,ETF_TR!$A$2:$Q$2,0))</f>
        <v>#N/A</v>
      </c>
      <c r="AE137">
        <f>INDEX(Indices!$A$2:$Q$283,MATCH($A137,Indices!$A$2:$A$283,0),MATCH(AE$2,Indices!$A$2:$Q$2,0))</f>
        <v>305.24160000000001</v>
      </c>
      <c r="AF137" t="e">
        <f t="shared" si="55"/>
        <v>#N/A</v>
      </c>
      <c r="AG137" s="28">
        <f t="shared" si="67"/>
        <v>2272.8351152692771</v>
      </c>
      <c r="AH137" t="e">
        <f>INDEX(ETF_TR!$A$2:$Q$283,MATCH($A137,ETF_TR!$A$2:$A$283,0),MATCH(AH$2,ETF_TR!$A$2:$Q$2,0))</f>
        <v>#N/A</v>
      </c>
      <c r="AI137">
        <f>INDEX(Indices!$A$2:$Q$283,MATCH($A137,Indices!$A$2:$A$283,0),MATCH(AI$2,Indices!$A$2:$Q$2,0))</f>
        <v>86.68</v>
      </c>
      <c r="AJ137" t="e">
        <f t="shared" si="56"/>
        <v>#N/A</v>
      </c>
      <c r="AK137" s="28">
        <f t="shared" si="68"/>
        <v>22.591330851220683</v>
      </c>
      <c r="AL137" t="e">
        <f>INDEX(ETF_TR!$A$2:$Q$283,MATCH($A137,ETF_TR!$A$2:$A$283,0),MATCH(AL$2,ETF_TR!$A$2:$Q$2,0))</f>
        <v>#N/A</v>
      </c>
      <c r="AM137" t="e">
        <f>INDEX(Indices!$A$2:$Q$283,MATCH($A137,Indices!$A$2:$A$283,0),MATCH(AM$2,Indices!$A$2:$Q$2,0))</f>
        <v>#N/A</v>
      </c>
      <c r="AN137" t="e">
        <f t="shared" si="57"/>
        <v>#N/A</v>
      </c>
      <c r="AO137" s="28" t="e">
        <f t="shared" si="69"/>
        <v>#N/A</v>
      </c>
      <c r="AP137">
        <f>INDEX(ETF_TR!$A$2:$Q$283,MATCH($A137,ETF_TR!$A$2:$A$283,0),MATCH(AP$2,ETF_TR!$A$2:$Q$2,0))</f>
        <v>119.16</v>
      </c>
      <c r="AQ137">
        <f>INDEX(Indices!$A$2:$Q$283,MATCH($A137,Indices!$A$2:$A$283,0),MATCH(AQ$2,Indices!$A$2:$Q$2,0))</f>
        <v>154.9873</v>
      </c>
      <c r="AR137">
        <f t="shared" si="58"/>
        <v>1.3006654917757638</v>
      </c>
      <c r="AS137" s="28">
        <f t="shared" si="70"/>
        <v>119.16</v>
      </c>
      <c r="AT137" t="e">
        <f>INDEX(ETF_TR!$A$2:$Q$283,MATCH($A137,ETF_TR!$A$2:$A$283,0),MATCH(AT$2,ETF_TR!$A$2:$Q$2,0))</f>
        <v>#N/A</v>
      </c>
      <c r="AU137" t="e">
        <f>INDEX(Indices!$A$2:$Q$283,MATCH($A137,Indices!$A$2:$A$283,0),MATCH(AU$2,Indices!$A$2:$Q$2,0))</f>
        <v>#N/A</v>
      </c>
      <c r="AV137" t="e">
        <f t="shared" si="59"/>
        <v>#N/A</v>
      </c>
      <c r="AW137" s="28" t="e">
        <f t="shared" si="71"/>
        <v>#N/A</v>
      </c>
    </row>
    <row r="138" spans="1:49" x14ac:dyDescent="0.2">
      <c r="A138" s="5">
        <v>40602</v>
      </c>
      <c r="B138" t="e">
        <f>INDEX(ETF_TR!$A$2:$Q$283,MATCH($A138,ETF_TR!$A$2:$A$283,0),MATCH(B$2,ETF_TR!$A$2:$Q$2,0))</f>
        <v>#N/A</v>
      </c>
      <c r="C138">
        <f>INDEX(Indices!$A$2:$Q$283,MATCH($A138,Indices!$A$2:$A$283,0),MATCH(C$2,Indices!$A$2:$Q$2,0))</f>
        <v>186.28</v>
      </c>
      <c r="D138" t="e">
        <f t="shared" si="48"/>
        <v>#N/A</v>
      </c>
      <c r="E138" s="28">
        <f t="shared" si="60"/>
        <v>109.60243500090685</v>
      </c>
      <c r="F138" t="e">
        <f>INDEX(ETF_TR!$A$2:$Q$283,MATCH($A138,ETF_TR!$A$2:$A$283,0),MATCH(F$2,ETF_TR!$A$2:$Q$2,0))</f>
        <v>#N/A</v>
      </c>
      <c r="G138">
        <f>INDEX(Indices!$A$2:$Q$283,MATCH($A138,Indices!$A$2:$A$283,0),MATCH(G$2,Indices!$A$2:$Q$2,0))</f>
        <v>187.78</v>
      </c>
      <c r="H138" t="e">
        <f t="shared" si="49"/>
        <v>#N/A</v>
      </c>
      <c r="I138" s="28">
        <f t="shared" si="61"/>
        <v>114.21201853032036</v>
      </c>
      <c r="J138" t="e">
        <f>INDEX(ETF_TR!$A$2:$Q$283,MATCH($A138,ETF_TR!$A$2:$A$283,0),MATCH(J$2,ETF_TR!$A$2:$Q$2,0))</f>
        <v>#N/A</v>
      </c>
      <c r="K138">
        <f>INDEX(Indices!$A$2:$Q$283,MATCH($A138,Indices!$A$2:$A$283,0),MATCH(K$2,Indices!$A$2:$Q$2,0))</f>
        <v>173.74</v>
      </c>
      <c r="L138" t="e">
        <f t="shared" si="50"/>
        <v>#N/A</v>
      </c>
      <c r="M138" s="28">
        <f t="shared" si="62"/>
        <v>118.49662694740944</v>
      </c>
      <c r="N138" t="e">
        <f>INDEX(ETF_TR!$A$2:$Q$283,MATCH($A138,ETF_TR!$A$2:$A$283,0),MATCH(N$2,ETF_TR!$A$2:$Q$2,0))</f>
        <v>#N/A</v>
      </c>
      <c r="O138">
        <f>INDEX(Indices!$A$2:$Q$283,MATCH($A138,Indices!$A$2:$A$283,0),MATCH(O$2,Indices!$A$2:$Q$2,0))</f>
        <v>181.34</v>
      </c>
      <c r="P138" t="e">
        <f t="shared" si="51"/>
        <v>#N/A</v>
      </c>
      <c r="Q138" s="28">
        <f t="shared" si="63"/>
        <v>119.57324385672509</v>
      </c>
      <c r="R138">
        <f>INDEX(ETF_TR!$A$2:$Q$283,MATCH($A138,ETF_TR!$A$2:$A$283,0),MATCH(R$2,ETF_TR!$A$2:$Q$2,0))</f>
        <v>9856</v>
      </c>
      <c r="S138">
        <f>INDEX(Indices!$A$2:$Q$283,MATCH($A138,Indices!$A$2:$A$283,0),MATCH(S$2,Indices!$A$2:$Q$2,0))</f>
        <v>2423.42</v>
      </c>
      <c r="T138">
        <f t="shared" si="52"/>
        <v>0.24588271103896103</v>
      </c>
      <c r="U138" s="28">
        <f t="shared" si="64"/>
        <v>9856</v>
      </c>
      <c r="V138">
        <f>INDEX(ETF_TR!$A$2:$Q$283,MATCH($A138,ETF_TR!$A$2:$A$283,0),MATCH(V$2,ETF_TR!$A$2:$Q$2,0))</f>
        <v>116.25563333333332</v>
      </c>
      <c r="W138">
        <f>INDEX(Indices!$A$2:$Q$283,MATCH($A138,Indices!$A$2:$A$283,0),MATCH(W$2,Indices!$A$2:$Q$2,0))</f>
        <v>119.87</v>
      </c>
      <c r="X138">
        <f t="shared" si="53"/>
        <v>1.0310898195901046</v>
      </c>
      <c r="Y138" s="28">
        <f t="shared" si="65"/>
        <v>116.25563333333332</v>
      </c>
      <c r="Z138" t="e">
        <f>INDEX(ETF_TR!$A$2:$Q$283,MATCH($A138,ETF_TR!$A$2:$A$283,0),MATCH(Z$2,ETF_TR!$A$2:$Q$2,0))</f>
        <v>#N/A</v>
      </c>
      <c r="AA138">
        <f>INDEX(Indices!$A$2:$Q$283,MATCH($A138,Indices!$A$2:$A$283,0),MATCH(AA$2,Indices!$A$2:$Q$2,0))</f>
        <v>2071.8339999999998</v>
      </c>
      <c r="AB138" t="e">
        <f t="shared" si="54"/>
        <v>#N/A</v>
      </c>
      <c r="AC138" s="28">
        <f t="shared" si="66"/>
        <v>43.777259727725934</v>
      </c>
      <c r="AD138" t="e">
        <f>INDEX(ETF_TR!$A$2:$Q$283,MATCH($A138,ETF_TR!$A$2:$A$283,0),MATCH(AD$2,ETF_TR!$A$2:$Q$2,0))</f>
        <v>#N/A</v>
      </c>
      <c r="AE138">
        <f>INDEX(Indices!$A$2:$Q$283,MATCH($A138,Indices!$A$2:$A$283,0),MATCH(AE$2,Indices!$A$2:$Q$2,0))</f>
        <v>304.8562</v>
      </c>
      <c r="AF138" t="e">
        <f t="shared" si="55"/>
        <v>#N/A</v>
      </c>
      <c r="AG138" s="28">
        <f t="shared" si="67"/>
        <v>2269.9654190895144</v>
      </c>
      <c r="AH138" t="e">
        <f>INDEX(ETF_TR!$A$2:$Q$283,MATCH($A138,ETF_TR!$A$2:$A$283,0),MATCH(AH$2,ETF_TR!$A$2:$Q$2,0))</f>
        <v>#N/A</v>
      </c>
      <c r="AI138">
        <f>INDEX(Indices!$A$2:$Q$283,MATCH($A138,Indices!$A$2:$A$283,0),MATCH(AI$2,Indices!$A$2:$Q$2,0))</f>
        <v>86.62</v>
      </c>
      <c r="AJ138" t="e">
        <f t="shared" si="56"/>
        <v>#N/A</v>
      </c>
      <c r="AK138" s="28">
        <f t="shared" si="68"/>
        <v>22.57569310490004</v>
      </c>
      <c r="AL138" t="e">
        <f>INDEX(ETF_TR!$A$2:$Q$283,MATCH($A138,ETF_TR!$A$2:$A$283,0),MATCH(AL$2,ETF_TR!$A$2:$Q$2,0))</f>
        <v>#N/A</v>
      </c>
      <c r="AM138" t="e">
        <f>INDEX(Indices!$A$2:$Q$283,MATCH($A138,Indices!$A$2:$A$283,0),MATCH(AM$2,Indices!$A$2:$Q$2,0))</f>
        <v>#N/A</v>
      </c>
      <c r="AN138" t="e">
        <f t="shared" si="57"/>
        <v>#N/A</v>
      </c>
      <c r="AO138" s="28" t="e">
        <f t="shared" si="69"/>
        <v>#N/A</v>
      </c>
      <c r="AP138">
        <f>INDEX(ETF_TR!$A$2:$Q$283,MATCH($A138,ETF_TR!$A$2:$A$283,0),MATCH(AP$2,ETF_TR!$A$2:$Q$2,0))</f>
        <v>119.16</v>
      </c>
      <c r="AQ138">
        <f>INDEX(Indices!$A$2:$Q$283,MATCH($A138,Indices!$A$2:$A$283,0),MATCH(AQ$2,Indices!$A$2:$Q$2,0))</f>
        <v>155.2576</v>
      </c>
      <c r="AR138">
        <f t="shared" si="58"/>
        <v>1.3029338704263176</v>
      </c>
      <c r="AS138" s="28">
        <f t="shared" si="70"/>
        <v>119.16</v>
      </c>
      <c r="AT138" t="e">
        <f>INDEX(ETF_TR!$A$2:$Q$283,MATCH($A138,ETF_TR!$A$2:$A$283,0),MATCH(AT$2,ETF_TR!$A$2:$Q$2,0))</f>
        <v>#N/A</v>
      </c>
      <c r="AU138" t="e">
        <f>INDEX(Indices!$A$2:$Q$283,MATCH($A138,Indices!$A$2:$A$283,0),MATCH(AU$2,Indices!$A$2:$Q$2,0))</f>
        <v>#N/A</v>
      </c>
      <c r="AV138" t="e">
        <f t="shared" si="59"/>
        <v>#N/A</v>
      </c>
      <c r="AW138" s="28" t="e">
        <f t="shared" si="71"/>
        <v>#N/A</v>
      </c>
    </row>
    <row r="139" spans="1:49" x14ac:dyDescent="0.2">
      <c r="A139" s="5">
        <v>40633</v>
      </c>
      <c r="B139" t="e">
        <f>INDEX(ETF_TR!$A$2:$Q$283,MATCH($A139,ETF_TR!$A$2:$A$283,0),MATCH(B$2,ETF_TR!$A$2:$Q$2,0))</f>
        <v>#N/A</v>
      </c>
      <c r="C139">
        <f>INDEX(Indices!$A$2:$Q$283,MATCH($A139,Indices!$A$2:$A$283,0),MATCH(C$2,Indices!$A$2:$Q$2,0))</f>
        <v>184.35</v>
      </c>
      <c r="D139" t="e">
        <f t="shared" si="48"/>
        <v>#N/A</v>
      </c>
      <c r="E139" s="28">
        <f t="shared" si="60"/>
        <v>108.46687187254228</v>
      </c>
      <c r="F139" t="e">
        <f>INDEX(ETF_TR!$A$2:$Q$283,MATCH($A139,ETF_TR!$A$2:$A$283,0),MATCH(F$2,ETF_TR!$A$2:$Q$2,0))</f>
        <v>#N/A</v>
      </c>
      <c r="G139">
        <f>INDEX(Indices!$A$2:$Q$283,MATCH($A139,Indices!$A$2:$A$283,0),MATCH(G$2,Indices!$A$2:$Q$2,0))</f>
        <v>186.02</v>
      </c>
      <c r="H139" t="e">
        <f t="shared" si="49"/>
        <v>#N/A</v>
      </c>
      <c r="I139" s="28">
        <f t="shared" si="61"/>
        <v>113.14154695393648</v>
      </c>
      <c r="J139" t="e">
        <f>INDEX(ETF_TR!$A$2:$Q$283,MATCH($A139,ETF_TR!$A$2:$A$283,0),MATCH(J$2,ETF_TR!$A$2:$Q$2,0))</f>
        <v>#N/A</v>
      </c>
      <c r="K139">
        <f>INDEX(Indices!$A$2:$Q$283,MATCH($A139,Indices!$A$2:$A$283,0),MATCH(K$2,Indices!$A$2:$Q$2,0))</f>
        <v>174.93</v>
      </c>
      <c r="L139" t="e">
        <f t="shared" si="50"/>
        <v>#N/A</v>
      </c>
      <c r="M139" s="28">
        <f t="shared" si="62"/>
        <v>119.30824767992594</v>
      </c>
      <c r="N139" t="e">
        <f>INDEX(ETF_TR!$A$2:$Q$283,MATCH($A139,ETF_TR!$A$2:$A$283,0),MATCH(N$2,ETF_TR!$A$2:$Q$2,0))</f>
        <v>#N/A</v>
      </c>
      <c r="O139">
        <f>INDEX(Indices!$A$2:$Q$283,MATCH($A139,Indices!$A$2:$A$283,0),MATCH(O$2,Indices!$A$2:$Q$2,0))</f>
        <v>181.88</v>
      </c>
      <c r="P139" t="e">
        <f t="shared" si="51"/>
        <v>#N/A</v>
      </c>
      <c r="Q139" s="28">
        <f t="shared" si="63"/>
        <v>119.92931285243827</v>
      </c>
      <c r="R139">
        <f>INDEX(ETF_TR!$A$2:$Q$283,MATCH($A139,ETF_TR!$A$2:$A$283,0),MATCH(R$2,ETF_TR!$A$2:$Q$2,0))</f>
        <v>9880.5</v>
      </c>
      <c r="S139">
        <f>INDEX(Indices!$A$2:$Q$283,MATCH($A139,Indices!$A$2:$A$283,0),MATCH(S$2,Indices!$A$2:$Q$2,0))</f>
        <v>2432.96</v>
      </c>
      <c r="T139">
        <f t="shared" si="52"/>
        <v>0.24623855068063358</v>
      </c>
      <c r="U139" s="28">
        <f t="shared" si="64"/>
        <v>9880.5</v>
      </c>
      <c r="V139">
        <f>INDEX(ETF_TR!$A$2:$Q$283,MATCH($A139,ETF_TR!$A$2:$A$283,0),MATCH(V$2,ETF_TR!$A$2:$Q$2,0))</f>
        <v>116.03016666666667</v>
      </c>
      <c r="W139">
        <f>INDEX(Indices!$A$2:$Q$283,MATCH($A139,Indices!$A$2:$A$283,0),MATCH(W$2,Indices!$A$2:$Q$2,0))</f>
        <v>119.52333333333333</v>
      </c>
      <c r="X139">
        <f t="shared" si="53"/>
        <v>1.0301056765410144</v>
      </c>
      <c r="Y139" s="28">
        <f t="shared" si="65"/>
        <v>116.03016666666667</v>
      </c>
      <c r="Z139" t="e">
        <f>INDEX(ETF_TR!$A$2:$Q$283,MATCH($A139,ETF_TR!$A$2:$A$283,0),MATCH(Z$2,ETF_TR!$A$2:$Q$2,0))</f>
        <v>#N/A</v>
      </c>
      <c r="AA139">
        <f>INDEX(Indices!$A$2:$Q$283,MATCH($A139,Indices!$A$2:$A$283,0),MATCH(AA$2,Indices!$A$2:$Q$2,0))</f>
        <v>2084.9850000000001</v>
      </c>
      <c r="AB139" t="e">
        <f t="shared" si="54"/>
        <v>#N/A</v>
      </c>
      <c r="AC139" s="28">
        <f t="shared" si="66"/>
        <v>44.055136595602093</v>
      </c>
      <c r="AD139" t="e">
        <f>INDEX(ETF_TR!$A$2:$Q$283,MATCH($A139,ETF_TR!$A$2:$A$283,0),MATCH(AD$2,ETF_TR!$A$2:$Q$2,0))</f>
        <v>#N/A</v>
      </c>
      <c r="AE139">
        <f>INDEX(Indices!$A$2:$Q$283,MATCH($A139,Indices!$A$2:$A$283,0),MATCH(AE$2,Indices!$A$2:$Q$2,0))</f>
        <v>305.24599999999998</v>
      </c>
      <c r="AF139" t="e">
        <f t="shared" si="55"/>
        <v>#N/A</v>
      </c>
      <c r="AG139" s="28">
        <f t="shared" si="67"/>
        <v>2272.8678777580963</v>
      </c>
      <c r="AH139" t="e">
        <f>INDEX(ETF_TR!$A$2:$Q$283,MATCH($A139,ETF_TR!$A$2:$A$283,0),MATCH(AH$2,ETF_TR!$A$2:$Q$2,0))</f>
        <v>#N/A</v>
      </c>
      <c r="AI139">
        <f>INDEX(Indices!$A$2:$Q$283,MATCH($A139,Indices!$A$2:$A$283,0),MATCH(AI$2,Indices!$A$2:$Q$2,0))</f>
        <v>86.56</v>
      </c>
      <c r="AJ139" t="e">
        <f t="shared" si="56"/>
        <v>#N/A</v>
      </c>
      <c r="AK139" s="28">
        <f t="shared" si="68"/>
        <v>22.560055358579397</v>
      </c>
      <c r="AL139" t="e">
        <f>INDEX(ETF_TR!$A$2:$Q$283,MATCH($A139,ETF_TR!$A$2:$A$283,0),MATCH(AL$2,ETF_TR!$A$2:$Q$2,0))</f>
        <v>#N/A</v>
      </c>
      <c r="AM139" t="e">
        <f>INDEX(Indices!$A$2:$Q$283,MATCH($A139,Indices!$A$2:$A$283,0),MATCH(AM$2,Indices!$A$2:$Q$2,0))</f>
        <v>#N/A</v>
      </c>
      <c r="AN139" t="e">
        <f t="shared" si="57"/>
        <v>#N/A</v>
      </c>
      <c r="AO139" s="28" t="e">
        <f t="shared" si="69"/>
        <v>#N/A</v>
      </c>
      <c r="AP139">
        <f>INDEX(ETF_TR!$A$2:$Q$283,MATCH($A139,ETF_TR!$A$2:$A$283,0),MATCH(AP$2,ETF_TR!$A$2:$Q$2,0))</f>
        <v>120.85</v>
      </c>
      <c r="AQ139">
        <f>INDEX(Indices!$A$2:$Q$283,MATCH($A139,Indices!$A$2:$A$283,0),MATCH(AQ$2,Indices!$A$2:$Q$2,0))</f>
        <v>156.4461</v>
      </c>
      <c r="AR139">
        <f t="shared" si="58"/>
        <v>1.2945477865122053</v>
      </c>
      <c r="AS139" s="28">
        <f t="shared" si="70"/>
        <v>120.85</v>
      </c>
      <c r="AT139" t="e">
        <f>INDEX(ETF_TR!$A$2:$Q$283,MATCH($A139,ETF_TR!$A$2:$A$283,0),MATCH(AT$2,ETF_TR!$A$2:$Q$2,0))</f>
        <v>#N/A</v>
      </c>
      <c r="AU139" t="e">
        <f>INDEX(Indices!$A$2:$Q$283,MATCH($A139,Indices!$A$2:$A$283,0),MATCH(AU$2,Indices!$A$2:$Q$2,0))</f>
        <v>#N/A</v>
      </c>
      <c r="AV139" t="e">
        <f t="shared" si="59"/>
        <v>#N/A</v>
      </c>
      <c r="AW139" s="28" t="e">
        <f t="shared" si="71"/>
        <v>#N/A</v>
      </c>
    </row>
    <row r="140" spans="1:49" x14ac:dyDescent="0.2">
      <c r="A140" s="5">
        <v>40662</v>
      </c>
      <c r="B140" t="e">
        <f>INDEX(ETF_TR!$A$2:$Q$283,MATCH($A140,ETF_TR!$A$2:$A$283,0),MATCH(B$2,ETF_TR!$A$2:$Q$2,0))</f>
        <v>#N/A</v>
      </c>
      <c r="C140">
        <f>INDEX(Indices!$A$2:$Q$283,MATCH($A140,Indices!$A$2:$A$283,0),MATCH(C$2,Indices!$A$2:$Q$2,0))</f>
        <v>185.92</v>
      </c>
      <c r="D140" t="e">
        <f t="shared" si="48"/>
        <v>#N/A</v>
      </c>
      <c r="E140" s="28">
        <f t="shared" si="60"/>
        <v>109.39062011685957</v>
      </c>
      <c r="F140" t="e">
        <f>INDEX(ETF_TR!$A$2:$Q$283,MATCH($A140,ETF_TR!$A$2:$A$283,0),MATCH(F$2,ETF_TR!$A$2:$Q$2,0))</f>
        <v>#N/A</v>
      </c>
      <c r="G140">
        <f>INDEX(Indices!$A$2:$Q$283,MATCH($A140,Indices!$A$2:$A$283,0),MATCH(G$2,Indices!$A$2:$Q$2,0))</f>
        <v>187.85</v>
      </c>
      <c r="H140" t="e">
        <f t="shared" si="49"/>
        <v>#N/A</v>
      </c>
      <c r="I140" s="28">
        <f t="shared" si="61"/>
        <v>114.25459410438107</v>
      </c>
      <c r="J140" t="e">
        <f>INDEX(ETF_TR!$A$2:$Q$283,MATCH($A140,ETF_TR!$A$2:$A$283,0),MATCH(J$2,ETF_TR!$A$2:$Q$2,0))</f>
        <v>#N/A</v>
      </c>
      <c r="K140">
        <f>INDEX(Indices!$A$2:$Q$283,MATCH($A140,Indices!$A$2:$A$283,0),MATCH(K$2,Indices!$A$2:$Q$2,0))</f>
        <v>175.6</v>
      </c>
      <c r="L140" t="e">
        <f t="shared" si="50"/>
        <v>#N/A</v>
      </c>
      <c r="M140" s="28">
        <f t="shared" si="62"/>
        <v>119.7652106133596</v>
      </c>
      <c r="N140" t="e">
        <f>INDEX(ETF_TR!$A$2:$Q$283,MATCH($A140,ETF_TR!$A$2:$A$283,0),MATCH(N$2,ETF_TR!$A$2:$Q$2,0))</f>
        <v>#N/A</v>
      </c>
      <c r="O140">
        <f>INDEX(Indices!$A$2:$Q$283,MATCH($A140,Indices!$A$2:$A$283,0),MATCH(O$2,Indices!$A$2:$Q$2,0))</f>
        <v>183.48</v>
      </c>
      <c r="P140" t="e">
        <f t="shared" si="51"/>
        <v>#N/A</v>
      </c>
      <c r="Q140" s="28">
        <f t="shared" si="63"/>
        <v>120.98433209899589</v>
      </c>
      <c r="R140">
        <f>INDEX(ETF_TR!$A$2:$Q$283,MATCH($A140,ETF_TR!$A$2:$A$283,0),MATCH(R$2,ETF_TR!$A$2:$Q$2,0))</f>
        <v>10090.5</v>
      </c>
      <c r="S140">
        <f>INDEX(Indices!$A$2:$Q$283,MATCH($A140,Indices!$A$2:$A$283,0),MATCH(S$2,Indices!$A$2:$Q$2,0))</f>
        <v>2478.37</v>
      </c>
      <c r="T140">
        <f t="shared" si="52"/>
        <v>0.24561419156632475</v>
      </c>
      <c r="U140" s="28">
        <f t="shared" si="64"/>
        <v>10090.5</v>
      </c>
      <c r="V140">
        <f>INDEX(ETF_TR!$A$2:$Q$283,MATCH($A140,ETF_TR!$A$2:$A$283,0),MATCH(V$2,ETF_TR!$A$2:$Q$2,0))</f>
        <v>115.28773333333334</v>
      </c>
      <c r="W140">
        <f>INDEX(Indices!$A$2:$Q$283,MATCH($A140,Indices!$A$2:$A$283,0),MATCH(W$2,Indices!$A$2:$Q$2,0))</f>
        <v>119.15333333333335</v>
      </c>
      <c r="X140">
        <f t="shared" si="53"/>
        <v>1.0335300199616497</v>
      </c>
      <c r="Y140" s="28">
        <f t="shared" si="65"/>
        <v>115.28773333333334</v>
      </c>
      <c r="Z140" t="e">
        <f>INDEX(ETF_TR!$A$2:$Q$283,MATCH($A140,ETF_TR!$A$2:$A$283,0),MATCH(Z$2,ETF_TR!$A$2:$Q$2,0))</f>
        <v>#N/A</v>
      </c>
      <c r="AA140">
        <f>INDEX(Indices!$A$2:$Q$283,MATCH($A140,Indices!$A$2:$A$283,0),MATCH(AA$2,Indices!$A$2:$Q$2,0))</f>
        <v>2095.308</v>
      </c>
      <c r="AB140" t="e">
        <f t="shared" si="54"/>
        <v>#N/A</v>
      </c>
      <c r="AC140" s="28">
        <f t="shared" si="66"/>
        <v>44.273258632487916</v>
      </c>
      <c r="AD140" t="e">
        <f>INDEX(ETF_TR!$A$2:$Q$283,MATCH($A140,ETF_TR!$A$2:$A$283,0),MATCH(AD$2,ETF_TR!$A$2:$Q$2,0))</f>
        <v>#N/A</v>
      </c>
      <c r="AE140">
        <f>INDEX(Indices!$A$2:$Q$283,MATCH($A140,Indices!$A$2:$A$283,0),MATCH(AE$2,Indices!$A$2:$Q$2,0))</f>
        <v>306.27330000000001</v>
      </c>
      <c r="AF140" t="e">
        <f t="shared" si="55"/>
        <v>#N/A</v>
      </c>
      <c r="AG140" s="28">
        <f t="shared" si="67"/>
        <v>2280.5171742953844</v>
      </c>
      <c r="AH140" t="e">
        <f>INDEX(ETF_TR!$A$2:$Q$283,MATCH($A140,ETF_TR!$A$2:$A$283,0),MATCH(AH$2,ETF_TR!$A$2:$Q$2,0))</f>
        <v>#N/A</v>
      </c>
      <c r="AI140">
        <f>INDEX(Indices!$A$2:$Q$283,MATCH($A140,Indices!$A$2:$A$283,0),MATCH(AI$2,Indices!$A$2:$Q$2,0))</f>
        <v>87.56</v>
      </c>
      <c r="AJ140" t="e">
        <f t="shared" si="56"/>
        <v>#N/A</v>
      </c>
      <c r="AK140" s="28">
        <f t="shared" si="68"/>
        <v>22.820684463923428</v>
      </c>
      <c r="AL140" t="e">
        <f>INDEX(ETF_TR!$A$2:$Q$283,MATCH($A140,ETF_TR!$A$2:$A$283,0),MATCH(AL$2,ETF_TR!$A$2:$Q$2,0))</f>
        <v>#N/A</v>
      </c>
      <c r="AM140" t="e">
        <f>INDEX(Indices!$A$2:$Q$283,MATCH($A140,Indices!$A$2:$A$283,0),MATCH(AM$2,Indices!$A$2:$Q$2,0))</f>
        <v>#N/A</v>
      </c>
      <c r="AN140" t="e">
        <f t="shared" si="57"/>
        <v>#N/A</v>
      </c>
      <c r="AO140" s="28" t="e">
        <f t="shared" si="69"/>
        <v>#N/A</v>
      </c>
      <c r="AP140">
        <f>INDEX(ETF_TR!$A$2:$Q$283,MATCH($A140,ETF_TR!$A$2:$A$283,0),MATCH(AP$2,ETF_TR!$A$2:$Q$2,0))</f>
        <v>121.81</v>
      </c>
      <c r="AQ140">
        <f>INDEX(Indices!$A$2:$Q$283,MATCH($A140,Indices!$A$2:$A$283,0),MATCH(AQ$2,Indices!$A$2:$Q$2,0))</f>
        <v>157.23400000000001</v>
      </c>
      <c r="AR140">
        <f t="shared" si="58"/>
        <v>1.2908135621049175</v>
      </c>
      <c r="AS140" s="28">
        <f t="shared" si="70"/>
        <v>121.81</v>
      </c>
      <c r="AT140" t="e">
        <f>INDEX(ETF_TR!$A$2:$Q$283,MATCH($A140,ETF_TR!$A$2:$A$283,0),MATCH(AT$2,ETF_TR!$A$2:$Q$2,0))</f>
        <v>#N/A</v>
      </c>
      <c r="AU140" t="e">
        <f>INDEX(Indices!$A$2:$Q$283,MATCH($A140,Indices!$A$2:$A$283,0),MATCH(AU$2,Indices!$A$2:$Q$2,0))</f>
        <v>#N/A</v>
      </c>
      <c r="AV140" t="e">
        <f t="shared" si="59"/>
        <v>#N/A</v>
      </c>
      <c r="AW140" s="28" t="e">
        <f t="shared" si="71"/>
        <v>#N/A</v>
      </c>
    </row>
    <row r="141" spans="1:49" x14ac:dyDescent="0.2">
      <c r="A141" s="5">
        <v>40694</v>
      </c>
      <c r="B141" t="e">
        <f>INDEX(ETF_TR!$A$2:$Q$283,MATCH($A141,ETF_TR!$A$2:$A$283,0),MATCH(B$2,ETF_TR!$A$2:$Q$2,0))</f>
        <v>#N/A</v>
      </c>
      <c r="C141">
        <f>INDEX(Indices!$A$2:$Q$283,MATCH($A141,Indices!$A$2:$A$283,0),MATCH(C$2,Indices!$A$2:$Q$2,0))</f>
        <v>188.62</v>
      </c>
      <c r="D141" t="e">
        <f t="shared" si="48"/>
        <v>#N/A</v>
      </c>
      <c r="E141" s="28">
        <f t="shared" si="60"/>
        <v>110.97923174721414</v>
      </c>
      <c r="F141" t="e">
        <f>INDEX(ETF_TR!$A$2:$Q$283,MATCH($A141,ETF_TR!$A$2:$A$283,0),MATCH(F$2,ETF_TR!$A$2:$Q$2,0))</f>
        <v>#N/A</v>
      </c>
      <c r="G141">
        <f>INDEX(Indices!$A$2:$Q$283,MATCH($A141,Indices!$A$2:$A$283,0),MATCH(G$2,Indices!$A$2:$Q$2,0))</f>
        <v>190.12</v>
      </c>
      <c r="H141" t="e">
        <f t="shared" si="49"/>
        <v>#N/A</v>
      </c>
      <c r="I141" s="28">
        <f t="shared" si="61"/>
        <v>115.63525914892165</v>
      </c>
      <c r="J141" t="e">
        <f>INDEX(ETF_TR!$A$2:$Q$283,MATCH($A141,ETF_TR!$A$2:$A$283,0),MATCH(J$2,ETF_TR!$A$2:$Q$2,0))</f>
        <v>#N/A</v>
      </c>
      <c r="K141">
        <f>INDEX(Indices!$A$2:$Q$283,MATCH($A141,Indices!$A$2:$A$283,0),MATCH(K$2,Indices!$A$2:$Q$2,0))</f>
        <v>175.38</v>
      </c>
      <c r="L141" t="e">
        <f t="shared" si="50"/>
        <v>#N/A</v>
      </c>
      <c r="M141" s="28">
        <f t="shared" si="62"/>
        <v>119.6151630829784</v>
      </c>
      <c r="N141" t="e">
        <f>INDEX(ETF_TR!$A$2:$Q$283,MATCH($A141,ETF_TR!$A$2:$A$283,0),MATCH(N$2,ETF_TR!$A$2:$Q$2,0))</f>
        <v>#N/A</v>
      </c>
      <c r="O141">
        <f>INDEX(Indices!$A$2:$Q$283,MATCH($A141,Indices!$A$2:$A$283,0),MATCH(O$2,Indices!$A$2:$Q$2,0))</f>
        <v>184.4</v>
      </c>
      <c r="P141" t="e">
        <f t="shared" si="51"/>
        <v>#N/A</v>
      </c>
      <c r="Q141" s="28">
        <f t="shared" si="63"/>
        <v>121.59096816576654</v>
      </c>
      <c r="R141">
        <f>INDEX(ETF_TR!$A$2:$Q$283,MATCH($A141,ETF_TR!$A$2:$A$283,0),MATCH(R$2,ETF_TR!$A$2:$Q$2,0))</f>
        <v>10216.5</v>
      </c>
      <c r="S141">
        <f>INDEX(Indices!$A$2:$Q$283,MATCH($A141,Indices!$A$2:$A$283,0),MATCH(S$2,Indices!$A$2:$Q$2,0))</f>
        <v>2507.71</v>
      </c>
      <c r="T141">
        <f t="shared" si="52"/>
        <v>0.24545685900259384</v>
      </c>
      <c r="U141" s="28">
        <f t="shared" si="64"/>
        <v>10216.5</v>
      </c>
      <c r="V141">
        <f>INDEX(ETF_TR!$A$2:$Q$283,MATCH($A141,ETF_TR!$A$2:$A$283,0),MATCH(V$2,ETF_TR!$A$2:$Q$2,0))</f>
        <v>117.24056666666667</v>
      </c>
      <c r="W141">
        <f>INDEX(Indices!$A$2:$Q$283,MATCH($A141,Indices!$A$2:$A$283,0),MATCH(W$2,Indices!$A$2:$Q$2,0))</f>
        <v>120.92</v>
      </c>
      <c r="X141">
        <f t="shared" si="53"/>
        <v>1.0313836194923429</v>
      </c>
      <c r="Y141" s="28">
        <f t="shared" si="65"/>
        <v>117.24056666666667</v>
      </c>
      <c r="Z141" t="e">
        <f>INDEX(ETF_TR!$A$2:$Q$283,MATCH($A141,ETF_TR!$A$2:$A$283,0),MATCH(Z$2,ETF_TR!$A$2:$Q$2,0))</f>
        <v>#N/A</v>
      </c>
      <c r="AA141">
        <f>INDEX(Indices!$A$2:$Q$283,MATCH($A141,Indices!$A$2:$A$283,0),MATCH(AA$2,Indices!$A$2:$Q$2,0))</f>
        <v>2123.6849999999999</v>
      </c>
      <c r="AB141" t="e">
        <f t="shared" si="54"/>
        <v>#N/A</v>
      </c>
      <c r="AC141" s="28">
        <f t="shared" si="66"/>
        <v>44.872856524642252</v>
      </c>
      <c r="AD141" t="e">
        <f>INDEX(ETF_TR!$A$2:$Q$283,MATCH($A141,ETF_TR!$A$2:$A$283,0),MATCH(AD$2,ETF_TR!$A$2:$Q$2,0))</f>
        <v>#N/A</v>
      </c>
      <c r="AE141">
        <f>INDEX(Indices!$A$2:$Q$283,MATCH($A141,Indices!$A$2:$A$283,0),MATCH(AE$2,Indices!$A$2:$Q$2,0))</f>
        <v>307.79590000000002</v>
      </c>
      <c r="AF141" t="e">
        <f t="shared" si="55"/>
        <v>#N/A</v>
      </c>
      <c r="AG141" s="28">
        <f t="shared" si="67"/>
        <v>2291.8544846308987</v>
      </c>
      <c r="AH141" t="e">
        <f>INDEX(ETF_TR!$A$2:$Q$283,MATCH($A141,ETF_TR!$A$2:$A$283,0),MATCH(AH$2,ETF_TR!$A$2:$Q$2,0))</f>
        <v>#N/A</v>
      </c>
      <c r="AI141">
        <f>INDEX(Indices!$A$2:$Q$283,MATCH($A141,Indices!$A$2:$A$283,0),MATCH(AI$2,Indices!$A$2:$Q$2,0))</f>
        <v>88.92</v>
      </c>
      <c r="AJ141" t="e">
        <f t="shared" si="56"/>
        <v>#N/A</v>
      </c>
      <c r="AK141" s="28">
        <f t="shared" si="68"/>
        <v>23.175140047191313</v>
      </c>
      <c r="AL141" t="e">
        <f>INDEX(ETF_TR!$A$2:$Q$283,MATCH($A141,ETF_TR!$A$2:$A$283,0),MATCH(AL$2,ETF_TR!$A$2:$Q$2,0))</f>
        <v>#N/A</v>
      </c>
      <c r="AM141" t="e">
        <f>INDEX(Indices!$A$2:$Q$283,MATCH($A141,Indices!$A$2:$A$283,0),MATCH(AM$2,Indices!$A$2:$Q$2,0))</f>
        <v>#N/A</v>
      </c>
      <c r="AN141" t="e">
        <f t="shared" si="57"/>
        <v>#N/A</v>
      </c>
      <c r="AO141" s="28" t="e">
        <f t="shared" si="69"/>
        <v>#N/A</v>
      </c>
      <c r="AP141">
        <f>INDEX(ETF_TR!$A$2:$Q$283,MATCH($A141,ETF_TR!$A$2:$A$283,0),MATCH(AP$2,ETF_TR!$A$2:$Q$2,0))</f>
        <v>121.81</v>
      </c>
      <c r="AQ141">
        <f>INDEX(Indices!$A$2:$Q$283,MATCH($A141,Indices!$A$2:$A$283,0),MATCH(AQ$2,Indices!$A$2:$Q$2,0))</f>
        <v>157.7912</v>
      </c>
      <c r="AR141">
        <f t="shared" si="58"/>
        <v>1.2953878991872589</v>
      </c>
      <c r="AS141" s="28">
        <f t="shared" si="70"/>
        <v>121.81</v>
      </c>
      <c r="AT141" t="e">
        <f>INDEX(ETF_TR!$A$2:$Q$283,MATCH($A141,ETF_TR!$A$2:$A$283,0),MATCH(AT$2,ETF_TR!$A$2:$Q$2,0))</f>
        <v>#N/A</v>
      </c>
      <c r="AU141" t="e">
        <f>INDEX(Indices!$A$2:$Q$283,MATCH($A141,Indices!$A$2:$A$283,0),MATCH(AU$2,Indices!$A$2:$Q$2,0))</f>
        <v>#N/A</v>
      </c>
      <c r="AV141" t="e">
        <f t="shared" si="59"/>
        <v>#N/A</v>
      </c>
      <c r="AW141" s="28" t="e">
        <f t="shared" si="71"/>
        <v>#N/A</v>
      </c>
    </row>
    <row r="142" spans="1:49" x14ac:dyDescent="0.2">
      <c r="A142" s="5">
        <v>40724</v>
      </c>
      <c r="B142" t="e">
        <f>INDEX(ETF_TR!$A$2:$Q$283,MATCH($A142,ETF_TR!$A$2:$A$283,0),MATCH(B$2,ETF_TR!$A$2:$Q$2,0))</f>
        <v>#N/A</v>
      </c>
      <c r="C142">
        <f>INDEX(Indices!$A$2:$Q$283,MATCH($A142,Indices!$A$2:$A$283,0),MATCH(C$2,Indices!$A$2:$Q$2,0))</f>
        <v>188.35</v>
      </c>
      <c r="D142" t="e">
        <f t="shared" si="48"/>
        <v>#N/A</v>
      </c>
      <c r="E142" s="28">
        <f t="shared" si="60"/>
        <v>110.82037058417868</v>
      </c>
      <c r="F142" t="e">
        <f>INDEX(ETF_TR!$A$2:$Q$283,MATCH($A142,ETF_TR!$A$2:$A$283,0),MATCH(F$2,ETF_TR!$A$2:$Q$2,0))</f>
        <v>#N/A</v>
      </c>
      <c r="G142">
        <f>INDEX(Indices!$A$2:$Q$283,MATCH($A142,Indices!$A$2:$A$283,0),MATCH(G$2,Indices!$A$2:$Q$2,0))</f>
        <v>189.58</v>
      </c>
      <c r="H142" t="e">
        <f t="shared" si="49"/>
        <v>#N/A</v>
      </c>
      <c r="I142" s="28">
        <f t="shared" si="61"/>
        <v>115.3068190061675</v>
      </c>
      <c r="J142" t="e">
        <f>INDEX(ETF_TR!$A$2:$Q$283,MATCH($A142,ETF_TR!$A$2:$A$283,0),MATCH(J$2,ETF_TR!$A$2:$Q$2,0))</f>
        <v>#N/A</v>
      </c>
      <c r="K142">
        <f>INDEX(Indices!$A$2:$Q$283,MATCH($A142,Indices!$A$2:$A$283,0),MATCH(K$2,Indices!$A$2:$Q$2,0))</f>
        <v>175.62</v>
      </c>
      <c r="L142" t="e">
        <f t="shared" si="50"/>
        <v>#N/A</v>
      </c>
      <c r="M142" s="28">
        <f t="shared" si="62"/>
        <v>119.77885129793971</v>
      </c>
      <c r="N142" t="e">
        <f>INDEX(ETF_TR!$A$2:$Q$283,MATCH($A142,ETF_TR!$A$2:$A$283,0),MATCH(N$2,ETF_TR!$A$2:$Q$2,0))</f>
        <v>#N/A</v>
      </c>
      <c r="O142">
        <f>INDEX(Indices!$A$2:$Q$283,MATCH($A142,Indices!$A$2:$A$283,0),MATCH(O$2,Indices!$A$2:$Q$2,0))</f>
        <v>183.7</v>
      </c>
      <c r="P142" t="e">
        <f t="shared" si="51"/>
        <v>#N/A</v>
      </c>
      <c r="Q142" s="28">
        <f t="shared" si="63"/>
        <v>121.12939724539757</v>
      </c>
      <c r="R142">
        <f>INDEX(ETF_TR!$A$2:$Q$283,MATCH($A142,ETF_TR!$A$2:$A$283,0),MATCH(R$2,ETF_TR!$A$2:$Q$2,0))</f>
        <v>10145.5</v>
      </c>
      <c r="S142">
        <f>INDEX(Indices!$A$2:$Q$283,MATCH($A142,Indices!$A$2:$A$283,0),MATCH(S$2,Indices!$A$2:$Q$2,0))</f>
        <v>2493.16</v>
      </c>
      <c r="T142">
        <f t="shared" si="52"/>
        <v>0.24574047607313587</v>
      </c>
      <c r="U142" s="28">
        <f t="shared" si="64"/>
        <v>10145.5</v>
      </c>
      <c r="V142">
        <f>INDEX(ETF_TR!$A$2:$Q$283,MATCH($A142,ETF_TR!$A$2:$A$283,0),MATCH(V$2,ETF_TR!$A$2:$Q$2,0))</f>
        <v>118.14846666666665</v>
      </c>
      <c r="W142">
        <f>INDEX(Indices!$A$2:$Q$283,MATCH($A142,Indices!$A$2:$A$283,0),MATCH(W$2,Indices!$A$2:$Q$2,0))</f>
        <v>121.75333333333333</v>
      </c>
      <c r="X142">
        <f t="shared" si="53"/>
        <v>1.0305113284020615</v>
      </c>
      <c r="Y142" s="28">
        <f t="shared" si="65"/>
        <v>118.14846666666665</v>
      </c>
      <c r="Z142" t="e">
        <f>INDEX(ETF_TR!$A$2:$Q$283,MATCH($A142,ETF_TR!$A$2:$A$283,0),MATCH(Z$2,ETF_TR!$A$2:$Q$2,0))</f>
        <v>#N/A</v>
      </c>
      <c r="AA142">
        <f>INDEX(Indices!$A$2:$Q$283,MATCH($A142,Indices!$A$2:$A$283,0),MATCH(AA$2,Indices!$A$2:$Q$2,0))</f>
        <v>2135.4409999999998</v>
      </c>
      <c r="AB142" t="e">
        <f t="shared" si="54"/>
        <v>#N/A</v>
      </c>
      <c r="AC142" s="28">
        <f t="shared" si="66"/>
        <v>45.121257441587879</v>
      </c>
      <c r="AD142" t="e">
        <f>INDEX(ETF_TR!$A$2:$Q$283,MATCH($A142,ETF_TR!$A$2:$A$283,0),MATCH(AD$2,ETF_TR!$A$2:$Q$2,0))</f>
        <v>#N/A</v>
      </c>
      <c r="AE142">
        <f>INDEX(Indices!$A$2:$Q$283,MATCH($A142,Indices!$A$2:$A$283,0),MATCH(AE$2,Indices!$A$2:$Q$2,0))</f>
        <v>308.91919999999999</v>
      </c>
      <c r="AF142" t="e">
        <f t="shared" si="55"/>
        <v>#N/A</v>
      </c>
      <c r="AG142" s="28">
        <f t="shared" si="67"/>
        <v>2300.2185991060619</v>
      </c>
      <c r="AH142" t="e">
        <f>INDEX(ETF_TR!$A$2:$Q$283,MATCH($A142,ETF_TR!$A$2:$A$283,0),MATCH(AH$2,ETF_TR!$A$2:$Q$2,0))</f>
        <v>#N/A</v>
      </c>
      <c r="AI142">
        <f>INDEX(Indices!$A$2:$Q$283,MATCH($A142,Indices!$A$2:$A$283,0),MATCH(AI$2,Indices!$A$2:$Q$2,0))</f>
        <v>88.62</v>
      </c>
      <c r="AJ142" t="e">
        <f t="shared" si="56"/>
        <v>#N/A</v>
      </c>
      <c r="AK142" s="28">
        <f t="shared" si="68"/>
        <v>23.096951315588104</v>
      </c>
      <c r="AL142" t="e">
        <f>INDEX(ETF_TR!$A$2:$Q$283,MATCH($A142,ETF_TR!$A$2:$A$283,0),MATCH(AL$2,ETF_TR!$A$2:$Q$2,0))</f>
        <v>#N/A</v>
      </c>
      <c r="AM142" t="e">
        <f>INDEX(Indices!$A$2:$Q$283,MATCH($A142,Indices!$A$2:$A$283,0),MATCH(AM$2,Indices!$A$2:$Q$2,0))</f>
        <v>#N/A</v>
      </c>
      <c r="AN142" t="e">
        <f t="shared" si="57"/>
        <v>#N/A</v>
      </c>
      <c r="AO142" s="28" t="e">
        <f t="shared" si="69"/>
        <v>#N/A</v>
      </c>
      <c r="AP142">
        <f>INDEX(ETF_TR!$A$2:$Q$283,MATCH($A142,ETF_TR!$A$2:$A$283,0),MATCH(AP$2,ETF_TR!$A$2:$Q$2,0))</f>
        <v>122.95</v>
      </c>
      <c r="AQ142">
        <f>INDEX(Indices!$A$2:$Q$283,MATCH($A142,Indices!$A$2:$A$283,0),MATCH(AQ$2,Indices!$A$2:$Q$2,0))</f>
        <v>158.58680000000001</v>
      </c>
      <c r="AR142">
        <f t="shared" si="58"/>
        <v>1.2898479056527044</v>
      </c>
      <c r="AS142" s="28">
        <f t="shared" si="70"/>
        <v>122.95</v>
      </c>
      <c r="AT142" t="e">
        <f>INDEX(ETF_TR!$A$2:$Q$283,MATCH($A142,ETF_TR!$A$2:$A$283,0),MATCH(AT$2,ETF_TR!$A$2:$Q$2,0))</f>
        <v>#N/A</v>
      </c>
      <c r="AU142" t="e">
        <f>INDEX(Indices!$A$2:$Q$283,MATCH($A142,Indices!$A$2:$A$283,0),MATCH(AU$2,Indices!$A$2:$Q$2,0))</f>
        <v>#N/A</v>
      </c>
      <c r="AV142" t="e">
        <f t="shared" si="59"/>
        <v>#N/A</v>
      </c>
      <c r="AW142" s="28" t="e">
        <f t="shared" si="71"/>
        <v>#N/A</v>
      </c>
    </row>
    <row r="143" spans="1:49" x14ac:dyDescent="0.2">
      <c r="A143" s="5">
        <v>40753</v>
      </c>
      <c r="B143" t="e">
        <f>INDEX(ETF_TR!$A$2:$Q$283,MATCH($A143,ETF_TR!$A$2:$A$283,0),MATCH(B$2,ETF_TR!$A$2:$Q$2,0))</f>
        <v>#N/A</v>
      </c>
      <c r="C143">
        <f>INDEX(Indices!$A$2:$Q$283,MATCH($A143,Indices!$A$2:$A$283,0),MATCH(C$2,Indices!$A$2:$Q$2,0))</f>
        <v>194.1</v>
      </c>
      <c r="D143" t="e">
        <f t="shared" si="48"/>
        <v>#N/A</v>
      </c>
      <c r="E143" s="28">
        <f t="shared" si="60"/>
        <v>114.203524982156</v>
      </c>
      <c r="F143" t="e">
        <f>INDEX(ETF_TR!$A$2:$Q$283,MATCH($A143,ETF_TR!$A$2:$A$283,0),MATCH(F$2,ETF_TR!$A$2:$Q$2,0))</f>
        <v>#N/A</v>
      </c>
      <c r="G143">
        <f>INDEX(Indices!$A$2:$Q$283,MATCH($A143,Indices!$A$2:$A$283,0),MATCH(G$2,Indices!$A$2:$Q$2,0))</f>
        <v>194.34</v>
      </c>
      <c r="H143" t="e">
        <f t="shared" si="49"/>
        <v>#N/A</v>
      </c>
      <c r="I143" s="28">
        <f t="shared" si="61"/>
        <v>118.20195804229661</v>
      </c>
      <c r="J143" t="e">
        <f>INDEX(ETF_TR!$A$2:$Q$283,MATCH($A143,ETF_TR!$A$2:$A$283,0),MATCH(J$2,ETF_TR!$A$2:$Q$2,0))</f>
        <v>#N/A</v>
      </c>
      <c r="K143">
        <f>INDEX(Indices!$A$2:$Q$283,MATCH($A143,Indices!$A$2:$A$283,0),MATCH(K$2,Indices!$A$2:$Q$2,0))</f>
        <v>171.16</v>
      </c>
      <c r="L143" t="e">
        <f t="shared" si="50"/>
        <v>#N/A</v>
      </c>
      <c r="M143" s="28">
        <f t="shared" si="62"/>
        <v>116.73697863657534</v>
      </c>
      <c r="N143" t="e">
        <f>INDEX(ETF_TR!$A$2:$Q$283,MATCH($A143,ETF_TR!$A$2:$A$283,0),MATCH(N$2,ETF_TR!$A$2:$Q$2,0))</f>
        <v>#N/A</v>
      </c>
      <c r="O143">
        <f>INDEX(Indices!$A$2:$Q$283,MATCH($A143,Indices!$A$2:$A$283,0),MATCH(O$2,Indices!$A$2:$Q$2,0))</f>
        <v>174.62</v>
      </c>
      <c r="P143" t="e">
        <f t="shared" si="51"/>
        <v>#N/A</v>
      </c>
      <c r="Q143" s="28">
        <f t="shared" si="63"/>
        <v>115.14216302118305</v>
      </c>
      <c r="R143">
        <f>INDEX(ETF_TR!$A$2:$Q$283,MATCH($A143,ETF_TR!$A$2:$A$283,0),MATCH(R$2,ETF_TR!$A$2:$Q$2,0))</f>
        <v>10496</v>
      </c>
      <c r="S143">
        <f>INDEX(Indices!$A$2:$Q$283,MATCH($A143,Indices!$A$2:$A$283,0),MATCH(S$2,Indices!$A$2:$Q$2,0))</f>
        <v>2573.0100000000002</v>
      </c>
      <c r="T143">
        <f t="shared" si="52"/>
        <v>0.24514195884146345</v>
      </c>
      <c r="U143" s="28">
        <f t="shared" si="64"/>
        <v>10496</v>
      </c>
      <c r="V143">
        <f>INDEX(ETF_TR!$A$2:$Q$283,MATCH($A143,ETF_TR!$A$2:$A$283,0),MATCH(V$2,ETF_TR!$A$2:$Q$2,0))</f>
        <v>120.30943333333335</v>
      </c>
      <c r="W143">
        <f>INDEX(Indices!$A$2:$Q$283,MATCH($A143,Indices!$A$2:$A$283,0),MATCH(W$2,Indices!$A$2:$Q$2,0))</f>
        <v>124.06666666666666</v>
      </c>
      <c r="X143">
        <f t="shared" si="53"/>
        <v>1.0312297484015522</v>
      </c>
      <c r="Y143" s="28">
        <f t="shared" si="65"/>
        <v>120.30943333333335</v>
      </c>
      <c r="Z143" t="e">
        <f>INDEX(ETF_TR!$A$2:$Q$283,MATCH($A143,ETF_TR!$A$2:$A$283,0),MATCH(Z$2,ETF_TR!$A$2:$Q$2,0))</f>
        <v>#N/A</v>
      </c>
      <c r="AA143">
        <f>INDEX(Indices!$A$2:$Q$283,MATCH($A143,Indices!$A$2:$A$283,0),MATCH(AA$2,Indices!$A$2:$Q$2,0))</f>
        <v>2174.989</v>
      </c>
      <c r="AB143" t="e">
        <f t="shared" si="54"/>
        <v>#N/A</v>
      </c>
      <c r="AC143" s="28">
        <f t="shared" si="66"/>
        <v>45.956895368039575</v>
      </c>
      <c r="AD143" t="e">
        <f>INDEX(ETF_TR!$A$2:$Q$283,MATCH($A143,ETF_TR!$A$2:$A$283,0),MATCH(AD$2,ETF_TR!$A$2:$Q$2,0))</f>
        <v>#N/A</v>
      </c>
      <c r="AE143">
        <f>INDEX(Indices!$A$2:$Q$283,MATCH($A143,Indices!$A$2:$A$283,0),MATCH(AE$2,Indices!$A$2:$Q$2,0))</f>
        <v>309.97660000000002</v>
      </c>
      <c r="AF143" t="e">
        <f t="shared" si="55"/>
        <v>#N/A</v>
      </c>
      <c r="AG143" s="28">
        <f t="shared" si="67"/>
        <v>2308.0920208509547</v>
      </c>
      <c r="AH143" t="e">
        <f>INDEX(ETF_TR!$A$2:$Q$283,MATCH($A143,ETF_TR!$A$2:$A$283,0),MATCH(AH$2,ETF_TR!$A$2:$Q$2,0))</f>
        <v>#N/A</v>
      </c>
      <c r="AI143">
        <f>INDEX(Indices!$A$2:$Q$283,MATCH($A143,Indices!$A$2:$A$283,0),MATCH(AI$2,Indices!$A$2:$Q$2,0))</f>
        <v>90.23</v>
      </c>
      <c r="AJ143" t="e">
        <f t="shared" si="56"/>
        <v>#N/A</v>
      </c>
      <c r="AK143" s="28">
        <f t="shared" si="68"/>
        <v>23.516564175191995</v>
      </c>
      <c r="AL143" t="e">
        <f>INDEX(ETF_TR!$A$2:$Q$283,MATCH($A143,ETF_TR!$A$2:$A$283,0),MATCH(AL$2,ETF_TR!$A$2:$Q$2,0))</f>
        <v>#N/A</v>
      </c>
      <c r="AM143" t="e">
        <f>INDEX(Indices!$A$2:$Q$283,MATCH($A143,Indices!$A$2:$A$283,0),MATCH(AM$2,Indices!$A$2:$Q$2,0))</f>
        <v>#N/A</v>
      </c>
      <c r="AN143" t="e">
        <f t="shared" si="57"/>
        <v>#N/A</v>
      </c>
      <c r="AO143" s="28" t="e">
        <f t="shared" si="69"/>
        <v>#N/A</v>
      </c>
      <c r="AP143">
        <f>INDEX(ETF_TR!$A$2:$Q$283,MATCH($A143,ETF_TR!$A$2:$A$283,0),MATCH(AP$2,ETF_TR!$A$2:$Q$2,0))</f>
        <v>122.95</v>
      </c>
      <c r="AQ143">
        <f>INDEX(Indices!$A$2:$Q$283,MATCH($A143,Indices!$A$2:$A$283,0),MATCH(AQ$2,Indices!$A$2:$Q$2,0))</f>
        <v>161.3022</v>
      </c>
      <c r="AR143">
        <f t="shared" si="58"/>
        <v>1.3119333062220415</v>
      </c>
      <c r="AS143" s="28">
        <f t="shared" si="70"/>
        <v>122.95</v>
      </c>
      <c r="AT143" t="e">
        <f>INDEX(ETF_TR!$A$2:$Q$283,MATCH($A143,ETF_TR!$A$2:$A$283,0),MATCH(AT$2,ETF_TR!$A$2:$Q$2,0))</f>
        <v>#N/A</v>
      </c>
      <c r="AU143" t="e">
        <f>INDEX(Indices!$A$2:$Q$283,MATCH($A143,Indices!$A$2:$A$283,0),MATCH(AU$2,Indices!$A$2:$Q$2,0))</f>
        <v>#N/A</v>
      </c>
      <c r="AV143" t="e">
        <f t="shared" si="59"/>
        <v>#N/A</v>
      </c>
      <c r="AW143" s="28" t="e">
        <f t="shared" si="71"/>
        <v>#N/A</v>
      </c>
    </row>
    <row r="144" spans="1:49" x14ac:dyDescent="0.2">
      <c r="A144" s="5">
        <v>40786</v>
      </c>
      <c r="B144" t="e">
        <f>INDEX(ETF_TR!$A$2:$Q$283,MATCH($A144,ETF_TR!$A$2:$A$283,0),MATCH(B$2,ETF_TR!$A$2:$Q$2,0))</f>
        <v>#N/A</v>
      </c>
      <c r="C144">
        <f>INDEX(Indices!$A$2:$Q$283,MATCH($A144,Indices!$A$2:$A$283,0),MATCH(C$2,Indices!$A$2:$Q$2,0))</f>
        <v>198.45</v>
      </c>
      <c r="D144" t="e">
        <f t="shared" si="48"/>
        <v>#N/A</v>
      </c>
      <c r="E144" s="28">
        <f t="shared" si="60"/>
        <v>116.76295483106057</v>
      </c>
      <c r="F144" t="e">
        <f>INDEX(ETF_TR!$A$2:$Q$283,MATCH($A144,ETF_TR!$A$2:$A$283,0),MATCH(F$2,ETF_TR!$A$2:$Q$2,0))</f>
        <v>#N/A</v>
      </c>
      <c r="G144">
        <f>INDEX(Indices!$A$2:$Q$283,MATCH($A144,Indices!$A$2:$A$283,0),MATCH(G$2,Indices!$A$2:$Q$2,0))</f>
        <v>197.61</v>
      </c>
      <c r="H144" t="e">
        <f t="shared" si="49"/>
        <v>#N/A</v>
      </c>
      <c r="I144" s="28">
        <f t="shared" si="61"/>
        <v>120.19084557341893</v>
      </c>
      <c r="J144" t="e">
        <f>INDEX(ETF_TR!$A$2:$Q$283,MATCH($A144,ETF_TR!$A$2:$A$283,0),MATCH(J$2,ETF_TR!$A$2:$Q$2,0))</f>
        <v>#N/A</v>
      </c>
      <c r="K144">
        <f>INDEX(Indices!$A$2:$Q$283,MATCH($A144,Indices!$A$2:$A$283,0),MATCH(K$2,Indices!$A$2:$Q$2,0))</f>
        <v>179.73</v>
      </c>
      <c r="L144" t="e">
        <f t="shared" si="50"/>
        <v>#N/A</v>
      </c>
      <c r="M144" s="28">
        <f t="shared" si="62"/>
        <v>122.58201197915217</v>
      </c>
      <c r="N144" t="e">
        <f>INDEX(ETF_TR!$A$2:$Q$283,MATCH($A144,ETF_TR!$A$2:$A$283,0),MATCH(N$2,ETF_TR!$A$2:$Q$2,0))</f>
        <v>#N/A</v>
      </c>
      <c r="O144">
        <f>INDEX(Indices!$A$2:$Q$283,MATCH($A144,Indices!$A$2:$A$283,0),MATCH(O$2,Indices!$A$2:$Q$2,0))</f>
        <v>180.95</v>
      </c>
      <c r="P144" t="e">
        <f t="shared" si="51"/>
        <v>#N/A</v>
      </c>
      <c r="Q144" s="28">
        <f t="shared" si="63"/>
        <v>119.31608291537665</v>
      </c>
      <c r="R144">
        <f>INDEX(ETF_TR!$A$2:$Q$283,MATCH($A144,ETF_TR!$A$2:$A$283,0),MATCH(R$2,ETF_TR!$A$2:$Q$2,0))</f>
        <v>10688.5</v>
      </c>
      <c r="S144">
        <f>INDEX(Indices!$A$2:$Q$283,MATCH($A144,Indices!$A$2:$A$283,0),MATCH(S$2,Indices!$A$2:$Q$2,0))</f>
        <v>2611.86</v>
      </c>
      <c r="T144">
        <f t="shared" si="52"/>
        <v>0.24436169715114375</v>
      </c>
      <c r="U144" s="28">
        <f t="shared" si="64"/>
        <v>10688.5</v>
      </c>
      <c r="V144">
        <f>INDEX(ETF_TR!$A$2:$Q$283,MATCH($A144,ETF_TR!$A$2:$A$283,0),MATCH(V$2,ETF_TR!$A$2:$Q$2,0))</f>
        <v>121.37309999999998</v>
      </c>
      <c r="W144">
        <f>INDEX(Indices!$A$2:$Q$283,MATCH($A144,Indices!$A$2:$A$283,0),MATCH(W$2,Indices!$A$2:$Q$2,0))</f>
        <v>125.55666666666666</v>
      </c>
      <c r="X144">
        <f t="shared" si="53"/>
        <v>1.0344686480502407</v>
      </c>
      <c r="Y144" s="28">
        <f t="shared" si="65"/>
        <v>121.37309999999998</v>
      </c>
      <c r="Z144" t="e">
        <f>INDEX(ETF_TR!$A$2:$Q$283,MATCH($A144,ETF_TR!$A$2:$A$283,0),MATCH(Z$2,ETF_TR!$A$2:$Q$2,0))</f>
        <v>#N/A</v>
      </c>
      <c r="AA144">
        <f>INDEX(Indices!$A$2:$Q$283,MATCH($A144,Indices!$A$2:$A$283,0),MATCH(AA$2,Indices!$A$2:$Q$2,0))</f>
        <v>2223.5830000000001</v>
      </c>
      <c r="AB144" t="e">
        <f t="shared" si="54"/>
        <v>#N/A</v>
      </c>
      <c r="AC144" s="28">
        <f t="shared" si="66"/>
        <v>46.983672686690163</v>
      </c>
      <c r="AD144" t="e">
        <f>INDEX(ETF_TR!$A$2:$Q$283,MATCH($A144,ETF_TR!$A$2:$A$283,0),MATCH(AD$2,ETF_TR!$A$2:$Q$2,0))</f>
        <v>#N/A</v>
      </c>
      <c r="AE144">
        <f>INDEX(Indices!$A$2:$Q$283,MATCH($A144,Indices!$A$2:$A$283,0),MATCH(AE$2,Indices!$A$2:$Q$2,0))</f>
        <v>310.96820000000002</v>
      </c>
      <c r="AF144" t="e">
        <f t="shared" si="55"/>
        <v>#N/A</v>
      </c>
      <c r="AG144" s="28">
        <f t="shared" si="67"/>
        <v>2315.4754944675947</v>
      </c>
      <c r="AH144" t="e">
        <f>INDEX(ETF_TR!$A$2:$Q$283,MATCH($A144,ETF_TR!$A$2:$A$283,0),MATCH(AH$2,ETF_TR!$A$2:$Q$2,0))</f>
        <v>#N/A</v>
      </c>
      <c r="AI144">
        <f>INDEX(Indices!$A$2:$Q$283,MATCH($A144,Indices!$A$2:$A$283,0),MATCH(AI$2,Indices!$A$2:$Q$2,0))</f>
        <v>92.75</v>
      </c>
      <c r="AJ144" t="e">
        <f t="shared" si="56"/>
        <v>#N/A</v>
      </c>
      <c r="AK144" s="28">
        <f t="shared" si="68"/>
        <v>24.173349520658952</v>
      </c>
      <c r="AL144" t="e">
        <f>INDEX(ETF_TR!$A$2:$Q$283,MATCH($A144,ETF_TR!$A$2:$A$283,0),MATCH(AL$2,ETF_TR!$A$2:$Q$2,0))</f>
        <v>#N/A</v>
      </c>
      <c r="AM144" t="e">
        <f>INDEX(Indices!$A$2:$Q$283,MATCH($A144,Indices!$A$2:$A$283,0),MATCH(AM$2,Indices!$A$2:$Q$2,0))</f>
        <v>#N/A</v>
      </c>
      <c r="AN144" t="e">
        <f t="shared" si="57"/>
        <v>#N/A</v>
      </c>
      <c r="AO144" s="28" t="e">
        <f t="shared" si="69"/>
        <v>#N/A</v>
      </c>
      <c r="AP144">
        <f>INDEX(ETF_TR!$A$2:$Q$283,MATCH($A144,ETF_TR!$A$2:$A$283,0),MATCH(AP$2,ETF_TR!$A$2:$Q$2,0))</f>
        <v>128.05000000000001</v>
      </c>
      <c r="AQ144">
        <f>INDEX(Indices!$A$2:$Q$283,MATCH($A144,Indices!$A$2:$A$283,0),MATCH(AQ$2,Indices!$A$2:$Q$2,0))</f>
        <v>164.21</v>
      </c>
      <c r="AR144">
        <f t="shared" si="58"/>
        <v>1.2823896915267474</v>
      </c>
      <c r="AS144" s="28">
        <f t="shared" si="70"/>
        <v>128.05000000000001</v>
      </c>
      <c r="AT144" t="e">
        <f>INDEX(ETF_TR!$A$2:$Q$283,MATCH($A144,ETF_TR!$A$2:$A$283,0),MATCH(AT$2,ETF_TR!$A$2:$Q$2,0))</f>
        <v>#N/A</v>
      </c>
      <c r="AU144" t="e">
        <f>INDEX(Indices!$A$2:$Q$283,MATCH($A144,Indices!$A$2:$A$283,0),MATCH(AU$2,Indices!$A$2:$Q$2,0))</f>
        <v>#N/A</v>
      </c>
      <c r="AV144" t="e">
        <f t="shared" si="59"/>
        <v>#N/A</v>
      </c>
      <c r="AW144" s="28" t="e">
        <f t="shared" si="71"/>
        <v>#N/A</v>
      </c>
    </row>
    <row r="145" spans="1:49" x14ac:dyDescent="0.2">
      <c r="A145" s="5">
        <v>40816</v>
      </c>
      <c r="B145" t="e">
        <f>INDEX(ETF_TR!$A$2:$Q$283,MATCH($A145,ETF_TR!$A$2:$A$283,0),MATCH(B$2,ETF_TR!$A$2:$Q$2,0))</f>
        <v>#N/A</v>
      </c>
      <c r="C145">
        <f>INDEX(Indices!$A$2:$Q$283,MATCH($A145,Indices!$A$2:$A$283,0),MATCH(C$2,Indices!$A$2:$Q$2,0))</f>
        <v>203.14</v>
      </c>
      <c r="D145" t="e">
        <f t="shared" si="48"/>
        <v>#N/A</v>
      </c>
      <c r="E145" s="28">
        <f t="shared" si="60"/>
        <v>119.52243207045424</v>
      </c>
      <c r="F145" t="e">
        <f>INDEX(ETF_TR!$A$2:$Q$283,MATCH($A145,ETF_TR!$A$2:$A$283,0),MATCH(F$2,ETF_TR!$A$2:$Q$2,0))</f>
        <v>#N/A</v>
      </c>
      <c r="G145">
        <f>INDEX(Indices!$A$2:$Q$283,MATCH($A145,Indices!$A$2:$A$283,0),MATCH(G$2,Indices!$A$2:$Q$2,0))</f>
        <v>201.33</v>
      </c>
      <c r="H145" t="e">
        <f t="shared" si="49"/>
        <v>#N/A</v>
      </c>
      <c r="I145" s="28">
        <f t="shared" si="61"/>
        <v>122.45343322350303</v>
      </c>
      <c r="J145" t="e">
        <f>INDEX(ETF_TR!$A$2:$Q$283,MATCH($A145,ETF_TR!$A$2:$A$283,0),MATCH(J$2,ETF_TR!$A$2:$Q$2,0))</f>
        <v>#N/A</v>
      </c>
      <c r="K145">
        <f>INDEX(Indices!$A$2:$Q$283,MATCH($A145,Indices!$A$2:$A$283,0),MATCH(K$2,Indices!$A$2:$Q$2,0))</f>
        <v>180.31</v>
      </c>
      <c r="L145" t="e">
        <f t="shared" si="50"/>
        <v>#N/A</v>
      </c>
      <c r="M145" s="28">
        <f t="shared" si="62"/>
        <v>122.97759183197535</v>
      </c>
      <c r="N145" t="e">
        <f>INDEX(ETF_TR!$A$2:$Q$283,MATCH($A145,ETF_TR!$A$2:$A$283,0),MATCH(N$2,ETF_TR!$A$2:$Q$2,0))</f>
        <v>#N/A</v>
      </c>
      <c r="O145">
        <f>INDEX(Indices!$A$2:$Q$283,MATCH($A145,Indices!$A$2:$A$283,0),MATCH(O$2,Indices!$A$2:$Q$2,0))</f>
        <v>176.12</v>
      </c>
      <c r="P145" t="e">
        <f t="shared" si="51"/>
        <v>#N/A</v>
      </c>
      <c r="Q145" s="28">
        <f t="shared" si="63"/>
        <v>116.13124356483083</v>
      </c>
      <c r="R145">
        <f>INDEX(ETF_TR!$A$2:$Q$283,MATCH($A145,ETF_TR!$A$2:$A$283,0),MATCH(R$2,ETF_TR!$A$2:$Q$2,0))</f>
        <v>10952</v>
      </c>
      <c r="S145">
        <f>INDEX(Indices!$A$2:$Q$283,MATCH($A145,Indices!$A$2:$A$283,0),MATCH(S$2,Indices!$A$2:$Q$2,0))</f>
        <v>2698.86</v>
      </c>
      <c r="T145">
        <f t="shared" si="52"/>
        <v>0.24642622352081814</v>
      </c>
      <c r="U145" s="28">
        <f t="shared" si="64"/>
        <v>10952</v>
      </c>
      <c r="V145">
        <f>INDEX(ETF_TR!$A$2:$Q$283,MATCH($A145,ETF_TR!$A$2:$A$283,0),MATCH(V$2,ETF_TR!$A$2:$Q$2,0))</f>
        <v>122.34310000000001</v>
      </c>
      <c r="W145">
        <f>INDEX(Indices!$A$2:$Q$283,MATCH($A145,Indices!$A$2:$A$283,0),MATCH(W$2,Indices!$A$2:$Q$2,0))</f>
        <v>126.70333333333333</v>
      </c>
      <c r="X145">
        <f t="shared" si="53"/>
        <v>1.0356393890079074</v>
      </c>
      <c r="Y145" s="28">
        <f t="shared" si="65"/>
        <v>122.34310000000001</v>
      </c>
      <c r="Z145" t="e">
        <f>INDEX(ETF_TR!$A$2:$Q$283,MATCH($A145,ETF_TR!$A$2:$A$283,0),MATCH(Z$2,ETF_TR!$A$2:$Q$2,0))</f>
        <v>#N/A</v>
      </c>
      <c r="AA145">
        <f>INDEX(Indices!$A$2:$Q$283,MATCH($A145,Indices!$A$2:$A$283,0),MATCH(AA$2,Indices!$A$2:$Q$2,0))</f>
        <v>2245.895</v>
      </c>
      <c r="AB145" t="e">
        <f t="shared" si="54"/>
        <v>#N/A</v>
      </c>
      <c r="AC145" s="28">
        <f t="shared" si="66"/>
        <v>47.455118863867007</v>
      </c>
      <c r="AD145" t="e">
        <f>INDEX(ETF_TR!$A$2:$Q$283,MATCH($A145,ETF_TR!$A$2:$A$283,0),MATCH(AD$2,ETF_TR!$A$2:$Q$2,0))</f>
        <v>#N/A</v>
      </c>
      <c r="AE145">
        <f>INDEX(Indices!$A$2:$Q$283,MATCH($A145,Indices!$A$2:$A$283,0),MATCH(AE$2,Indices!$A$2:$Q$2,0))</f>
        <v>312.44290000000001</v>
      </c>
      <c r="AF145" t="e">
        <f t="shared" si="55"/>
        <v>#N/A</v>
      </c>
      <c r="AG145" s="28">
        <f t="shared" si="67"/>
        <v>2326.4561404361898</v>
      </c>
      <c r="AH145" t="e">
        <f>INDEX(ETF_TR!$A$2:$Q$283,MATCH($A145,ETF_TR!$A$2:$A$283,0),MATCH(AH$2,ETF_TR!$A$2:$Q$2,0))</f>
        <v>#N/A</v>
      </c>
      <c r="AI145">
        <f>INDEX(Indices!$A$2:$Q$283,MATCH($A145,Indices!$A$2:$A$283,0),MATCH(AI$2,Indices!$A$2:$Q$2,0))</f>
        <v>94.38</v>
      </c>
      <c r="AJ145" t="e">
        <f t="shared" si="56"/>
        <v>#N/A</v>
      </c>
      <c r="AK145" s="28">
        <f t="shared" si="68"/>
        <v>24.598174962369725</v>
      </c>
      <c r="AL145" t="e">
        <f>INDEX(ETF_TR!$A$2:$Q$283,MATCH($A145,ETF_TR!$A$2:$A$283,0),MATCH(AL$2,ETF_TR!$A$2:$Q$2,0))</f>
        <v>#N/A</v>
      </c>
      <c r="AM145" t="e">
        <f>INDEX(Indices!$A$2:$Q$283,MATCH($A145,Indices!$A$2:$A$283,0),MATCH(AM$2,Indices!$A$2:$Q$2,0))</f>
        <v>#N/A</v>
      </c>
      <c r="AN145" t="e">
        <f t="shared" si="57"/>
        <v>#N/A</v>
      </c>
      <c r="AO145" s="28" t="e">
        <f t="shared" si="69"/>
        <v>#N/A</v>
      </c>
      <c r="AP145">
        <f>INDEX(ETF_TR!$A$2:$Q$283,MATCH($A145,ETF_TR!$A$2:$A$283,0),MATCH(AP$2,ETF_TR!$A$2:$Q$2,0))</f>
        <v>128.05000000000001</v>
      </c>
      <c r="AQ145">
        <f>INDEX(Indices!$A$2:$Q$283,MATCH($A145,Indices!$A$2:$A$283,0),MATCH(AQ$2,Indices!$A$2:$Q$2,0))</f>
        <v>164.779</v>
      </c>
      <c r="AR145">
        <f t="shared" si="58"/>
        <v>1.286833268254588</v>
      </c>
      <c r="AS145" s="28">
        <f t="shared" si="70"/>
        <v>128.05000000000001</v>
      </c>
      <c r="AT145" t="e">
        <f>INDEX(ETF_TR!$A$2:$Q$283,MATCH($A145,ETF_TR!$A$2:$A$283,0),MATCH(AT$2,ETF_TR!$A$2:$Q$2,0))</f>
        <v>#N/A</v>
      </c>
      <c r="AU145" t="e">
        <f>INDEX(Indices!$A$2:$Q$283,MATCH($A145,Indices!$A$2:$A$283,0),MATCH(AU$2,Indices!$A$2:$Q$2,0))</f>
        <v>#N/A</v>
      </c>
      <c r="AV145" t="e">
        <f t="shared" si="59"/>
        <v>#N/A</v>
      </c>
      <c r="AW145" s="28" t="e">
        <f t="shared" si="71"/>
        <v>#N/A</v>
      </c>
    </row>
    <row r="146" spans="1:49" x14ac:dyDescent="0.2">
      <c r="A146" s="5">
        <v>40847</v>
      </c>
      <c r="B146" t="e">
        <f>INDEX(ETF_TR!$A$2:$Q$283,MATCH($A146,ETF_TR!$A$2:$A$283,0),MATCH(B$2,ETF_TR!$A$2:$Q$2,0))</f>
        <v>#N/A</v>
      </c>
      <c r="C146">
        <f>INDEX(Indices!$A$2:$Q$283,MATCH($A146,Indices!$A$2:$A$283,0),MATCH(C$2,Indices!$A$2:$Q$2,0))</f>
        <v>201.72</v>
      </c>
      <c r="D146" t="e">
        <f t="shared" si="48"/>
        <v>#N/A</v>
      </c>
      <c r="E146" s="28">
        <f t="shared" si="60"/>
        <v>118.68694002782333</v>
      </c>
      <c r="F146" t="e">
        <f>INDEX(ETF_TR!$A$2:$Q$283,MATCH($A146,ETF_TR!$A$2:$A$283,0),MATCH(F$2,ETF_TR!$A$2:$Q$2,0))</f>
        <v>#N/A</v>
      </c>
      <c r="G146">
        <f>INDEX(Indices!$A$2:$Q$283,MATCH($A146,Indices!$A$2:$A$283,0),MATCH(G$2,Indices!$A$2:$Q$2,0))</f>
        <v>195.98</v>
      </c>
      <c r="H146" t="e">
        <f t="shared" si="49"/>
        <v>#N/A</v>
      </c>
      <c r="I146" s="28">
        <f t="shared" si="61"/>
        <v>119.19944292029066</v>
      </c>
      <c r="J146" t="e">
        <f>INDEX(ETF_TR!$A$2:$Q$283,MATCH($A146,ETF_TR!$A$2:$A$283,0),MATCH(J$2,ETF_TR!$A$2:$Q$2,0))</f>
        <v>#N/A</v>
      </c>
      <c r="K146">
        <f>INDEX(Indices!$A$2:$Q$283,MATCH($A146,Indices!$A$2:$A$283,0),MATCH(K$2,Indices!$A$2:$Q$2,0))</f>
        <v>176.86</v>
      </c>
      <c r="L146" t="e">
        <f t="shared" si="50"/>
        <v>#N/A</v>
      </c>
      <c r="M146" s="28">
        <f t="shared" si="62"/>
        <v>120.6245737419065</v>
      </c>
      <c r="N146" t="e">
        <f>INDEX(ETF_TR!$A$2:$Q$283,MATCH($A146,ETF_TR!$A$2:$A$283,0),MATCH(N$2,ETF_TR!$A$2:$Q$2,0))</f>
        <v>#N/A</v>
      </c>
      <c r="O146">
        <f>INDEX(Indices!$A$2:$Q$283,MATCH($A146,Indices!$A$2:$A$283,0),MATCH(O$2,Indices!$A$2:$Q$2,0))</f>
        <v>171.85</v>
      </c>
      <c r="P146" t="e">
        <f t="shared" si="51"/>
        <v>#N/A</v>
      </c>
      <c r="Q146" s="28">
        <f t="shared" si="63"/>
        <v>113.31566095058015</v>
      </c>
      <c r="R146">
        <f>INDEX(ETF_TR!$A$2:$Q$283,MATCH($A146,ETF_TR!$A$2:$A$283,0),MATCH(R$2,ETF_TR!$A$2:$Q$2,0))</f>
        <v>11174</v>
      </c>
      <c r="S146">
        <f>INDEX(Indices!$A$2:$Q$283,MATCH($A146,Indices!$A$2:$A$283,0),MATCH(S$2,Indices!$A$2:$Q$2,0))</f>
        <v>2729.41</v>
      </c>
      <c r="T146">
        <f t="shared" si="52"/>
        <v>0.24426436370144977</v>
      </c>
      <c r="U146" s="28">
        <f t="shared" si="64"/>
        <v>11174</v>
      </c>
      <c r="V146">
        <f>INDEX(ETF_TR!$A$2:$Q$283,MATCH($A146,ETF_TR!$A$2:$A$283,0),MATCH(V$2,ETF_TR!$A$2:$Q$2,0))</f>
        <v>122.1818</v>
      </c>
      <c r="W146">
        <f>INDEX(Indices!$A$2:$Q$283,MATCH($A146,Indices!$A$2:$A$283,0),MATCH(W$2,Indices!$A$2:$Q$2,0))</f>
        <v>126.46</v>
      </c>
      <c r="X146">
        <f t="shared" si="53"/>
        <v>1.0350150349724754</v>
      </c>
      <c r="Y146" s="28">
        <f t="shared" si="65"/>
        <v>122.1818</v>
      </c>
      <c r="Z146" t="e">
        <f>INDEX(ETF_TR!$A$2:$Q$283,MATCH($A146,ETF_TR!$A$2:$A$283,0),MATCH(Z$2,ETF_TR!$A$2:$Q$2,0))</f>
        <v>#N/A</v>
      </c>
      <c r="AA146">
        <f>INDEX(Indices!$A$2:$Q$283,MATCH($A146,Indices!$A$2:$A$283,0),MATCH(AA$2,Indices!$A$2:$Q$2,0))</f>
        <v>2229.3760000000002</v>
      </c>
      <c r="AB146" t="e">
        <f t="shared" si="54"/>
        <v>#N/A</v>
      </c>
      <c r="AC146" s="28">
        <f t="shared" si="66"/>
        <v>47.106077119479039</v>
      </c>
      <c r="AD146" t="e">
        <f>INDEX(ETF_TR!$A$2:$Q$283,MATCH($A146,ETF_TR!$A$2:$A$283,0),MATCH(AD$2,ETF_TR!$A$2:$Q$2,0))</f>
        <v>#N/A</v>
      </c>
      <c r="AE146">
        <f>INDEX(Indices!$A$2:$Q$283,MATCH($A146,Indices!$A$2:$A$283,0),MATCH(AE$2,Indices!$A$2:$Q$2,0))</f>
        <v>311.91809999999998</v>
      </c>
      <c r="AF146" t="e">
        <f t="shared" si="55"/>
        <v>#N/A</v>
      </c>
      <c r="AG146" s="28">
        <f t="shared" si="67"/>
        <v>2322.5484690424696</v>
      </c>
      <c r="AH146" t="e">
        <f>INDEX(ETF_TR!$A$2:$Q$283,MATCH($A146,ETF_TR!$A$2:$A$283,0),MATCH(AH$2,ETF_TR!$A$2:$Q$2,0))</f>
        <v>#N/A</v>
      </c>
      <c r="AI146">
        <f>INDEX(Indices!$A$2:$Q$283,MATCH($A146,Indices!$A$2:$A$283,0),MATCH(AI$2,Indices!$A$2:$Q$2,0))</f>
        <v>93.6</v>
      </c>
      <c r="AJ146" t="e">
        <f t="shared" si="56"/>
        <v>#N/A</v>
      </c>
      <c r="AK146" s="28">
        <f t="shared" si="68"/>
        <v>24.39488426020138</v>
      </c>
      <c r="AL146" t="e">
        <f>INDEX(ETF_TR!$A$2:$Q$283,MATCH($A146,ETF_TR!$A$2:$A$283,0),MATCH(AL$2,ETF_TR!$A$2:$Q$2,0))</f>
        <v>#N/A</v>
      </c>
      <c r="AM146" t="e">
        <f>INDEX(Indices!$A$2:$Q$283,MATCH($A146,Indices!$A$2:$A$283,0),MATCH(AM$2,Indices!$A$2:$Q$2,0))</f>
        <v>#N/A</v>
      </c>
      <c r="AN146" t="e">
        <f t="shared" si="57"/>
        <v>#N/A</v>
      </c>
      <c r="AO146" s="28" t="e">
        <f t="shared" si="69"/>
        <v>#N/A</v>
      </c>
      <c r="AP146">
        <f>INDEX(ETF_TR!$A$2:$Q$283,MATCH($A146,ETF_TR!$A$2:$A$283,0),MATCH(AP$2,ETF_TR!$A$2:$Q$2,0))</f>
        <v>126.89</v>
      </c>
      <c r="AQ146">
        <f>INDEX(Indices!$A$2:$Q$283,MATCH($A146,Indices!$A$2:$A$283,0),MATCH(AQ$2,Indices!$A$2:$Q$2,0))</f>
        <v>163.4573</v>
      </c>
      <c r="AR146">
        <f t="shared" si="58"/>
        <v>1.288181101741666</v>
      </c>
      <c r="AS146" s="28">
        <f t="shared" si="70"/>
        <v>126.89</v>
      </c>
      <c r="AT146" t="e">
        <f>INDEX(ETF_TR!$A$2:$Q$283,MATCH($A146,ETF_TR!$A$2:$A$283,0),MATCH(AT$2,ETF_TR!$A$2:$Q$2,0))</f>
        <v>#N/A</v>
      </c>
      <c r="AU146" t="e">
        <f>INDEX(Indices!$A$2:$Q$283,MATCH($A146,Indices!$A$2:$A$283,0),MATCH(AU$2,Indices!$A$2:$Q$2,0))</f>
        <v>#N/A</v>
      </c>
      <c r="AV146" t="e">
        <f t="shared" si="59"/>
        <v>#N/A</v>
      </c>
      <c r="AW146" s="28" t="e">
        <f t="shared" si="71"/>
        <v>#N/A</v>
      </c>
    </row>
    <row r="147" spans="1:49" x14ac:dyDescent="0.2">
      <c r="A147" s="5">
        <v>40877</v>
      </c>
      <c r="B147" t="e">
        <f>INDEX(ETF_TR!$A$2:$Q$283,MATCH($A147,ETF_TR!$A$2:$A$283,0),MATCH(B$2,ETF_TR!$A$2:$Q$2,0))</f>
        <v>#N/A</v>
      </c>
      <c r="C147">
        <f>INDEX(Indices!$A$2:$Q$283,MATCH($A147,Indices!$A$2:$A$283,0),MATCH(C$2,Indices!$A$2:$Q$2,0))</f>
        <v>200.66</v>
      </c>
      <c r="D147" t="e">
        <f t="shared" si="48"/>
        <v>#N/A</v>
      </c>
      <c r="E147" s="28">
        <f t="shared" si="60"/>
        <v>118.06326286923968</v>
      </c>
      <c r="F147" t="e">
        <f>INDEX(ETF_TR!$A$2:$Q$283,MATCH($A147,ETF_TR!$A$2:$A$283,0),MATCH(F$2,ETF_TR!$A$2:$Q$2,0))</f>
        <v>#N/A</v>
      </c>
      <c r="G147">
        <f>INDEX(Indices!$A$2:$Q$283,MATCH($A147,Indices!$A$2:$A$283,0),MATCH(G$2,Indices!$A$2:$Q$2,0))</f>
        <v>194.01</v>
      </c>
      <c r="H147" t="e">
        <f t="shared" si="49"/>
        <v>#N/A</v>
      </c>
      <c r="I147" s="28">
        <f t="shared" si="61"/>
        <v>118.00124462172464</v>
      </c>
      <c r="J147" t="e">
        <f>INDEX(ETF_TR!$A$2:$Q$283,MATCH($A147,ETF_TR!$A$2:$A$283,0),MATCH(J$2,ETF_TR!$A$2:$Q$2,0))</f>
        <v>#N/A</v>
      </c>
      <c r="K147">
        <f>INDEX(Indices!$A$2:$Q$283,MATCH($A147,Indices!$A$2:$A$283,0),MATCH(K$2,Indices!$A$2:$Q$2,0))</f>
        <v>171.35</v>
      </c>
      <c r="L147" t="e">
        <f t="shared" si="50"/>
        <v>#N/A</v>
      </c>
      <c r="M147" s="28">
        <f t="shared" si="62"/>
        <v>116.86656514008638</v>
      </c>
      <c r="N147" t="e">
        <f>INDEX(ETF_TR!$A$2:$Q$283,MATCH($A147,ETF_TR!$A$2:$A$283,0),MATCH(N$2,ETF_TR!$A$2:$Q$2,0))</f>
        <v>#N/A</v>
      </c>
      <c r="O147">
        <f>INDEX(Indices!$A$2:$Q$283,MATCH($A147,Indices!$A$2:$A$283,0),MATCH(O$2,Indices!$A$2:$Q$2,0))</f>
        <v>162.79</v>
      </c>
      <c r="P147" t="e">
        <f t="shared" si="51"/>
        <v>#N/A</v>
      </c>
      <c r="Q147" s="28">
        <f t="shared" si="63"/>
        <v>107.34161446694759</v>
      </c>
      <c r="R147">
        <f>INDEX(ETF_TR!$A$2:$Q$283,MATCH($A147,ETF_TR!$A$2:$A$283,0),MATCH(R$2,ETF_TR!$A$2:$Q$2,0))</f>
        <v>11424.5</v>
      </c>
      <c r="S147">
        <f>INDEX(Indices!$A$2:$Q$283,MATCH($A147,Indices!$A$2:$A$283,0),MATCH(S$2,Indices!$A$2:$Q$2,0))</f>
        <v>2786.87</v>
      </c>
      <c r="T147">
        <f t="shared" si="52"/>
        <v>0.24393802792244737</v>
      </c>
      <c r="U147" s="28">
        <f t="shared" si="64"/>
        <v>11424.5</v>
      </c>
      <c r="V147">
        <f>INDEX(ETF_TR!$A$2:$Q$283,MATCH($A147,ETF_TR!$A$2:$A$283,0),MATCH(V$2,ETF_TR!$A$2:$Q$2,0))</f>
        <v>123.22580000000001</v>
      </c>
      <c r="W147">
        <f>INDEX(Indices!$A$2:$Q$283,MATCH($A147,Indices!$A$2:$A$283,0),MATCH(W$2,Indices!$A$2:$Q$2,0))</f>
        <v>127.15666666666668</v>
      </c>
      <c r="X147">
        <f t="shared" si="53"/>
        <v>1.031899704986023</v>
      </c>
      <c r="Y147" s="28">
        <f t="shared" si="65"/>
        <v>123.22580000000001</v>
      </c>
      <c r="Z147" t="e">
        <f>INDEX(ETF_TR!$A$2:$Q$283,MATCH($A147,ETF_TR!$A$2:$A$283,0),MATCH(Z$2,ETF_TR!$A$2:$Q$2,0))</f>
        <v>#N/A</v>
      </c>
      <c r="AA147">
        <f>INDEX(Indices!$A$2:$Q$283,MATCH($A147,Indices!$A$2:$A$283,0),MATCH(AA$2,Indices!$A$2:$Q$2,0))</f>
        <v>2284.7890000000002</v>
      </c>
      <c r="AB147" t="e">
        <f t="shared" si="54"/>
        <v>#N/A</v>
      </c>
      <c r="AC147" s="28">
        <f t="shared" si="66"/>
        <v>48.276937957409338</v>
      </c>
      <c r="AD147" t="e">
        <f>INDEX(ETF_TR!$A$2:$Q$283,MATCH($A147,ETF_TR!$A$2:$A$283,0),MATCH(AD$2,ETF_TR!$A$2:$Q$2,0))</f>
        <v>#N/A</v>
      </c>
      <c r="AE147">
        <f>INDEX(Indices!$A$2:$Q$283,MATCH($A147,Indices!$A$2:$A$283,0),MATCH(AE$2,Indices!$A$2:$Q$2,0))</f>
        <v>311.84399999999999</v>
      </c>
      <c r="AF147" t="e">
        <f t="shared" si="55"/>
        <v>#N/A</v>
      </c>
      <c r="AG147" s="28">
        <f t="shared" si="67"/>
        <v>2321.996718946672</v>
      </c>
      <c r="AH147" t="e">
        <f>INDEX(ETF_TR!$A$2:$Q$283,MATCH($A147,ETF_TR!$A$2:$A$283,0),MATCH(AH$2,ETF_TR!$A$2:$Q$2,0))</f>
        <v>#N/A</v>
      </c>
      <c r="AI147">
        <f>INDEX(Indices!$A$2:$Q$283,MATCH($A147,Indices!$A$2:$A$283,0),MATCH(AI$2,Indices!$A$2:$Q$2,0))</f>
        <v>94.29</v>
      </c>
      <c r="AJ147" t="e">
        <f t="shared" si="56"/>
        <v>#N/A</v>
      </c>
      <c r="AK147" s="28">
        <f t="shared" si="68"/>
        <v>24.574718342888765</v>
      </c>
      <c r="AL147" t="e">
        <f>INDEX(ETF_TR!$A$2:$Q$283,MATCH($A147,ETF_TR!$A$2:$A$283,0),MATCH(AL$2,ETF_TR!$A$2:$Q$2,0))</f>
        <v>#N/A</v>
      </c>
      <c r="AM147" t="e">
        <f>INDEX(Indices!$A$2:$Q$283,MATCH($A147,Indices!$A$2:$A$283,0),MATCH(AM$2,Indices!$A$2:$Q$2,0))</f>
        <v>#N/A</v>
      </c>
      <c r="AN147" t="e">
        <f t="shared" si="57"/>
        <v>#N/A</v>
      </c>
      <c r="AO147" s="28" t="e">
        <f t="shared" si="69"/>
        <v>#N/A</v>
      </c>
      <c r="AP147">
        <f>INDEX(ETF_TR!$A$2:$Q$283,MATCH($A147,ETF_TR!$A$2:$A$283,0),MATCH(AP$2,ETF_TR!$A$2:$Q$2,0))</f>
        <v>127.61</v>
      </c>
      <c r="AQ147">
        <f>INDEX(Indices!$A$2:$Q$283,MATCH($A147,Indices!$A$2:$A$283,0),MATCH(AQ$2,Indices!$A$2:$Q$2,0))</f>
        <v>163.999</v>
      </c>
      <c r="AR147">
        <f t="shared" si="58"/>
        <v>1.2851579029856595</v>
      </c>
      <c r="AS147" s="28">
        <f t="shared" si="70"/>
        <v>127.61</v>
      </c>
      <c r="AT147" t="e">
        <f>INDEX(ETF_TR!$A$2:$Q$283,MATCH($A147,ETF_TR!$A$2:$A$283,0),MATCH(AT$2,ETF_TR!$A$2:$Q$2,0))</f>
        <v>#N/A</v>
      </c>
      <c r="AU147" t="e">
        <f>INDEX(Indices!$A$2:$Q$283,MATCH($A147,Indices!$A$2:$A$283,0),MATCH(AU$2,Indices!$A$2:$Q$2,0))</f>
        <v>#N/A</v>
      </c>
      <c r="AV147" t="e">
        <f t="shared" si="59"/>
        <v>#N/A</v>
      </c>
      <c r="AW147" s="28" t="e">
        <f t="shared" si="71"/>
        <v>#N/A</v>
      </c>
    </row>
    <row r="148" spans="1:49" x14ac:dyDescent="0.2">
      <c r="A148" s="5">
        <v>40907</v>
      </c>
      <c r="B148" t="e">
        <f>INDEX(ETF_TR!$A$2:$Q$283,MATCH($A148,ETF_TR!$A$2:$A$283,0),MATCH(B$2,ETF_TR!$A$2:$Q$2,0))</f>
        <v>#N/A</v>
      </c>
      <c r="C148">
        <f>INDEX(Indices!$A$2:$Q$283,MATCH($A148,Indices!$A$2:$A$283,0),MATCH(C$2,Indices!$A$2:$Q$2,0))</f>
        <v>206.79</v>
      </c>
      <c r="D148" t="e">
        <f t="shared" si="48"/>
        <v>#N/A</v>
      </c>
      <c r="E148" s="28">
        <f t="shared" si="60"/>
        <v>121.66999964482245</v>
      </c>
      <c r="F148" t="e">
        <f>INDEX(ETF_TR!$A$2:$Q$283,MATCH($A148,ETF_TR!$A$2:$A$283,0),MATCH(F$2,ETF_TR!$A$2:$Q$2,0))</f>
        <v>#N/A</v>
      </c>
      <c r="G148">
        <f>INDEX(Indices!$A$2:$Q$283,MATCH($A148,Indices!$A$2:$A$283,0),MATCH(G$2,Indices!$A$2:$Q$2,0))</f>
        <v>198.23</v>
      </c>
      <c r="H148" t="e">
        <f t="shared" si="49"/>
        <v>#N/A</v>
      </c>
      <c r="I148" s="28">
        <f t="shared" si="61"/>
        <v>120.5679435150996</v>
      </c>
      <c r="J148" t="e">
        <f>INDEX(ETF_TR!$A$2:$Q$283,MATCH($A148,ETF_TR!$A$2:$A$283,0),MATCH(J$2,ETF_TR!$A$2:$Q$2,0))</f>
        <v>#N/A</v>
      </c>
      <c r="K148">
        <f>INDEX(Indices!$A$2:$Q$283,MATCH($A148,Indices!$A$2:$A$283,0),MATCH(K$2,Indices!$A$2:$Q$2,0))</f>
        <v>183.55</v>
      </c>
      <c r="L148" t="e">
        <f t="shared" si="50"/>
        <v>#N/A</v>
      </c>
      <c r="M148" s="28">
        <f t="shared" si="62"/>
        <v>125.18738273395306</v>
      </c>
      <c r="N148" t="e">
        <f>INDEX(ETF_TR!$A$2:$Q$283,MATCH($A148,ETF_TR!$A$2:$A$283,0),MATCH(N$2,ETF_TR!$A$2:$Q$2,0))</f>
        <v>#N/A</v>
      </c>
      <c r="O148">
        <f>INDEX(Indices!$A$2:$Q$283,MATCH($A148,Indices!$A$2:$A$283,0),MATCH(O$2,Indices!$A$2:$Q$2,0))</f>
        <v>171.01</v>
      </c>
      <c r="P148" t="e">
        <f t="shared" si="51"/>
        <v>#N/A</v>
      </c>
      <c r="Q148" s="28">
        <f t="shared" si="63"/>
        <v>112.7617758461374</v>
      </c>
      <c r="R148">
        <f>INDEX(ETF_TR!$A$2:$Q$283,MATCH($A148,ETF_TR!$A$2:$A$283,0),MATCH(R$2,ETF_TR!$A$2:$Q$2,0))</f>
        <v>11634</v>
      </c>
      <c r="S148">
        <f>INDEX(Indices!$A$2:$Q$283,MATCH($A148,Indices!$A$2:$A$283,0),MATCH(S$2,Indices!$A$2:$Q$2,0))</f>
        <v>2834.09</v>
      </c>
      <c r="T148">
        <f t="shared" si="52"/>
        <v>0.24360409145607703</v>
      </c>
      <c r="U148" s="28">
        <f t="shared" si="64"/>
        <v>11634</v>
      </c>
      <c r="V148">
        <f>INDEX(ETF_TR!$A$2:$Q$283,MATCH($A148,ETF_TR!$A$2:$A$283,0),MATCH(V$2,ETF_TR!$A$2:$Q$2,0))</f>
        <v>124.18490000000001</v>
      </c>
      <c r="W148">
        <f>INDEX(Indices!$A$2:$Q$283,MATCH($A148,Indices!$A$2:$A$283,0),MATCH(W$2,Indices!$A$2:$Q$2,0))</f>
        <v>128.18666666666667</v>
      </c>
      <c r="X148">
        <f t="shared" si="53"/>
        <v>1.0322242612963948</v>
      </c>
      <c r="Y148" s="28">
        <f t="shared" si="65"/>
        <v>124.18490000000001</v>
      </c>
      <c r="Z148" t="e">
        <f>INDEX(ETF_TR!$A$2:$Q$283,MATCH($A148,ETF_TR!$A$2:$A$283,0),MATCH(Z$2,ETF_TR!$A$2:$Q$2,0))</f>
        <v>#N/A</v>
      </c>
      <c r="AA148">
        <f>INDEX(Indices!$A$2:$Q$283,MATCH($A148,Indices!$A$2:$A$283,0),MATCH(AA$2,Indices!$A$2:$Q$2,0))</f>
        <v>2303.268</v>
      </c>
      <c r="AB148" t="e">
        <f t="shared" si="54"/>
        <v>#N/A</v>
      </c>
      <c r="AC148" s="28">
        <f t="shared" si="66"/>
        <v>48.667393941097529</v>
      </c>
      <c r="AD148" t="e">
        <f>INDEX(ETF_TR!$A$2:$Q$283,MATCH($A148,ETF_TR!$A$2:$A$283,0),MATCH(AD$2,ETF_TR!$A$2:$Q$2,0))</f>
        <v>#N/A</v>
      </c>
      <c r="AE148">
        <f>INDEX(Indices!$A$2:$Q$283,MATCH($A148,Indices!$A$2:$A$283,0),MATCH(AE$2,Indices!$A$2:$Q$2,0))</f>
        <v>313.88920000000002</v>
      </c>
      <c r="AF148" t="e">
        <f t="shared" si="55"/>
        <v>#N/A</v>
      </c>
      <c r="AG148" s="28">
        <f t="shared" si="67"/>
        <v>2337.2253194314972</v>
      </c>
      <c r="AH148" t="e">
        <f>INDEX(ETF_TR!$A$2:$Q$283,MATCH($A148,ETF_TR!$A$2:$A$283,0),MATCH(AH$2,ETF_TR!$A$2:$Q$2,0))</f>
        <v>#N/A</v>
      </c>
      <c r="AI148">
        <f>INDEX(Indices!$A$2:$Q$283,MATCH($A148,Indices!$A$2:$A$283,0),MATCH(AI$2,Indices!$A$2:$Q$2,0))</f>
        <v>95.19</v>
      </c>
      <c r="AJ148" t="e">
        <f t="shared" si="56"/>
        <v>#N/A</v>
      </c>
      <c r="AK148" s="28">
        <f t="shared" si="68"/>
        <v>24.809284537698389</v>
      </c>
      <c r="AL148" t="e">
        <f>INDEX(ETF_TR!$A$2:$Q$283,MATCH($A148,ETF_TR!$A$2:$A$283,0),MATCH(AL$2,ETF_TR!$A$2:$Q$2,0))</f>
        <v>#N/A</v>
      </c>
      <c r="AM148" t="e">
        <f>INDEX(Indices!$A$2:$Q$283,MATCH($A148,Indices!$A$2:$A$283,0),MATCH(AM$2,Indices!$A$2:$Q$2,0))</f>
        <v>#N/A</v>
      </c>
      <c r="AN148" t="e">
        <f t="shared" si="57"/>
        <v>#N/A</v>
      </c>
      <c r="AO148" s="28" t="e">
        <f t="shared" si="69"/>
        <v>#N/A</v>
      </c>
      <c r="AP148">
        <f>INDEX(ETF_TR!$A$2:$Q$283,MATCH($A148,ETF_TR!$A$2:$A$283,0),MATCH(AP$2,ETF_TR!$A$2:$Q$2,0))</f>
        <v>126.92</v>
      </c>
      <c r="AQ148">
        <f>INDEX(Indices!$A$2:$Q$283,MATCH($A148,Indices!$A$2:$A$283,0),MATCH(AQ$2,Indices!$A$2:$Q$2,0))</f>
        <v>164.0129</v>
      </c>
      <c r="AR148">
        <f t="shared" si="58"/>
        <v>1.2922541758588086</v>
      </c>
      <c r="AS148" s="28">
        <f t="shared" si="70"/>
        <v>126.92</v>
      </c>
      <c r="AT148" t="e">
        <f>INDEX(ETF_TR!$A$2:$Q$283,MATCH($A148,ETF_TR!$A$2:$A$283,0),MATCH(AT$2,ETF_TR!$A$2:$Q$2,0))</f>
        <v>#N/A</v>
      </c>
      <c r="AU148" t="e">
        <f>INDEX(Indices!$A$2:$Q$283,MATCH($A148,Indices!$A$2:$A$283,0),MATCH(AU$2,Indices!$A$2:$Q$2,0))</f>
        <v>#N/A</v>
      </c>
      <c r="AV148" t="e">
        <f t="shared" si="59"/>
        <v>#N/A</v>
      </c>
      <c r="AW148" s="28" t="e">
        <f t="shared" si="71"/>
        <v>#N/A</v>
      </c>
    </row>
    <row r="149" spans="1:49" x14ac:dyDescent="0.2">
      <c r="A149" s="5">
        <v>40939</v>
      </c>
      <c r="B149" t="e">
        <f>INDEX(ETF_TR!$A$2:$Q$283,MATCH($A149,ETF_TR!$A$2:$A$283,0),MATCH(B$2,ETF_TR!$A$2:$Q$2,0))</f>
        <v>#N/A</v>
      </c>
      <c r="C149">
        <f>INDEX(Indices!$A$2:$Q$283,MATCH($A149,Indices!$A$2:$A$283,0),MATCH(C$2,Indices!$A$2:$Q$2,0))</f>
        <v>207.14</v>
      </c>
      <c r="D149" t="e">
        <f t="shared" si="48"/>
        <v>#N/A</v>
      </c>
      <c r="E149" s="28">
        <f t="shared" si="60"/>
        <v>121.87593078209063</v>
      </c>
      <c r="F149" t="e">
        <f>INDEX(ETF_TR!$A$2:$Q$283,MATCH($A149,ETF_TR!$A$2:$A$283,0),MATCH(F$2,ETF_TR!$A$2:$Q$2,0))</f>
        <v>#N/A</v>
      </c>
      <c r="G149">
        <f>INDEX(Indices!$A$2:$Q$283,MATCH($A149,Indices!$A$2:$A$283,0),MATCH(G$2,Indices!$A$2:$Q$2,0))</f>
        <v>199.22</v>
      </c>
      <c r="H149" t="e">
        <f t="shared" si="49"/>
        <v>#N/A</v>
      </c>
      <c r="I149" s="28">
        <f t="shared" si="61"/>
        <v>121.17008377681553</v>
      </c>
      <c r="J149" t="e">
        <f>INDEX(ETF_TR!$A$2:$Q$283,MATCH($A149,ETF_TR!$A$2:$A$283,0),MATCH(J$2,ETF_TR!$A$2:$Q$2,0))</f>
        <v>#N/A</v>
      </c>
      <c r="K149">
        <f>INDEX(Indices!$A$2:$Q$283,MATCH($A149,Indices!$A$2:$A$283,0),MATCH(K$2,Indices!$A$2:$Q$2,0))</f>
        <v>187.44</v>
      </c>
      <c r="L149" t="e">
        <f t="shared" si="50"/>
        <v>#N/A</v>
      </c>
      <c r="M149" s="28">
        <f t="shared" si="62"/>
        <v>127.8404958847843</v>
      </c>
      <c r="N149" t="e">
        <f>INDEX(ETF_TR!$A$2:$Q$283,MATCH($A149,ETF_TR!$A$2:$A$283,0),MATCH(N$2,ETF_TR!$A$2:$Q$2,0))</f>
        <v>#N/A</v>
      </c>
      <c r="O149">
        <f>INDEX(Indices!$A$2:$Q$283,MATCH($A149,Indices!$A$2:$A$283,0),MATCH(O$2,Indices!$A$2:$Q$2,0))</f>
        <v>180.41</v>
      </c>
      <c r="P149" t="e">
        <f t="shared" si="51"/>
        <v>#N/A</v>
      </c>
      <c r="Q149" s="28">
        <f t="shared" si="63"/>
        <v>118.96001391966345</v>
      </c>
      <c r="R149">
        <f>INDEX(ETF_TR!$A$2:$Q$283,MATCH($A149,ETF_TR!$A$2:$A$283,0),MATCH(R$2,ETF_TR!$A$2:$Q$2,0))</f>
        <v>11672.5</v>
      </c>
      <c r="S149">
        <f>INDEX(Indices!$A$2:$Q$283,MATCH($A149,Indices!$A$2:$A$283,0),MATCH(S$2,Indices!$A$2:$Q$2,0))</f>
        <v>2846.03</v>
      </c>
      <c r="T149">
        <f t="shared" si="52"/>
        <v>0.24382351681302208</v>
      </c>
      <c r="U149" s="28">
        <f t="shared" si="64"/>
        <v>11672.5</v>
      </c>
      <c r="V149">
        <f>INDEX(ETF_TR!$A$2:$Q$283,MATCH($A149,ETF_TR!$A$2:$A$283,0),MATCH(V$2,ETF_TR!$A$2:$Q$2,0))</f>
        <v>123.93043333333333</v>
      </c>
      <c r="W149">
        <f>INDEX(Indices!$A$2:$Q$283,MATCH($A149,Indices!$A$2:$A$283,0),MATCH(W$2,Indices!$A$2:$Q$2,0))</f>
        <v>128.34666666666666</v>
      </c>
      <c r="X149">
        <f t="shared" si="53"/>
        <v>1.0356347768223733</v>
      </c>
      <c r="Y149" s="28">
        <f t="shared" si="65"/>
        <v>123.93043333333333</v>
      </c>
      <c r="Z149" t="e">
        <f>INDEX(ETF_TR!$A$2:$Q$283,MATCH($A149,ETF_TR!$A$2:$A$283,0),MATCH(Z$2,ETF_TR!$A$2:$Q$2,0))</f>
        <v>#N/A</v>
      </c>
      <c r="AA149">
        <f>INDEX(Indices!$A$2:$Q$283,MATCH($A149,Indices!$A$2:$A$283,0),MATCH(AA$2,Indices!$A$2:$Q$2,0))</f>
        <v>2299.346</v>
      </c>
      <c r="AB149" t="e">
        <f t="shared" si="54"/>
        <v>#N/A</v>
      </c>
      <c r="AC149" s="28">
        <f t="shared" si="66"/>
        <v>48.584523203069224</v>
      </c>
      <c r="AD149" t="e">
        <f>INDEX(ETF_TR!$A$2:$Q$283,MATCH($A149,ETF_TR!$A$2:$A$283,0),MATCH(AD$2,ETF_TR!$A$2:$Q$2,0))</f>
        <v>#N/A</v>
      </c>
      <c r="AE149">
        <f>INDEX(Indices!$A$2:$Q$283,MATCH($A149,Indices!$A$2:$A$283,0),MATCH(AE$2,Indices!$A$2:$Q$2,0))</f>
        <v>314.3143</v>
      </c>
      <c r="AF149" t="e">
        <f t="shared" si="55"/>
        <v>#N/A</v>
      </c>
      <c r="AG149" s="28">
        <f t="shared" si="67"/>
        <v>2340.3906226126524</v>
      </c>
      <c r="AH149" t="e">
        <f>INDEX(ETF_TR!$A$2:$Q$283,MATCH($A149,ETF_TR!$A$2:$A$283,0),MATCH(AH$2,ETF_TR!$A$2:$Q$2,0))</f>
        <v>#N/A</v>
      </c>
      <c r="AI149">
        <f>INDEX(Indices!$A$2:$Q$283,MATCH($A149,Indices!$A$2:$A$283,0),MATCH(AI$2,Indices!$A$2:$Q$2,0))</f>
        <v>95.57</v>
      </c>
      <c r="AJ149" t="e">
        <f t="shared" si="56"/>
        <v>#N/A</v>
      </c>
      <c r="AK149" s="29">
        <f t="shared" si="68"/>
        <v>24.908323597729122</v>
      </c>
      <c r="AL149" t="e">
        <f>INDEX(ETF_TR!$A$2:$Q$283,MATCH($A149,ETF_TR!$A$2:$A$283,0),MATCH(AL$2,ETF_TR!$A$2:$Q$2,0))</f>
        <v>#N/A</v>
      </c>
      <c r="AM149" t="e">
        <f>INDEX(Indices!$A$2:$Q$283,MATCH($A149,Indices!$A$2:$A$283,0),MATCH(AM$2,Indices!$A$2:$Q$2,0))</f>
        <v>#N/A</v>
      </c>
      <c r="AN149" t="e">
        <f t="shared" si="57"/>
        <v>#N/A</v>
      </c>
      <c r="AO149" s="28" t="e">
        <f t="shared" si="69"/>
        <v>#N/A</v>
      </c>
      <c r="AP149">
        <f>INDEX(ETF_TR!$A$2:$Q$283,MATCH($A149,ETF_TR!$A$2:$A$283,0),MATCH(AP$2,ETF_TR!$A$2:$Q$2,0))</f>
        <v>127.83</v>
      </c>
      <c r="AQ149">
        <f>INDEX(Indices!$A$2:$Q$283,MATCH($A149,Indices!$A$2:$A$283,0),MATCH(AQ$2,Indices!$A$2:$Q$2,0))</f>
        <v>165.29689999999999</v>
      </c>
      <c r="AR149">
        <f t="shared" si="58"/>
        <v>1.2930994289290463</v>
      </c>
      <c r="AS149" s="28">
        <f t="shared" si="70"/>
        <v>127.83</v>
      </c>
      <c r="AT149" t="e">
        <f>INDEX(ETF_TR!$A$2:$Q$283,MATCH($A149,ETF_TR!$A$2:$A$283,0),MATCH(AT$2,ETF_TR!$A$2:$Q$2,0))</f>
        <v>#N/A</v>
      </c>
      <c r="AU149" t="e">
        <f>INDEX(Indices!$A$2:$Q$283,MATCH($A149,Indices!$A$2:$A$283,0),MATCH(AU$2,Indices!$A$2:$Q$2,0))</f>
        <v>#N/A</v>
      </c>
      <c r="AV149" t="e">
        <f t="shared" si="59"/>
        <v>#N/A</v>
      </c>
      <c r="AW149" s="28" t="e">
        <f t="shared" si="71"/>
        <v>#N/A</v>
      </c>
    </row>
    <row r="150" spans="1:49" x14ac:dyDescent="0.2">
      <c r="A150" s="5">
        <v>40968</v>
      </c>
      <c r="B150" t="e">
        <f>INDEX(ETF_TR!$A$2:$Q$283,MATCH($A150,ETF_TR!$A$2:$A$283,0),MATCH(B$2,ETF_TR!$A$2:$Q$2,0))</f>
        <v>#N/A</v>
      </c>
      <c r="C150">
        <f>INDEX(Indices!$A$2:$Q$283,MATCH($A150,Indices!$A$2:$A$283,0),MATCH(C$2,Indices!$A$2:$Q$2,0))</f>
        <v>207.45</v>
      </c>
      <c r="D150" t="e">
        <f t="shared" si="48"/>
        <v>#N/A</v>
      </c>
      <c r="E150" s="28">
        <f t="shared" si="60"/>
        <v>122.05832693224245</v>
      </c>
      <c r="F150" t="e">
        <f>INDEX(ETF_TR!$A$2:$Q$283,MATCH($A150,ETF_TR!$A$2:$A$283,0),MATCH(F$2,ETF_TR!$A$2:$Q$2,0))</f>
        <v>#N/A</v>
      </c>
      <c r="G150">
        <f>INDEX(Indices!$A$2:$Q$283,MATCH($A150,Indices!$A$2:$A$283,0),MATCH(G$2,Indices!$A$2:$Q$2,0))</f>
        <v>201.85</v>
      </c>
      <c r="H150" t="e">
        <f t="shared" si="49"/>
        <v>#N/A</v>
      </c>
      <c r="I150" s="28">
        <f t="shared" si="61"/>
        <v>122.76970891652553</v>
      </c>
      <c r="J150" t="e">
        <f>INDEX(ETF_TR!$A$2:$Q$283,MATCH($A150,ETF_TR!$A$2:$A$283,0),MATCH(J$2,ETF_TR!$A$2:$Q$2,0))</f>
        <v>#N/A</v>
      </c>
      <c r="K150">
        <f>INDEX(Indices!$A$2:$Q$283,MATCH($A150,Indices!$A$2:$A$283,0),MATCH(K$2,Indices!$A$2:$Q$2,0))</f>
        <v>188.67</v>
      </c>
      <c r="L150" t="e">
        <f t="shared" si="50"/>
        <v>#N/A</v>
      </c>
      <c r="M150" s="28">
        <f t="shared" si="62"/>
        <v>128.67939798646103</v>
      </c>
      <c r="N150" t="e">
        <f>INDEX(ETF_TR!$A$2:$Q$283,MATCH($A150,ETF_TR!$A$2:$A$283,0),MATCH(N$2,ETF_TR!$A$2:$Q$2,0))</f>
        <v>#N/A</v>
      </c>
      <c r="O150">
        <f>INDEX(Indices!$A$2:$Q$283,MATCH($A150,Indices!$A$2:$A$283,0),MATCH(O$2,Indices!$A$2:$Q$2,0))</f>
        <v>189.79</v>
      </c>
      <c r="P150" t="e">
        <f t="shared" si="51"/>
        <v>#N/A</v>
      </c>
      <c r="Q150" s="28">
        <f t="shared" si="63"/>
        <v>125.14506425260754</v>
      </c>
      <c r="R150">
        <f>INDEX(ETF_TR!$A$2:$Q$283,MATCH($A150,ETF_TR!$A$2:$A$283,0),MATCH(R$2,ETF_TR!$A$2:$Q$2,0))</f>
        <v>11503</v>
      </c>
      <c r="S150">
        <f>INDEX(Indices!$A$2:$Q$283,MATCH($A150,Indices!$A$2:$A$283,0),MATCH(S$2,Indices!$A$2:$Q$2,0))</f>
        <v>2808.09</v>
      </c>
      <c r="T150">
        <f t="shared" si="52"/>
        <v>0.24411805615926283</v>
      </c>
      <c r="U150" s="28">
        <f t="shared" si="64"/>
        <v>11503</v>
      </c>
      <c r="V150">
        <f>INDEX(ETF_TR!$A$2:$Q$283,MATCH($A150,ETF_TR!$A$2:$A$283,0),MATCH(V$2,ETF_TR!$A$2:$Q$2,0))</f>
        <v>124.36733333333332</v>
      </c>
      <c r="W150">
        <f>INDEX(Indices!$A$2:$Q$283,MATCH($A150,Indices!$A$2:$A$283,0),MATCH(W$2,Indices!$A$2:$Q$2,0))</f>
        <v>128.46666666666667</v>
      </c>
      <c r="X150">
        <f t="shared" si="53"/>
        <v>1.0329614957839948</v>
      </c>
      <c r="Y150" s="28">
        <f t="shared" si="65"/>
        <v>124.36733333333332</v>
      </c>
      <c r="Z150" t="e">
        <f>INDEX(ETF_TR!$A$2:$Q$283,MATCH($A150,ETF_TR!$A$2:$A$283,0),MATCH(Z$2,ETF_TR!$A$2:$Q$2,0))</f>
        <v>#N/A</v>
      </c>
      <c r="AA150">
        <f>INDEX(Indices!$A$2:$Q$283,MATCH($A150,Indices!$A$2:$A$283,0),MATCH(AA$2,Indices!$A$2:$Q$2,0))</f>
        <v>2289.6669999999999</v>
      </c>
      <c r="AB150" t="e">
        <f t="shared" si="54"/>
        <v>#N/A</v>
      </c>
      <c r="AC150" s="28">
        <f t="shared" si="66"/>
        <v>48.380008701953464</v>
      </c>
      <c r="AD150" t="e">
        <f>INDEX(ETF_TR!$A$2:$Q$283,MATCH($A150,ETF_TR!$A$2:$A$283,0),MATCH(AD$2,ETF_TR!$A$2:$Q$2,0))</f>
        <v>#N/A</v>
      </c>
      <c r="AE150">
        <f>INDEX(Indices!$A$2:$Q$283,MATCH($A150,Indices!$A$2:$A$283,0),MATCH(AE$2,Indices!$A$2:$Q$2,0))</f>
        <v>314.60329999999999</v>
      </c>
      <c r="AF150" t="e">
        <f t="shared" si="55"/>
        <v>#N/A</v>
      </c>
      <c r="AG150" s="28">
        <f t="shared" si="67"/>
        <v>2342.5425224464652</v>
      </c>
      <c r="AH150">
        <f>INDEX(ETF_TR!$A$2:$Q$283,MATCH($A150,ETF_TR!$A$2:$A$283,0),MATCH(AH$2,ETF_TR!$A$2:$Q$2,0))</f>
        <v>24.82</v>
      </c>
      <c r="AI150">
        <f>INDEX(Indices!$A$2:$Q$283,MATCH($A150,Indices!$A$2:$A$283,0),MATCH(AI$2,Indices!$A$2:$Q$2,0))</f>
        <v>94.9</v>
      </c>
      <c r="AJ150">
        <f t="shared" si="56"/>
        <v>3.8235294117647061</v>
      </c>
      <c r="AK150" s="29">
        <f t="shared" si="68"/>
        <v>24.82</v>
      </c>
      <c r="AL150" t="e">
        <f>INDEX(ETF_TR!$A$2:$Q$283,MATCH($A150,ETF_TR!$A$2:$A$283,0),MATCH(AL$2,ETF_TR!$A$2:$Q$2,0))</f>
        <v>#N/A</v>
      </c>
      <c r="AM150" t="e">
        <f>INDEX(Indices!$A$2:$Q$283,MATCH($A150,Indices!$A$2:$A$283,0),MATCH(AM$2,Indices!$A$2:$Q$2,0))</f>
        <v>#N/A</v>
      </c>
      <c r="AN150" t="e">
        <f t="shared" si="57"/>
        <v>#N/A</v>
      </c>
      <c r="AO150" s="28" t="e">
        <f t="shared" si="69"/>
        <v>#N/A</v>
      </c>
      <c r="AP150">
        <f>INDEX(ETF_TR!$A$2:$Q$283,MATCH($A150,ETF_TR!$A$2:$A$283,0),MATCH(AP$2,ETF_TR!$A$2:$Q$2,0))</f>
        <v>128.06</v>
      </c>
      <c r="AQ150">
        <f>INDEX(Indices!$A$2:$Q$283,MATCH($A150,Indices!$A$2:$A$283,0),MATCH(AQ$2,Indices!$A$2:$Q$2,0))</f>
        <v>165.8323</v>
      </c>
      <c r="AR150">
        <f t="shared" si="58"/>
        <v>1.2949578322661253</v>
      </c>
      <c r="AS150" s="28">
        <f t="shared" si="70"/>
        <v>128.06</v>
      </c>
      <c r="AT150" t="e">
        <f>INDEX(ETF_TR!$A$2:$Q$283,MATCH($A150,ETF_TR!$A$2:$A$283,0),MATCH(AT$2,ETF_TR!$A$2:$Q$2,0))</f>
        <v>#N/A</v>
      </c>
      <c r="AU150" t="e">
        <f>INDEX(Indices!$A$2:$Q$283,MATCH($A150,Indices!$A$2:$A$283,0),MATCH(AU$2,Indices!$A$2:$Q$2,0))</f>
        <v>#N/A</v>
      </c>
      <c r="AV150" t="e">
        <f t="shared" si="59"/>
        <v>#N/A</v>
      </c>
      <c r="AW150" s="28" t="e">
        <f t="shared" si="71"/>
        <v>#N/A</v>
      </c>
    </row>
    <row r="151" spans="1:49" x14ac:dyDescent="0.2">
      <c r="A151" s="5">
        <v>40998</v>
      </c>
      <c r="B151" t="e">
        <f>INDEX(ETF_TR!$A$2:$Q$283,MATCH($A151,ETF_TR!$A$2:$A$283,0),MATCH(B$2,ETF_TR!$A$2:$Q$2,0))</f>
        <v>#N/A</v>
      </c>
      <c r="C151">
        <f>INDEX(Indices!$A$2:$Q$283,MATCH($A151,Indices!$A$2:$A$283,0),MATCH(C$2,Indices!$A$2:$Q$2,0))</f>
        <v>207.59</v>
      </c>
      <c r="D151" t="e">
        <f t="shared" si="48"/>
        <v>#N/A</v>
      </c>
      <c r="E151" s="28">
        <f t="shared" si="60"/>
        <v>122.14069938714974</v>
      </c>
      <c r="F151" t="e">
        <f>INDEX(ETF_TR!$A$2:$Q$283,MATCH($A151,ETF_TR!$A$2:$A$283,0),MATCH(F$2,ETF_TR!$A$2:$Q$2,0))</f>
        <v>#N/A</v>
      </c>
      <c r="G151">
        <f>INDEX(Indices!$A$2:$Q$283,MATCH($A151,Indices!$A$2:$A$283,0),MATCH(G$2,Indices!$A$2:$Q$2,0))</f>
        <v>202.91</v>
      </c>
      <c r="H151" t="e">
        <f t="shared" si="49"/>
        <v>#N/A</v>
      </c>
      <c r="I151" s="28">
        <f t="shared" si="61"/>
        <v>123.41442475230218</v>
      </c>
      <c r="J151" t="e">
        <f>INDEX(ETF_TR!$A$2:$Q$283,MATCH($A151,ETF_TR!$A$2:$A$283,0),MATCH(J$2,ETF_TR!$A$2:$Q$2,0))</f>
        <v>#N/A</v>
      </c>
      <c r="K151">
        <f>INDEX(Indices!$A$2:$Q$283,MATCH($A151,Indices!$A$2:$A$283,0),MATCH(K$2,Indices!$A$2:$Q$2,0))</f>
        <v>184.93</v>
      </c>
      <c r="L151" t="e">
        <f t="shared" si="50"/>
        <v>#N/A</v>
      </c>
      <c r="M151" s="28">
        <f t="shared" si="62"/>
        <v>126.1285899699806</v>
      </c>
      <c r="N151" t="e">
        <f>INDEX(ETF_TR!$A$2:$Q$283,MATCH($A151,ETF_TR!$A$2:$A$283,0),MATCH(N$2,ETF_TR!$A$2:$Q$2,0))</f>
        <v>#N/A</v>
      </c>
      <c r="O151">
        <f>INDEX(Indices!$A$2:$Q$283,MATCH($A151,Indices!$A$2:$A$283,0),MATCH(O$2,Indices!$A$2:$Q$2,0))</f>
        <v>189.7</v>
      </c>
      <c r="P151" t="e">
        <f t="shared" si="51"/>
        <v>#N/A</v>
      </c>
      <c r="Q151" s="28">
        <f t="shared" si="63"/>
        <v>125.08571941998868</v>
      </c>
      <c r="R151">
        <f>INDEX(ETF_TR!$A$2:$Q$283,MATCH($A151,ETF_TR!$A$2:$A$283,0),MATCH(R$2,ETF_TR!$A$2:$Q$2,0))</f>
        <v>11412</v>
      </c>
      <c r="S151">
        <f>INDEX(Indices!$A$2:$Q$283,MATCH($A151,Indices!$A$2:$A$283,0),MATCH(S$2,Indices!$A$2:$Q$2,0))</f>
        <v>2784.83</v>
      </c>
      <c r="T151">
        <f t="shared" si="52"/>
        <v>0.24402646337188924</v>
      </c>
      <c r="U151" s="28">
        <f t="shared" si="64"/>
        <v>11412</v>
      </c>
      <c r="V151">
        <f>INDEX(ETF_TR!$A$2:$Q$283,MATCH($A151,ETF_TR!$A$2:$A$283,0),MATCH(V$2,ETF_TR!$A$2:$Q$2,0))</f>
        <v>123.39386666666667</v>
      </c>
      <c r="W151">
        <f>INDEX(Indices!$A$2:$Q$283,MATCH($A151,Indices!$A$2:$A$283,0),MATCH(W$2,Indices!$A$2:$Q$2,0))</f>
        <v>127.78333333333335</v>
      </c>
      <c r="X151">
        <f t="shared" si="53"/>
        <v>1.0355728107501831</v>
      </c>
      <c r="Y151" s="28">
        <f t="shared" si="65"/>
        <v>123.39386666666667</v>
      </c>
      <c r="Z151" t="e">
        <f>INDEX(ETF_TR!$A$2:$Q$283,MATCH($A151,ETF_TR!$A$2:$A$283,0),MATCH(Z$2,ETF_TR!$A$2:$Q$2,0))</f>
        <v>#N/A</v>
      </c>
      <c r="AA151">
        <f>INDEX(Indices!$A$2:$Q$283,MATCH($A151,Indices!$A$2:$A$283,0),MATCH(AA$2,Indices!$A$2:$Q$2,0))</f>
        <v>2306.1550000000002</v>
      </c>
      <c r="AB151" t="e">
        <f t="shared" si="54"/>
        <v>#N/A</v>
      </c>
      <c r="AC151" s="29">
        <f t="shared" si="66"/>
        <v>48.728395425209648</v>
      </c>
      <c r="AD151" t="e">
        <f>INDEX(ETF_TR!$A$2:$Q$283,MATCH($A151,ETF_TR!$A$2:$A$283,0),MATCH(AD$2,ETF_TR!$A$2:$Q$2,0))</f>
        <v>#N/A</v>
      </c>
      <c r="AE151">
        <f>INDEX(Indices!$A$2:$Q$283,MATCH($A151,Indices!$A$2:$A$283,0),MATCH(AE$2,Indices!$A$2:$Q$2,0))</f>
        <v>314.78480000000002</v>
      </c>
      <c r="AF151" t="e">
        <f t="shared" si="55"/>
        <v>#N/A</v>
      </c>
      <c r="AG151" s="28">
        <f t="shared" si="67"/>
        <v>2343.8939751102616</v>
      </c>
      <c r="AH151">
        <f>INDEX(ETF_TR!$A$2:$Q$283,MATCH($A151,ETF_TR!$A$2:$A$283,0),MATCH(AH$2,ETF_TR!$A$2:$Q$2,0))</f>
        <v>24.63</v>
      </c>
      <c r="AI151">
        <f>INDEX(Indices!$A$2:$Q$283,MATCH($A151,Indices!$A$2:$A$283,0),MATCH(AI$2,Indices!$A$2:$Q$2,0))</f>
        <v>93.98</v>
      </c>
      <c r="AJ151">
        <f t="shared" si="56"/>
        <v>3.8156719447827854</v>
      </c>
      <c r="AK151" s="28">
        <f t="shared" si="68"/>
        <v>24.63</v>
      </c>
      <c r="AL151" t="e">
        <f>INDEX(ETF_TR!$A$2:$Q$283,MATCH($A151,ETF_TR!$A$2:$A$283,0),MATCH(AL$2,ETF_TR!$A$2:$Q$2,0))</f>
        <v>#N/A</v>
      </c>
      <c r="AM151" t="e">
        <f>INDEX(Indices!$A$2:$Q$283,MATCH($A151,Indices!$A$2:$A$283,0),MATCH(AM$2,Indices!$A$2:$Q$2,0))</f>
        <v>#N/A</v>
      </c>
      <c r="AN151" t="e">
        <f t="shared" si="57"/>
        <v>#N/A</v>
      </c>
      <c r="AO151" s="28" t="e">
        <f t="shared" si="69"/>
        <v>#N/A</v>
      </c>
      <c r="AP151">
        <f>INDEX(ETF_TR!$A$2:$Q$283,MATCH($A151,ETF_TR!$A$2:$A$283,0),MATCH(AP$2,ETF_TR!$A$2:$Q$2,0))</f>
        <v>125</v>
      </c>
      <c r="AQ151">
        <f>INDEX(Indices!$A$2:$Q$283,MATCH($A151,Indices!$A$2:$A$283,0),MATCH(AQ$2,Indices!$A$2:$Q$2,0))</f>
        <v>165.02080000000001</v>
      </c>
      <c r="AR151">
        <f t="shared" si="58"/>
        <v>1.3201664</v>
      </c>
      <c r="AS151" s="28">
        <f t="shared" si="70"/>
        <v>125</v>
      </c>
      <c r="AT151" t="e">
        <f>INDEX(ETF_TR!$A$2:$Q$283,MATCH($A151,ETF_TR!$A$2:$A$283,0),MATCH(AT$2,ETF_TR!$A$2:$Q$2,0))</f>
        <v>#N/A</v>
      </c>
      <c r="AU151" t="e">
        <f>INDEX(Indices!$A$2:$Q$283,MATCH($A151,Indices!$A$2:$A$283,0),MATCH(AU$2,Indices!$A$2:$Q$2,0))</f>
        <v>#N/A</v>
      </c>
      <c r="AV151" t="e">
        <f t="shared" si="59"/>
        <v>#N/A</v>
      </c>
      <c r="AW151" s="28" t="e">
        <f t="shared" si="71"/>
        <v>#N/A</v>
      </c>
    </row>
    <row r="152" spans="1:49" x14ac:dyDescent="0.2">
      <c r="A152" s="5">
        <v>41029</v>
      </c>
      <c r="B152" t="e">
        <f>INDEX(ETF_TR!$A$2:$Q$283,MATCH($A152,ETF_TR!$A$2:$A$283,0),MATCH(B$2,ETF_TR!$A$2:$Q$2,0))</f>
        <v>#N/A</v>
      </c>
      <c r="C152">
        <f>INDEX(Indices!$A$2:$Q$283,MATCH($A152,Indices!$A$2:$A$283,0),MATCH(C$2,Indices!$A$2:$Q$2,0))</f>
        <v>209.79</v>
      </c>
      <c r="D152" t="e">
        <f t="shared" si="48"/>
        <v>#N/A</v>
      </c>
      <c r="E152" s="28">
        <f t="shared" si="60"/>
        <v>123.43512367854974</v>
      </c>
      <c r="F152" t="e">
        <f>INDEX(ETF_TR!$A$2:$Q$283,MATCH($A152,ETF_TR!$A$2:$A$283,0),MATCH(F$2,ETF_TR!$A$2:$Q$2,0))</f>
        <v>#N/A</v>
      </c>
      <c r="G152">
        <f>INDEX(Indices!$A$2:$Q$283,MATCH($A152,Indices!$A$2:$A$283,0),MATCH(G$2,Indices!$A$2:$Q$2,0))</f>
        <v>202.68</v>
      </c>
      <c r="H152" t="e">
        <f t="shared" si="49"/>
        <v>#N/A</v>
      </c>
      <c r="I152" s="28">
        <f t="shared" si="61"/>
        <v>123.27453358038838</v>
      </c>
      <c r="J152" t="e">
        <f>INDEX(ETF_TR!$A$2:$Q$283,MATCH($A152,ETF_TR!$A$2:$A$283,0),MATCH(J$2,ETF_TR!$A$2:$Q$2,0))</f>
        <v>#N/A</v>
      </c>
      <c r="K152">
        <f>INDEX(Indices!$A$2:$Q$283,MATCH($A152,Indices!$A$2:$A$283,0),MATCH(K$2,Indices!$A$2:$Q$2,0))</f>
        <v>181.51</v>
      </c>
      <c r="L152" t="e">
        <f t="shared" si="50"/>
        <v>#N/A</v>
      </c>
      <c r="M152" s="28">
        <f t="shared" si="62"/>
        <v>123.79603290678189</v>
      </c>
      <c r="N152" t="e">
        <f>INDEX(ETF_TR!$A$2:$Q$283,MATCH($A152,ETF_TR!$A$2:$A$283,0),MATCH(N$2,ETF_TR!$A$2:$Q$2,0))</f>
        <v>#N/A</v>
      </c>
      <c r="O152">
        <f>INDEX(Indices!$A$2:$Q$283,MATCH($A152,Indices!$A$2:$A$283,0),MATCH(O$2,Indices!$A$2:$Q$2,0))</f>
        <v>186.9</v>
      </c>
      <c r="P152" t="e">
        <f t="shared" si="51"/>
        <v>#N/A</v>
      </c>
      <c r="Q152" s="28">
        <f t="shared" si="63"/>
        <v>123.23943573851284</v>
      </c>
      <c r="R152">
        <f>INDEX(ETF_TR!$A$2:$Q$283,MATCH($A152,ETF_TR!$A$2:$A$283,0),MATCH(R$2,ETF_TR!$A$2:$Q$2,0))</f>
        <v>11464</v>
      </c>
      <c r="S152">
        <f>INDEX(Indices!$A$2:$Q$283,MATCH($A152,Indices!$A$2:$A$283,0),MATCH(S$2,Indices!$A$2:$Q$2,0))</f>
        <v>2796.07</v>
      </c>
      <c r="T152">
        <f t="shared" si="52"/>
        <v>0.24390003489183532</v>
      </c>
      <c r="U152" s="28">
        <f t="shared" si="64"/>
        <v>11464</v>
      </c>
      <c r="V152">
        <f>INDEX(ETF_TR!$A$2:$Q$283,MATCH($A152,ETF_TR!$A$2:$A$283,0),MATCH(V$2,ETF_TR!$A$2:$Q$2,0))</f>
        <v>124.15593333333334</v>
      </c>
      <c r="W152">
        <f>INDEX(Indices!$A$2:$Q$283,MATCH($A152,Indices!$A$2:$A$283,0),MATCH(W$2,Indices!$A$2:$Q$2,0))</f>
        <v>128.61666666666667</v>
      </c>
      <c r="X152">
        <f t="shared" si="53"/>
        <v>1.0359284748909838</v>
      </c>
      <c r="Y152" s="28">
        <f t="shared" si="65"/>
        <v>124.15593333333334</v>
      </c>
      <c r="Z152">
        <f>INDEX(ETF_TR!$A$2:$Q$283,MATCH($A152,ETF_TR!$A$2:$A$283,0),MATCH(Z$2,ETF_TR!$A$2:$Q$2,0))</f>
        <v>50.1</v>
      </c>
      <c r="AA152">
        <f>INDEX(Indices!$A$2:$Q$283,MATCH($A152,Indices!$A$2:$A$283,0),MATCH(AA$2,Indices!$A$2:$Q$2,0))</f>
        <v>2349.8719999999998</v>
      </c>
      <c r="AB152">
        <f t="shared" si="54"/>
        <v>46.90363273453093</v>
      </c>
      <c r="AC152" s="29">
        <f t="shared" si="66"/>
        <v>50.1</v>
      </c>
      <c r="AD152" t="e">
        <f>INDEX(ETF_TR!$A$2:$Q$283,MATCH($A152,ETF_TR!$A$2:$A$283,0),MATCH(AD$2,ETF_TR!$A$2:$Q$2,0))</f>
        <v>#N/A</v>
      </c>
      <c r="AE152">
        <f>INDEX(Indices!$A$2:$Q$283,MATCH($A152,Indices!$A$2:$A$283,0),MATCH(AE$2,Indices!$A$2:$Q$2,0))</f>
        <v>316.53190000000001</v>
      </c>
      <c r="AF152" t="e">
        <f t="shared" si="55"/>
        <v>#N/A</v>
      </c>
      <c r="AG152" s="28">
        <f t="shared" si="67"/>
        <v>2356.902916977579</v>
      </c>
      <c r="AH152">
        <f>INDEX(ETF_TR!$A$2:$Q$283,MATCH($A152,ETF_TR!$A$2:$A$283,0),MATCH(AH$2,ETF_TR!$A$2:$Q$2,0))</f>
        <v>24.9483</v>
      </c>
      <c r="AI152">
        <f>INDEX(Indices!$A$2:$Q$283,MATCH($A152,Indices!$A$2:$A$283,0),MATCH(AI$2,Indices!$A$2:$Q$2,0))</f>
        <v>95.32</v>
      </c>
      <c r="AJ152">
        <f t="shared" si="56"/>
        <v>3.8207012101024915</v>
      </c>
      <c r="AK152" s="28">
        <f t="shared" si="68"/>
        <v>24.9483</v>
      </c>
      <c r="AL152" t="e">
        <f>INDEX(ETF_TR!$A$2:$Q$283,MATCH($A152,ETF_TR!$A$2:$A$283,0),MATCH(AL$2,ETF_TR!$A$2:$Q$2,0))</f>
        <v>#N/A</v>
      </c>
      <c r="AM152" t="e">
        <f>INDEX(Indices!$A$2:$Q$283,MATCH($A152,Indices!$A$2:$A$283,0),MATCH(AM$2,Indices!$A$2:$Q$2,0))</f>
        <v>#N/A</v>
      </c>
      <c r="AN152" t="e">
        <f t="shared" si="57"/>
        <v>#N/A</v>
      </c>
      <c r="AO152" s="28" t="e">
        <f t="shared" si="69"/>
        <v>#N/A</v>
      </c>
      <c r="AP152">
        <f>INDEX(ETF_TR!$A$2:$Q$283,MATCH($A152,ETF_TR!$A$2:$A$283,0),MATCH(AP$2,ETF_TR!$A$2:$Q$2,0))</f>
        <v>128.4</v>
      </c>
      <c r="AQ152">
        <f>INDEX(Indices!$A$2:$Q$283,MATCH($A152,Indices!$A$2:$A$283,0),MATCH(AQ$2,Indices!$A$2:$Q$2,0))</f>
        <v>165.99469999999999</v>
      </c>
      <c r="AR152">
        <f t="shared" si="58"/>
        <v>1.2927936137071649</v>
      </c>
      <c r="AS152" s="28">
        <f t="shared" si="70"/>
        <v>128.4</v>
      </c>
      <c r="AT152" t="e">
        <f>INDEX(ETF_TR!$A$2:$Q$283,MATCH($A152,ETF_TR!$A$2:$A$283,0),MATCH(AT$2,ETF_TR!$A$2:$Q$2,0))</f>
        <v>#N/A</v>
      </c>
      <c r="AU152" t="e">
        <f>INDEX(Indices!$A$2:$Q$283,MATCH($A152,Indices!$A$2:$A$283,0),MATCH(AU$2,Indices!$A$2:$Q$2,0))</f>
        <v>#N/A</v>
      </c>
      <c r="AV152" t="e">
        <f t="shared" si="59"/>
        <v>#N/A</v>
      </c>
      <c r="AW152" s="28" t="e">
        <f t="shared" si="71"/>
        <v>#N/A</v>
      </c>
    </row>
    <row r="153" spans="1:49" x14ac:dyDescent="0.2">
      <c r="A153" s="5">
        <v>41060</v>
      </c>
      <c r="B153" t="e">
        <f>INDEX(ETF_TR!$A$2:$Q$283,MATCH($A153,ETF_TR!$A$2:$A$283,0),MATCH(B$2,ETF_TR!$A$2:$Q$2,0))</f>
        <v>#N/A</v>
      </c>
      <c r="C153">
        <f>INDEX(Indices!$A$2:$Q$283,MATCH($A153,Indices!$A$2:$A$283,0),MATCH(C$2,Indices!$A$2:$Q$2,0))</f>
        <v>216.71</v>
      </c>
      <c r="D153" t="e">
        <f t="shared" si="48"/>
        <v>#N/A</v>
      </c>
      <c r="E153" s="28">
        <f t="shared" si="60"/>
        <v>127.50667644968071</v>
      </c>
      <c r="F153" t="e">
        <f>INDEX(ETF_TR!$A$2:$Q$283,MATCH($A153,ETF_TR!$A$2:$A$283,0),MATCH(F$2,ETF_TR!$A$2:$Q$2,0))</f>
        <v>#N/A</v>
      </c>
      <c r="G153">
        <f>INDEX(Indices!$A$2:$Q$283,MATCH($A153,Indices!$A$2:$A$283,0),MATCH(G$2,Indices!$A$2:$Q$2,0))</f>
        <v>210.86</v>
      </c>
      <c r="H153" t="e">
        <f t="shared" si="49"/>
        <v>#N/A</v>
      </c>
      <c r="I153" s="28">
        <f t="shared" si="61"/>
        <v>128.24979352062707</v>
      </c>
      <c r="J153" t="e">
        <f>INDEX(ETF_TR!$A$2:$Q$283,MATCH($A153,ETF_TR!$A$2:$A$283,0),MATCH(J$2,ETF_TR!$A$2:$Q$2,0))</f>
        <v>#N/A</v>
      </c>
      <c r="K153">
        <f>INDEX(Indices!$A$2:$Q$283,MATCH($A153,Indices!$A$2:$A$283,0),MATCH(K$2,Indices!$A$2:$Q$2,0))</f>
        <v>173.79</v>
      </c>
      <c r="L153" t="e">
        <f t="shared" si="50"/>
        <v>#N/A</v>
      </c>
      <c r="M153" s="28">
        <f t="shared" si="62"/>
        <v>118.5307286588597</v>
      </c>
      <c r="N153" t="e">
        <f>INDEX(ETF_TR!$A$2:$Q$283,MATCH($A153,ETF_TR!$A$2:$A$283,0),MATCH(N$2,ETF_TR!$A$2:$Q$2,0))</f>
        <v>#N/A</v>
      </c>
      <c r="O153">
        <f>INDEX(Indices!$A$2:$Q$283,MATCH($A153,Indices!$A$2:$A$283,0),MATCH(O$2,Indices!$A$2:$Q$2,0))</f>
        <v>181.86</v>
      </c>
      <c r="P153" t="e">
        <f t="shared" si="51"/>
        <v>#N/A</v>
      </c>
      <c r="Q153" s="28">
        <f t="shared" si="63"/>
        <v>119.91612511185632</v>
      </c>
      <c r="R153">
        <f>INDEX(ETF_TR!$A$2:$Q$283,MATCH($A153,ETF_TR!$A$2:$A$283,0),MATCH(R$2,ETF_TR!$A$2:$Q$2,0))</f>
        <v>11975.5</v>
      </c>
      <c r="S153">
        <f>INDEX(Indices!$A$2:$Q$283,MATCH($A153,Indices!$A$2:$A$283,0),MATCH(S$2,Indices!$A$2:$Q$2,0))</f>
        <v>2916.92</v>
      </c>
      <c r="T153">
        <f t="shared" si="52"/>
        <v>0.24357396350883054</v>
      </c>
      <c r="U153" s="28">
        <f t="shared" si="64"/>
        <v>11975.5</v>
      </c>
      <c r="V153">
        <f>INDEX(ETF_TR!$A$2:$Q$283,MATCH($A153,ETF_TR!$A$2:$A$283,0),MATCH(V$2,ETF_TR!$A$2:$Q$2,0))</f>
        <v>125.2221</v>
      </c>
      <c r="W153">
        <f>INDEX(Indices!$A$2:$Q$283,MATCH($A153,Indices!$A$2:$A$283,0),MATCH(W$2,Indices!$A$2:$Q$2,0))</f>
        <v>129.79999999999998</v>
      </c>
      <c r="X153">
        <f t="shared" si="53"/>
        <v>1.0365582433132809</v>
      </c>
      <c r="Y153" s="28">
        <f t="shared" si="65"/>
        <v>125.2221</v>
      </c>
      <c r="Z153">
        <f>INDEX(ETF_TR!$A$2:$Q$283,MATCH($A153,ETF_TR!$A$2:$A$283,0),MATCH(Z$2,ETF_TR!$A$2:$Q$2,0))</f>
        <v>51.2</v>
      </c>
      <c r="AA153">
        <f>INDEX(Indices!$A$2:$Q$283,MATCH($A153,Indices!$A$2:$A$283,0),MATCH(AA$2,Indices!$A$2:$Q$2,0))</f>
        <v>2432.0390000000002</v>
      </c>
      <c r="AB153">
        <f t="shared" si="54"/>
        <v>47.500761718749999</v>
      </c>
      <c r="AC153" s="28">
        <f t="shared" si="66"/>
        <v>51.2</v>
      </c>
      <c r="AD153" t="e">
        <f>INDEX(ETF_TR!$A$2:$Q$283,MATCH($A153,ETF_TR!$A$2:$A$283,0),MATCH(AD$2,ETF_TR!$A$2:$Q$2,0))</f>
        <v>#N/A</v>
      </c>
      <c r="AE153">
        <f>INDEX(Indices!$A$2:$Q$283,MATCH($A153,Indices!$A$2:$A$283,0),MATCH(AE$2,Indices!$A$2:$Q$2,0))</f>
        <v>318.40679999999998</v>
      </c>
      <c r="AF153" t="e">
        <f t="shared" si="55"/>
        <v>#N/A</v>
      </c>
      <c r="AG153" s="28">
        <f t="shared" si="67"/>
        <v>2370.863460224693</v>
      </c>
      <c r="AH153">
        <f>INDEX(ETF_TR!$A$2:$Q$283,MATCH($A153,ETF_TR!$A$2:$A$283,0),MATCH(AH$2,ETF_TR!$A$2:$Q$2,0))</f>
        <v>25.446300000000001</v>
      </c>
      <c r="AI153">
        <f>INDEX(Indices!$A$2:$Q$283,MATCH($A153,Indices!$A$2:$A$283,0),MATCH(AI$2,Indices!$A$2:$Q$2,0))</f>
        <v>96.93</v>
      </c>
      <c r="AJ153">
        <f t="shared" si="56"/>
        <v>3.809198193843506</v>
      </c>
      <c r="AK153" s="28">
        <f t="shared" si="68"/>
        <v>25.446300000000001</v>
      </c>
      <c r="AL153" t="e">
        <f>INDEX(ETF_TR!$A$2:$Q$283,MATCH($A153,ETF_TR!$A$2:$A$283,0),MATCH(AL$2,ETF_TR!$A$2:$Q$2,0))</f>
        <v>#N/A</v>
      </c>
      <c r="AM153" t="e">
        <f>INDEX(Indices!$A$2:$Q$283,MATCH($A153,Indices!$A$2:$A$283,0),MATCH(AM$2,Indices!$A$2:$Q$2,0))</f>
        <v>#N/A</v>
      </c>
      <c r="AN153" t="e">
        <f t="shared" si="57"/>
        <v>#N/A</v>
      </c>
      <c r="AO153" s="28" t="e">
        <f t="shared" si="69"/>
        <v>#N/A</v>
      </c>
      <c r="AP153">
        <f>INDEX(ETF_TR!$A$2:$Q$283,MATCH($A153,ETF_TR!$A$2:$A$283,0),MATCH(AP$2,ETF_TR!$A$2:$Q$2,0))</f>
        <v>128.97</v>
      </c>
      <c r="AQ153">
        <f>INDEX(Indices!$A$2:$Q$283,MATCH($A153,Indices!$A$2:$A$283,0),MATCH(AQ$2,Indices!$A$2:$Q$2,0))</f>
        <v>166.5917</v>
      </c>
      <c r="AR153">
        <f t="shared" si="58"/>
        <v>1.2917089245560984</v>
      </c>
      <c r="AS153" s="28">
        <f t="shared" si="70"/>
        <v>128.97</v>
      </c>
      <c r="AT153" t="e">
        <f>INDEX(ETF_TR!$A$2:$Q$283,MATCH($A153,ETF_TR!$A$2:$A$283,0),MATCH(AT$2,ETF_TR!$A$2:$Q$2,0))</f>
        <v>#N/A</v>
      </c>
      <c r="AU153" t="e">
        <f>INDEX(Indices!$A$2:$Q$283,MATCH($A153,Indices!$A$2:$A$283,0),MATCH(AU$2,Indices!$A$2:$Q$2,0))</f>
        <v>#N/A</v>
      </c>
      <c r="AV153" t="e">
        <f t="shared" si="59"/>
        <v>#N/A</v>
      </c>
      <c r="AW153" s="28" t="e">
        <f t="shared" si="71"/>
        <v>#N/A</v>
      </c>
    </row>
    <row r="154" spans="1:49" x14ac:dyDescent="0.2">
      <c r="A154" s="5">
        <v>41089</v>
      </c>
      <c r="B154" t="e">
        <f>INDEX(ETF_TR!$A$2:$Q$283,MATCH($A154,ETF_TR!$A$2:$A$283,0),MATCH(B$2,ETF_TR!$A$2:$Q$2,0))</f>
        <v>#N/A</v>
      </c>
      <c r="C154">
        <f>INDEX(Indices!$A$2:$Q$283,MATCH($A154,Indices!$A$2:$A$283,0),MATCH(C$2,Indices!$A$2:$Q$2,0))</f>
        <v>211.13</v>
      </c>
      <c r="D154" t="e">
        <f t="shared" si="48"/>
        <v>#N/A</v>
      </c>
      <c r="E154" s="29">
        <f t="shared" si="60"/>
        <v>124.22354574694795</v>
      </c>
      <c r="F154" t="e">
        <f>INDEX(ETF_TR!$A$2:$Q$283,MATCH($A154,ETF_TR!$A$2:$A$283,0),MATCH(F$2,ETF_TR!$A$2:$Q$2,0))</f>
        <v>#N/A</v>
      </c>
      <c r="G154">
        <f>INDEX(Indices!$A$2:$Q$283,MATCH($A154,Indices!$A$2:$A$283,0),MATCH(G$2,Indices!$A$2:$Q$2,0))</f>
        <v>206.38</v>
      </c>
      <c r="H154" t="e">
        <f t="shared" si="49"/>
        <v>#N/A</v>
      </c>
      <c r="I154" s="29">
        <f t="shared" si="61"/>
        <v>125.52495678074084</v>
      </c>
      <c r="J154" t="e">
        <f>INDEX(ETF_TR!$A$2:$Q$283,MATCH($A154,ETF_TR!$A$2:$A$283,0),MATCH(J$2,ETF_TR!$A$2:$Q$2,0))</f>
        <v>#N/A</v>
      </c>
      <c r="K154">
        <f>INDEX(Indices!$A$2:$Q$283,MATCH($A154,Indices!$A$2:$A$283,0),MATCH(K$2,Indices!$A$2:$Q$2,0))</f>
        <v>176.43</v>
      </c>
      <c r="L154" t="e">
        <f t="shared" si="50"/>
        <v>#N/A</v>
      </c>
      <c r="M154" s="29">
        <f t="shared" si="62"/>
        <v>120.33129902343414</v>
      </c>
      <c r="N154" t="e">
        <f>INDEX(ETF_TR!$A$2:$Q$283,MATCH($A154,ETF_TR!$A$2:$A$283,0),MATCH(N$2,ETF_TR!$A$2:$Q$2,0))</f>
        <v>#N/A</v>
      </c>
      <c r="O154">
        <f>INDEX(Indices!$A$2:$Q$283,MATCH($A154,Indices!$A$2:$A$283,0),MATCH(O$2,Indices!$A$2:$Q$2,0))</f>
        <v>185.64</v>
      </c>
      <c r="P154" t="e">
        <f t="shared" si="51"/>
        <v>#N/A</v>
      </c>
      <c r="Q154" s="28">
        <f t="shared" si="63"/>
        <v>122.4086080818487</v>
      </c>
      <c r="R154">
        <f>INDEX(ETF_TR!$A$2:$Q$283,MATCH($A154,ETF_TR!$A$2:$A$283,0),MATCH(R$2,ETF_TR!$A$2:$Q$2,0))</f>
        <v>11871.5</v>
      </c>
      <c r="S154">
        <f>INDEX(Indices!$A$2:$Q$283,MATCH($A154,Indices!$A$2:$A$283,0),MATCH(S$2,Indices!$A$2:$Q$2,0))</f>
        <v>2889.49</v>
      </c>
      <c r="T154">
        <f t="shared" si="52"/>
        <v>0.24339721180979657</v>
      </c>
      <c r="U154" s="28">
        <f t="shared" si="64"/>
        <v>11871.5</v>
      </c>
      <c r="V154">
        <f>INDEX(ETF_TR!$A$2:$Q$283,MATCH($A154,ETF_TR!$A$2:$A$283,0),MATCH(V$2,ETF_TR!$A$2:$Q$2,0))</f>
        <v>124.61399999999999</v>
      </c>
      <c r="W154">
        <f>INDEX(Indices!$A$2:$Q$283,MATCH($A154,Indices!$A$2:$A$283,0),MATCH(W$2,Indices!$A$2:$Q$2,0))</f>
        <v>129.27000000000001</v>
      </c>
      <c r="X154">
        <f t="shared" si="53"/>
        <v>1.0373633781116087</v>
      </c>
      <c r="Y154" s="28">
        <f t="shared" si="65"/>
        <v>124.61399999999999</v>
      </c>
      <c r="Z154">
        <f>INDEX(ETF_TR!$A$2:$Q$283,MATCH($A154,ETF_TR!$A$2:$A$283,0),MATCH(Z$2,ETF_TR!$A$2:$Q$2,0))</f>
        <v>51.65</v>
      </c>
      <c r="AA154">
        <f>INDEX(Indices!$A$2:$Q$283,MATCH($A154,Indices!$A$2:$A$283,0),MATCH(AA$2,Indices!$A$2:$Q$2,0))</f>
        <v>2422.4360000000001</v>
      </c>
      <c r="AB154">
        <f t="shared" si="54"/>
        <v>46.900987415295262</v>
      </c>
      <c r="AC154" s="28">
        <f t="shared" si="66"/>
        <v>51.65</v>
      </c>
      <c r="AD154" t="e">
        <f>INDEX(ETF_TR!$A$2:$Q$283,MATCH($A154,ETF_TR!$A$2:$A$283,0),MATCH(AD$2,ETF_TR!$A$2:$Q$2,0))</f>
        <v>#N/A</v>
      </c>
      <c r="AE154">
        <f>INDEX(Indices!$A$2:$Q$283,MATCH($A154,Indices!$A$2:$A$283,0),MATCH(AE$2,Indices!$A$2:$Q$2,0))</f>
        <v>318.173</v>
      </c>
      <c r="AF154" t="e">
        <f t="shared" si="55"/>
        <v>#N/A</v>
      </c>
      <c r="AG154" s="28">
        <f t="shared" si="67"/>
        <v>2369.1225807051587</v>
      </c>
      <c r="AH154">
        <f>INDEX(ETF_TR!$A$2:$Q$283,MATCH($A154,ETF_TR!$A$2:$A$283,0),MATCH(AH$2,ETF_TR!$A$2:$Q$2,0))</f>
        <v>25.314800000000002</v>
      </c>
      <c r="AI154">
        <f>INDEX(Indices!$A$2:$Q$283,MATCH($A154,Indices!$A$2:$A$283,0),MATCH(AI$2,Indices!$A$2:$Q$2,0))</f>
        <v>96.61</v>
      </c>
      <c r="AJ154">
        <f t="shared" si="56"/>
        <v>3.8163445889361163</v>
      </c>
      <c r="AK154" s="28">
        <f t="shared" si="68"/>
        <v>25.314800000000002</v>
      </c>
      <c r="AL154" t="e">
        <f>INDEX(ETF_TR!$A$2:$Q$283,MATCH($A154,ETF_TR!$A$2:$A$283,0),MATCH(AL$2,ETF_TR!$A$2:$Q$2,0))</f>
        <v>#N/A</v>
      </c>
      <c r="AM154" t="e">
        <f>INDEX(Indices!$A$2:$Q$283,MATCH($A154,Indices!$A$2:$A$283,0),MATCH(AM$2,Indices!$A$2:$Q$2,0))</f>
        <v>#N/A</v>
      </c>
      <c r="AN154" t="e">
        <f t="shared" si="57"/>
        <v>#N/A</v>
      </c>
      <c r="AO154" s="28" t="e">
        <f t="shared" si="69"/>
        <v>#N/A</v>
      </c>
      <c r="AP154">
        <f>INDEX(ETF_TR!$A$2:$Q$283,MATCH($A154,ETF_TR!$A$2:$A$283,0),MATCH(AP$2,ETF_TR!$A$2:$Q$2,0))</f>
        <v>131</v>
      </c>
      <c r="AQ154">
        <f>INDEX(Indices!$A$2:$Q$283,MATCH($A154,Indices!$A$2:$A$283,0),MATCH(AQ$2,Indices!$A$2:$Q$2,0))</f>
        <v>167.2303</v>
      </c>
      <c r="AR154">
        <f t="shared" si="58"/>
        <v>1.276567175572519</v>
      </c>
      <c r="AS154" s="28">
        <f t="shared" si="70"/>
        <v>131</v>
      </c>
      <c r="AT154" t="e">
        <f>INDEX(ETF_TR!$A$2:$Q$283,MATCH($A154,ETF_TR!$A$2:$A$283,0),MATCH(AT$2,ETF_TR!$A$2:$Q$2,0))</f>
        <v>#N/A</v>
      </c>
      <c r="AU154" t="e">
        <f>INDEX(Indices!$A$2:$Q$283,MATCH($A154,Indices!$A$2:$A$283,0),MATCH(AU$2,Indices!$A$2:$Q$2,0))</f>
        <v>#N/A</v>
      </c>
      <c r="AV154" t="e">
        <f t="shared" si="59"/>
        <v>#N/A</v>
      </c>
      <c r="AW154" s="28" t="e">
        <f t="shared" si="71"/>
        <v>#N/A</v>
      </c>
    </row>
    <row r="155" spans="1:49" x14ac:dyDescent="0.2">
      <c r="A155" s="5">
        <v>41121</v>
      </c>
      <c r="B155">
        <f>INDEX(ETF_TR!$A$2:$Q$283,MATCH($A155,ETF_TR!$A$2:$A$283,0),MATCH(B$2,ETF_TR!$A$2:$Q$2,0))</f>
        <v>128.07</v>
      </c>
      <c r="C155">
        <f>INDEX(Indices!$A$2:$Q$283,MATCH($A155,Indices!$A$2:$A$283,0),MATCH(C$2,Indices!$A$2:$Q$2,0))</f>
        <v>215.49</v>
      </c>
      <c r="D155">
        <f>IF(ISNA(B155)=1,NA(),IF(ISNA(C155)=1,NA(),C155/B155))</f>
        <v>1.6825954556102134</v>
      </c>
      <c r="E155" s="29">
        <f t="shared" si="60"/>
        <v>128.07</v>
      </c>
      <c r="F155">
        <f>INDEX(ETF_TR!$A$2:$Q$283,MATCH($A155,ETF_TR!$A$2:$A$283,0),MATCH(F$2,ETF_TR!$A$2:$Q$2,0))</f>
        <v>131.93</v>
      </c>
      <c r="G155">
        <f>INDEX(Indices!$A$2:$Q$283,MATCH($A155,Indices!$A$2:$A$283,0),MATCH(G$2,Indices!$A$2:$Q$2,0))</f>
        <v>214.65</v>
      </c>
      <c r="H155">
        <f>IF(ISNA(F155)=1,NA(),IF(ISNA(G155)=1,NA(),G155/F155))</f>
        <v>1.6269991662245129</v>
      </c>
      <c r="I155" s="29">
        <f t="shared" si="61"/>
        <v>131.93</v>
      </c>
      <c r="J155">
        <f>INDEX(ETF_TR!$A$2:$Q$283,MATCH($A155,ETF_TR!$A$2:$A$283,0),MATCH(J$2,ETF_TR!$A$2:$Q$2,0))</f>
        <v>119.67</v>
      </c>
      <c r="K155">
        <f>INDEX(Indices!$A$2:$Q$283,MATCH($A155,Indices!$A$2:$A$283,0),MATCH(K$2,Indices!$A$2:$Q$2,0))</f>
        <v>173.53</v>
      </c>
      <c r="L155">
        <f>IF(ISNA(J155)=1,NA(),IF(ISNA(K155)=1,NA(),K155/J155))</f>
        <v>1.4500710286621543</v>
      </c>
      <c r="M155" s="29">
        <f t="shared" si="62"/>
        <v>119.67</v>
      </c>
      <c r="N155" t="e">
        <f>INDEX(ETF_TR!$A$2:$Q$283,MATCH($A155,ETF_TR!$A$2:$A$283,0),MATCH(N$2,ETF_TR!$A$2:$Q$2,0))</f>
        <v>#N/A</v>
      </c>
      <c r="O155">
        <f>INDEX(Indices!$A$2:$Q$283,MATCH($A155,Indices!$A$2:$A$283,0),MATCH(O$2,Indices!$A$2:$Q$2,0))</f>
        <v>182.91</v>
      </c>
      <c r="P155" t="e">
        <f>IF(ISNA(N155)=1,NA(),IF(ISNA(O155)=1,NA(),O155/N155))</f>
        <v>#N/A</v>
      </c>
      <c r="Q155" s="28">
        <f t="shared" si="63"/>
        <v>120.60848149240975</v>
      </c>
      <c r="R155">
        <f>INDEX(ETF_TR!$A$2:$Q$283,MATCH($A155,ETF_TR!$A$2:$A$283,0),MATCH(R$2,ETF_TR!$A$2:$Q$2,0))</f>
        <v>12104</v>
      </c>
      <c r="S155">
        <f>INDEX(Indices!$A$2:$Q$283,MATCH($A155,Indices!$A$2:$A$283,0),MATCH(S$2,Indices!$A$2:$Q$2,0))</f>
        <v>2948.15</v>
      </c>
      <c r="T155">
        <f>IF(ISNA(R155)=1,NA(),IF(ISNA(S155)=1,NA(),S155/R155))</f>
        <v>0.24356824190350299</v>
      </c>
      <c r="U155" s="28">
        <f t="shared" si="64"/>
        <v>12104</v>
      </c>
      <c r="V155">
        <f>INDEX(ETF_TR!$A$2:$Q$283,MATCH($A155,ETF_TR!$A$2:$A$283,0),MATCH(V$2,ETF_TR!$A$2:$Q$2,0))</f>
        <v>125.88356666666668</v>
      </c>
      <c r="W155">
        <f>INDEX(Indices!$A$2:$Q$283,MATCH($A155,Indices!$A$2:$A$283,0),MATCH(W$2,Indices!$A$2:$Q$2,0))</f>
        <v>130.39666666666668</v>
      </c>
      <c r="X155">
        <f>IF(ISNA(V155)=1,NA(),IF(ISNA(W155)=1,NA(),W155/V155))</f>
        <v>1.035851383302083</v>
      </c>
      <c r="Y155" s="28">
        <f t="shared" si="65"/>
        <v>125.88356666666668</v>
      </c>
      <c r="Z155">
        <f>INDEX(ETF_TR!$A$2:$Q$283,MATCH($A155,ETF_TR!$A$2:$A$283,0),MATCH(Z$2,ETF_TR!$A$2:$Q$2,0))</f>
        <v>51.758899999999997</v>
      </c>
      <c r="AA155">
        <f>INDEX(Indices!$A$2:$Q$283,MATCH($A155,Indices!$A$2:$A$283,0),MATCH(AA$2,Indices!$A$2:$Q$2,0))</f>
        <v>2428.1010000000001</v>
      </c>
      <c r="AB155">
        <f>IF(ISNA(Z155)=1,NA(),IF(ISNA(AA155)=1,NA(),AA155/Z155))</f>
        <v>46.911758171058509</v>
      </c>
      <c r="AC155" s="28">
        <f t="shared" si="66"/>
        <v>51.758899999999997</v>
      </c>
      <c r="AD155" t="e">
        <f>INDEX(ETF_TR!$A$2:$Q$283,MATCH($A155,ETF_TR!$A$2:$A$283,0),MATCH(AD$2,ETF_TR!$A$2:$Q$2,0))</f>
        <v>#N/A</v>
      </c>
      <c r="AE155">
        <f>INDEX(Indices!$A$2:$Q$283,MATCH($A155,Indices!$A$2:$A$283,0),MATCH(AE$2,Indices!$A$2:$Q$2,0))</f>
        <v>319.50689999999997</v>
      </c>
      <c r="AF155" t="e">
        <f>IF(ISNA(AD155)=1,NA(),IF(ISNA(AE155)=1,NA(),AE155/AD155))</f>
        <v>#N/A</v>
      </c>
      <c r="AG155" s="28">
        <f t="shared" si="67"/>
        <v>2379.0548270315362</v>
      </c>
      <c r="AH155">
        <f>INDEX(ETF_TR!$A$2:$Q$283,MATCH($A155,ETF_TR!$A$2:$A$283,0),MATCH(AH$2,ETF_TR!$A$2:$Q$2,0))</f>
        <v>25.5656</v>
      </c>
      <c r="AI155">
        <f>INDEX(Indices!$A$2:$Q$283,MATCH($A155,Indices!$A$2:$A$283,0),MATCH(AI$2,Indices!$A$2:$Q$2,0))</f>
        <v>97.56</v>
      </c>
      <c r="AJ155">
        <f>IF(ISNA(AH155)=1,NA(),IF(ISNA(AI155)=1,NA(),AI155/AH155))</f>
        <v>3.8160653377976659</v>
      </c>
      <c r="AK155" s="28">
        <f t="shared" si="68"/>
        <v>25.5656</v>
      </c>
      <c r="AL155" t="e">
        <f>INDEX(ETF_TR!$A$2:$Q$283,MATCH($A155,ETF_TR!$A$2:$A$283,0),MATCH(AL$2,ETF_TR!$A$2:$Q$2,0))</f>
        <v>#N/A</v>
      </c>
      <c r="AM155" t="e">
        <f>INDEX(Indices!$A$2:$Q$283,MATCH($A155,Indices!$A$2:$A$283,0),MATCH(AM$2,Indices!$A$2:$Q$2,0))</f>
        <v>#N/A</v>
      </c>
      <c r="AN155" t="e">
        <f>IF(ISNA(AL155)=1,NA(),IF(ISNA(AM155)=1,NA(),AM155/AL155))</f>
        <v>#N/A</v>
      </c>
      <c r="AO155" s="28" t="e">
        <f t="shared" si="69"/>
        <v>#N/A</v>
      </c>
      <c r="AP155">
        <f>INDEX(ETF_TR!$A$2:$Q$283,MATCH($A155,ETF_TR!$A$2:$A$283,0),MATCH(AP$2,ETF_TR!$A$2:$Q$2,0))</f>
        <v>131</v>
      </c>
      <c r="AQ155">
        <f>INDEX(Indices!$A$2:$Q$283,MATCH($A155,Indices!$A$2:$A$283,0),MATCH(AQ$2,Indices!$A$2:$Q$2,0))</f>
        <v>169.19450000000001</v>
      </c>
      <c r="AR155">
        <f>IF(ISNA(AP155)=1,NA(),IF(ISNA(AQ155)=1,NA(),AQ155/AP155))</f>
        <v>1.29156106870229</v>
      </c>
      <c r="AS155" s="28">
        <f t="shared" si="70"/>
        <v>131</v>
      </c>
      <c r="AT155" t="e">
        <f>INDEX(ETF_TR!$A$2:$Q$283,MATCH($A155,ETF_TR!$A$2:$A$283,0),MATCH(AT$2,ETF_TR!$A$2:$Q$2,0))</f>
        <v>#N/A</v>
      </c>
      <c r="AU155" t="e">
        <f>INDEX(Indices!$A$2:$Q$283,MATCH($A155,Indices!$A$2:$A$283,0),MATCH(AU$2,Indices!$A$2:$Q$2,0))</f>
        <v>#N/A</v>
      </c>
      <c r="AV155" t="e">
        <f>IF(ISNA(AT155)=1,NA(),IF(ISNA(AU155)=1,NA(),AU155/AT155))</f>
        <v>#N/A</v>
      </c>
      <c r="AW155" s="28" t="e">
        <f t="shared" si="71"/>
        <v>#N/A</v>
      </c>
    </row>
    <row r="156" spans="1:49" x14ac:dyDescent="0.2">
      <c r="A156" s="5">
        <v>41152</v>
      </c>
      <c r="B156">
        <f>INDEX(ETF_TR!$A$2:$Q$283,MATCH($A156,ETF_TR!$A$2:$A$283,0),MATCH(B$2,ETF_TR!$A$2:$Q$2,0))</f>
        <v>127.79</v>
      </c>
      <c r="C156">
        <f>INDEX(Indices!$A$2:$Q$283,MATCH($A156,Indices!$A$2:$A$283,0),MATCH(C$2,Indices!$A$2:$Q$2,0))</f>
        <v>215.03</v>
      </c>
      <c r="D156">
        <f t="shared" ref="D156:D219" si="72">IF(ISNA(B156)=1,NA(),IF(ISNA(C156)=1,NA(),C156/B156))</f>
        <v>1.6826825260192502</v>
      </c>
      <c r="E156" s="28">
        <f t="shared" si="60"/>
        <v>127.79</v>
      </c>
      <c r="F156">
        <f>INDEX(ETF_TR!$A$2:$Q$283,MATCH($A156,ETF_TR!$A$2:$A$283,0),MATCH(F$2,ETF_TR!$A$2:$Q$2,0))</f>
        <v>131.52000000000001</v>
      </c>
      <c r="G156">
        <f>INDEX(Indices!$A$2:$Q$283,MATCH($A156,Indices!$A$2:$A$283,0),MATCH(G$2,Indices!$A$2:$Q$2,0))</f>
        <v>213.96</v>
      </c>
      <c r="H156">
        <f t="shared" ref="H156:H219" si="73">IF(ISNA(F156)=1,NA(),IF(ISNA(G156)=1,NA(),G156/F156))</f>
        <v>1.626824817518248</v>
      </c>
      <c r="I156" s="28">
        <f t="shared" si="61"/>
        <v>131.52000000000001</v>
      </c>
      <c r="J156">
        <f>INDEX(ETF_TR!$A$2:$Q$283,MATCH($A156,ETF_TR!$A$2:$A$283,0),MATCH(J$2,ETF_TR!$A$2:$Q$2,0))</f>
        <v>121.13</v>
      </c>
      <c r="K156">
        <f>INDEX(Indices!$A$2:$Q$283,MATCH($A156,Indices!$A$2:$A$283,0),MATCH(K$2,Indices!$A$2:$Q$2,0))</f>
        <v>175.59</v>
      </c>
      <c r="L156">
        <f t="shared" ref="L156:L219" si="74">IF(ISNA(J156)=1,NA(),IF(ISNA(K156)=1,NA(),K156/J156))</f>
        <v>1.4495996037315282</v>
      </c>
      <c r="M156" s="28">
        <f t="shared" si="62"/>
        <v>121.13</v>
      </c>
      <c r="N156" t="e">
        <f>INDEX(ETF_TR!$A$2:$Q$283,MATCH($A156,ETF_TR!$A$2:$A$283,0),MATCH(N$2,ETF_TR!$A$2:$Q$2,0))</f>
        <v>#N/A</v>
      </c>
      <c r="O156">
        <f>INDEX(Indices!$A$2:$Q$283,MATCH($A156,Indices!$A$2:$A$283,0),MATCH(O$2,Indices!$A$2:$Q$2,0))</f>
        <v>188.83</v>
      </c>
      <c r="P156" t="e">
        <f t="shared" ref="P156:P219" si="75">IF(ISNA(N156)=1,NA(),IF(ISNA(O156)=1,NA(),O156/N156))</f>
        <v>#N/A</v>
      </c>
      <c r="Q156" s="29">
        <f t="shared" si="63"/>
        <v>124.51205270467298</v>
      </c>
      <c r="R156">
        <f>INDEX(ETF_TR!$A$2:$Q$283,MATCH($A156,ETF_TR!$A$2:$A$283,0),MATCH(R$2,ETF_TR!$A$2:$Q$2,0))</f>
        <v>12073.5</v>
      </c>
      <c r="S156">
        <f>INDEX(Indices!$A$2:$Q$283,MATCH($A156,Indices!$A$2:$A$283,0),MATCH(S$2,Indices!$A$2:$Q$2,0))</f>
        <v>2942.37</v>
      </c>
      <c r="T156">
        <f t="shared" ref="T156:T219" si="76">IF(ISNA(R156)=1,NA(),IF(ISNA(S156)=1,NA(),S156/R156))</f>
        <v>0.24370480805068953</v>
      </c>
      <c r="U156" s="28">
        <f t="shared" si="64"/>
        <v>12073.5</v>
      </c>
      <c r="V156">
        <f>INDEX(ETF_TR!$A$2:$Q$283,MATCH($A156,ETF_TR!$A$2:$A$283,0),MATCH(V$2,ETF_TR!$A$2:$Q$2,0))</f>
        <v>125.66126666666666</v>
      </c>
      <c r="W156">
        <f>INDEX(Indices!$A$2:$Q$283,MATCH($A156,Indices!$A$2:$A$283,0),MATCH(W$2,Indices!$A$2:$Q$2,0))</f>
        <v>130.33333333333334</v>
      </c>
      <c r="X156">
        <f t="shared" ref="X156:X219" si="77">IF(ISNA(V156)=1,NA(),IF(ISNA(W156)=1,NA(),W156/V156))</f>
        <v>1.0371798469854674</v>
      </c>
      <c r="Y156" s="28">
        <f t="shared" si="65"/>
        <v>125.66126666666666</v>
      </c>
      <c r="Z156">
        <f>INDEX(ETF_TR!$A$2:$Q$283,MATCH($A156,ETF_TR!$A$2:$A$283,0),MATCH(Z$2,ETF_TR!$A$2:$Q$2,0))</f>
        <v>51.5852</v>
      </c>
      <c r="AA156">
        <f>INDEX(Indices!$A$2:$Q$283,MATCH($A156,Indices!$A$2:$A$283,0),MATCH(AA$2,Indices!$A$2:$Q$2,0))</f>
        <v>2443.0050000000001</v>
      </c>
      <c r="AB156">
        <f t="shared" ref="AB156:AB219" si="78">IF(ISNA(Z156)=1,NA(),IF(ISNA(AA156)=1,NA(),AA156/Z156))</f>
        <v>47.358641625892702</v>
      </c>
      <c r="AC156" s="28">
        <f t="shared" si="66"/>
        <v>51.5852</v>
      </c>
      <c r="AD156" t="e">
        <f>INDEX(ETF_TR!$A$2:$Q$283,MATCH($A156,ETF_TR!$A$2:$A$283,0),MATCH(AD$2,ETF_TR!$A$2:$Q$2,0))</f>
        <v>#N/A</v>
      </c>
      <c r="AE156">
        <f>INDEX(Indices!$A$2:$Q$283,MATCH($A156,Indices!$A$2:$A$283,0),MATCH(AE$2,Indices!$A$2:$Q$2,0))</f>
        <v>318.98610000000002</v>
      </c>
      <c r="AF156" t="e">
        <f t="shared" ref="AF156:AF219" si="79">IF(ISNA(AD156)=1,NA(),IF(ISNA(AE156)=1,NA(),AE156/AD156))</f>
        <v>#N/A</v>
      </c>
      <c r="AG156" s="28">
        <f t="shared" si="67"/>
        <v>2375.1769397185617</v>
      </c>
      <c r="AH156">
        <f>INDEX(ETF_TR!$A$2:$Q$283,MATCH($A156,ETF_TR!$A$2:$A$283,0),MATCH(AH$2,ETF_TR!$A$2:$Q$2,0))</f>
        <v>25.536100000000001</v>
      </c>
      <c r="AI156">
        <f>INDEX(Indices!$A$2:$Q$283,MATCH($A156,Indices!$A$2:$A$283,0),MATCH(AI$2,Indices!$A$2:$Q$2,0))</f>
        <v>97.45</v>
      </c>
      <c r="AJ156">
        <f t="shared" ref="AJ156:AJ219" si="80">IF(ISNA(AH156)=1,NA(),IF(ISNA(AI156)=1,NA(),AI156/AH156))</f>
        <v>3.8161661334346277</v>
      </c>
      <c r="AK156" s="28">
        <f t="shared" si="68"/>
        <v>25.536100000000001</v>
      </c>
      <c r="AL156" t="e">
        <f>INDEX(ETF_TR!$A$2:$Q$283,MATCH($A156,ETF_TR!$A$2:$A$283,0),MATCH(AL$2,ETF_TR!$A$2:$Q$2,0))</f>
        <v>#N/A</v>
      </c>
      <c r="AM156" t="e">
        <f>INDEX(Indices!$A$2:$Q$283,MATCH($A156,Indices!$A$2:$A$283,0),MATCH(AM$2,Indices!$A$2:$Q$2,0))</f>
        <v>#N/A</v>
      </c>
      <c r="AN156" t="e">
        <f t="shared" ref="AN156:AN219" si="81">IF(ISNA(AL156)=1,NA(),IF(ISNA(AM156)=1,NA(),AM156/AL156))</f>
        <v>#N/A</v>
      </c>
      <c r="AO156" s="28" t="e">
        <f t="shared" si="69"/>
        <v>#N/A</v>
      </c>
      <c r="AP156">
        <f>INDEX(ETF_TR!$A$2:$Q$283,MATCH($A156,ETF_TR!$A$2:$A$283,0),MATCH(AP$2,ETF_TR!$A$2:$Q$2,0))</f>
        <v>130.74</v>
      </c>
      <c r="AQ156">
        <f>INDEX(Indices!$A$2:$Q$283,MATCH($A156,Indices!$A$2:$A$283,0),MATCH(AQ$2,Indices!$A$2:$Q$2,0))</f>
        <v>168.90090000000001</v>
      </c>
      <c r="AR156">
        <f t="shared" ref="AR156:AR219" si="82">IF(ISNA(AP156)=1,NA(),IF(ISNA(AQ156)=1,NA(),AQ156/AP156))</f>
        <v>1.2918838916934374</v>
      </c>
      <c r="AS156" s="28">
        <f t="shared" si="70"/>
        <v>130.74</v>
      </c>
      <c r="AT156" t="e">
        <f>INDEX(ETF_TR!$A$2:$Q$283,MATCH($A156,ETF_TR!$A$2:$A$283,0),MATCH(AT$2,ETF_TR!$A$2:$Q$2,0))</f>
        <v>#N/A</v>
      </c>
      <c r="AU156" t="e">
        <f>INDEX(Indices!$A$2:$Q$283,MATCH($A156,Indices!$A$2:$A$283,0),MATCH(AU$2,Indices!$A$2:$Q$2,0))</f>
        <v>#N/A</v>
      </c>
      <c r="AV156" t="e">
        <f t="shared" ref="AV156:AV219" si="83">IF(ISNA(AT156)=1,NA(),IF(ISNA(AU156)=1,NA(),AU156/AT156))</f>
        <v>#N/A</v>
      </c>
      <c r="AW156" s="28" t="e">
        <f t="shared" si="71"/>
        <v>#N/A</v>
      </c>
    </row>
    <row r="157" spans="1:49" x14ac:dyDescent="0.2">
      <c r="A157" s="5">
        <v>41180</v>
      </c>
      <c r="B157">
        <f>INDEX(ETF_TR!$A$2:$Q$283,MATCH($A157,ETF_TR!$A$2:$A$283,0),MATCH(B$2,ETF_TR!$A$2:$Q$2,0))</f>
        <v>127.05</v>
      </c>
      <c r="C157">
        <f>INDEX(Indices!$A$2:$Q$283,MATCH($A157,Indices!$A$2:$A$283,0),MATCH(C$2,Indices!$A$2:$Q$2,0))</f>
        <v>213.92</v>
      </c>
      <c r="D157">
        <f t="shared" si="72"/>
        <v>1.6837465564738292</v>
      </c>
      <c r="E157" s="28">
        <f t="shared" si="60"/>
        <v>127.05</v>
      </c>
      <c r="F157">
        <f>INDEX(ETF_TR!$A$2:$Q$283,MATCH($A157,ETF_TR!$A$2:$A$283,0),MATCH(F$2,ETF_TR!$A$2:$Q$2,0))</f>
        <v>131.38</v>
      </c>
      <c r="G157">
        <f>INDEX(Indices!$A$2:$Q$283,MATCH($A157,Indices!$A$2:$A$283,0),MATCH(G$2,Indices!$A$2:$Q$2,0))</f>
        <v>213.85</v>
      </c>
      <c r="H157">
        <f t="shared" si="73"/>
        <v>1.6277211143248591</v>
      </c>
      <c r="I157" s="28">
        <f t="shared" si="61"/>
        <v>131.38</v>
      </c>
      <c r="J157">
        <f>INDEX(ETF_TR!$A$2:$Q$283,MATCH($A157,ETF_TR!$A$2:$A$283,0),MATCH(J$2,ETF_TR!$A$2:$Q$2,0))</f>
        <v>126.63</v>
      </c>
      <c r="K157">
        <f>INDEX(Indices!$A$2:$Q$283,MATCH($A157,Indices!$A$2:$A$283,0),MATCH(K$2,Indices!$A$2:$Q$2,0))</f>
        <v>183.51</v>
      </c>
      <c r="L157">
        <f t="shared" si="74"/>
        <v>1.4491826581378819</v>
      </c>
      <c r="M157" s="28">
        <f t="shared" si="62"/>
        <v>126.63</v>
      </c>
      <c r="N157">
        <f>INDEX(ETF_TR!$A$2:$Q$283,MATCH($A157,ETF_TR!$A$2:$A$283,0),MATCH(N$2,ETF_TR!$A$2:$Q$2,0))</f>
        <v>130.78800000000001</v>
      </c>
      <c r="O157">
        <f>INDEX(Indices!$A$2:$Q$283,MATCH($A157,Indices!$A$2:$A$283,0),MATCH(O$2,Indices!$A$2:$Q$2,0))</f>
        <v>196.26</v>
      </c>
      <c r="P157">
        <f t="shared" si="75"/>
        <v>1.5005963849894484</v>
      </c>
      <c r="Q157" s="29">
        <f t="shared" si="63"/>
        <v>130.78800000000001</v>
      </c>
      <c r="R157">
        <f>INDEX(ETF_TR!$A$2:$Q$283,MATCH($A157,ETF_TR!$A$2:$A$283,0),MATCH(R$2,ETF_TR!$A$2:$Q$2,0))</f>
        <v>11992</v>
      </c>
      <c r="S157">
        <f>INDEX(Indices!$A$2:$Q$283,MATCH($A157,Indices!$A$2:$A$283,0),MATCH(S$2,Indices!$A$2:$Q$2,0))</f>
        <v>2922.57</v>
      </c>
      <c r="T157">
        <f t="shared" si="76"/>
        <v>0.2437099733155437</v>
      </c>
      <c r="U157" s="28">
        <f t="shared" si="64"/>
        <v>11992</v>
      </c>
      <c r="V157">
        <f>INDEX(ETF_TR!$A$2:$Q$283,MATCH($A157,ETF_TR!$A$2:$A$283,0),MATCH(V$2,ETF_TR!$A$2:$Q$2,0))</f>
        <v>124.99296666666667</v>
      </c>
      <c r="W157">
        <f>INDEX(Indices!$A$2:$Q$283,MATCH($A157,Indices!$A$2:$A$283,0),MATCH(W$2,Indices!$A$2:$Q$2,0))</f>
        <v>129.88666666666666</v>
      </c>
      <c r="X157">
        <f t="shared" si="77"/>
        <v>1.0391518029414453</v>
      </c>
      <c r="Y157" s="28">
        <f t="shared" si="65"/>
        <v>124.99296666666667</v>
      </c>
      <c r="Z157">
        <f>INDEX(ETF_TR!$A$2:$Q$283,MATCH($A157,ETF_TR!$A$2:$A$283,0),MATCH(Z$2,ETF_TR!$A$2:$Q$2,0))</f>
        <v>52.423099999999998</v>
      </c>
      <c r="AA157">
        <f>INDEX(Indices!$A$2:$Q$283,MATCH($A157,Indices!$A$2:$A$283,0),MATCH(AA$2,Indices!$A$2:$Q$2,0))</f>
        <v>2465.1410000000001</v>
      </c>
      <c r="AB157">
        <f t="shared" si="78"/>
        <v>47.023945550720967</v>
      </c>
      <c r="AC157" s="28">
        <f t="shared" si="66"/>
        <v>52.423099999999998</v>
      </c>
      <c r="AD157" t="e">
        <f>INDEX(ETF_TR!$A$2:$Q$283,MATCH($A157,ETF_TR!$A$2:$A$283,0),MATCH(AD$2,ETF_TR!$A$2:$Q$2,0))</f>
        <v>#N/A</v>
      </c>
      <c r="AE157">
        <f>INDEX(Indices!$A$2:$Q$283,MATCH($A157,Indices!$A$2:$A$283,0),MATCH(AE$2,Indices!$A$2:$Q$2,0))</f>
        <v>319.82769999999999</v>
      </c>
      <c r="AF157" t="e">
        <f t="shared" si="79"/>
        <v>#N/A</v>
      </c>
      <c r="AG157" s="28">
        <f t="shared" si="67"/>
        <v>2381.4435103072706</v>
      </c>
      <c r="AH157">
        <f>INDEX(ETF_TR!$A$2:$Q$283,MATCH($A157,ETF_TR!$A$2:$A$283,0),MATCH(AH$2,ETF_TR!$A$2:$Q$2,0))</f>
        <v>25.435500000000001</v>
      </c>
      <c r="AI157">
        <f>INDEX(Indices!$A$2:$Q$283,MATCH($A157,Indices!$A$2:$A$283,0),MATCH(AI$2,Indices!$A$2:$Q$2,0))</f>
        <v>97.15</v>
      </c>
      <c r="AJ157">
        <f t="shared" si="80"/>
        <v>3.8194649210748759</v>
      </c>
      <c r="AK157" s="28">
        <f t="shared" si="68"/>
        <v>25.435500000000001</v>
      </c>
      <c r="AL157" t="e">
        <f>INDEX(ETF_TR!$A$2:$Q$283,MATCH($A157,ETF_TR!$A$2:$A$283,0),MATCH(AL$2,ETF_TR!$A$2:$Q$2,0))</f>
        <v>#N/A</v>
      </c>
      <c r="AM157" t="e">
        <f>INDEX(Indices!$A$2:$Q$283,MATCH($A157,Indices!$A$2:$A$283,0),MATCH(AM$2,Indices!$A$2:$Q$2,0))</f>
        <v>#N/A</v>
      </c>
      <c r="AN157" t="e">
        <f t="shared" si="81"/>
        <v>#N/A</v>
      </c>
      <c r="AO157" s="28" t="e">
        <f t="shared" si="69"/>
        <v>#N/A</v>
      </c>
      <c r="AP157">
        <f>INDEX(ETF_TR!$A$2:$Q$283,MATCH($A157,ETF_TR!$A$2:$A$283,0),MATCH(AP$2,ETF_TR!$A$2:$Q$2,0))</f>
        <v>130.15</v>
      </c>
      <c r="AQ157">
        <f>INDEX(Indices!$A$2:$Q$283,MATCH($A157,Indices!$A$2:$A$283,0),MATCH(AQ$2,Indices!$A$2:$Q$2,0))</f>
        <v>168.41399999999999</v>
      </c>
      <c r="AR157">
        <f t="shared" si="82"/>
        <v>1.2939992316557816</v>
      </c>
      <c r="AS157" s="28">
        <f t="shared" si="70"/>
        <v>130.15</v>
      </c>
      <c r="AT157" t="e">
        <f>INDEX(ETF_TR!$A$2:$Q$283,MATCH($A157,ETF_TR!$A$2:$A$283,0),MATCH(AT$2,ETF_TR!$A$2:$Q$2,0))</f>
        <v>#N/A</v>
      </c>
      <c r="AU157" t="e">
        <f>INDEX(Indices!$A$2:$Q$283,MATCH($A157,Indices!$A$2:$A$283,0),MATCH(AU$2,Indices!$A$2:$Q$2,0))</f>
        <v>#N/A</v>
      </c>
      <c r="AV157" t="e">
        <f t="shared" si="83"/>
        <v>#N/A</v>
      </c>
      <c r="AW157" s="28" t="e">
        <f t="shared" si="71"/>
        <v>#N/A</v>
      </c>
    </row>
    <row r="158" spans="1:49" x14ac:dyDescent="0.2">
      <c r="A158" s="5">
        <v>41213</v>
      </c>
      <c r="B158">
        <f>INDEX(ETF_TR!$A$2:$Q$283,MATCH($A158,ETF_TR!$A$2:$A$283,0),MATCH(B$2,ETF_TR!$A$2:$Q$2,0))</f>
        <v>126.92</v>
      </c>
      <c r="C158">
        <f>INDEX(Indices!$A$2:$Q$283,MATCH($A158,Indices!$A$2:$A$283,0),MATCH(C$2,Indices!$A$2:$Q$2,0))</f>
        <v>213.58</v>
      </c>
      <c r="D158">
        <f t="shared" si="72"/>
        <v>1.6827923101166089</v>
      </c>
      <c r="E158" s="28">
        <f t="shared" si="60"/>
        <v>126.92</v>
      </c>
      <c r="F158">
        <f>INDEX(ETF_TR!$A$2:$Q$283,MATCH($A158,ETF_TR!$A$2:$A$283,0),MATCH(F$2,ETF_TR!$A$2:$Q$2,0))</f>
        <v>131.63</v>
      </c>
      <c r="G158">
        <f>INDEX(Indices!$A$2:$Q$283,MATCH($A158,Indices!$A$2:$A$283,0),MATCH(G$2,Indices!$A$2:$Q$2,0))</f>
        <v>214.31</v>
      </c>
      <c r="H158">
        <f t="shared" si="73"/>
        <v>1.6281242877763429</v>
      </c>
      <c r="I158" s="28">
        <f t="shared" si="61"/>
        <v>131.63</v>
      </c>
      <c r="J158">
        <f>INDEX(ETF_TR!$A$2:$Q$283,MATCH($A158,ETF_TR!$A$2:$A$283,0),MATCH(J$2,ETF_TR!$A$2:$Q$2,0))</f>
        <v>129.87</v>
      </c>
      <c r="K158">
        <f>INDEX(Indices!$A$2:$Q$283,MATCH($A158,Indices!$A$2:$A$283,0),MATCH(K$2,Indices!$A$2:$Q$2,0))</f>
        <v>187.96</v>
      </c>
      <c r="L158">
        <f t="shared" si="74"/>
        <v>1.4472934472934473</v>
      </c>
      <c r="M158" s="28">
        <f t="shared" si="62"/>
        <v>129.87</v>
      </c>
      <c r="N158">
        <f>INDEX(ETF_TR!$A$2:$Q$283,MATCH($A158,ETF_TR!$A$2:$A$283,0),MATCH(N$2,ETF_TR!$A$2:$Q$2,0))</f>
        <v>133.01</v>
      </c>
      <c r="O158">
        <f>INDEX(Indices!$A$2:$Q$283,MATCH($A158,Indices!$A$2:$A$283,0),MATCH(O$2,Indices!$A$2:$Q$2,0))</f>
        <v>199.62</v>
      </c>
      <c r="P158">
        <f t="shared" si="75"/>
        <v>1.5007894143297498</v>
      </c>
      <c r="Q158" s="28">
        <f t="shared" si="63"/>
        <v>133.01</v>
      </c>
      <c r="R158">
        <f>INDEX(ETF_TR!$A$2:$Q$283,MATCH($A158,ETF_TR!$A$2:$A$283,0),MATCH(R$2,ETF_TR!$A$2:$Q$2,0))</f>
        <v>11915</v>
      </c>
      <c r="S158">
        <f>INDEX(Indices!$A$2:$Q$283,MATCH($A158,Indices!$A$2:$A$283,0),MATCH(S$2,Indices!$A$2:$Q$2,0))</f>
        <v>2902.12</v>
      </c>
      <c r="T158">
        <f t="shared" si="76"/>
        <v>0.24356861099454469</v>
      </c>
      <c r="U158" s="28">
        <f t="shared" si="64"/>
        <v>11915</v>
      </c>
      <c r="V158">
        <f>INDEX(ETF_TR!$A$2:$Q$283,MATCH($A158,ETF_TR!$A$2:$A$283,0),MATCH(V$2,ETF_TR!$A$2:$Q$2,0))</f>
        <v>125.24510000000002</v>
      </c>
      <c r="W158">
        <f>INDEX(Indices!$A$2:$Q$283,MATCH($A158,Indices!$A$2:$A$283,0),MATCH(W$2,Indices!$A$2:$Q$2,0))</f>
        <v>130.09666666666666</v>
      </c>
      <c r="X158">
        <f t="shared" si="77"/>
        <v>1.0387365786499163</v>
      </c>
      <c r="Y158" s="28">
        <f t="shared" si="65"/>
        <v>125.24510000000002</v>
      </c>
      <c r="Z158">
        <f>INDEX(ETF_TR!$A$2:$Q$283,MATCH($A158,ETF_TR!$A$2:$A$283,0),MATCH(Z$2,ETF_TR!$A$2:$Q$2,0))</f>
        <v>52.312399999999997</v>
      </c>
      <c r="AA158">
        <f>INDEX(Indices!$A$2:$Q$283,MATCH($A158,Indices!$A$2:$A$283,0),MATCH(AA$2,Indices!$A$2:$Q$2,0))</f>
        <v>2459.4839999999999</v>
      </c>
      <c r="AB158">
        <f t="shared" si="78"/>
        <v>47.015315680412293</v>
      </c>
      <c r="AC158" s="28">
        <f t="shared" si="66"/>
        <v>52.312399999999997</v>
      </c>
      <c r="AD158" t="e">
        <f>INDEX(ETF_TR!$A$2:$Q$283,MATCH($A158,ETF_TR!$A$2:$A$283,0),MATCH(AD$2,ETF_TR!$A$2:$Q$2,0))</f>
        <v>#N/A</v>
      </c>
      <c r="AE158">
        <f>INDEX(Indices!$A$2:$Q$283,MATCH($A158,Indices!$A$2:$A$283,0),MATCH(AE$2,Indices!$A$2:$Q$2,0))</f>
        <v>319.6223</v>
      </c>
      <c r="AF158" t="e">
        <f t="shared" si="79"/>
        <v>#N/A</v>
      </c>
      <c r="AG158" s="28">
        <f t="shared" si="67"/>
        <v>2379.9140977610245</v>
      </c>
      <c r="AH158">
        <f>INDEX(ETF_TR!$A$2:$Q$283,MATCH($A158,ETF_TR!$A$2:$A$283,0),MATCH(AH$2,ETF_TR!$A$2:$Q$2,0))</f>
        <v>25.404399999999999</v>
      </c>
      <c r="AI158">
        <f>INDEX(Indices!$A$2:$Q$283,MATCH($A158,Indices!$A$2:$A$283,0),MATCH(AI$2,Indices!$A$2:$Q$2,0))</f>
        <v>96.99</v>
      </c>
      <c r="AJ158">
        <f t="shared" si="80"/>
        <v>3.8178425784509771</v>
      </c>
      <c r="AK158" s="28">
        <f t="shared" si="68"/>
        <v>25.404399999999999</v>
      </c>
      <c r="AL158" t="e">
        <f>INDEX(ETF_TR!$A$2:$Q$283,MATCH($A158,ETF_TR!$A$2:$A$283,0),MATCH(AL$2,ETF_TR!$A$2:$Q$2,0))</f>
        <v>#N/A</v>
      </c>
      <c r="AM158" t="e">
        <f>INDEX(Indices!$A$2:$Q$283,MATCH($A158,Indices!$A$2:$A$283,0),MATCH(AM$2,Indices!$A$2:$Q$2,0))</f>
        <v>#N/A</v>
      </c>
      <c r="AN158" t="e">
        <f t="shared" si="81"/>
        <v>#N/A</v>
      </c>
      <c r="AO158" s="28" t="e">
        <f t="shared" si="69"/>
        <v>#N/A</v>
      </c>
      <c r="AP158">
        <f>INDEX(ETF_TR!$A$2:$Q$283,MATCH($A158,ETF_TR!$A$2:$A$283,0),MATCH(AP$2,ETF_TR!$A$2:$Q$2,0))</f>
        <v>130.49</v>
      </c>
      <c r="AQ158">
        <f>INDEX(Indices!$A$2:$Q$283,MATCH($A158,Indices!$A$2:$A$283,0),MATCH(AQ$2,Indices!$A$2:$Q$2,0))</f>
        <v>169.42009999999999</v>
      </c>
      <c r="AR158">
        <f t="shared" si="82"/>
        <v>1.2983378036631157</v>
      </c>
      <c r="AS158" s="28">
        <f t="shared" si="70"/>
        <v>130.49</v>
      </c>
      <c r="AT158" t="e">
        <f>INDEX(ETF_TR!$A$2:$Q$283,MATCH($A158,ETF_TR!$A$2:$A$283,0),MATCH(AT$2,ETF_TR!$A$2:$Q$2,0))</f>
        <v>#N/A</v>
      </c>
      <c r="AU158" t="e">
        <f>INDEX(Indices!$A$2:$Q$283,MATCH($A158,Indices!$A$2:$A$283,0),MATCH(AU$2,Indices!$A$2:$Q$2,0))</f>
        <v>#N/A</v>
      </c>
      <c r="AV158" t="e">
        <f t="shared" si="83"/>
        <v>#N/A</v>
      </c>
      <c r="AW158" s="28" t="e">
        <f t="shared" si="71"/>
        <v>#N/A</v>
      </c>
    </row>
    <row r="159" spans="1:49" x14ac:dyDescent="0.2">
      <c r="A159" s="5">
        <v>41243</v>
      </c>
      <c r="B159">
        <f>INDEX(ETF_TR!$A$2:$Q$283,MATCH($A159,ETF_TR!$A$2:$A$283,0),MATCH(B$2,ETF_TR!$A$2:$Q$2,0))</f>
        <v>127.48650000000001</v>
      </c>
      <c r="C159">
        <f>INDEX(Indices!$A$2:$Q$283,MATCH($A159,Indices!$A$2:$A$283,0),MATCH(C$2,Indices!$A$2:$Q$2,0))</f>
        <v>214.53</v>
      </c>
      <c r="D159">
        <f t="shared" si="72"/>
        <v>1.6827664105611182</v>
      </c>
      <c r="E159" s="28">
        <f t="shared" si="60"/>
        <v>127.48650000000001</v>
      </c>
      <c r="F159">
        <f>INDEX(ETF_TR!$A$2:$Q$283,MATCH($A159,ETF_TR!$A$2:$A$283,0),MATCH(F$2,ETF_TR!$A$2:$Q$2,0))</f>
        <v>133.0728</v>
      </c>
      <c r="G159">
        <f>INDEX(Indices!$A$2:$Q$283,MATCH($A159,Indices!$A$2:$A$283,0),MATCH(G$2,Indices!$A$2:$Q$2,0))</f>
        <v>216.78</v>
      </c>
      <c r="H159">
        <f t="shared" si="73"/>
        <v>1.629033130737461</v>
      </c>
      <c r="I159" s="28">
        <f t="shared" si="61"/>
        <v>133.0728</v>
      </c>
      <c r="J159">
        <f>INDEX(ETF_TR!$A$2:$Q$283,MATCH($A159,ETF_TR!$A$2:$A$283,0),MATCH(J$2,ETF_TR!$A$2:$Q$2,0))</f>
        <v>132.01159999999999</v>
      </c>
      <c r="K159">
        <f>INDEX(Indices!$A$2:$Q$283,MATCH($A159,Indices!$A$2:$A$283,0),MATCH(K$2,Indices!$A$2:$Q$2,0))</f>
        <v>191.47</v>
      </c>
      <c r="L159">
        <f t="shared" si="74"/>
        <v>1.4504028433864904</v>
      </c>
      <c r="M159" s="28">
        <f t="shared" si="62"/>
        <v>132.01159999999999</v>
      </c>
      <c r="N159">
        <f>INDEX(ETF_TR!$A$2:$Q$283,MATCH($A159,ETF_TR!$A$2:$A$283,0),MATCH(N$2,ETF_TR!$A$2:$Q$2,0))</f>
        <v>136.51140000000001</v>
      </c>
      <c r="O159">
        <f>INDEX(Indices!$A$2:$Q$283,MATCH($A159,Indices!$A$2:$A$283,0),MATCH(O$2,Indices!$A$2:$Q$2,0))</f>
        <v>204.97</v>
      </c>
      <c r="P159">
        <f t="shared" si="75"/>
        <v>1.501486322753997</v>
      </c>
      <c r="Q159" s="28">
        <f t="shared" si="63"/>
        <v>136.51140000000001</v>
      </c>
      <c r="R159">
        <f>INDEX(ETF_TR!$A$2:$Q$283,MATCH($A159,ETF_TR!$A$2:$A$283,0),MATCH(R$2,ETF_TR!$A$2:$Q$2,0))</f>
        <v>11999</v>
      </c>
      <c r="S159">
        <f>INDEX(Indices!$A$2:$Q$283,MATCH($A159,Indices!$A$2:$A$283,0),MATCH(S$2,Indices!$A$2:$Q$2,0))</f>
        <v>2924.62</v>
      </c>
      <c r="T159">
        <f t="shared" si="76"/>
        <v>0.24373864488707392</v>
      </c>
      <c r="U159" s="28">
        <f t="shared" si="64"/>
        <v>11999</v>
      </c>
      <c r="V159">
        <f>INDEX(ETF_TR!$A$2:$Q$283,MATCH($A159,ETF_TR!$A$2:$A$283,0),MATCH(V$2,ETF_TR!$A$2:$Q$2,0))</f>
        <v>125.66723333333334</v>
      </c>
      <c r="W159">
        <f>INDEX(Indices!$A$2:$Q$283,MATCH($A159,Indices!$A$2:$A$283,0),MATCH(W$2,Indices!$A$2:$Q$2,0))</f>
        <v>130.49333333333334</v>
      </c>
      <c r="X159">
        <f t="shared" si="77"/>
        <v>1.0384038056061815</v>
      </c>
      <c r="Y159" s="28">
        <f t="shared" si="65"/>
        <v>125.66723333333334</v>
      </c>
      <c r="Z159">
        <f>INDEX(ETF_TR!$A$2:$Q$283,MATCH($A159,ETF_TR!$A$2:$A$283,0),MATCH(Z$2,ETF_TR!$A$2:$Q$2,0))</f>
        <v>52.281300000000002</v>
      </c>
      <c r="AA159">
        <f>INDEX(Indices!$A$2:$Q$283,MATCH($A159,Indices!$A$2:$A$283,0),MATCH(AA$2,Indices!$A$2:$Q$2,0))</f>
        <v>2457.5419999999999</v>
      </c>
      <c r="AB159">
        <f t="shared" si="78"/>
        <v>47.006137949897955</v>
      </c>
      <c r="AC159" s="28">
        <f t="shared" si="66"/>
        <v>52.281300000000002</v>
      </c>
      <c r="AD159" t="e">
        <f>INDEX(ETF_TR!$A$2:$Q$283,MATCH($A159,ETF_TR!$A$2:$A$283,0),MATCH(AD$2,ETF_TR!$A$2:$Q$2,0))</f>
        <v>#N/A</v>
      </c>
      <c r="AE159">
        <f>INDEX(Indices!$A$2:$Q$283,MATCH($A159,Indices!$A$2:$A$283,0),MATCH(AE$2,Indices!$A$2:$Q$2,0))</f>
        <v>320.56950000000001</v>
      </c>
      <c r="AF159" t="e">
        <f t="shared" si="79"/>
        <v>#N/A</v>
      </c>
      <c r="AG159" s="28">
        <f t="shared" si="67"/>
        <v>2386.9669680813972</v>
      </c>
      <c r="AH159">
        <f>INDEX(ETF_TR!$A$2:$Q$283,MATCH($A159,ETF_TR!$A$2:$A$283,0),MATCH(AH$2,ETF_TR!$A$2:$Q$2,0))</f>
        <v>25.5151</v>
      </c>
      <c r="AI159">
        <f>INDEX(Indices!$A$2:$Q$283,MATCH($A159,Indices!$A$2:$A$283,0),MATCH(AI$2,Indices!$A$2:$Q$2,0))</f>
        <v>97.49</v>
      </c>
      <c r="AJ159">
        <f t="shared" si="80"/>
        <v>3.8208746977280117</v>
      </c>
      <c r="AK159" s="28">
        <f t="shared" si="68"/>
        <v>25.5151</v>
      </c>
      <c r="AL159" t="e">
        <f>INDEX(ETF_TR!$A$2:$Q$283,MATCH($A159,ETF_TR!$A$2:$A$283,0),MATCH(AL$2,ETF_TR!$A$2:$Q$2,0))</f>
        <v>#N/A</v>
      </c>
      <c r="AM159" t="e">
        <f>INDEX(Indices!$A$2:$Q$283,MATCH($A159,Indices!$A$2:$A$283,0),MATCH(AM$2,Indices!$A$2:$Q$2,0))</f>
        <v>#N/A</v>
      </c>
      <c r="AN159" t="e">
        <f t="shared" si="81"/>
        <v>#N/A</v>
      </c>
      <c r="AO159" s="28" t="e">
        <f t="shared" si="69"/>
        <v>#N/A</v>
      </c>
      <c r="AP159">
        <f>INDEX(ETF_TR!$A$2:$Q$283,MATCH($A159,ETF_TR!$A$2:$A$283,0),MATCH(AP$2,ETF_TR!$A$2:$Q$2,0))</f>
        <v>130.94999999999999</v>
      </c>
      <c r="AQ159">
        <f>INDEX(Indices!$A$2:$Q$283,MATCH($A159,Indices!$A$2:$A$283,0),MATCH(AQ$2,Indices!$A$2:$Q$2,0))</f>
        <v>169.59540000000001</v>
      </c>
      <c r="AR159">
        <f t="shared" si="82"/>
        <v>1.2951156930126004</v>
      </c>
      <c r="AS159" s="28">
        <f t="shared" si="70"/>
        <v>130.94999999999999</v>
      </c>
      <c r="AT159" t="e">
        <f>INDEX(ETF_TR!$A$2:$Q$283,MATCH($A159,ETF_TR!$A$2:$A$283,0),MATCH(AT$2,ETF_TR!$A$2:$Q$2,0))</f>
        <v>#N/A</v>
      </c>
      <c r="AU159" t="e">
        <f>INDEX(Indices!$A$2:$Q$283,MATCH($A159,Indices!$A$2:$A$283,0),MATCH(AU$2,Indices!$A$2:$Q$2,0))</f>
        <v>#N/A</v>
      </c>
      <c r="AV159" t="e">
        <f t="shared" si="83"/>
        <v>#N/A</v>
      </c>
      <c r="AW159" s="28" t="e">
        <f t="shared" si="71"/>
        <v>#N/A</v>
      </c>
    </row>
    <row r="160" spans="1:49" x14ac:dyDescent="0.2">
      <c r="A160" s="5">
        <v>41274</v>
      </c>
      <c r="B160">
        <f>INDEX(ETF_TR!$A$2:$Q$283,MATCH($A160,ETF_TR!$A$2:$A$283,0),MATCH(B$2,ETF_TR!$A$2:$Q$2,0))</f>
        <v>128.47040000000001</v>
      </c>
      <c r="C160">
        <f>INDEX(Indices!$A$2:$Q$283,MATCH($A160,Indices!$A$2:$A$283,0),MATCH(C$2,Indices!$A$2:$Q$2,0))</f>
        <v>216.25</v>
      </c>
      <c r="D160">
        <f t="shared" si="72"/>
        <v>1.6832671183401</v>
      </c>
      <c r="E160" s="28">
        <f t="shared" si="60"/>
        <v>128.47040000000001</v>
      </c>
      <c r="F160">
        <f>INDEX(ETF_TR!$A$2:$Q$283,MATCH($A160,ETF_TR!$A$2:$A$283,0),MATCH(F$2,ETF_TR!$A$2:$Q$2,0))</f>
        <v>134.0301</v>
      </c>
      <c r="G160">
        <f>INDEX(Indices!$A$2:$Q$283,MATCH($A160,Indices!$A$2:$A$283,0),MATCH(G$2,Indices!$A$2:$Q$2,0))</f>
        <v>218.33</v>
      </c>
      <c r="H160">
        <f t="shared" si="73"/>
        <v>1.6289624494796318</v>
      </c>
      <c r="I160" s="28">
        <f t="shared" si="61"/>
        <v>134.0301</v>
      </c>
      <c r="J160">
        <f>INDEX(ETF_TR!$A$2:$Q$283,MATCH($A160,ETF_TR!$A$2:$A$283,0),MATCH(J$2,ETF_TR!$A$2:$Q$2,0))</f>
        <v>133.17959999999999</v>
      </c>
      <c r="K160">
        <f>INDEX(Indices!$A$2:$Q$283,MATCH($A160,Indices!$A$2:$A$283,0),MATCH(K$2,Indices!$A$2:$Q$2,0))</f>
        <v>193.58</v>
      </c>
      <c r="L160">
        <f t="shared" si="74"/>
        <v>1.4535259153804339</v>
      </c>
      <c r="M160" s="28">
        <f t="shared" si="62"/>
        <v>133.17959999999999</v>
      </c>
      <c r="N160">
        <f>INDEX(ETF_TR!$A$2:$Q$283,MATCH($A160,ETF_TR!$A$2:$A$283,0),MATCH(N$2,ETF_TR!$A$2:$Q$2,0))</f>
        <v>137.26830000000001</v>
      </c>
      <c r="O160">
        <f>INDEX(Indices!$A$2:$Q$283,MATCH($A160,Indices!$A$2:$A$283,0),MATCH(O$2,Indices!$A$2:$Q$2,0))</f>
        <v>206.11</v>
      </c>
      <c r="P160">
        <f t="shared" si="75"/>
        <v>1.501512002406965</v>
      </c>
      <c r="Q160" s="28">
        <f t="shared" si="63"/>
        <v>137.26830000000001</v>
      </c>
      <c r="R160">
        <f>INDEX(ETF_TR!$A$2:$Q$283,MATCH($A160,ETF_TR!$A$2:$A$283,0),MATCH(R$2,ETF_TR!$A$2:$Q$2,0))</f>
        <v>11932</v>
      </c>
      <c r="S160">
        <f>INDEX(Indices!$A$2:$Q$283,MATCH($A160,Indices!$A$2:$A$283,0),MATCH(S$2,Indices!$A$2:$Q$2,0))</f>
        <v>2910.71</v>
      </c>
      <c r="T160">
        <f t="shared" si="76"/>
        <v>0.24394150184378144</v>
      </c>
      <c r="U160" s="28">
        <f t="shared" si="64"/>
        <v>11932</v>
      </c>
      <c r="V160">
        <f>INDEX(ETF_TR!$A$2:$Q$283,MATCH($A160,ETF_TR!$A$2:$A$283,0),MATCH(V$2,ETF_TR!$A$2:$Q$2,0))</f>
        <v>125.63276666666667</v>
      </c>
      <c r="W160">
        <f>INDEX(Indices!$A$2:$Q$283,MATCH($A160,Indices!$A$2:$A$283,0),MATCH(W$2,Indices!$A$2:$Q$2,0))</f>
        <v>130.32666666666665</v>
      </c>
      <c r="X160">
        <f t="shared" si="77"/>
        <v>1.0373620682290154</v>
      </c>
      <c r="Y160" s="28">
        <f t="shared" si="65"/>
        <v>125.63276666666667</v>
      </c>
      <c r="Z160">
        <f>INDEX(ETF_TR!$A$2:$Q$283,MATCH($A160,ETF_TR!$A$2:$A$283,0),MATCH(Z$2,ETF_TR!$A$2:$Q$2,0))</f>
        <v>52.177599999999998</v>
      </c>
      <c r="AA160">
        <f>INDEX(Indices!$A$2:$Q$283,MATCH($A160,Indices!$A$2:$A$283,0),MATCH(AA$2,Indices!$A$2:$Q$2,0))</f>
        <v>2458.02</v>
      </c>
      <c r="AB160">
        <f t="shared" si="78"/>
        <v>47.108720983717149</v>
      </c>
      <c r="AC160" s="28">
        <f t="shared" si="66"/>
        <v>52.177599999999998</v>
      </c>
      <c r="AD160" t="e">
        <f>INDEX(ETF_TR!$A$2:$Q$283,MATCH($A160,ETF_TR!$A$2:$A$283,0),MATCH(AD$2,ETF_TR!$A$2:$Q$2,0))</f>
        <v>#N/A</v>
      </c>
      <c r="AE160">
        <f>INDEX(Indices!$A$2:$Q$283,MATCH($A160,Indices!$A$2:$A$283,0),MATCH(AE$2,Indices!$A$2:$Q$2,0))</f>
        <v>319.47519999999997</v>
      </c>
      <c r="AF160" t="e">
        <f t="shared" si="79"/>
        <v>#N/A</v>
      </c>
      <c r="AG160" s="28">
        <f t="shared" si="67"/>
        <v>2378.8187881916338</v>
      </c>
      <c r="AH160">
        <f>INDEX(ETF_TR!$A$2:$Q$283,MATCH($A160,ETF_TR!$A$2:$A$283,0),MATCH(AH$2,ETF_TR!$A$2:$Q$2,0))</f>
        <v>25.3734</v>
      </c>
      <c r="AI160">
        <f>INDEX(Indices!$A$2:$Q$283,MATCH($A160,Indices!$A$2:$A$283,0),MATCH(AI$2,Indices!$A$2:$Q$2,0))</f>
        <v>97.08</v>
      </c>
      <c r="AJ160">
        <f t="shared" si="80"/>
        <v>3.8260540566104662</v>
      </c>
      <c r="AK160" s="28">
        <f t="shared" si="68"/>
        <v>25.3734</v>
      </c>
      <c r="AL160" t="e">
        <f>INDEX(ETF_TR!$A$2:$Q$283,MATCH($A160,ETF_TR!$A$2:$A$283,0),MATCH(AL$2,ETF_TR!$A$2:$Q$2,0))</f>
        <v>#N/A</v>
      </c>
      <c r="AM160" t="e">
        <f>INDEX(Indices!$A$2:$Q$283,MATCH($A160,Indices!$A$2:$A$283,0),MATCH(AM$2,Indices!$A$2:$Q$2,0))</f>
        <v>#N/A</v>
      </c>
      <c r="AN160" t="e">
        <f t="shared" si="81"/>
        <v>#N/A</v>
      </c>
      <c r="AO160" s="28" t="e">
        <f t="shared" si="69"/>
        <v>#N/A</v>
      </c>
      <c r="AP160">
        <f>INDEX(ETF_TR!$A$2:$Q$283,MATCH($A160,ETF_TR!$A$2:$A$283,0),MATCH(AP$2,ETF_TR!$A$2:$Q$2,0))</f>
        <v>130.38999999999999</v>
      </c>
      <c r="AQ160">
        <f>INDEX(Indices!$A$2:$Q$283,MATCH($A160,Indices!$A$2:$A$283,0),MATCH(AQ$2,Indices!$A$2:$Q$2,0))</f>
        <v>169.84360000000001</v>
      </c>
      <c r="AR160">
        <f t="shared" si="82"/>
        <v>1.3025814863103</v>
      </c>
      <c r="AS160" s="28">
        <f t="shared" si="70"/>
        <v>130.38999999999999</v>
      </c>
      <c r="AT160" t="e">
        <f>INDEX(ETF_TR!$A$2:$Q$283,MATCH($A160,ETF_TR!$A$2:$A$283,0),MATCH(AT$2,ETF_TR!$A$2:$Q$2,0))</f>
        <v>#N/A</v>
      </c>
      <c r="AU160" t="e">
        <f>INDEX(Indices!$A$2:$Q$283,MATCH($A160,Indices!$A$2:$A$283,0),MATCH(AU$2,Indices!$A$2:$Q$2,0))</f>
        <v>#N/A</v>
      </c>
      <c r="AV160" t="e">
        <f t="shared" si="83"/>
        <v>#N/A</v>
      </c>
      <c r="AW160" s="28" t="e">
        <f t="shared" si="71"/>
        <v>#N/A</v>
      </c>
    </row>
    <row r="161" spans="1:49" x14ac:dyDescent="0.2">
      <c r="A161" s="5">
        <v>41305</v>
      </c>
      <c r="B161">
        <f>INDEX(ETF_TR!$A$2:$Q$283,MATCH($A161,ETF_TR!$A$2:$A$283,0),MATCH(B$2,ETF_TR!$A$2:$Q$2,0))</f>
        <v>126.0608</v>
      </c>
      <c r="C161">
        <f>INDEX(Indices!$A$2:$Q$283,MATCH($A161,Indices!$A$2:$A$283,0),MATCH(C$2,Indices!$A$2:$Q$2,0))</f>
        <v>212.31</v>
      </c>
      <c r="D161">
        <f t="shared" si="72"/>
        <v>1.6841873127887497</v>
      </c>
      <c r="E161" s="28">
        <f t="shared" si="60"/>
        <v>126.0608</v>
      </c>
      <c r="F161">
        <f>INDEX(ETF_TR!$A$2:$Q$283,MATCH($A161,ETF_TR!$A$2:$A$283,0),MATCH(F$2,ETF_TR!$A$2:$Q$2,0))</f>
        <v>132.0752</v>
      </c>
      <c r="G161">
        <f>INDEX(Indices!$A$2:$Q$283,MATCH($A161,Indices!$A$2:$A$283,0),MATCH(G$2,Indices!$A$2:$Q$2,0))</f>
        <v>215</v>
      </c>
      <c r="H161">
        <f t="shared" si="73"/>
        <v>1.6278604915987256</v>
      </c>
      <c r="I161" s="28">
        <f t="shared" si="61"/>
        <v>132.0752</v>
      </c>
      <c r="J161">
        <f>INDEX(ETF_TR!$A$2:$Q$283,MATCH($A161,ETF_TR!$A$2:$A$283,0),MATCH(J$2,ETF_TR!$A$2:$Q$2,0))</f>
        <v>135.55670000000001</v>
      </c>
      <c r="K161">
        <f>INDEX(Indices!$A$2:$Q$283,MATCH($A161,Indices!$A$2:$A$283,0),MATCH(K$2,Indices!$A$2:$Q$2,0))</f>
        <v>197.04</v>
      </c>
      <c r="L161">
        <f t="shared" si="74"/>
        <v>1.4535614986201344</v>
      </c>
      <c r="M161" s="28">
        <f t="shared" si="62"/>
        <v>135.55670000000001</v>
      </c>
      <c r="N161">
        <f>INDEX(ETF_TR!$A$2:$Q$283,MATCH($A161,ETF_TR!$A$2:$A$283,0),MATCH(N$2,ETF_TR!$A$2:$Q$2,0))</f>
        <v>139.32409999999999</v>
      </c>
      <c r="O161">
        <f>INDEX(Indices!$A$2:$Q$283,MATCH($A161,Indices!$A$2:$A$283,0),MATCH(O$2,Indices!$A$2:$Q$2,0))</f>
        <v>209.29</v>
      </c>
      <c r="P161">
        <f t="shared" si="75"/>
        <v>1.5021808861496324</v>
      </c>
      <c r="Q161" s="28">
        <f t="shared" si="63"/>
        <v>139.32409999999999</v>
      </c>
      <c r="R161">
        <f>INDEX(ETF_TR!$A$2:$Q$283,MATCH($A161,ETF_TR!$A$2:$A$283,0),MATCH(R$2,ETF_TR!$A$2:$Q$2,0))</f>
        <v>11696</v>
      </c>
      <c r="S161">
        <f>INDEX(Indices!$A$2:$Q$283,MATCH($A161,Indices!$A$2:$A$283,0),MATCH(S$2,Indices!$A$2:$Q$2,0))</f>
        <v>2855.38</v>
      </c>
      <c r="T161">
        <f t="shared" si="76"/>
        <v>0.24413303693570451</v>
      </c>
      <c r="U161" s="28">
        <f t="shared" si="64"/>
        <v>11696</v>
      </c>
      <c r="V161">
        <f>INDEX(ETF_TR!$A$2:$Q$283,MATCH($A161,ETF_TR!$A$2:$A$283,0),MATCH(V$2,ETF_TR!$A$2:$Q$2,0))</f>
        <v>123.92706666666668</v>
      </c>
      <c r="W161">
        <f>INDEX(Indices!$A$2:$Q$283,MATCH($A161,Indices!$A$2:$A$283,0),MATCH(W$2,Indices!$A$2:$Q$2,0))</f>
        <v>128.66333333333333</v>
      </c>
      <c r="X161">
        <f t="shared" si="77"/>
        <v>1.0382181777884409</v>
      </c>
      <c r="Y161" s="28">
        <f t="shared" si="65"/>
        <v>123.92706666666668</v>
      </c>
      <c r="Z161">
        <f>INDEX(ETF_TR!$A$2:$Q$283,MATCH($A161,ETF_TR!$A$2:$A$283,0),MATCH(Z$2,ETF_TR!$A$2:$Q$2,0))</f>
        <v>52.130600000000001</v>
      </c>
      <c r="AA161">
        <f>INDEX(Indices!$A$2:$Q$283,MATCH($A161,Indices!$A$2:$A$283,0),MATCH(AA$2,Indices!$A$2:$Q$2,0))</f>
        <v>2449.248</v>
      </c>
      <c r="AB161">
        <f t="shared" si="78"/>
        <v>46.98292365712269</v>
      </c>
      <c r="AC161" s="28">
        <f t="shared" si="66"/>
        <v>52.130600000000001</v>
      </c>
      <c r="AD161" t="e">
        <f>INDEX(ETF_TR!$A$2:$Q$283,MATCH($A161,ETF_TR!$A$2:$A$283,0),MATCH(AD$2,ETF_TR!$A$2:$Q$2,0))</f>
        <v>#N/A</v>
      </c>
      <c r="AE161">
        <f>INDEX(Indices!$A$2:$Q$283,MATCH($A161,Indices!$A$2:$A$283,0),MATCH(AE$2,Indices!$A$2:$Q$2,0))</f>
        <v>320.3612</v>
      </c>
      <c r="AF161" t="e">
        <f t="shared" si="79"/>
        <v>#N/A</v>
      </c>
      <c r="AG161" s="28">
        <f t="shared" si="67"/>
        <v>2385.4159620766109</v>
      </c>
      <c r="AH161">
        <f>INDEX(ETF_TR!$A$2:$Q$283,MATCH($A161,ETF_TR!$A$2:$A$283,0),MATCH(AH$2,ETF_TR!$A$2:$Q$2,0))</f>
        <v>25.222100000000001</v>
      </c>
      <c r="AI161">
        <f>INDEX(Indices!$A$2:$Q$283,MATCH($A161,Indices!$A$2:$A$283,0),MATCH(AI$2,Indices!$A$2:$Q$2,0))</f>
        <v>96.3</v>
      </c>
      <c r="AJ161">
        <f t="shared" si="80"/>
        <v>3.8180801757189129</v>
      </c>
      <c r="AK161" s="28">
        <f t="shared" si="68"/>
        <v>25.222100000000001</v>
      </c>
      <c r="AL161" t="e">
        <f>INDEX(ETF_TR!$A$2:$Q$283,MATCH($A161,ETF_TR!$A$2:$A$283,0),MATCH(AL$2,ETF_TR!$A$2:$Q$2,0))</f>
        <v>#N/A</v>
      </c>
      <c r="AM161" t="e">
        <f>INDEX(Indices!$A$2:$Q$283,MATCH($A161,Indices!$A$2:$A$283,0),MATCH(AM$2,Indices!$A$2:$Q$2,0))</f>
        <v>#N/A</v>
      </c>
      <c r="AN161" t="e">
        <f t="shared" si="81"/>
        <v>#N/A</v>
      </c>
      <c r="AO161" s="28" t="e">
        <f t="shared" si="69"/>
        <v>#N/A</v>
      </c>
      <c r="AP161">
        <f>INDEX(ETF_TR!$A$2:$Q$283,MATCH($A161,ETF_TR!$A$2:$A$283,0),MATCH(AP$2,ETF_TR!$A$2:$Q$2,0))</f>
        <v>130.22999999999999</v>
      </c>
      <c r="AQ161">
        <f>INDEX(Indices!$A$2:$Q$283,MATCH($A161,Indices!$A$2:$A$283,0),MATCH(AQ$2,Indices!$A$2:$Q$2,0))</f>
        <v>168.3939</v>
      </c>
      <c r="AR161">
        <f t="shared" si="82"/>
        <v>1.2930499884819167</v>
      </c>
      <c r="AS161" s="28">
        <f t="shared" si="70"/>
        <v>130.22999999999999</v>
      </c>
      <c r="AT161" t="e">
        <f>INDEX(ETF_TR!$A$2:$Q$283,MATCH($A161,ETF_TR!$A$2:$A$283,0),MATCH(AT$2,ETF_TR!$A$2:$Q$2,0))</f>
        <v>#N/A</v>
      </c>
      <c r="AU161" t="e">
        <f>INDEX(Indices!$A$2:$Q$283,MATCH($A161,Indices!$A$2:$A$283,0),MATCH(AU$2,Indices!$A$2:$Q$2,0))</f>
        <v>#N/A</v>
      </c>
      <c r="AV161" t="e">
        <f t="shared" si="83"/>
        <v>#N/A</v>
      </c>
      <c r="AW161" s="28" t="e">
        <f t="shared" si="71"/>
        <v>#N/A</v>
      </c>
    </row>
    <row r="162" spans="1:49" x14ac:dyDescent="0.2">
      <c r="A162" s="5">
        <v>41333</v>
      </c>
      <c r="B162">
        <f>INDEX(ETF_TR!$A$2:$Q$283,MATCH($A162,ETF_TR!$A$2:$A$283,0),MATCH(B$2,ETF_TR!$A$2:$Q$2,0))</f>
        <v>127.5367</v>
      </c>
      <c r="C162">
        <f>INDEX(Indices!$A$2:$Q$283,MATCH($A162,Indices!$A$2:$A$283,0),MATCH(C$2,Indices!$A$2:$Q$2,0))</f>
        <v>214.91</v>
      </c>
      <c r="D162">
        <f t="shared" si="72"/>
        <v>1.6850835877045587</v>
      </c>
      <c r="E162" s="28">
        <f t="shared" si="60"/>
        <v>127.5367</v>
      </c>
      <c r="F162">
        <f>INDEX(ETF_TR!$A$2:$Q$283,MATCH($A162,ETF_TR!$A$2:$A$283,0),MATCH(F$2,ETF_TR!$A$2:$Q$2,0))</f>
        <v>132.79069999999999</v>
      </c>
      <c r="G162">
        <f>INDEX(Indices!$A$2:$Q$283,MATCH($A162,Indices!$A$2:$A$283,0),MATCH(G$2,Indices!$A$2:$Q$2,0))</f>
        <v>216.15</v>
      </c>
      <c r="H162">
        <f t="shared" si="73"/>
        <v>1.6277495336646319</v>
      </c>
      <c r="I162" s="28">
        <f t="shared" si="61"/>
        <v>132.79069999999999</v>
      </c>
      <c r="J162">
        <f>INDEX(ETF_TR!$A$2:$Q$283,MATCH($A162,ETF_TR!$A$2:$A$283,0),MATCH(J$2,ETF_TR!$A$2:$Q$2,0))</f>
        <v>136.77600000000001</v>
      </c>
      <c r="K162">
        <f>INDEX(Indices!$A$2:$Q$283,MATCH($A162,Indices!$A$2:$A$283,0),MATCH(K$2,Indices!$A$2:$Q$2,0))</f>
        <v>198.31</v>
      </c>
      <c r="L162">
        <f t="shared" si="74"/>
        <v>1.4498888693922909</v>
      </c>
      <c r="M162" s="28">
        <f t="shared" si="62"/>
        <v>136.77600000000001</v>
      </c>
      <c r="N162">
        <f>INDEX(ETF_TR!$A$2:$Q$283,MATCH($A162,ETF_TR!$A$2:$A$283,0),MATCH(N$2,ETF_TR!$A$2:$Q$2,0))</f>
        <v>136.7569</v>
      </c>
      <c r="O162">
        <f>INDEX(Indices!$A$2:$Q$283,MATCH($A162,Indices!$A$2:$A$283,0),MATCH(O$2,Indices!$A$2:$Q$2,0))</f>
        <v>205.32</v>
      </c>
      <c r="P162">
        <f t="shared" si="75"/>
        <v>1.5013502060956339</v>
      </c>
      <c r="Q162" s="28">
        <f t="shared" si="63"/>
        <v>136.7569</v>
      </c>
      <c r="R162">
        <f>INDEX(ETF_TR!$A$2:$Q$283,MATCH($A162,ETF_TR!$A$2:$A$283,0),MATCH(R$2,ETF_TR!$A$2:$Q$2,0))</f>
        <v>11802</v>
      </c>
      <c r="S162">
        <f>INDEX(Indices!$A$2:$Q$283,MATCH($A162,Indices!$A$2:$A$283,0),MATCH(S$2,Indices!$A$2:$Q$2,0))</f>
        <v>2879.64</v>
      </c>
      <c r="T162">
        <f t="shared" si="76"/>
        <v>0.24399593289273003</v>
      </c>
      <c r="U162" s="28">
        <f t="shared" si="64"/>
        <v>11802</v>
      </c>
      <c r="V162">
        <f>INDEX(ETF_TR!$A$2:$Q$283,MATCH($A162,ETF_TR!$A$2:$A$283,0),MATCH(V$2,ETF_TR!$A$2:$Q$2,0))</f>
        <v>124.59236666666668</v>
      </c>
      <c r="W162">
        <f>INDEX(Indices!$A$2:$Q$283,MATCH($A162,Indices!$A$2:$A$283,0),MATCH(W$2,Indices!$A$2:$Q$2,0))</f>
        <v>129.29</v>
      </c>
      <c r="X162">
        <f t="shared" si="77"/>
        <v>1.037704021995997</v>
      </c>
      <c r="Y162" s="28">
        <f t="shared" si="65"/>
        <v>124.59236666666668</v>
      </c>
      <c r="Z162">
        <f>INDEX(ETF_TR!$A$2:$Q$283,MATCH($A162,ETF_TR!$A$2:$A$283,0),MATCH(Z$2,ETF_TR!$A$2:$Q$2,0))</f>
        <v>52.415599999999998</v>
      </c>
      <c r="AA162">
        <f>INDEX(Indices!$A$2:$Q$283,MATCH($A162,Indices!$A$2:$A$283,0),MATCH(AA$2,Indices!$A$2:$Q$2,0))</f>
        <v>2465.2559999999999</v>
      </c>
      <c r="AB162">
        <f t="shared" si="78"/>
        <v>47.032868077442593</v>
      </c>
      <c r="AC162" s="28">
        <f t="shared" si="66"/>
        <v>52.415599999999998</v>
      </c>
      <c r="AD162" t="e">
        <f>INDEX(ETF_TR!$A$2:$Q$283,MATCH($A162,ETF_TR!$A$2:$A$283,0),MATCH(AD$2,ETF_TR!$A$2:$Q$2,0))</f>
        <v>#N/A</v>
      </c>
      <c r="AE162">
        <f>INDEX(Indices!$A$2:$Q$283,MATCH($A162,Indices!$A$2:$A$283,0),MATCH(AE$2,Indices!$A$2:$Q$2,0))</f>
        <v>323.36320000000001</v>
      </c>
      <c r="AF162" t="e">
        <f t="shared" si="79"/>
        <v>#N/A</v>
      </c>
      <c r="AG162" s="28">
        <f t="shared" si="67"/>
        <v>2407.7689146755961</v>
      </c>
      <c r="AH162">
        <f>INDEX(ETF_TR!$A$2:$Q$283,MATCH($A162,ETF_TR!$A$2:$A$283,0),MATCH(AH$2,ETF_TR!$A$2:$Q$2,0))</f>
        <v>25.341999999999999</v>
      </c>
      <c r="AI162">
        <f>INDEX(Indices!$A$2:$Q$283,MATCH($A162,Indices!$A$2:$A$283,0),MATCH(AI$2,Indices!$A$2:$Q$2,0))</f>
        <v>96.81</v>
      </c>
      <c r="AJ162">
        <f t="shared" si="80"/>
        <v>3.8201404782574384</v>
      </c>
      <c r="AK162" s="28">
        <f t="shared" si="68"/>
        <v>25.341999999999999</v>
      </c>
      <c r="AL162" t="e">
        <f>INDEX(ETF_TR!$A$2:$Q$283,MATCH($A162,ETF_TR!$A$2:$A$283,0),MATCH(AL$2,ETF_TR!$A$2:$Q$2,0))</f>
        <v>#N/A</v>
      </c>
      <c r="AM162" t="e">
        <f>INDEX(Indices!$A$2:$Q$283,MATCH($A162,Indices!$A$2:$A$283,0),MATCH(AM$2,Indices!$A$2:$Q$2,0))</f>
        <v>#N/A</v>
      </c>
      <c r="AN162" t="e">
        <f t="shared" si="81"/>
        <v>#N/A</v>
      </c>
      <c r="AO162" s="28" t="e">
        <f t="shared" si="69"/>
        <v>#N/A</v>
      </c>
      <c r="AP162">
        <f>INDEX(ETF_TR!$A$2:$Q$283,MATCH($A162,ETF_TR!$A$2:$A$283,0),MATCH(AP$2,ETF_TR!$A$2:$Q$2,0))</f>
        <v>129.47999999999999</v>
      </c>
      <c r="AQ162">
        <f>INDEX(Indices!$A$2:$Q$283,MATCH($A162,Indices!$A$2:$A$283,0),MATCH(AQ$2,Indices!$A$2:$Q$2,0))</f>
        <v>168.46559999999999</v>
      </c>
      <c r="AR162">
        <f t="shared" si="82"/>
        <v>1.3010936051899908</v>
      </c>
      <c r="AS162" s="28">
        <f t="shared" si="70"/>
        <v>129.47999999999999</v>
      </c>
      <c r="AT162" t="e">
        <f>INDEX(ETF_TR!$A$2:$Q$283,MATCH($A162,ETF_TR!$A$2:$A$283,0),MATCH(AT$2,ETF_TR!$A$2:$Q$2,0))</f>
        <v>#N/A</v>
      </c>
      <c r="AU162" t="e">
        <f>INDEX(Indices!$A$2:$Q$283,MATCH($A162,Indices!$A$2:$A$283,0),MATCH(AU$2,Indices!$A$2:$Q$2,0))</f>
        <v>#N/A</v>
      </c>
      <c r="AV162" t="e">
        <f t="shared" si="83"/>
        <v>#N/A</v>
      </c>
      <c r="AW162" s="28" t="e">
        <f t="shared" si="71"/>
        <v>#N/A</v>
      </c>
    </row>
    <row r="163" spans="1:49" x14ac:dyDescent="0.2">
      <c r="A163" s="5">
        <v>41362</v>
      </c>
      <c r="B163">
        <f>INDEX(ETF_TR!$A$2:$Q$283,MATCH($A163,ETF_TR!$A$2:$A$283,0),MATCH(B$2,ETF_TR!$A$2:$Q$2,0))</f>
        <v>128.72139999999999</v>
      </c>
      <c r="C163">
        <f>INDEX(Indices!$A$2:$Q$283,MATCH($A163,Indices!$A$2:$A$283,0),MATCH(C$2,Indices!$A$2:$Q$2,0))</f>
        <v>217.01</v>
      </c>
      <c r="D163">
        <f t="shared" si="72"/>
        <v>1.685889059628003</v>
      </c>
      <c r="E163" s="28">
        <f t="shared" si="60"/>
        <v>128.72139999999999</v>
      </c>
      <c r="F163">
        <f>INDEX(ETF_TR!$A$2:$Q$283,MATCH($A163,ETF_TR!$A$2:$A$283,0),MATCH(F$2,ETF_TR!$A$2:$Q$2,0))</f>
        <v>133.8185</v>
      </c>
      <c r="G163">
        <f>INDEX(Indices!$A$2:$Q$283,MATCH($A163,Indices!$A$2:$A$283,0),MATCH(G$2,Indices!$A$2:$Q$2,0))</f>
        <v>217.94</v>
      </c>
      <c r="H163">
        <f t="shared" si="73"/>
        <v>1.6286238449840642</v>
      </c>
      <c r="I163" s="28">
        <f t="shared" si="61"/>
        <v>133.8185</v>
      </c>
      <c r="J163">
        <f>INDEX(ETF_TR!$A$2:$Q$283,MATCH($A163,ETF_TR!$A$2:$A$283,0),MATCH(J$2,ETF_TR!$A$2:$Q$2,0))</f>
        <v>136.71459999999999</v>
      </c>
      <c r="K163">
        <f>INDEX(Indices!$A$2:$Q$283,MATCH($A163,Indices!$A$2:$A$283,0),MATCH(K$2,Indices!$A$2:$Q$2,0))</f>
        <v>198.85</v>
      </c>
      <c r="L163">
        <f t="shared" si="74"/>
        <v>1.4544898642866235</v>
      </c>
      <c r="M163" s="28">
        <f t="shared" si="62"/>
        <v>136.71459999999999</v>
      </c>
      <c r="N163">
        <f>INDEX(ETF_TR!$A$2:$Q$283,MATCH($A163,ETF_TR!$A$2:$A$283,0),MATCH(N$2,ETF_TR!$A$2:$Q$2,0))</f>
        <v>137.19669999999999</v>
      </c>
      <c r="O163">
        <f>INDEX(Indices!$A$2:$Q$283,MATCH($A163,Indices!$A$2:$A$283,0),MATCH(O$2,Indices!$A$2:$Q$2,0))</f>
        <v>206.24</v>
      </c>
      <c r="P163">
        <f t="shared" si="75"/>
        <v>1.5032431538076354</v>
      </c>
      <c r="Q163" s="28">
        <f t="shared" si="63"/>
        <v>137.19669999999999</v>
      </c>
      <c r="R163">
        <f>INDEX(ETF_TR!$A$2:$Q$283,MATCH($A163,ETF_TR!$A$2:$A$283,0),MATCH(R$2,ETF_TR!$A$2:$Q$2,0))</f>
        <v>12014</v>
      </c>
      <c r="S163">
        <f>INDEX(Indices!$A$2:$Q$283,MATCH($A163,Indices!$A$2:$A$283,0),MATCH(S$2,Indices!$A$2:$Q$2,0))</f>
        <v>2931.15</v>
      </c>
      <c r="T163">
        <f t="shared" si="76"/>
        <v>0.24397785916430831</v>
      </c>
      <c r="U163" s="28">
        <f t="shared" si="64"/>
        <v>12014</v>
      </c>
      <c r="V163">
        <f>INDEX(ETF_TR!$A$2:$Q$283,MATCH($A163,ETF_TR!$A$2:$A$283,0),MATCH(V$2,ETF_TR!$A$2:$Q$2,0))</f>
        <v>124.50043333333333</v>
      </c>
      <c r="W163">
        <f>INDEX(Indices!$A$2:$Q$283,MATCH($A163,Indices!$A$2:$A$283,0),MATCH(W$2,Indices!$A$2:$Q$2,0))</f>
        <v>129.28666666666666</v>
      </c>
      <c r="X163">
        <f t="shared" si="77"/>
        <v>1.0384435074255431</v>
      </c>
      <c r="Y163" s="28">
        <f t="shared" si="65"/>
        <v>124.50043333333333</v>
      </c>
      <c r="Z163">
        <f>INDEX(ETF_TR!$A$2:$Q$283,MATCH($A163,ETF_TR!$A$2:$A$283,0),MATCH(Z$2,ETF_TR!$A$2:$Q$2,0))</f>
        <v>52.394500000000001</v>
      </c>
      <c r="AA163">
        <f>INDEX(Indices!$A$2:$Q$283,MATCH($A163,Indices!$A$2:$A$283,0),MATCH(AA$2,Indices!$A$2:$Q$2,0))</f>
        <v>2458.4189999999999</v>
      </c>
      <c r="AB163">
        <f t="shared" si="78"/>
        <v>46.921318077279103</v>
      </c>
      <c r="AC163" s="28">
        <f t="shared" si="66"/>
        <v>52.394500000000001</v>
      </c>
      <c r="AD163" t="e">
        <f>INDEX(ETF_TR!$A$2:$Q$283,MATCH($A163,ETF_TR!$A$2:$A$283,0),MATCH(AD$2,ETF_TR!$A$2:$Q$2,0))</f>
        <v>#N/A</v>
      </c>
      <c r="AE163">
        <f>INDEX(Indices!$A$2:$Q$283,MATCH($A163,Indices!$A$2:$A$283,0),MATCH(AE$2,Indices!$A$2:$Q$2,0))</f>
        <v>327.60019999999997</v>
      </c>
      <c r="AF163" t="e">
        <f t="shared" si="79"/>
        <v>#N/A</v>
      </c>
      <c r="AG163" s="28">
        <f t="shared" si="67"/>
        <v>2439.3177022045429</v>
      </c>
      <c r="AH163">
        <f>INDEX(ETF_TR!$A$2:$Q$283,MATCH($A163,ETF_TR!$A$2:$A$283,0),MATCH(AH$2,ETF_TR!$A$2:$Q$2,0))</f>
        <v>25.388999999999999</v>
      </c>
      <c r="AI163">
        <f>INDEX(Indices!$A$2:$Q$283,MATCH($A163,Indices!$A$2:$A$283,0),MATCH(AI$2,Indices!$A$2:$Q$2,0))</f>
        <v>96.9</v>
      </c>
      <c r="AJ163">
        <f t="shared" si="80"/>
        <v>3.8166134940328491</v>
      </c>
      <c r="AK163" s="28">
        <f t="shared" si="68"/>
        <v>25.388999999999999</v>
      </c>
      <c r="AL163" t="e">
        <f>INDEX(ETF_TR!$A$2:$Q$283,MATCH($A163,ETF_TR!$A$2:$A$283,0),MATCH(AL$2,ETF_TR!$A$2:$Q$2,0))</f>
        <v>#N/A</v>
      </c>
      <c r="AM163" t="e">
        <f>INDEX(Indices!$A$2:$Q$283,MATCH($A163,Indices!$A$2:$A$283,0),MATCH(AM$2,Indices!$A$2:$Q$2,0))</f>
        <v>#N/A</v>
      </c>
      <c r="AN163" t="e">
        <f t="shared" si="81"/>
        <v>#N/A</v>
      </c>
      <c r="AO163" s="28" t="e">
        <f t="shared" si="69"/>
        <v>#N/A</v>
      </c>
      <c r="AP163">
        <f>INDEX(ETF_TR!$A$2:$Q$283,MATCH($A163,ETF_TR!$A$2:$A$283,0),MATCH(AP$2,ETF_TR!$A$2:$Q$2,0))</f>
        <v>129.62</v>
      </c>
      <c r="AQ163">
        <f>INDEX(Indices!$A$2:$Q$283,MATCH($A163,Indices!$A$2:$A$283,0),MATCH(AQ$2,Indices!$A$2:$Q$2,0))</f>
        <v>168.46940000000001</v>
      </c>
      <c r="AR163">
        <f t="shared" si="82"/>
        <v>1.2997176361672582</v>
      </c>
      <c r="AS163" s="28">
        <f t="shared" si="70"/>
        <v>129.62</v>
      </c>
      <c r="AT163" t="e">
        <f>INDEX(ETF_TR!$A$2:$Q$283,MATCH($A163,ETF_TR!$A$2:$A$283,0),MATCH(AT$2,ETF_TR!$A$2:$Q$2,0))</f>
        <v>#N/A</v>
      </c>
      <c r="AU163" t="e">
        <f>INDEX(Indices!$A$2:$Q$283,MATCH($A163,Indices!$A$2:$A$283,0),MATCH(AU$2,Indices!$A$2:$Q$2,0))</f>
        <v>#N/A</v>
      </c>
      <c r="AV163" t="e">
        <f t="shared" si="83"/>
        <v>#N/A</v>
      </c>
      <c r="AW163" s="28" t="e">
        <f t="shared" si="71"/>
        <v>#N/A</v>
      </c>
    </row>
    <row r="164" spans="1:49" x14ac:dyDescent="0.2">
      <c r="A164" s="5">
        <v>41394</v>
      </c>
      <c r="B164">
        <f>INDEX(ETF_TR!$A$2:$Q$283,MATCH($A164,ETF_TR!$A$2:$A$283,0),MATCH(B$2,ETF_TR!$A$2:$Q$2,0))</f>
        <v>129.39410000000001</v>
      </c>
      <c r="C164">
        <f>INDEX(Indices!$A$2:$Q$283,MATCH($A164,Indices!$A$2:$A$283,0),MATCH(C$2,Indices!$A$2:$Q$2,0))</f>
        <v>218.17</v>
      </c>
      <c r="D164">
        <f t="shared" si="72"/>
        <v>1.6860892420906362</v>
      </c>
      <c r="E164" s="28">
        <f t="shared" si="60"/>
        <v>129.39410000000001</v>
      </c>
      <c r="F164">
        <f>INDEX(ETF_TR!$A$2:$Q$283,MATCH($A164,ETF_TR!$A$2:$A$283,0),MATCH(F$2,ETF_TR!$A$2:$Q$2,0))</f>
        <v>136.28729999999999</v>
      </c>
      <c r="G164">
        <f>INDEX(Indices!$A$2:$Q$283,MATCH($A164,Indices!$A$2:$A$283,0),MATCH(G$2,Indices!$A$2:$Q$2,0))</f>
        <v>222.06</v>
      </c>
      <c r="H164">
        <f t="shared" si="73"/>
        <v>1.6293521113119125</v>
      </c>
      <c r="I164" s="28">
        <f t="shared" si="61"/>
        <v>136.28729999999999</v>
      </c>
      <c r="J164">
        <f>INDEX(ETF_TR!$A$2:$Q$283,MATCH($A164,ETF_TR!$A$2:$A$283,0),MATCH(J$2,ETF_TR!$A$2:$Q$2,0))</f>
        <v>143.94829999999999</v>
      </c>
      <c r="K164">
        <f>INDEX(Indices!$A$2:$Q$283,MATCH($A164,Indices!$A$2:$A$283,0),MATCH(K$2,Indices!$A$2:$Q$2,0))</f>
        <v>209.14</v>
      </c>
      <c r="L164">
        <f t="shared" si="74"/>
        <v>1.4528827363713221</v>
      </c>
      <c r="M164" s="28">
        <f t="shared" si="62"/>
        <v>143.94829999999999</v>
      </c>
      <c r="N164">
        <f>INDEX(ETF_TR!$A$2:$Q$283,MATCH($A164,ETF_TR!$A$2:$A$283,0),MATCH(N$2,ETF_TR!$A$2:$Q$2,0))</f>
        <v>143.52770000000001</v>
      </c>
      <c r="O164">
        <f>INDEX(Indices!$A$2:$Q$283,MATCH($A164,Indices!$A$2:$A$283,0),MATCH(O$2,Indices!$A$2:$Q$2,0))</f>
        <v>215.58</v>
      </c>
      <c r="P164">
        <f t="shared" si="75"/>
        <v>1.502009716591292</v>
      </c>
      <c r="Q164" s="28">
        <f t="shared" si="63"/>
        <v>143.52770000000001</v>
      </c>
      <c r="R164">
        <f>INDEX(ETF_TR!$A$2:$Q$283,MATCH($A164,ETF_TR!$A$2:$A$283,0),MATCH(R$2,ETF_TR!$A$2:$Q$2,0))</f>
        <v>12137.5</v>
      </c>
      <c r="S164">
        <f>INDEX(Indices!$A$2:$Q$283,MATCH($A164,Indices!$A$2:$A$283,0),MATCH(S$2,Indices!$A$2:$Q$2,0))</f>
        <v>2963.49</v>
      </c>
      <c r="T164">
        <f t="shared" si="76"/>
        <v>0.24415983522142121</v>
      </c>
      <c r="U164" s="28">
        <f t="shared" si="64"/>
        <v>12137.5</v>
      </c>
      <c r="V164">
        <f>INDEX(ETF_TR!$A$2:$Q$283,MATCH($A164,ETF_TR!$A$2:$A$283,0),MATCH(V$2,ETF_TR!$A$2:$Q$2,0))</f>
        <v>125.31696666666666</v>
      </c>
      <c r="W164">
        <f>INDEX(Indices!$A$2:$Q$283,MATCH($A164,Indices!$A$2:$A$283,0),MATCH(W$2,Indices!$A$2:$Q$2,0))</f>
        <v>130.05333333333331</v>
      </c>
      <c r="X164">
        <f t="shared" si="77"/>
        <v>1.037795095050976</v>
      </c>
      <c r="Y164" s="28">
        <f t="shared" si="65"/>
        <v>125.31696666666666</v>
      </c>
      <c r="Z164">
        <f>INDEX(ETF_TR!$A$2:$Q$283,MATCH($A164,ETF_TR!$A$2:$A$283,0),MATCH(Z$2,ETF_TR!$A$2:$Q$2,0))</f>
        <v>53.121000000000002</v>
      </c>
      <c r="AA164">
        <f>INDEX(Indices!$A$2:$Q$283,MATCH($A164,Indices!$A$2:$A$283,0),MATCH(AA$2,Indices!$A$2:$Q$2,0))</f>
        <v>2499.2359999999999</v>
      </c>
      <c r="AB164">
        <f t="shared" si="78"/>
        <v>47.047984789442964</v>
      </c>
      <c r="AC164" s="28">
        <f t="shared" si="66"/>
        <v>53.121000000000002</v>
      </c>
      <c r="AD164" t="e">
        <f>INDEX(ETF_TR!$A$2:$Q$283,MATCH($A164,ETF_TR!$A$2:$A$283,0),MATCH(AD$2,ETF_TR!$A$2:$Q$2,0))</f>
        <v>#N/A</v>
      </c>
      <c r="AE164">
        <f>INDEX(Indices!$A$2:$Q$283,MATCH($A164,Indices!$A$2:$A$283,0),MATCH(AE$2,Indices!$A$2:$Q$2,0))</f>
        <v>325.8082</v>
      </c>
      <c r="AF164" t="e">
        <f t="shared" si="79"/>
        <v>#N/A</v>
      </c>
      <c r="AG164" s="28">
        <f t="shared" si="67"/>
        <v>2425.9744340308653</v>
      </c>
      <c r="AH164">
        <f>INDEX(ETF_TR!$A$2:$Q$283,MATCH($A164,ETF_TR!$A$2:$A$283,0),MATCH(AH$2,ETF_TR!$A$2:$Q$2,0))</f>
        <v>25.5915</v>
      </c>
      <c r="AI164">
        <f>INDEX(Indices!$A$2:$Q$283,MATCH($A164,Indices!$A$2:$A$283,0),MATCH(AI$2,Indices!$A$2:$Q$2,0))</f>
        <v>97.76</v>
      </c>
      <c r="AJ164">
        <f t="shared" si="80"/>
        <v>3.8200183654729112</v>
      </c>
      <c r="AK164" s="28">
        <f t="shared" si="68"/>
        <v>25.5915</v>
      </c>
      <c r="AL164" t="e">
        <f>INDEX(ETF_TR!$A$2:$Q$283,MATCH($A164,ETF_TR!$A$2:$A$283,0),MATCH(AL$2,ETF_TR!$A$2:$Q$2,0))</f>
        <v>#N/A</v>
      </c>
      <c r="AM164" t="e">
        <f>INDEX(Indices!$A$2:$Q$283,MATCH($A164,Indices!$A$2:$A$283,0),MATCH(AM$2,Indices!$A$2:$Q$2,0))</f>
        <v>#N/A</v>
      </c>
      <c r="AN164" t="e">
        <f t="shared" si="81"/>
        <v>#N/A</v>
      </c>
      <c r="AO164" s="28" t="e">
        <f t="shared" si="69"/>
        <v>#N/A</v>
      </c>
      <c r="AP164">
        <f>INDEX(ETF_TR!$A$2:$Q$283,MATCH($A164,ETF_TR!$A$2:$A$283,0),MATCH(AP$2,ETF_TR!$A$2:$Q$2,0))</f>
        <v>131.49</v>
      </c>
      <c r="AQ164">
        <f>INDEX(Indices!$A$2:$Q$283,MATCH($A164,Indices!$A$2:$A$283,0),MATCH(AQ$2,Indices!$A$2:$Q$2,0))</f>
        <v>170.34630000000001</v>
      </c>
      <c r="AR164">
        <f t="shared" si="82"/>
        <v>1.2955076431667807</v>
      </c>
      <c r="AS164" s="28">
        <f t="shared" si="70"/>
        <v>131.49</v>
      </c>
      <c r="AT164" t="e">
        <f>INDEX(ETF_TR!$A$2:$Q$283,MATCH($A164,ETF_TR!$A$2:$A$283,0),MATCH(AT$2,ETF_TR!$A$2:$Q$2,0))</f>
        <v>#N/A</v>
      </c>
      <c r="AU164" t="e">
        <f>INDEX(Indices!$A$2:$Q$283,MATCH($A164,Indices!$A$2:$A$283,0),MATCH(AU$2,Indices!$A$2:$Q$2,0))</f>
        <v>#N/A</v>
      </c>
      <c r="AV164" t="e">
        <f t="shared" si="83"/>
        <v>#N/A</v>
      </c>
      <c r="AW164" s="28" t="e">
        <f t="shared" si="71"/>
        <v>#N/A</v>
      </c>
    </row>
    <row r="165" spans="1:49" x14ac:dyDescent="0.2">
      <c r="A165" s="5">
        <v>41425</v>
      </c>
      <c r="B165">
        <f>INDEX(ETF_TR!$A$2:$Q$283,MATCH($A165,ETF_TR!$A$2:$A$283,0),MATCH(B$2,ETF_TR!$A$2:$Q$2,0))</f>
        <v>127.4945</v>
      </c>
      <c r="C165">
        <f>INDEX(Indices!$A$2:$Q$283,MATCH($A165,Indices!$A$2:$A$283,0),MATCH(C$2,Indices!$A$2:$Q$2,0))</f>
        <v>214.98</v>
      </c>
      <c r="D165">
        <f t="shared" si="72"/>
        <v>1.6861903846832607</v>
      </c>
      <c r="E165" s="28">
        <f t="shared" si="60"/>
        <v>127.4945</v>
      </c>
      <c r="F165">
        <f>INDEX(ETF_TR!$A$2:$Q$283,MATCH($A165,ETF_TR!$A$2:$A$283,0),MATCH(F$2,ETF_TR!$A$2:$Q$2,0))</f>
        <v>134.267</v>
      </c>
      <c r="G165">
        <f>INDEX(Indices!$A$2:$Q$283,MATCH($A165,Indices!$A$2:$A$283,0),MATCH(G$2,Indices!$A$2:$Q$2,0))</f>
        <v>218.7</v>
      </c>
      <c r="H165">
        <f t="shared" si="73"/>
        <v>1.6288440197516887</v>
      </c>
      <c r="I165" s="28">
        <f t="shared" si="61"/>
        <v>134.267</v>
      </c>
      <c r="J165">
        <f>INDEX(ETF_TR!$A$2:$Q$283,MATCH($A165,ETF_TR!$A$2:$A$283,0),MATCH(J$2,ETF_TR!$A$2:$Q$2,0))</f>
        <v>141.71109999999999</v>
      </c>
      <c r="K165">
        <f>INDEX(Indices!$A$2:$Q$283,MATCH($A165,Indices!$A$2:$A$283,0),MATCH(K$2,Indices!$A$2:$Q$2,0))</f>
        <v>206.06</v>
      </c>
      <c r="L165">
        <f t="shared" si="74"/>
        <v>1.4540851069535132</v>
      </c>
      <c r="M165" s="28">
        <f t="shared" si="62"/>
        <v>141.71109999999999</v>
      </c>
      <c r="N165">
        <f>INDEX(ETF_TR!$A$2:$Q$283,MATCH($A165,ETF_TR!$A$2:$A$283,0),MATCH(N$2,ETF_TR!$A$2:$Q$2,0))</f>
        <v>142.49850000000001</v>
      </c>
      <c r="O165">
        <f>INDEX(Indices!$A$2:$Q$283,MATCH($A165,Indices!$A$2:$A$283,0),MATCH(O$2,Indices!$A$2:$Q$2,0))</f>
        <v>214.21</v>
      </c>
      <c r="P165">
        <f t="shared" si="75"/>
        <v>1.5032438937953734</v>
      </c>
      <c r="Q165" s="28">
        <f t="shared" si="63"/>
        <v>142.49850000000001</v>
      </c>
      <c r="R165">
        <f>INDEX(ETF_TR!$A$2:$Q$283,MATCH($A165,ETF_TR!$A$2:$A$283,0),MATCH(R$2,ETF_TR!$A$2:$Q$2,0))</f>
        <v>11831.5</v>
      </c>
      <c r="S165">
        <f>INDEX(Indices!$A$2:$Q$283,MATCH($A165,Indices!$A$2:$A$283,0),MATCH(S$2,Indices!$A$2:$Q$2,0))</f>
        <v>2888.69</v>
      </c>
      <c r="T165">
        <f t="shared" si="76"/>
        <v>0.2441524743270084</v>
      </c>
      <c r="U165" s="28">
        <f t="shared" si="64"/>
        <v>11831.5</v>
      </c>
      <c r="V165">
        <f>INDEX(ETF_TR!$A$2:$Q$283,MATCH($A165,ETF_TR!$A$2:$A$283,0),MATCH(V$2,ETF_TR!$A$2:$Q$2,0))</f>
        <v>124.37909999999999</v>
      </c>
      <c r="W165">
        <f>INDEX(Indices!$A$2:$Q$283,MATCH($A165,Indices!$A$2:$A$283,0),MATCH(W$2,Indices!$A$2:$Q$2,0))</f>
        <v>129.13666666666668</v>
      </c>
      <c r="X165">
        <f t="shared" si="77"/>
        <v>1.0382505313727683</v>
      </c>
      <c r="Y165" s="28">
        <f t="shared" si="65"/>
        <v>124.37909999999999</v>
      </c>
      <c r="Z165">
        <f>INDEX(ETF_TR!$A$2:$Q$283,MATCH($A165,ETF_TR!$A$2:$A$283,0),MATCH(Z$2,ETF_TR!$A$2:$Q$2,0))</f>
        <v>52.937100000000001</v>
      </c>
      <c r="AA165">
        <f>INDEX(Indices!$A$2:$Q$283,MATCH($A165,Indices!$A$2:$A$283,0),MATCH(AA$2,Indices!$A$2:$Q$2,0))</f>
        <v>2493.288</v>
      </c>
      <c r="AB165">
        <f t="shared" si="78"/>
        <v>47.099066628130366</v>
      </c>
      <c r="AC165" s="28">
        <f t="shared" si="66"/>
        <v>52.937100000000001</v>
      </c>
      <c r="AD165" t="e">
        <f>INDEX(ETF_TR!$A$2:$Q$283,MATCH($A165,ETF_TR!$A$2:$A$283,0),MATCH(AD$2,ETF_TR!$A$2:$Q$2,0))</f>
        <v>#N/A</v>
      </c>
      <c r="AE165">
        <f>INDEX(Indices!$A$2:$Q$283,MATCH($A165,Indices!$A$2:$A$283,0),MATCH(AE$2,Indices!$A$2:$Q$2,0))</f>
        <v>321.53680000000003</v>
      </c>
      <c r="AF165" t="e">
        <f t="shared" si="79"/>
        <v>#N/A</v>
      </c>
      <c r="AG165" s="28">
        <f t="shared" si="67"/>
        <v>2394.1695034075128</v>
      </c>
      <c r="AH165">
        <f>INDEX(ETF_TR!$A$2:$Q$283,MATCH($A165,ETF_TR!$A$2:$A$283,0),MATCH(AH$2,ETF_TR!$A$2:$Q$2,0))</f>
        <v>25.152100000000001</v>
      </c>
      <c r="AI165">
        <f>INDEX(Indices!$A$2:$Q$283,MATCH($A165,Indices!$A$2:$A$283,0),MATCH(AI$2,Indices!$A$2:$Q$2,0))</f>
        <v>96.09</v>
      </c>
      <c r="AJ165">
        <f t="shared" si="80"/>
        <v>3.8203569483263822</v>
      </c>
      <c r="AK165" s="28">
        <f t="shared" si="68"/>
        <v>25.152100000000001</v>
      </c>
      <c r="AL165" t="e">
        <f>INDEX(ETF_TR!$A$2:$Q$283,MATCH($A165,ETF_TR!$A$2:$A$283,0),MATCH(AL$2,ETF_TR!$A$2:$Q$2,0))</f>
        <v>#N/A</v>
      </c>
      <c r="AM165" t="e">
        <f>INDEX(Indices!$A$2:$Q$283,MATCH($A165,Indices!$A$2:$A$283,0),MATCH(AM$2,Indices!$A$2:$Q$2,0))</f>
        <v>#N/A</v>
      </c>
      <c r="AN165" t="e">
        <f t="shared" si="81"/>
        <v>#N/A</v>
      </c>
      <c r="AO165" s="28" t="e">
        <f t="shared" si="69"/>
        <v>#N/A</v>
      </c>
      <c r="AP165">
        <f>INDEX(ETF_TR!$A$2:$Q$283,MATCH($A165,ETF_TR!$A$2:$A$283,0),MATCH(AP$2,ETF_TR!$A$2:$Q$2,0))</f>
        <v>131.63</v>
      </c>
      <c r="AQ165">
        <f>INDEX(Indices!$A$2:$Q$283,MATCH($A165,Indices!$A$2:$A$283,0),MATCH(AQ$2,Indices!$A$2:$Q$2,0))</f>
        <v>166.2303</v>
      </c>
      <c r="AR165">
        <f t="shared" si="82"/>
        <v>1.2628602902073995</v>
      </c>
      <c r="AS165" s="28">
        <f t="shared" si="70"/>
        <v>131.63</v>
      </c>
      <c r="AT165" t="e">
        <f>INDEX(ETF_TR!$A$2:$Q$283,MATCH($A165,ETF_TR!$A$2:$A$283,0),MATCH(AT$2,ETF_TR!$A$2:$Q$2,0))</f>
        <v>#N/A</v>
      </c>
      <c r="AU165" t="e">
        <f>INDEX(Indices!$A$2:$Q$283,MATCH($A165,Indices!$A$2:$A$283,0),MATCH(AU$2,Indices!$A$2:$Q$2,0))</f>
        <v>#N/A</v>
      </c>
      <c r="AV165" t="e">
        <f t="shared" si="83"/>
        <v>#N/A</v>
      </c>
      <c r="AW165" s="28" t="e">
        <f t="shared" si="71"/>
        <v>#N/A</v>
      </c>
    </row>
    <row r="166" spans="1:49" x14ac:dyDescent="0.2">
      <c r="A166" s="5">
        <v>41453</v>
      </c>
      <c r="B166">
        <f>INDEX(ETF_TR!$A$2:$Q$283,MATCH($A166,ETF_TR!$A$2:$A$283,0),MATCH(B$2,ETF_TR!$A$2:$Q$2,0))</f>
        <v>126.24460000000001</v>
      </c>
      <c r="C166">
        <f>INDEX(Indices!$A$2:$Q$283,MATCH($A166,Indices!$A$2:$A$283,0),MATCH(C$2,Indices!$A$2:$Q$2,0))</f>
        <v>212.83</v>
      </c>
      <c r="D166">
        <f t="shared" si="72"/>
        <v>1.6858542860447101</v>
      </c>
      <c r="E166" s="28">
        <f t="shared" si="60"/>
        <v>126.24460000000001</v>
      </c>
      <c r="F166">
        <f>INDEX(ETF_TR!$A$2:$Q$283,MATCH($A166,ETF_TR!$A$2:$A$283,0),MATCH(F$2,ETF_TR!$A$2:$Q$2,0))</f>
        <v>132.12620000000001</v>
      </c>
      <c r="G166">
        <f>INDEX(Indices!$A$2:$Q$283,MATCH($A166,Indices!$A$2:$A$283,0),MATCH(G$2,Indices!$A$2:$Q$2,0))</f>
        <v>215.28</v>
      </c>
      <c r="H166">
        <f t="shared" si="73"/>
        <v>1.6293513322868589</v>
      </c>
      <c r="I166" s="28">
        <f t="shared" si="61"/>
        <v>132.12620000000001</v>
      </c>
      <c r="J166">
        <f>INDEX(ETF_TR!$A$2:$Q$283,MATCH($A166,ETF_TR!$A$2:$A$283,0),MATCH(J$2,ETF_TR!$A$2:$Q$2,0))</f>
        <v>140.0087</v>
      </c>
      <c r="K166">
        <f>INDEX(Indices!$A$2:$Q$283,MATCH($A166,Indices!$A$2:$A$283,0),MATCH(K$2,Indices!$A$2:$Q$2,0))</f>
        <v>203.64</v>
      </c>
      <c r="L166">
        <f t="shared" si="74"/>
        <v>1.4544810429637585</v>
      </c>
      <c r="M166" s="28">
        <f t="shared" si="62"/>
        <v>140.0087</v>
      </c>
      <c r="N166">
        <f>INDEX(ETF_TR!$A$2:$Q$283,MATCH($A166,ETF_TR!$A$2:$A$283,0),MATCH(N$2,ETF_TR!$A$2:$Q$2,0))</f>
        <v>139.8639</v>
      </c>
      <c r="O166">
        <f>INDEX(Indices!$A$2:$Q$283,MATCH($A166,Indices!$A$2:$A$283,0),MATCH(O$2,Indices!$A$2:$Q$2,0))</f>
        <v>210.18</v>
      </c>
      <c r="P166">
        <f t="shared" si="75"/>
        <v>1.5027465986576951</v>
      </c>
      <c r="Q166" s="28">
        <f t="shared" si="63"/>
        <v>139.8639</v>
      </c>
      <c r="R166">
        <f>INDEX(ETF_TR!$A$2:$Q$283,MATCH($A166,ETF_TR!$A$2:$A$283,0),MATCH(R$2,ETF_TR!$A$2:$Q$2,0))</f>
        <v>11540.5</v>
      </c>
      <c r="S166">
        <f>INDEX(Indices!$A$2:$Q$283,MATCH($A166,Indices!$A$2:$A$283,0),MATCH(S$2,Indices!$A$2:$Q$2,0))</f>
        <v>2821.08</v>
      </c>
      <c r="T166">
        <f t="shared" si="76"/>
        <v>0.24445041376023569</v>
      </c>
      <c r="U166" s="28">
        <f t="shared" si="64"/>
        <v>11540.5</v>
      </c>
      <c r="V166">
        <f>INDEX(ETF_TR!$A$2:$Q$283,MATCH($A166,ETF_TR!$A$2:$A$283,0),MATCH(V$2,ETF_TR!$A$2:$Q$2,0))</f>
        <v>122.62150000000001</v>
      </c>
      <c r="W166">
        <f>INDEX(Indices!$A$2:$Q$283,MATCH($A166,Indices!$A$2:$A$283,0),MATCH(W$2,Indices!$A$2:$Q$2,0))</f>
        <v>127.46333333333332</v>
      </c>
      <c r="X166">
        <f t="shared" si="77"/>
        <v>1.0394860063963767</v>
      </c>
      <c r="Y166" s="28">
        <f t="shared" si="65"/>
        <v>122.62150000000001</v>
      </c>
      <c r="Z166">
        <f>INDEX(ETF_TR!$A$2:$Q$283,MATCH($A166,ETF_TR!$A$2:$A$283,0),MATCH(Z$2,ETF_TR!$A$2:$Q$2,0))</f>
        <v>52.320599999999999</v>
      </c>
      <c r="AA166">
        <f>INDEX(Indices!$A$2:$Q$283,MATCH($A166,Indices!$A$2:$A$283,0),MATCH(AA$2,Indices!$A$2:$Q$2,0))</f>
        <v>2464.0630000000001</v>
      </c>
      <c r="AB166">
        <f t="shared" si="78"/>
        <v>47.095465266071109</v>
      </c>
      <c r="AC166" s="28">
        <f t="shared" si="66"/>
        <v>52.320599999999999</v>
      </c>
      <c r="AD166" t="e">
        <f>INDEX(ETF_TR!$A$2:$Q$283,MATCH($A166,ETF_TR!$A$2:$A$283,0),MATCH(AD$2,ETF_TR!$A$2:$Q$2,0))</f>
        <v>#N/A</v>
      </c>
      <c r="AE166">
        <f>INDEX(Indices!$A$2:$Q$283,MATCH($A166,Indices!$A$2:$A$283,0),MATCH(AE$2,Indices!$A$2:$Q$2,0))</f>
        <v>321.51920000000001</v>
      </c>
      <c r="AF166" t="e">
        <f t="shared" si="79"/>
        <v>#N/A</v>
      </c>
      <c r="AG166" s="28">
        <f t="shared" si="67"/>
        <v>2394.0384534522354</v>
      </c>
      <c r="AH166">
        <f>INDEX(ETF_TR!$A$2:$Q$283,MATCH($A166,ETF_TR!$A$2:$A$283,0),MATCH(AH$2,ETF_TR!$A$2:$Q$2,0))</f>
        <v>24.8842</v>
      </c>
      <c r="AI166">
        <f>INDEX(Indices!$A$2:$Q$283,MATCH($A166,Indices!$A$2:$A$283,0),MATCH(AI$2,Indices!$A$2:$Q$2,0))</f>
        <v>95.07</v>
      </c>
      <c r="AJ166">
        <f t="shared" si="80"/>
        <v>3.8204965399731554</v>
      </c>
      <c r="AK166" s="28">
        <f t="shared" si="68"/>
        <v>24.8842</v>
      </c>
      <c r="AL166" t="e">
        <f>INDEX(ETF_TR!$A$2:$Q$283,MATCH($A166,ETF_TR!$A$2:$A$283,0),MATCH(AL$2,ETF_TR!$A$2:$Q$2,0))</f>
        <v>#N/A</v>
      </c>
      <c r="AM166" t="e">
        <f>INDEX(Indices!$A$2:$Q$283,MATCH($A166,Indices!$A$2:$A$283,0),MATCH(AM$2,Indices!$A$2:$Q$2,0))</f>
        <v>#N/A</v>
      </c>
      <c r="AN166" t="e">
        <f t="shared" si="81"/>
        <v>#N/A</v>
      </c>
      <c r="AO166" s="28" t="e">
        <f t="shared" si="69"/>
        <v>#N/A</v>
      </c>
      <c r="AP166">
        <f>INDEX(ETF_TR!$A$2:$Q$283,MATCH($A166,ETF_TR!$A$2:$A$283,0),MATCH(AP$2,ETF_TR!$A$2:$Q$2,0))</f>
        <v>125.95</v>
      </c>
      <c r="AQ166">
        <f>INDEX(Indices!$A$2:$Q$283,MATCH($A166,Indices!$A$2:$A$283,0),MATCH(AQ$2,Indices!$A$2:$Q$2,0))</f>
        <v>163.5326</v>
      </c>
      <c r="AR166">
        <f t="shared" si="82"/>
        <v>1.2983930131004366</v>
      </c>
      <c r="AS166" s="28">
        <f t="shared" si="70"/>
        <v>125.95</v>
      </c>
      <c r="AT166" t="e">
        <f>INDEX(ETF_TR!$A$2:$Q$283,MATCH($A166,ETF_TR!$A$2:$A$283,0),MATCH(AT$2,ETF_TR!$A$2:$Q$2,0))</f>
        <v>#N/A</v>
      </c>
      <c r="AU166" t="e">
        <f>INDEX(Indices!$A$2:$Q$283,MATCH($A166,Indices!$A$2:$A$283,0),MATCH(AU$2,Indices!$A$2:$Q$2,0))</f>
        <v>#N/A</v>
      </c>
      <c r="AV166" t="e">
        <f t="shared" si="83"/>
        <v>#N/A</v>
      </c>
      <c r="AW166" s="28" t="e">
        <f t="shared" si="71"/>
        <v>#N/A</v>
      </c>
    </row>
    <row r="167" spans="1:49" x14ac:dyDescent="0.2">
      <c r="A167" s="5">
        <v>41486</v>
      </c>
      <c r="B167">
        <f>INDEX(ETF_TR!$A$2:$Q$283,MATCH($A167,ETF_TR!$A$2:$A$283,0),MATCH(B$2,ETF_TR!$A$2:$Q$2,0))</f>
        <v>126.6679</v>
      </c>
      <c r="C167">
        <f>INDEX(Indices!$A$2:$Q$283,MATCH($A167,Indices!$A$2:$A$283,0),MATCH(C$2,Indices!$A$2:$Q$2,0))</f>
        <v>213.47</v>
      </c>
      <c r="D167">
        <f t="shared" si="72"/>
        <v>1.6852730644464777</v>
      </c>
      <c r="E167" s="28">
        <f t="shared" si="60"/>
        <v>126.6679</v>
      </c>
      <c r="F167">
        <f>INDEX(ETF_TR!$A$2:$Q$283,MATCH($A167,ETF_TR!$A$2:$A$283,0),MATCH(F$2,ETF_TR!$A$2:$Q$2,0))</f>
        <v>133.07990000000001</v>
      </c>
      <c r="G167">
        <f>INDEX(Indices!$A$2:$Q$283,MATCH($A167,Indices!$A$2:$A$283,0),MATCH(G$2,Indices!$A$2:$Q$2,0))</f>
        <v>216.97</v>
      </c>
      <c r="H167">
        <f t="shared" si="73"/>
        <v>1.6303739332536318</v>
      </c>
      <c r="I167" s="28">
        <f t="shared" si="61"/>
        <v>133.07990000000001</v>
      </c>
      <c r="J167">
        <f>INDEX(ETF_TR!$A$2:$Q$283,MATCH($A167,ETF_TR!$A$2:$A$283,0),MATCH(J$2,ETF_TR!$A$2:$Q$2,0))</f>
        <v>141.5231</v>
      </c>
      <c r="K167">
        <f>INDEX(Indices!$A$2:$Q$283,MATCH($A167,Indices!$A$2:$A$283,0),MATCH(K$2,Indices!$A$2:$Q$2,0))</f>
        <v>205.71</v>
      </c>
      <c r="L167">
        <f t="shared" si="74"/>
        <v>1.4535436264468486</v>
      </c>
      <c r="M167" s="28">
        <f t="shared" si="62"/>
        <v>141.5231</v>
      </c>
      <c r="N167">
        <f>INDEX(ETF_TR!$A$2:$Q$283,MATCH($A167,ETF_TR!$A$2:$A$283,0),MATCH(N$2,ETF_TR!$A$2:$Q$2,0))</f>
        <v>141.21770000000001</v>
      </c>
      <c r="O167">
        <f>INDEX(Indices!$A$2:$Q$283,MATCH($A167,Indices!$A$2:$A$283,0),MATCH(O$2,Indices!$A$2:$Q$2,0))</f>
        <v>212.14</v>
      </c>
      <c r="P167">
        <f t="shared" si="75"/>
        <v>1.5022196226110465</v>
      </c>
      <c r="Q167" s="28">
        <f t="shared" si="63"/>
        <v>141.21770000000001</v>
      </c>
      <c r="R167">
        <f>INDEX(ETF_TR!$A$2:$Q$283,MATCH($A167,ETF_TR!$A$2:$A$283,0),MATCH(R$2,ETF_TR!$A$2:$Q$2,0))</f>
        <v>11625.5</v>
      </c>
      <c r="S167">
        <f>INDEX(Indices!$A$2:$Q$283,MATCH($A167,Indices!$A$2:$A$283,0),MATCH(S$2,Indices!$A$2:$Q$2,0))</f>
        <v>2842.31</v>
      </c>
      <c r="T167">
        <f t="shared" si="76"/>
        <v>0.24448926927874071</v>
      </c>
      <c r="U167" s="28">
        <f t="shared" si="64"/>
        <v>11625.5</v>
      </c>
      <c r="V167">
        <f>INDEX(ETF_TR!$A$2:$Q$283,MATCH($A167,ETF_TR!$A$2:$A$283,0),MATCH(V$2,ETF_TR!$A$2:$Q$2,0))</f>
        <v>122.97853333333335</v>
      </c>
      <c r="W167">
        <f>INDEX(Indices!$A$2:$Q$283,MATCH($A167,Indices!$A$2:$A$283,0),MATCH(W$2,Indices!$A$2:$Q$2,0))</f>
        <v>127.57666666666667</v>
      </c>
      <c r="X167">
        <f t="shared" si="77"/>
        <v>1.0373897233013023</v>
      </c>
      <c r="Y167" s="28">
        <f t="shared" si="65"/>
        <v>122.97853333333335</v>
      </c>
      <c r="Z167">
        <f>INDEX(ETF_TR!$A$2:$Q$283,MATCH($A167,ETF_TR!$A$2:$A$283,0),MATCH(Z$2,ETF_TR!$A$2:$Q$2,0))</f>
        <v>52.736600000000003</v>
      </c>
      <c r="AA167">
        <f>INDEX(Indices!$A$2:$Q$283,MATCH($A167,Indices!$A$2:$A$283,0),MATCH(AA$2,Indices!$A$2:$Q$2,0))</f>
        <v>2483.0569999999998</v>
      </c>
      <c r="AB167">
        <f t="shared" si="78"/>
        <v>47.084131324355376</v>
      </c>
      <c r="AC167" s="28">
        <f t="shared" si="66"/>
        <v>52.736600000000003</v>
      </c>
      <c r="AD167" t="e">
        <f>INDEX(ETF_TR!$A$2:$Q$283,MATCH($A167,ETF_TR!$A$2:$A$283,0),MATCH(AD$2,ETF_TR!$A$2:$Q$2,0))</f>
        <v>#N/A</v>
      </c>
      <c r="AE167">
        <f>INDEX(Indices!$A$2:$Q$283,MATCH($A167,Indices!$A$2:$A$283,0),MATCH(AE$2,Indices!$A$2:$Q$2,0))</f>
        <v>322.4117</v>
      </c>
      <c r="AF167" t="e">
        <f t="shared" si="79"/>
        <v>#N/A</v>
      </c>
      <c r="AG167" s="28">
        <f t="shared" si="67"/>
        <v>2400.6840264684224</v>
      </c>
      <c r="AH167">
        <f>INDEX(ETF_TR!$A$2:$Q$283,MATCH($A167,ETF_TR!$A$2:$A$283,0),MATCH(AH$2,ETF_TR!$A$2:$Q$2,0))</f>
        <v>24.829499999999999</v>
      </c>
      <c r="AI167">
        <f>INDEX(Indices!$A$2:$Q$283,MATCH($A167,Indices!$A$2:$A$283,0),MATCH(AI$2,Indices!$A$2:$Q$2,0))</f>
        <v>94.94</v>
      </c>
      <c r="AJ167">
        <f t="shared" si="80"/>
        <v>3.82367748041644</v>
      </c>
      <c r="AK167" s="28">
        <f t="shared" si="68"/>
        <v>24.829499999999999</v>
      </c>
      <c r="AL167" t="e">
        <f>INDEX(ETF_TR!$A$2:$Q$283,MATCH($A167,ETF_TR!$A$2:$A$283,0),MATCH(AL$2,ETF_TR!$A$2:$Q$2,0))</f>
        <v>#N/A</v>
      </c>
      <c r="AM167" t="e">
        <f>INDEX(Indices!$A$2:$Q$283,MATCH($A167,Indices!$A$2:$A$283,0),MATCH(AM$2,Indices!$A$2:$Q$2,0))</f>
        <v>#N/A</v>
      </c>
      <c r="AN167" t="e">
        <f t="shared" si="81"/>
        <v>#N/A</v>
      </c>
      <c r="AO167" s="28" t="e">
        <f t="shared" si="69"/>
        <v>#N/A</v>
      </c>
      <c r="AP167">
        <f>INDEX(ETF_TR!$A$2:$Q$283,MATCH($A167,ETF_TR!$A$2:$A$283,0),MATCH(AP$2,ETF_TR!$A$2:$Q$2,0))</f>
        <v>125.79</v>
      </c>
      <c r="AQ167">
        <f>INDEX(Indices!$A$2:$Q$283,MATCH($A167,Indices!$A$2:$A$283,0),MATCH(AQ$2,Indices!$A$2:$Q$2,0))</f>
        <v>163.76660000000001</v>
      </c>
      <c r="AR167">
        <f t="shared" si="82"/>
        <v>1.3019047619047619</v>
      </c>
      <c r="AS167" s="28">
        <f t="shared" si="70"/>
        <v>125.79</v>
      </c>
      <c r="AT167" t="e">
        <f>INDEX(ETF_TR!$A$2:$Q$283,MATCH($A167,ETF_TR!$A$2:$A$283,0),MATCH(AT$2,ETF_TR!$A$2:$Q$2,0))</f>
        <v>#N/A</v>
      </c>
      <c r="AU167" t="e">
        <f>INDEX(Indices!$A$2:$Q$283,MATCH($A167,Indices!$A$2:$A$283,0),MATCH(AU$2,Indices!$A$2:$Q$2,0))</f>
        <v>#N/A</v>
      </c>
      <c r="AV167" t="e">
        <f t="shared" si="83"/>
        <v>#N/A</v>
      </c>
      <c r="AW167" s="28" t="e">
        <f t="shared" si="71"/>
        <v>#N/A</v>
      </c>
    </row>
    <row r="168" spans="1:49" x14ac:dyDescent="0.2">
      <c r="A168" s="5">
        <v>41516</v>
      </c>
      <c r="B168">
        <f>INDEX(ETF_TR!$A$2:$Q$283,MATCH($A168,ETF_TR!$A$2:$A$283,0),MATCH(B$2,ETF_TR!$A$2:$Q$2,0))</f>
        <v>125.23650000000001</v>
      </c>
      <c r="C168">
        <f>INDEX(Indices!$A$2:$Q$283,MATCH($A168,Indices!$A$2:$A$283,0),MATCH(C$2,Indices!$A$2:$Q$2,0))</f>
        <v>211.34</v>
      </c>
      <c r="D168">
        <f t="shared" si="72"/>
        <v>1.6875271985403615</v>
      </c>
      <c r="E168" s="28">
        <f t="shared" si="60"/>
        <v>125.23650000000001</v>
      </c>
      <c r="F168">
        <f>INDEX(ETF_TR!$A$2:$Q$283,MATCH($A168,ETF_TR!$A$2:$A$283,0),MATCH(F$2,ETF_TR!$A$2:$Q$2,0))</f>
        <v>131.5378</v>
      </c>
      <c r="G168">
        <f>INDEX(Indices!$A$2:$Q$283,MATCH($A168,Indices!$A$2:$A$283,0),MATCH(G$2,Indices!$A$2:$Q$2,0))</f>
        <v>214.5</v>
      </c>
      <c r="H168">
        <f t="shared" si="73"/>
        <v>1.6307099556173206</v>
      </c>
      <c r="I168" s="28">
        <f t="shared" si="61"/>
        <v>131.5378</v>
      </c>
      <c r="J168">
        <f>INDEX(ETF_TR!$A$2:$Q$283,MATCH($A168,ETF_TR!$A$2:$A$283,0),MATCH(J$2,ETF_TR!$A$2:$Q$2,0))</f>
        <v>142.63030000000001</v>
      </c>
      <c r="K168">
        <f>INDEX(Indices!$A$2:$Q$283,MATCH($A168,Indices!$A$2:$A$283,0),MATCH(K$2,Indices!$A$2:$Q$2,0))</f>
        <v>207.46</v>
      </c>
      <c r="L168">
        <f t="shared" si="74"/>
        <v>1.4545296476274676</v>
      </c>
      <c r="M168" s="28">
        <f t="shared" si="62"/>
        <v>142.63030000000001</v>
      </c>
      <c r="N168">
        <f>INDEX(ETF_TR!$A$2:$Q$283,MATCH($A168,ETF_TR!$A$2:$A$283,0),MATCH(N$2,ETF_TR!$A$2:$Q$2,0))</f>
        <v>141.7175</v>
      </c>
      <c r="O168">
        <f>INDEX(Indices!$A$2:$Q$283,MATCH($A168,Indices!$A$2:$A$283,0),MATCH(O$2,Indices!$A$2:$Q$2,0))</f>
        <v>212.99</v>
      </c>
      <c r="P168">
        <f t="shared" si="75"/>
        <v>1.5029195406354192</v>
      </c>
      <c r="Q168" s="28">
        <f t="shared" si="63"/>
        <v>141.7175</v>
      </c>
      <c r="R168">
        <f>INDEX(ETF_TR!$A$2:$Q$283,MATCH($A168,ETF_TR!$A$2:$A$283,0),MATCH(R$2,ETF_TR!$A$2:$Q$2,0))</f>
        <v>11504</v>
      </c>
      <c r="S168">
        <f>INDEX(Indices!$A$2:$Q$283,MATCH($A168,Indices!$A$2:$A$283,0),MATCH(S$2,Indices!$A$2:$Q$2,0))</f>
        <v>2812.56</v>
      </c>
      <c r="T168">
        <f t="shared" si="76"/>
        <v>0.24448539638386649</v>
      </c>
      <c r="U168" s="28">
        <f t="shared" si="64"/>
        <v>11504</v>
      </c>
      <c r="V168">
        <f>INDEX(ETF_TR!$A$2:$Q$283,MATCH($A168,ETF_TR!$A$2:$A$283,0),MATCH(V$2,ETF_TR!$A$2:$Q$2,0))</f>
        <v>122.54129999999999</v>
      </c>
      <c r="W168">
        <f>INDEX(Indices!$A$2:$Q$283,MATCH($A168,Indices!$A$2:$A$283,0),MATCH(W$2,Indices!$A$2:$Q$2,0))</f>
        <v>127.36</v>
      </c>
      <c r="X168">
        <f t="shared" si="77"/>
        <v>1.0393230690387649</v>
      </c>
      <c r="Y168" s="28">
        <f t="shared" si="65"/>
        <v>122.54129999999999</v>
      </c>
      <c r="Z168">
        <f>INDEX(ETF_TR!$A$2:$Q$283,MATCH($A168,ETF_TR!$A$2:$A$283,0),MATCH(Z$2,ETF_TR!$A$2:$Q$2,0))</f>
        <v>52.580100000000002</v>
      </c>
      <c r="AA168">
        <f>INDEX(Indices!$A$2:$Q$283,MATCH($A168,Indices!$A$2:$A$283,0),MATCH(AA$2,Indices!$A$2:$Q$2,0))</f>
        <v>2472.337</v>
      </c>
      <c r="AB168">
        <f t="shared" si="78"/>
        <v>47.020393647026154</v>
      </c>
      <c r="AC168" s="28">
        <f t="shared" si="66"/>
        <v>52.580100000000002</v>
      </c>
      <c r="AD168" t="e">
        <f>INDEX(ETF_TR!$A$2:$Q$283,MATCH($A168,ETF_TR!$A$2:$A$283,0),MATCH(AD$2,ETF_TR!$A$2:$Q$2,0))</f>
        <v>#N/A</v>
      </c>
      <c r="AE168">
        <f>INDEX(Indices!$A$2:$Q$283,MATCH($A168,Indices!$A$2:$A$283,0),MATCH(AE$2,Indices!$A$2:$Q$2,0))</f>
        <v>324.02699999999999</v>
      </c>
      <c r="AF168" t="e">
        <f t="shared" si="79"/>
        <v>#N/A</v>
      </c>
      <c r="AG168" s="28">
        <f t="shared" si="67"/>
        <v>2412.711582875198</v>
      </c>
      <c r="AH168">
        <f>INDEX(ETF_TR!$A$2:$Q$283,MATCH($A168,ETF_TR!$A$2:$A$283,0),MATCH(AH$2,ETF_TR!$A$2:$Q$2,0))</f>
        <v>24.7058</v>
      </c>
      <c r="AI168">
        <f>INDEX(Indices!$A$2:$Q$283,MATCH($A168,Indices!$A$2:$A$283,0),MATCH(AI$2,Indices!$A$2:$Q$2,0))</f>
        <v>94.5</v>
      </c>
      <c r="AJ168">
        <f t="shared" si="80"/>
        <v>3.8250127500425002</v>
      </c>
      <c r="AK168" s="28">
        <f t="shared" si="68"/>
        <v>24.7058</v>
      </c>
      <c r="AL168" t="e">
        <f>INDEX(ETF_TR!$A$2:$Q$283,MATCH($A168,ETF_TR!$A$2:$A$283,0),MATCH(AL$2,ETF_TR!$A$2:$Q$2,0))</f>
        <v>#N/A</v>
      </c>
      <c r="AM168" t="e">
        <f>INDEX(Indices!$A$2:$Q$283,MATCH($A168,Indices!$A$2:$A$283,0),MATCH(AM$2,Indices!$A$2:$Q$2,0))</f>
        <v>#N/A</v>
      </c>
      <c r="AN168" t="e">
        <f t="shared" si="81"/>
        <v>#N/A</v>
      </c>
      <c r="AO168" s="28" t="e">
        <f t="shared" si="69"/>
        <v>#N/A</v>
      </c>
      <c r="AP168">
        <f>INDEX(ETF_TR!$A$2:$Q$283,MATCH($A168,ETF_TR!$A$2:$A$283,0),MATCH(AP$2,ETF_TR!$A$2:$Q$2,0))</f>
        <v>124.7</v>
      </c>
      <c r="AQ168">
        <f>INDEX(Indices!$A$2:$Q$283,MATCH($A168,Indices!$A$2:$A$283,0),MATCH(AQ$2,Indices!$A$2:$Q$2,0))</f>
        <v>161.88910000000001</v>
      </c>
      <c r="AR168">
        <f t="shared" si="82"/>
        <v>1.2982285485164395</v>
      </c>
      <c r="AS168" s="28">
        <f t="shared" si="70"/>
        <v>124.7</v>
      </c>
      <c r="AT168" t="e">
        <f>INDEX(ETF_TR!$A$2:$Q$283,MATCH($A168,ETF_TR!$A$2:$A$283,0),MATCH(AT$2,ETF_TR!$A$2:$Q$2,0))</f>
        <v>#N/A</v>
      </c>
      <c r="AU168" t="e">
        <f>INDEX(Indices!$A$2:$Q$283,MATCH($A168,Indices!$A$2:$A$283,0),MATCH(AU$2,Indices!$A$2:$Q$2,0))</f>
        <v>#N/A</v>
      </c>
      <c r="AV168" t="e">
        <f t="shared" si="83"/>
        <v>#N/A</v>
      </c>
      <c r="AW168" s="28" t="e">
        <f t="shared" si="71"/>
        <v>#N/A</v>
      </c>
    </row>
    <row r="169" spans="1:49" x14ac:dyDescent="0.2">
      <c r="A169" s="5">
        <v>41547</v>
      </c>
      <c r="B169">
        <f>INDEX(ETF_TR!$A$2:$Q$283,MATCH($A169,ETF_TR!$A$2:$A$283,0),MATCH(B$2,ETF_TR!$A$2:$Q$2,0))</f>
        <v>126.2244</v>
      </c>
      <c r="C169">
        <f>INDEX(Indices!$A$2:$Q$283,MATCH($A169,Indices!$A$2:$A$283,0),MATCH(C$2,Indices!$A$2:$Q$2,0))</f>
        <v>212.87</v>
      </c>
      <c r="D169">
        <f t="shared" si="72"/>
        <v>1.686440973377572</v>
      </c>
      <c r="E169" s="28">
        <f t="shared" si="60"/>
        <v>126.2244</v>
      </c>
      <c r="F169">
        <f>INDEX(ETF_TR!$A$2:$Q$283,MATCH($A169,ETF_TR!$A$2:$A$283,0),MATCH(F$2,ETF_TR!$A$2:$Q$2,0))</f>
        <v>132.72479999999999</v>
      </c>
      <c r="G169">
        <f>INDEX(Indices!$A$2:$Q$283,MATCH($A169,Indices!$A$2:$A$283,0),MATCH(G$2,Indices!$A$2:$Q$2,0))</f>
        <v>216.43</v>
      </c>
      <c r="H169">
        <f t="shared" si="73"/>
        <v>1.6306673658577751</v>
      </c>
      <c r="I169" s="28">
        <f t="shared" si="61"/>
        <v>132.72479999999999</v>
      </c>
      <c r="J169">
        <f>INDEX(ETF_TR!$A$2:$Q$283,MATCH($A169,ETF_TR!$A$2:$A$283,0),MATCH(J$2,ETF_TR!$A$2:$Q$2,0))</f>
        <v>144.8236</v>
      </c>
      <c r="K169">
        <f>INDEX(Indices!$A$2:$Q$283,MATCH($A169,Indices!$A$2:$A$283,0),MATCH(K$2,Indices!$A$2:$Q$2,0))</f>
        <v>210.72</v>
      </c>
      <c r="L169">
        <f t="shared" si="74"/>
        <v>1.4550114760301498</v>
      </c>
      <c r="M169" s="28">
        <f t="shared" si="62"/>
        <v>144.8236</v>
      </c>
      <c r="N169">
        <f>INDEX(ETF_TR!$A$2:$Q$283,MATCH($A169,ETF_TR!$A$2:$A$283,0),MATCH(N$2,ETF_TR!$A$2:$Q$2,0))</f>
        <v>141.7175</v>
      </c>
      <c r="O169">
        <f>INDEX(Indices!$A$2:$Q$283,MATCH($A169,Indices!$A$2:$A$283,0),MATCH(O$2,Indices!$A$2:$Q$2,0))</f>
        <v>213.12</v>
      </c>
      <c r="P169">
        <f t="shared" si="75"/>
        <v>1.503836858538995</v>
      </c>
      <c r="Q169" s="28">
        <f t="shared" si="63"/>
        <v>141.7175</v>
      </c>
      <c r="R169">
        <f>INDEX(ETF_TR!$A$2:$Q$283,MATCH($A169,ETF_TR!$A$2:$A$283,0),MATCH(R$2,ETF_TR!$A$2:$Q$2,0))</f>
        <v>11588.5</v>
      </c>
      <c r="S169">
        <f>INDEX(Indices!$A$2:$Q$283,MATCH($A169,Indices!$A$2:$A$283,0),MATCH(S$2,Indices!$A$2:$Q$2,0))</f>
        <v>2834.33</v>
      </c>
      <c r="T169">
        <f t="shared" si="76"/>
        <v>0.24458126591016957</v>
      </c>
      <c r="U169" s="28">
        <f t="shared" si="64"/>
        <v>11588.5</v>
      </c>
      <c r="V169">
        <f>INDEX(ETF_TR!$A$2:$Q$283,MATCH($A169,ETF_TR!$A$2:$A$283,0),MATCH(V$2,ETF_TR!$A$2:$Q$2,0))</f>
        <v>122.79753333333333</v>
      </c>
      <c r="W169">
        <f>INDEX(Indices!$A$2:$Q$283,MATCH($A169,Indices!$A$2:$A$283,0),MATCH(W$2,Indices!$A$2:$Q$2,0))</f>
        <v>127.67</v>
      </c>
      <c r="X169">
        <f t="shared" si="77"/>
        <v>1.039678864342009</v>
      </c>
      <c r="Y169" s="28">
        <f t="shared" si="65"/>
        <v>122.79753333333333</v>
      </c>
      <c r="Z169">
        <f>INDEX(ETF_TR!$A$2:$Q$283,MATCH($A169,ETF_TR!$A$2:$A$283,0),MATCH(Z$2,ETF_TR!$A$2:$Q$2,0))</f>
        <v>52.770099999999999</v>
      </c>
      <c r="AA169">
        <f>INDEX(Indices!$A$2:$Q$283,MATCH($A169,Indices!$A$2:$A$283,0),MATCH(AA$2,Indices!$A$2:$Q$2,0))</f>
        <v>2484.0340000000001</v>
      </c>
      <c r="AB169">
        <f t="shared" si="78"/>
        <v>47.072755215548199</v>
      </c>
      <c r="AC169" s="28">
        <f t="shared" si="66"/>
        <v>52.770099999999999</v>
      </c>
      <c r="AD169" t="e">
        <f>INDEX(ETF_TR!$A$2:$Q$283,MATCH($A169,ETF_TR!$A$2:$A$283,0),MATCH(AD$2,ETF_TR!$A$2:$Q$2,0))</f>
        <v>#N/A</v>
      </c>
      <c r="AE169">
        <f>INDEX(Indices!$A$2:$Q$283,MATCH($A169,Indices!$A$2:$A$283,0),MATCH(AE$2,Indices!$A$2:$Q$2,0))</f>
        <v>325.90379999999999</v>
      </c>
      <c r="AF169" t="e">
        <f t="shared" si="79"/>
        <v>#N/A</v>
      </c>
      <c r="AG169" s="28">
        <f t="shared" si="67"/>
        <v>2426.6862735606665</v>
      </c>
      <c r="AH169">
        <f>INDEX(ETF_TR!$A$2:$Q$283,MATCH($A169,ETF_TR!$A$2:$A$283,0),MATCH(AH$2,ETF_TR!$A$2:$Q$2,0))</f>
        <v>24.909600000000001</v>
      </c>
      <c r="AI169">
        <f>INDEX(Indices!$A$2:$Q$283,MATCH($A169,Indices!$A$2:$A$283,0),MATCH(AI$2,Indices!$A$2:$Q$2,0))</f>
        <v>95.15</v>
      </c>
      <c r="AJ169">
        <f t="shared" si="80"/>
        <v>3.819812441789511</v>
      </c>
      <c r="AK169" s="28">
        <f t="shared" si="68"/>
        <v>24.909600000000001</v>
      </c>
      <c r="AL169" t="e">
        <f>INDEX(ETF_TR!$A$2:$Q$283,MATCH($A169,ETF_TR!$A$2:$A$283,0),MATCH(AL$2,ETF_TR!$A$2:$Q$2,0))</f>
        <v>#N/A</v>
      </c>
      <c r="AM169" t="e">
        <f>INDEX(Indices!$A$2:$Q$283,MATCH($A169,Indices!$A$2:$A$283,0),MATCH(AM$2,Indices!$A$2:$Q$2,0))</f>
        <v>#N/A</v>
      </c>
      <c r="AN169" t="e">
        <f t="shared" si="81"/>
        <v>#N/A</v>
      </c>
      <c r="AO169" s="28" t="e">
        <f t="shared" si="69"/>
        <v>#N/A</v>
      </c>
      <c r="AP169">
        <f>INDEX(ETF_TR!$A$2:$Q$283,MATCH($A169,ETF_TR!$A$2:$A$283,0),MATCH(AP$2,ETF_TR!$A$2:$Q$2,0))</f>
        <v>127.3</v>
      </c>
      <c r="AQ169">
        <f>INDEX(Indices!$A$2:$Q$283,MATCH($A169,Indices!$A$2:$A$283,0),MATCH(AQ$2,Indices!$A$2:$Q$2,0))</f>
        <v>164.61660000000001</v>
      </c>
      <c r="AR169">
        <f t="shared" si="82"/>
        <v>1.2931390416339357</v>
      </c>
      <c r="AS169" s="28">
        <f t="shared" si="70"/>
        <v>127.3</v>
      </c>
      <c r="AT169" t="e">
        <f>INDEX(ETF_TR!$A$2:$Q$283,MATCH($A169,ETF_TR!$A$2:$A$283,0),MATCH(AT$2,ETF_TR!$A$2:$Q$2,0))</f>
        <v>#N/A</v>
      </c>
      <c r="AU169" t="e">
        <f>INDEX(Indices!$A$2:$Q$283,MATCH($A169,Indices!$A$2:$A$283,0),MATCH(AU$2,Indices!$A$2:$Q$2,0))</f>
        <v>#N/A</v>
      </c>
      <c r="AV169" t="e">
        <f t="shared" si="83"/>
        <v>#N/A</v>
      </c>
      <c r="AW169" s="28" t="e">
        <f t="shared" si="71"/>
        <v>#N/A</v>
      </c>
    </row>
    <row r="170" spans="1:49" x14ac:dyDescent="0.2">
      <c r="A170" s="5">
        <v>41578</v>
      </c>
      <c r="B170">
        <f>INDEX(ETF_TR!$A$2:$Q$283,MATCH($A170,ETF_TR!$A$2:$A$283,0),MATCH(B$2,ETF_TR!$A$2:$Q$2,0))</f>
        <v>126.8595</v>
      </c>
      <c r="C170">
        <f>INDEX(Indices!$A$2:$Q$283,MATCH($A170,Indices!$A$2:$A$283,0),MATCH(C$2,Indices!$A$2:$Q$2,0))</f>
        <v>213.87</v>
      </c>
      <c r="D170">
        <f t="shared" si="72"/>
        <v>1.6858808366736429</v>
      </c>
      <c r="E170" s="28">
        <f t="shared" si="60"/>
        <v>126.8595</v>
      </c>
      <c r="F170">
        <f>INDEX(ETF_TR!$A$2:$Q$283,MATCH($A170,ETF_TR!$A$2:$A$283,0),MATCH(F$2,ETF_TR!$A$2:$Q$2,0))</f>
        <v>134.3075</v>
      </c>
      <c r="G170">
        <f>INDEX(Indices!$A$2:$Q$283,MATCH($A170,Indices!$A$2:$A$283,0),MATCH(G$2,Indices!$A$2:$Q$2,0))</f>
        <v>218.95</v>
      </c>
      <c r="H170">
        <f t="shared" si="73"/>
        <v>1.6302142471567111</v>
      </c>
      <c r="I170" s="28">
        <f t="shared" si="61"/>
        <v>134.3075</v>
      </c>
      <c r="J170">
        <f>INDEX(ETF_TR!$A$2:$Q$283,MATCH($A170,ETF_TR!$A$2:$A$283,0),MATCH(J$2,ETF_TR!$A$2:$Q$2,0))</f>
        <v>147.3929</v>
      </c>
      <c r="K170">
        <f>INDEX(Indices!$A$2:$Q$283,MATCH($A170,Indices!$A$2:$A$283,0),MATCH(K$2,Indices!$A$2:$Q$2,0))</f>
        <v>214.37</v>
      </c>
      <c r="L170">
        <f t="shared" si="74"/>
        <v>1.4544119832095033</v>
      </c>
      <c r="M170" s="28">
        <f t="shared" si="62"/>
        <v>147.3929</v>
      </c>
      <c r="N170">
        <f>INDEX(ETF_TR!$A$2:$Q$283,MATCH($A170,ETF_TR!$A$2:$A$283,0),MATCH(N$2,ETF_TR!$A$2:$Q$2,0))</f>
        <v>145.45599999999999</v>
      </c>
      <c r="O170">
        <f>INDEX(Indices!$A$2:$Q$283,MATCH($A170,Indices!$A$2:$A$283,0),MATCH(O$2,Indices!$A$2:$Q$2,0))</f>
        <v>218.74</v>
      </c>
      <c r="P170">
        <f t="shared" si="75"/>
        <v>1.5038224617753824</v>
      </c>
      <c r="Q170" s="28">
        <f t="shared" si="63"/>
        <v>145.45599999999999</v>
      </c>
      <c r="R170">
        <f>INDEX(ETF_TR!$A$2:$Q$283,MATCH($A170,ETF_TR!$A$2:$A$283,0),MATCH(R$2,ETF_TR!$A$2:$Q$2,0))</f>
        <v>11667.5</v>
      </c>
      <c r="S170">
        <f>INDEX(Indices!$A$2:$Q$283,MATCH($A170,Indices!$A$2:$A$283,0),MATCH(S$2,Indices!$A$2:$Q$2,0))</f>
        <v>2852.84</v>
      </c>
      <c r="T170">
        <f t="shared" si="76"/>
        <v>0.24451167773730448</v>
      </c>
      <c r="U170" s="28">
        <f t="shared" si="64"/>
        <v>11667.5</v>
      </c>
      <c r="V170">
        <f>INDEX(ETF_TR!$A$2:$Q$283,MATCH($A170,ETF_TR!$A$2:$A$283,0),MATCH(V$2,ETF_TR!$A$2:$Q$2,0))</f>
        <v>123.36226666666666</v>
      </c>
      <c r="W170">
        <f>INDEX(Indices!$A$2:$Q$283,MATCH($A170,Indices!$A$2:$A$283,0),MATCH(W$2,Indices!$A$2:$Q$2,0))</f>
        <v>128.13666666666666</v>
      </c>
      <c r="X170">
        <f t="shared" si="77"/>
        <v>1.0387022720075398</v>
      </c>
      <c r="Y170" s="28">
        <f t="shared" si="65"/>
        <v>123.36226666666666</v>
      </c>
      <c r="Z170">
        <f>INDEX(ETF_TR!$A$2:$Q$283,MATCH($A170,ETF_TR!$A$2:$A$283,0),MATCH(Z$2,ETF_TR!$A$2:$Q$2,0))</f>
        <v>52.817799999999998</v>
      </c>
      <c r="AA170">
        <f>INDEX(Indices!$A$2:$Q$283,MATCH($A170,Indices!$A$2:$A$283,0),MATCH(AA$2,Indices!$A$2:$Q$2,0))</f>
        <v>2480.5659999999998</v>
      </c>
      <c r="AB170">
        <f t="shared" si="78"/>
        <v>46.964583909212422</v>
      </c>
      <c r="AC170" s="28">
        <f t="shared" si="66"/>
        <v>52.817799999999998</v>
      </c>
      <c r="AD170" t="e">
        <f>INDEX(ETF_TR!$A$2:$Q$283,MATCH($A170,ETF_TR!$A$2:$A$283,0),MATCH(AD$2,ETF_TR!$A$2:$Q$2,0))</f>
        <v>#N/A</v>
      </c>
      <c r="AE170">
        <f>INDEX(Indices!$A$2:$Q$283,MATCH($A170,Indices!$A$2:$A$283,0),MATCH(AE$2,Indices!$A$2:$Q$2,0))</f>
        <v>328.04750000000001</v>
      </c>
      <c r="AF170" t="e">
        <f t="shared" si="79"/>
        <v>#N/A</v>
      </c>
      <c r="AG170" s="28">
        <f t="shared" si="67"/>
        <v>2442.6483070338327</v>
      </c>
      <c r="AH170">
        <f>INDEX(ETF_TR!$A$2:$Q$283,MATCH($A170,ETF_TR!$A$2:$A$283,0),MATCH(AH$2,ETF_TR!$A$2:$Q$2,0))</f>
        <v>24.984200000000001</v>
      </c>
      <c r="AI170">
        <f>INDEX(Indices!$A$2:$Q$283,MATCH($A170,Indices!$A$2:$A$283,0),MATCH(AI$2,Indices!$A$2:$Q$2,0))</f>
        <v>95.6</v>
      </c>
      <c r="AJ170">
        <f t="shared" si="80"/>
        <v>3.8264182963633013</v>
      </c>
      <c r="AK170" s="28">
        <f t="shared" si="68"/>
        <v>24.984200000000001</v>
      </c>
      <c r="AL170" t="e">
        <f>INDEX(ETF_TR!$A$2:$Q$283,MATCH($A170,ETF_TR!$A$2:$A$283,0),MATCH(AL$2,ETF_TR!$A$2:$Q$2,0))</f>
        <v>#N/A</v>
      </c>
      <c r="AM170" t="e">
        <f>INDEX(Indices!$A$2:$Q$283,MATCH($A170,Indices!$A$2:$A$283,0),MATCH(AM$2,Indices!$A$2:$Q$2,0))</f>
        <v>#N/A</v>
      </c>
      <c r="AN170" t="e">
        <f t="shared" si="81"/>
        <v>#N/A</v>
      </c>
      <c r="AO170" s="28" t="e">
        <f t="shared" si="69"/>
        <v>#N/A</v>
      </c>
      <c r="AP170">
        <f>INDEX(ETF_TR!$A$2:$Q$283,MATCH($A170,ETF_TR!$A$2:$A$283,0),MATCH(AP$2,ETF_TR!$A$2:$Q$2,0))</f>
        <v>128.16999999999999</v>
      </c>
      <c r="AQ170">
        <f>INDEX(Indices!$A$2:$Q$283,MATCH($A170,Indices!$A$2:$A$283,0),MATCH(AQ$2,Indices!$A$2:$Q$2,0))</f>
        <v>166.78559999999999</v>
      </c>
      <c r="AR170">
        <f t="shared" si="82"/>
        <v>1.301284231879535</v>
      </c>
      <c r="AS170" s="28">
        <f t="shared" si="70"/>
        <v>128.16999999999999</v>
      </c>
      <c r="AT170" t="e">
        <f>INDEX(ETF_TR!$A$2:$Q$283,MATCH($A170,ETF_TR!$A$2:$A$283,0),MATCH(AT$2,ETF_TR!$A$2:$Q$2,0))</f>
        <v>#N/A</v>
      </c>
      <c r="AU170" t="e">
        <f>INDEX(Indices!$A$2:$Q$283,MATCH($A170,Indices!$A$2:$A$283,0),MATCH(AU$2,Indices!$A$2:$Q$2,0))</f>
        <v>#N/A</v>
      </c>
      <c r="AV170" t="e">
        <f t="shared" si="83"/>
        <v>#N/A</v>
      </c>
      <c r="AW170" s="28" t="e">
        <f t="shared" si="71"/>
        <v>#N/A</v>
      </c>
    </row>
    <row r="171" spans="1:49" x14ac:dyDescent="0.2">
      <c r="A171" s="5">
        <v>41607</v>
      </c>
      <c r="B171">
        <f>INDEX(ETF_TR!$A$2:$Q$283,MATCH($A171,ETF_TR!$A$2:$A$283,0),MATCH(B$2,ETF_TR!$A$2:$Q$2,0))</f>
        <v>126.72969999999999</v>
      </c>
      <c r="C171">
        <f>INDEX(Indices!$A$2:$Q$283,MATCH($A171,Indices!$A$2:$A$283,0),MATCH(C$2,Indices!$A$2:$Q$2,0))</f>
        <v>213.75</v>
      </c>
      <c r="D171">
        <f t="shared" si="72"/>
        <v>1.6866606643904309</v>
      </c>
      <c r="E171" s="28">
        <f t="shared" si="60"/>
        <v>126.72969999999999</v>
      </c>
      <c r="F171">
        <f>INDEX(ETF_TR!$A$2:$Q$283,MATCH($A171,ETF_TR!$A$2:$A$283,0),MATCH(F$2,ETF_TR!$A$2:$Q$2,0))</f>
        <v>134.4554</v>
      </c>
      <c r="G171">
        <f>INDEX(Indices!$A$2:$Q$283,MATCH($A171,Indices!$A$2:$A$283,0),MATCH(G$2,Indices!$A$2:$Q$2,0))</f>
        <v>219.23</v>
      </c>
      <c r="H171">
        <f t="shared" si="73"/>
        <v>1.6305034978141451</v>
      </c>
      <c r="I171" s="28">
        <f t="shared" si="61"/>
        <v>134.4554</v>
      </c>
      <c r="J171">
        <f>INDEX(ETF_TR!$A$2:$Q$283,MATCH($A171,ETF_TR!$A$2:$A$283,0),MATCH(J$2,ETF_TR!$A$2:$Q$2,0))</f>
        <v>147.38589999999999</v>
      </c>
      <c r="K171">
        <f>INDEX(Indices!$A$2:$Q$283,MATCH($A171,Indices!$A$2:$A$283,0),MATCH(K$2,Indices!$A$2:$Q$2,0))</f>
        <v>214.46</v>
      </c>
      <c r="L171">
        <f t="shared" si="74"/>
        <v>1.4550917014449822</v>
      </c>
      <c r="M171" s="28">
        <f t="shared" si="62"/>
        <v>147.38589999999999</v>
      </c>
      <c r="N171">
        <f>INDEX(ETF_TR!$A$2:$Q$283,MATCH($A171,ETF_TR!$A$2:$A$283,0),MATCH(N$2,ETF_TR!$A$2:$Q$2,0))</f>
        <v>146.87309999999999</v>
      </c>
      <c r="O171">
        <f>INDEX(Indices!$A$2:$Q$283,MATCH($A171,Indices!$A$2:$A$283,0),MATCH(O$2,Indices!$A$2:$Q$2,0))</f>
        <v>220.89</v>
      </c>
      <c r="P171">
        <f t="shared" si="75"/>
        <v>1.5039513702645344</v>
      </c>
      <c r="Q171" s="28">
        <f t="shared" si="63"/>
        <v>146.87309999999999</v>
      </c>
      <c r="R171">
        <f>INDEX(ETF_TR!$A$2:$Q$283,MATCH($A171,ETF_TR!$A$2:$A$283,0),MATCH(R$2,ETF_TR!$A$2:$Q$2,0))</f>
        <v>11553.5</v>
      </c>
      <c r="S171">
        <f>INDEX(Indices!$A$2:$Q$283,MATCH($A171,Indices!$A$2:$A$283,0),MATCH(S$2,Indices!$A$2:$Q$2,0))</f>
        <v>2827.49</v>
      </c>
      <c r="T171">
        <f t="shared" si="76"/>
        <v>0.24473016834725406</v>
      </c>
      <c r="U171" s="28">
        <f t="shared" si="64"/>
        <v>11553.5</v>
      </c>
      <c r="V171">
        <f>INDEX(ETF_TR!$A$2:$Q$283,MATCH($A171,ETF_TR!$A$2:$A$283,0),MATCH(V$2,ETF_TR!$A$2:$Q$2,0))</f>
        <v>123.86449999999998</v>
      </c>
      <c r="W171">
        <f>INDEX(Indices!$A$2:$Q$283,MATCH($A171,Indices!$A$2:$A$283,0),MATCH(W$2,Indices!$A$2:$Q$2,0))</f>
        <v>128.53</v>
      </c>
      <c r="X171">
        <f t="shared" si="77"/>
        <v>1.0376661593919163</v>
      </c>
      <c r="Y171" s="28">
        <f t="shared" si="65"/>
        <v>123.86449999999998</v>
      </c>
      <c r="Z171">
        <f>INDEX(ETF_TR!$A$2:$Q$283,MATCH($A171,ETF_TR!$A$2:$A$283,0),MATCH(Z$2,ETF_TR!$A$2:$Q$2,0))</f>
        <v>52.716000000000001</v>
      </c>
      <c r="AA171">
        <f>INDEX(Indices!$A$2:$Q$283,MATCH($A171,Indices!$A$2:$A$283,0),MATCH(AA$2,Indices!$A$2:$Q$2,0))</f>
        <v>2475.3809999999999</v>
      </c>
      <c r="AB171">
        <f t="shared" si="78"/>
        <v>46.956920100159344</v>
      </c>
      <c r="AC171" s="28">
        <f t="shared" si="66"/>
        <v>52.716000000000001</v>
      </c>
      <c r="AD171" t="e">
        <f>INDEX(ETF_TR!$A$2:$Q$283,MATCH($A171,ETF_TR!$A$2:$A$283,0),MATCH(AD$2,ETF_TR!$A$2:$Q$2,0))</f>
        <v>#N/A</v>
      </c>
      <c r="AE171">
        <f>INDEX(Indices!$A$2:$Q$283,MATCH($A171,Indices!$A$2:$A$283,0),MATCH(AE$2,Indices!$A$2:$Q$2,0))</f>
        <v>328.38440000000003</v>
      </c>
      <c r="AF171" t="e">
        <f t="shared" si="79"/>
        <v>#N/A</v>
      </c>
      <c r="AG171" s="28">
        <f t="shared" si="67"/>
        <v>2445.1568712345647</v>
      </c>
      <c r="AH171">
        <f>INDEX(ETF_TR!$A$2:$Q$283,MATCH($A171,ETF_TR!$A$2:$A$283,0),MATCH(AH$2,ETF_TR!$A$2:$Q$2,0))</f>
        <v>24.934000000000001</v>
      </c>
      <c r="AI171">
        <f>INDEX(Indices!$A$2:$Q$283,MATCH($A171,Indices!$A$2:$A$283,0),MATCH(AI$2,Indices!$A$2:$Q$2,0))</f>
        <v>95.3</v>
      </c>
      <c r="AJ171">
        <f t="shared" si="80"/>
        <v>3.8220903184406829</v>
      </c>
      <c r="AK171" s="28">
        <f t="shared" si="68"/>
        <v>24.934000000000001</v>
      </c>
      <c r="AL171" t="e">
        <f>INDEX(ETF_TR!$A$2:$Q$283,MATCH($A171,ETF_TR!$A$2:$A$283,0),MATCH(AL$2,ETF_TR!$A$2:$Q$2,0))</f>
        <v>#N/A</v>
      </c>
      <c r="AM171" t="e">
        <f>INDEX(Indices!$A$2:$Q$283,MATCH($A171,Indices!$A$2:$A$283,0),MATCH(AM$2,Indices!$A$2:$Q$2,0))</f>
        <v>#N/A</v>
      </c>
      <c r="AN171" t="e">
        <f t="shared" si="81"/>
        <v>#N/A</v>
      </c>
      <c r="AO171" s="28" t="e">
        <f t="shared" si="69"/>
        <v>#N/A</v>
      </c>
      <c r="AP171">
        <f>INDEX(ETF_TR!$A$2:$Q$283,MATCH($A171,ETF_TR!$A$2:$A$283,0),MATCH(AP$2,ETF_TR!$A$2:$Q$2,0))</f>
        <v>127.05</v>
      </c>
      <c r="AQ171">
        <f>INDEX(Indices!$A$2:$Q$283,MATCH($A171,Indices!$A$2:$A$283,0),MATCH(AQ$2,Indices!$A$2:$Q$2,0))</f>
        <v>164.99350000000001</v>
      </c>
      <c r="AR171">
        <f t="shared" si="82"/>
        <v>1.2986501377410469</v>
      </c>
      <c r="AS171" s="28">
        <f t="shared" si="70"/>
        <v>127.05</v>
      </c>
      <c r="AT171" t="e">
        <f>INDEX(ETF_TR!$A$2:$Q$283,MATCH($A171,ETF_TR!$A$2:$A$283,0),MATCH(AT$2,ETF_TR!$A$2:$Q$2,0))</f>
        <v>#N/A</v>
      </c>
      <c r="AU171" t="e">
        <f>INDEX(Indices!$A$2:$Q$283,MATCH($A171,Indices!$A$2:$A$283,0),MATCH(AU$2,Indices!$A$2:$Q$2,0))</f>
        <v>#N/A</v>
      </c>
      <c r="AV171" t="e">
        <f t="shared" si="83"/>
        <v>#N/A</v>
      </c>
      <c r="AW171" s="28" t="e">
        <f t="shared" si="71"/>
        <v>#N/A</v>
      </c>
    </row>
    <row r="172" spans="1:49" x14ac:dyDescent="0.2">
      <c r="A172" s="5">
        <v>41639</v>
      </c>
      <c r="B172">
        <f>INDEX(ETF_TR!$A$2:$Q$283,MATCH($A172,ETF_TR!$A$2:$A$283,0),MATCH(B$2,ETF_TR!$A$2:$Q$2,0))</f>
        <v>125.0915</v>
      </c>
      <c r="C172">
        <f>INDEX(Indices!$A$2:$Q$283,MATCH($A172,Indices!$A$2:$A$283,0),MATCH(C$2,Indices!$A$2:$Q$2,0))</f>
        <v>211.36</v>
      </c>
      <c r="D172">
        <f t="shared" si="72"/>
        <v>1.6896431811913681</v>
      </c>
      <c r="E172" s="28">
        <f t="shared" si="60"/>
        <v>125.0915</v>
      </c>
      <c r="F172">
        <f>INDEX(ETF_TR!$A$2:$Q$283,MATCH($A172,ETF_TR!$A$2:$A$283,0),MATCH(F$2,ETF_TR!$A$2:$Q$2,0))</f>
        <v>133.1277</v>
      </c>
      <c r="G172">
        <f>INDEX(Indices!$A$2:$Q$283,MATCH($A172,Indices!$A$2:$A$283,0),MATCH(G$2,Indices!$A$2:$Q$2,0))</f>
        <v>217.2</v>
      </c>
      <c r="H172">
        <f t="shared" si="73"/>
        <v>1.6315162058685007</v>
      </c>
      <c r="I172" s="28">
        <f t="shared" si="61"/>
        <v>133.1277</v>
      </c>
      <c r="J172">
        <f>INDEX(ETF_TR!$A$2:$Q$283,MATCH($A172,ETF_TR!$A$2:$A$283,0),MATCH(J$2,ETF_TR!$A$2:$Q$2,0))</f>
        <v>147.2903</v>
      </c>
      <c r="K172">
        <f>INDEX(Indices!$A$2:$Q$283,MATCH($A172,Indices!$A$2:$A$283,0),MATCH(K$2,Indices!$A$2:$Q$2,0))</f>
        <v>214.95</v>
      </c>
      <c r="L172">
        <f t="shared" si="74"/>
        <v>1.4593629044139362</v>
      </c>
      <c r="M172" s="28">
        <f t="shared" si="62"/>
        <v>147.2903</v>
      </c>
      <c r="N172">
        <f>INDEX(ETF_TR!$A$2:$Q$283,MATCH($A172,ETF_TR!$A$2:$A$283,0),MATCH(N$2,ETF_TR!$A$2:$Q$2,0))</f>
        <v>146.80969999999999</v>
      </c>
      <c r="O172">
        <f>INDEX(Indices!$A$2:$Q$283,MATCH($A172,Indices!$A$2:$A$283,0),MATCH(O$2,Indices!$A$2:$Q$2,0))</f>
        <v>220.93</v>
      </c>
      <c r="P172">
        <f t="shared" si="75"/>
        <v>1.5048733155915448</v>
      </c>
      <c r="Q172" s="28">
        <f t="shared" si="63"/>
        <v>146.80969999999999</v>
      </c>
      <c r="R172">
        <f>INDEX(ETF_TR!$A$2:$Q$283,MATCH($A172,ETF_TR!$A$2:$A$283,0),MATCH(R$2,ETF_TR!$A$2:$Q$2,0))</f>
        <v>11397.5</v>
      </c>
      <c r="S172">
        <f>INDEX(Indices!$A$2:$Q$283,MATCH($A172,Indices!$A$2:$A$283,0),MATCH(S$2,Indices!$A$2:$Q$2,0))</f>
        <v>2795.93</v>
      </c>
      <c r="T172">
        <f t="shared" si="76"/>
        <v>0.24531081377495062</v>
      </c>
      <c r="U172" s="28">
        <f t="shared" si="64"/>
        <v>11397.5</v>
      </c>
      <c r="V172">
        <f>INDEX(ETF_TR!$A$2:$Q$283,MATCH($A172,ETF_TR!$A$2:$A$283,0),MATCH(V$2,ETF_TR!$A$2:$Q$2,0))</f>
        <v>122.50846666666666</v>
      </c>
      <c r="W172">
        <f>INDEX(Indices!$A$2:$Q$283,MATCH($A172,Indices!$A$2:$A$283,0),MATCH(W$2,Indices!$A$2:$Q$2,0))</f>
        <v>127.40666666666668</v>
      </c>
      <c r="X172">
        <f t="shared" si="77"/>
        <v>1.039982542703171</v>
      </c>
      <c r="Y172" s="28">
        <f t="shared" si="65"/>
        <v>122.50846666666666</v>
      </c>
      <c r="Z172">
        <f>INDEX(ETF_TR!$A$2:$Q$283,MATCH($A172,ETF_TR!$A$2:$A$283,0),MATCH(Z$2,ETF_TR!$A$2:$Q$2,0))</f>
        <v>52.942100000000003</v>
      </c>
      <c r="AA172">
        <f>INDEX(Indices!$A$2:$Q$283,MATCH($A172,Indices!$A$2:$A$283,0),MATCH(AA$2,Indices!$A$2:$Q$2,0))</f>
        <v>2489.4290000000001</v>
      </c>
      <c r="AB172">
        <f t="shared" si="78"/>
        <v>47.021727509864547</v>
      </c>
      <c r="AC172" s="28">
        <f t="shared" si="66"/>
        <v>52.942100000000003</v>
      </c>
      <c r="AD172" t="e">
        <f>INDEX(ETF_TR!$A$2:$Q$283,MATCH($A172,ETF_TR!$A$2:$A$283,0),MATCH(AD$2,ETF_TR!$A$2:$Q$2,0))</f>
        <v>#N/A</v>
      </c>
      <c r="AE172">
        <f>INDEX(Indices!$A$2:$Q$283,MATCH($A172,Indices!$A$2:$A$283,0),MATCH(AE$2,Indices!$A$2:$Q$2,0))</f>
        <v>326.5206</v>
      </c>
      <c r="AF172" t="e">
        <f t="shared" si="79"/>
        <v>#N/A</v>
      </c>
      <c r="AG172" s="28">
        <f t="shared" si="67"/>
        <v>2431.2789788115169</v>
      </c>
      <c r="AH172">
        <f>INDEX(ETF_TR!$A$2:$Q$283,MATCH($A172,ETF_TR!$A$2:$A$283,0),MATCH(AH$2,ETF_TR!$A$2:$Q$2,0))</f>
        <v>24.732299999999999</v>
      </c>
      <c r="AI172">
        <f>INDEX(Indices!$A$2:$Q$283,MATCH($A172,Indices!$A$2:$A$283,0),MATCH(AI$2,Indices!$A$2:$Q$2,0))</f>
        <v>94.44</v>
      </c>
      <c r="AJ172">
        <f t="shared" si="80"/>
        <v>3.8184883735034751</v>
      </c>
      <c r="AK172" s="28">
        <f t="shared" si="68"/>
        <v>24.732299999999999</v>
      </c>
      <c r="AL172" t="e">
        <f>INDEX(ETF_TR!$A$2:$Q$283,MATCH($A172,ETF_TR!$A$2:$A$283,0),MATCH(AL$2,ETF_TR!$A$2:$Q$2,0))</f>
        <v>#N/A</v>
      </c>
      <c r="AM172" t="e">
        <f>INDEX(Indices!$A$2:$Q$283,MATCH($A172,Indices!$A$2:$A$283,0),MATCH(AM$2,Indices!$A$2:$Q$2,0))</f>
        <v>#N/A</v>
      </c>
      <c r="AN172" t="e">
        <f t="shared" si="81"/>
        <v>#N/A</v>
      </c>
      <c r="AO172" s="28" t="e">
        <f t="shared" si="69"/>
        <v>#N/A</v>
      </c>
      <c r="AP172">
        <f>INDEX(ETF_TR!$A$2:$Q$283,MATCH($A172,ETF_TR!$A$2:$A$283,0),MATCH(AP$2,ETF_TR!$A$2:$Q$2,0))</f>
        <v>126.18</v>
      </c>
      <c r="AQ172">
        <f>INDEX(Indices!$A$2:$Q$283,MATCH($A172,Indices!$A$2:$A$283,0),MATCH(AQ$2,Indices!$A$2:$Q$2,0))</f>
        <v>163.85830000000001</v>
      </c>
      <c r="AR172">
        <f t="shared" si="82"/>
        <v>1.2986075447773022</v>
      </c>
      <c r="AS172" s="28">
        <f t="shared" si="70"/>
        <v>126.18</v>
      </c>
      <c r="AT172" t="e">
        <f>INDEX(ETF_TR!$A$2:$Q$283,MATCH($A172,ETF_TR!$A$2:$A$283,0),MATCH(AT$2,ETF_TR!$A$2:$Q$2,0))</f>
        <v>#N/A</v>
      </c>
      <c r="AU172" t="e">
        <f>INDEX(Indices!$A$2:$Q$283,MATCH($A172,Indices!$A$2:$A$283,0),MATCH(AU$2,Indices!$A$2:$Q$2,0))</f>
        <v>#N/A</v>
      </c>
      <c r="AV172" t="e">
        <f t="shared" si="83"/>
        <v>#N/A</v>
      </c>
      <c r="AW172" s="28" t="e">
        <f t="shared" si="71"/>
        <v>#N/A</v>
      </c>
    </row>
    <row r="173" spans="1:49" x14ac:dyDescent="0.2">
      <c r="A173" s="5">
        <v>41670</v>
      </c>
      <c r="B173">
        <f>INDEX(ETF_TR!$A$2:$Q$283,MATCH($A173,ETF_TR!$A$2:$A$283,0),MATCH(B$2,ETF_TR!$A$2:$Q$2,0))</f>
        <v>127.9028</v>
      </c>
      <c r="C173">
        <f>INDEX(Indices!$A$2:$Q$283,MATCH($A173,Indices!$A$2:$A$283,0),MATCH(C$2,Indices!$A$2:$Q$2,0))</f>
        <v>215.81</v>
      </c>
      <c r="D173">
        <f t="shared" si="72"/>
        <v>1.6872969160956601</v>
      </c>
      <c r="E173" s="28">
        <f t="shared" si="60"/>
        <v>127.9028</v>
      </c>
      <c r="F173">
        <f>INDEX(ETF_TR!$A$2:$Q$283,MATCH($A173,ETF_TR!$A$2:$A$283,0),MATCH(F$2,ETF_TR!$A$2:$Q$2,0))</f>
        <v>135.94649999999999</v>
      </c>
      <c r="G173">
        <f>INDEX(Indices!$A$2:$Q$283,MATCH($A173,Indices!$A$2:$A$283,0),MATCH(G$2,Indices!$A$2:$Q$2,0))</f>
        <v>221.65</v>
      </c>
      <c r="H173">
        <f t="shared" si="73"/>
        <v>1.6304207905315695</v>
      </c>
      <c r="I173" s="28">
        <f t="shared" si="61"/>
        <v>135.94649999999999</v>
      </c>
      <c r="J173">
        <f>INDEX(ETF_TR!$A$2:$Q$283,MATCH($A173,ETF_TR!$A$2:$A$283,0),MATCH(J$2,ETF_TR!$A$2:$Q$2,0))</f>
        <v>151.76009999999999</v>
      </c>
      <c r="K173">
        <f>INDEX(Indices!$A$2:$Q$283,MATCH($A173,Indices!$A$2:$A$283,0),MATCH(K$2,Indices!$A$2:$Q$2,0))</f>
        <v>221.01</v>
      </c>
      <c r="L173">
        <f t="shared" si="74"/>
        <v>1.4563116392253299</v>
      </c>
      <c r="M173" s="28">
        <f t="shared" si="62"/>
        <v>151.76009999999999</v>
      </c>
      <c r="N173">
        <f>INDEX(ETF_TR!$A$2:$Q$283,MATCH($A173,ETF_TR!$A$2:$A$283,0),MATCH(N$2,ETF_TR!$A$2:$Q$2,0))</f>
        <v>150.02690000000001</v>
      </c>
      <c r="O173">
        <f>INDEX(Indices!$A$2:$Q$283,MATCH($A173,Indices!$A$2:$A$283,0),MATCH(O$2,Indices!$A$2:$Q$2,0))</f>
        <v>225.62</v>
      </c>
      <c r="P173">
        <f t="shared" si="75"/>
        <v>1.5038636404538119</v>
      </c>
      <c r="Q173" s="28">
        <f t="shared" si="63"/>
        <v>150.02690000000001</v>
      </c>
      <c r="R173">
        <f>INDEX(ETF_TR!$A$2:$Q$283,MATCH($A173,ETF_TR!$A$2:$A$283,0),MATCH(R$2,ETF_TR!$A$2:$Q$2,0))</f>
        <v>11649.5</v>
      </c>
      <c r="S173">
        <f>INDEX(Indices!$A$2:$Q$283,MATCH($A173,Indices!$A$2:$A$283,0),MATCH(S$2,Indices!$A$2:$Q$2,0))</f>
        <v>2851.13</v>
      </c>
      <c r="T173">
        <f t="shared" si="76"/>
        <v>0.24474269281943431</v>
      </c>
      <c r="U173" s="28">
        <f t="shared" si="64"/>
        <v>11649.5</v>
      </c>
      <c r="V173">
        <f>INDEX(ETF_TR!$A$2:$Q$283,MATCH($A173,ETF_TR!$A$2:$A$283,0),MATCH(V$2,ETF_TR!$A$2:$Q$2,0))</f>
        <v>124.37083333333332</v>
      </c>
      <c r="W173">
        <f>INDEX(Indices!$A$2:$Q$283,MATCH($A173,Indices!$A$2:$A$283,0),MATCH(W$2,Indices!$A$2:$Q$2,0))</f>
        <v>129.29666666666665</v>
      </c>
      <c r="X173">
        <f t="shared" si="77"/>
        <v>1.0396060169519916</v>
      </c>
      <c r="Y173" s="28">
        <f t="shared" si="65"/>
        <v>124.37083333333332</v>
      </c>
      <c r="Z173">
        <f>INDEX(ETF_TR!$A$2:$Q$283,MATCH($A173,ETF_TR!$A$2:$A$283,0),MATCH(Z$2,ETF_TR!$A$2:$Q$2,0))</f>
        <v>53.566400000000002</v>
      </c>
      <c r="AA173">
        <f>INDEX(Indices!$A$2:$Q$283,MATCH($A173,Indices!$A$2:$A$283,0),MATCH(AA$2,Indices!$A$2:$Q$2,0))</f>
        <v>2518.13</v>
      </c>
      <c r="AB173">
        <f t="shared" si="78"/>
        <v>47.009505958959352</v>
      </c>
      <c r="AC173" s="28">
        <f t="shared" si="66"/>
        <v>53.566400000000002</v>
      </c>
      <c r="AD173" t="e">
        <f>INDEX(ETF_TR!$A$2:$Q$283,MATCH($A173,ETF_TR!$A$2:$A$283,0),MATCH(AD$2,ETF_TR!$A$2:$Q$2,0))</f>
        <v>#N/A</v>
      </c>
      <c r="AE173">
        <f>INDEX(Indices!$A$2:$Q$283,MATCH($A173,Indices!$A$2:$A$283,0),MATCH(AE$2,Indices!$A$2:$Q$2,0))</f>
        <v>329.38330000000002</v>
      </c>
      <c r="AF173" t="e">
        <f t="shared" si="79"/>
        <v>#N/A</v>
      </c>
      <c r="AG173" s="28">
        <f t="shared" si="67"/>
        <v>2452.5947007985642</v>
      </c>
      <c r="AH173">
        <f>INDEX(ETF_TR!$A$2:$Q$283,MATCH($A173,ETF_TR!$A$2:$A$283,0),MATCH(AH$2,ETF_TR!$A$2:$Q$2,0))</f>
        <v>25.040900000000001</v>
      </c>
      <c r="AI173">
        <f>INDEX(Indices!$A$2:$Q$283,MATCH($A173,Indices!$A$2:$A$283,0),MATCH(AI$2,Indices!$A$2:$Q$2,0))</f>
        <v>95.71</v>
      </c>
      <c r="AJ173">
        <f t="shared" si="80"/>
        <v>3.8221469675610695</v>
      </c>
      <c r="AK173" s="28">
        <f t="shared" si="68"/>
        <v>25.040900000000001</v>
      </c>
      <c r="AL173" t="e">
        <f>INDEX(ETF_TR!$A$2:$Q$283,MATCH($A173,ETF_TR!$A$2:$A$283,0),MATCH(AL$2,ETF_TR!$A$2:$Q$2,0))</f>
        <v>#N/A</v>
      </c>
      <c r="AM173" t="e">
        <f>INDEX(Indices!$A$2:$Q$283,MATCH($A173,Indices!$A$2:$A$283,0),MATCH(AM$2,Indices!$A$2:$Q$2,0))</f>
        <v>#N/A</v>
      </c>
      <c r="AN173" t="e">
        <f t="shared" si="81"/>
        <v>#N/A</v>
      </c>
      <c r="AO173" s="28" t="e">
        <f t="shared" si="69"/>
        <v>#N/A</v>
      </c>
      <c r="AP173">
        <f>INDEX(ETF_TR!$A$2:$Q$283,MATCH($A173,ETF_TR!$A$2:$A$283,0),MATCH(AP$2,ETF_TR!$A$2:$Q$2,0))</f>
        <v>125.83</v>
      </c>
      <c r="AQ173">
        <f>INDEX(Indices!$A$2:$Q$283,MATCH($A173,Indices!$A$2:$A$283,0),MATCH(AQ$2,Indices!$A$2:$Q$2,0))</f>
        <v>164.74420000000001</v>
      </c>
      <c r="AR173">
        <f t="shared" si="82"/>
        <v>1.3092601128506716</v>
      </c>
      <c r="AS173" s="28">
        <f t="shared" si="70"/>
        <v>125.83</v>
      </c>
      <c r="AT173" t="e">
        <f>INDEX(ETF_TR!$A$2:$Q$283,MATCH($A173,ETF_TR!$A$2:$A$283,0),MATCH(AT$2,ETF_TR!$A$2:$Q$2,0))</f>
        <v>#N/A</v>
      </c>
      <c r="AU173" t="e">
        <f>INDEX(Indices!$A$2:$Q$283,MATCH($A173,Indices!$A$2:$A$283,0),MATCH(AU$2,Indices!$A$2:$Q$2,0))</f>
        <v>#N/A</v>
      </c>
      <c r="AV173" t="e">
        <f t="shared" si="83"/>
        <v>#N/A</v>
      </c>
      <c r="AW173" s="28" t="e">
        <f t="shared" si="71"/>
        <v>#N/A</v>
      </c>
    </row>
    <row r="174" spans="1:49" x14ac:dyDescent="0.2">
      <c r="A174" s="5">
        <v>41698</v>
      </c>
      <c r="B174">
        <f>INDEX(ETF_TR!$A$2:$Q$283,MATCH($A174,ETF_TR!$A$2:$A$283,0),MATCH(B$2,ETF_TR!$A$2:$Q$2,0))</f>
        <v>128.16569999999999</v>
      </c>
      <c r="C174">
        <f>INDEX(Indices!$A$2:$Q$283,MATCH($A174,Indices!$A$2:$A$283,0),MATCH(C$2,Indices!$A$2:$Q$2,0))</f>
        <v>216.07</v>
      </c>
      <c r="D174">
        <f t="shared" si="72"/>
        <v>1.6858644707593375</v>
      </c>
      <c r="E174" s="28">
        <f t="shared" si="60"/>
        <v>128.16569999999999</v>
      </c>
      <c r="F174">
        <f>INDEX(ETF_TR!$A$2:$Q$283,MATCH($A174,ETF_TR!$A$2:$A$283,0),MATCH(F$2,ETF_TR!$A$2:$Q$2,0))</f>
        <v>135.97710000000001</v>
      </c>
      <c r="G174">
        <f>INDEX(Indices!$A$2:$Q$283,MATCH($A174,Indices!$A$2:$A$283,0),MATCH(G$2,Indices!$A$2:$Q$2,0))</f>
        <v>221.96</v>
      </c>
      <c r="H174">
        <f t="shared" si="73"/>
        <v>1.6323336797151873</v>
      </c>
      <c r="I174" s="28">
        <f t="shared" si="61"/>
        <v>135.97710000000001</v>
      </c>
      <c r="J174">
        <f>INDEX(ETF_TR!$A$2:$Q$283,MATCH($A174,ETF_TR!$A$2:$A$283,0),MATCH(J$2,ETF_TR!$A$2:$Q$2,0))</f>
        <v>153.89410000000001</v>
      </c>
      <c r="K174">
        <f>INDEX(Indices!$A$2:$Q$283,MATCH($A174,Indices!$A$2:$A$283,0),MATCH(K$2,Indices!$A$2:$Q$2,0))</f>
        <v>223.95</v>
      </c>
      <c r="L174">
        <f t="shared" si="74"/>
        <v>1.4552214802256875</v>
      </c>
      <c r="M174" s="28">
        <f t="shared" si="62"/>
        <v>153.89410000000001</v>
      </c>
      <c r="N174">
        <f>INDEX(ETF_TR!$A$2:$Q$283,MATCH($A174,ETF_TR!$A$2:$A$283,0),MATCH(N$2,ETF_TR!$A$2:$Q$2,0))</f>
        <v>152.42930000000001</v>
      </c>
      <c r="O174">
        <f>INDEX(Indices!$A$2:$Q$283,MATCH($A174,Indices!$A$2:$A$283,0),MATCH(O$2,Indices!$A$2:$Q$2,0))</f>
        <v>229.3</v>
      </c>
      <c r="P174">
        <f t="shared" si="75"/>
        <v>1.5043039625583794</v>
      </c>
      <c r="Q174" s="28">
        <f t="shared" si="63"/>
        <v>152.42930000000001</v>
      </c>
      <c r="R174">
        <f>INDEX(ETF_TR!$A$2:$Q$283,MATCH($A174,ETF_TR!$A$2:$A$283,0),MATCH(R$2,ETF_TR!$A$2:$Q$2,0))</f>
        <v>11666.5</v>
      </c>
      <c r="S174">
        <f>INDEX(Indices!$A$2:$Q$283,MATCH($A174,Indices!$A$2:$A$283,0),MATCH(S$2,Indices!$A$2:$Q$2,0))</f>
        <v>2855.18</v>
      </c>
      <c r="T174">
        <f t="shared" si="76"/>
        <v>0.24473321047443533</v>
      </c>
      <c r="U174" s="28">
        <f t="shared" si="64"/>
        <v>11666.5</v>
      </c>
      <c r="V174">
        <f>INDEX(ETF_TR!$A$2:$Q$283,MATCH($A174,ETF_TR!$A$2:$A$283,0),MATCH(V$2,ETF_TR!$A$2:$Q$2,0))</f>
        <v>124.06919999999998</v>
      </c>
      <c r="W174">
        <f>INDEX(Indices!$A$2:$Q$283,MATCH($A174,Indices!$A$2:$A$283,0),MATCH(W$2,Indices!$A$2:$Q$2,0))</f>
        <v>129.05333333333331</v>
      </c>
      <c r="X174">
        <f t="shared" si="77"/>
        <v>1.0401722049737834</v>
      </c>
      <c r="Y174" s="28">
        <f t="shared" si="65"/>
        <v>124.06919999999998</v>
      </c>
      <c r="Z174">
        <f>INDEX(ETF_TR!$A$2:$Q$283,MATCH($A174,ETF_TR!$A$2:$A$283,0),MATCH(Z$2,ETF_TR!$A$2:$Q$2,0))</f>
        <v>53.692</v>
      </c>
      <c r="AA174">
        <f>INDEX(Indices!$A$2:$Q$283,MATCH($A174,Indices!$A$2:$A$283,0),MATCH(AA$2,Indices!$A$2:$Q$2,0))</f>
        <v>2525.279</v>
      </c>
      <c r="AB174">
        <f t="shared" si="78"/>
        <v>47.032686433733147</v>
      </c>
      <c r="AC174" s="28">
        <f t="shared" si="66"/>
        <v>53.692</v>
      </c>
      <c r="AD174" t="e">
        <f>INDEX(ETF_TR!$A$2:$Q$283,MATCH($A174,ETF_TR!$A$2:$A$283,0),MATCH(AD$2,ETF_TR!$A$2:$Q$2,0))</f>
        <v>#N/A</v>
      </c>
      <c r="AE174">
        <f>INDEX(Indices!$A$2:$Q$283,MATCH($A174,Indices!$A$2:$A$283,0),MATCH(AE$2,Indices!$A$2:$Q$2,0))</f>
        <v>330.17930000000001</v>
      </c>
      <c r="AF174" t="e">
        <f t="shared" si="79"/>
        <v>#N/A</v>
      </c>
      <c r="AG174" s="28">
        <f t="shared" si="67"/>
        <v>2458.5217328667827</v>
      </c>
      <c r="AH174">
        <f>INDEX(ETF_TR!$A$2:$Q$283,MATCH($A174,ETF_TR!$A$2:$A$283,0),MATCH(AH$2,ETF_TR!$A$2:$Q$2,0))</f>
        <v>25.112300000000001</v>
      </c>
      <c r="AI174">
        <f>INDEX(Indices!$A$2:$Q$283,MATCH($A174,Indices!$A$2:$A$283,0),MATCH(AI$2,Indices!$A$2:$Q$2,0))</f>
        <v>95.96</v>
      </c>
      <c r="AJ174">
        <f t="shared" si="80"/>
        <v>3.8212350123246375</v>
      </c>
      <c r="AK174" s="28">
        <f t="shared" si="68"/>
        <v>25.112300000000001</v>
      </c>
      <c r="AL174" t="e">
        <f>INDEX(ETF_TR!$A$2:$Q$283,MATCH($A174,ETF_TR!$A$2:$A$283,0),MATCH(AL$2,ETF_TR!$A$2:$Q$2,0))</f>
        <v>#N/A</v>
      </c>
      <c r="AM174" t="e">
        <f>INDEX(Indices!$A$2:$Q$283,MATCH($A174,Indices!$A$2:$A$283,0),MATCH(AM$2,Indices!$A$2:$Q$2,0))</f>
        <v>#N/A</v>
      </c>
      <c r="AN174" t="e">
        <f t="shared" si="81"/>
        <v>#N/A</v>
      </c>
      <c r="AO174" s="28" t="e">
        <f t="shared" si="69"/>
        <v>#N/A</v>
      </c>
      <c r="AP174">
        <f>INDEX(ETF_TR!$A$2:$Q$283,MATCH($A174,ETF_TR!$A$2:$A$283,0),MATCH(AP$2,ETF_TR!$A$2:$Q$2,0))</f>
        <v>127.16</v>
      </c>
      <c r="AQ174">
        <f>INDEX(Indices!$A$2:$Q$283,MATCH($A174,Indices!$A$2:$A$283,0),MATCH(AQ$2,Indices!$A$2:$Q$2,0))</f>
        <v>165.39949999999999</v>
      </c>
      <c r="AR174">
        <f t="shared" si="82"/>
        <v>1.3007195659012267</v>
      </c>
      <c r="AS174" s="28">
        <f t="shared" si="70"/>
        <v>127.16</v>
      </c>
      <c r="AT174" t="e">
        <f>INDEX(ETF_TR!$A$2:$Q$283,MATCH($A174,ETF_TR!$A$2:$A$283,0),MATCH(AT$2,ETF_TR!$A$2:$Q$2,0))</f>
        <v>#N/A</v>
      </c>
      <c r="AU174" t="e">
        <f>INDEX(Indices!$A$2:$Q$283,MATCH($A174,Indices!$A$2:$A$283,0),MATCH(AU$2,Indices!$A$2:$Q$2,0))</f>
        <v>#N/A</v>
      </c>
      <c r="AV174" t="e">
        <f t="shared" si="83"/>
        <v>#N/A</v>
      </c>
      <c r="AW174" s="28" t="e">
        <f t="shared" si="71"/>
        <v>#N/A</v>
      </c>
    </row>
    <row r="175" spans="1:49" x14ac:dyDescent="0.2">
      <c r="A175" s="5">
        <v>41729</v>
      </c>
      <c r="B175">
        <f>INDEX(ETF_TR!$A$2:$Q$283,MATCH($A175,ETF_TR!$A$2:$A$283,0),MATCH(B$2,ETF_TR!$A$2:$Q$2,0))</f>
        <v>128.42859999999999</v>
      </c>
      <c r="C175">
        <f>INDEX(Indices!$A$2:$Q$283,MATCH($A175,Indices!$A$2:$A$283,0),MATCH(C$2,Indices!$A$2:$Q$2,0))</f>
        <v>216.82</v>
      </c>
      <c r="D175">
        <f t="shared" si="72"/>
        <v>1.688253239543217</v>
      </c>
      <c r="E175" s="28">
        <f t="shared" si="60"/>
        <v>128.42859999999999</v>
      </c>
      <c r="F175">
        <f>INDEX(ETF_TR!$A$2:$Q$283,MATCH($A175,ETF_TR!$A$2:$A$283,0),MATCH(F$2,ETF_TR!$A$2:$Q$2,0))</f>
        <v>136.92699999999999</v>
      </c>
      <c r="G175">
        <f>INDEX(Indices!$A$2:$Q$283,MATCH($A175,Indices!$A$2:$A$283,0),MATCH(G$2,Indices!$A$2:$Q$2,0))</f>
        <v>223.47</v>
      </c>
      <c r="H175">
        <f t="shared" si="73"/>
        <v>1.6320375090376624</v>
      </c>
      <c r="I175" s="28">
        <f t="shared" si="61"/>
        <v>136.92699999999999</v>
      </c>
      <c r="J175">
        <f>INDEX(ETF_TR!$A$2:$Q$283,MATCH($A175,ETF_TR!$A$2:$A$283,0),MATCH(J$2,ETF_TR!$A$2:$Q$2,0))</f>
        <v>156.62270000000001</v>
      </c>
      <c r="K175">
        <f>INDEX(Indices!$A$2:$Q$283,MATCH($A175,Indices!$A$2:$A$283,0),MATCH(K$2,Indices!$A$2:$Q$2,0))</f>
        <v>227.83</v>
      </c>
      <c r="L175">
        <f t="shared" si="74"/>
        <v>1.4546422708841056</v>
      </c>
      <c r="M175" s="28">
        <f t="shared" si="62"/>
        <v>156.62270000000001</v>
      </c>
      <c r="N175">
        <f>INDEX(ETF_TR!$A$2:$Q$283,MATCH($A175,ETF_TR!$A$2:$A$283,0),MATCH(N$2,ETF_TR!$A$2:$Q$2,0))</f>
        <v>154.60939999999999</v>
      </c>
      <c r="O175">
        <f>INDEX(Indices!$A$2:$Q$283,MATCH($A175,Indices!$A$2:$A$283,0),MATCH(O$2,Indices!$A$2:$Q$2,0))</f>
        <v>232.46</v>
      </c>
      <c r="P175">
        <f t="shared" si="75"/>
        <v>1.5035308331834936</v>
      </c>
      <c r="Q175" s="28">
        <f t="shared" si="63"/>
        <v>154.60939999999999</v>
      </c>
      <c r="R175">
        <f>INDEX(ETF_TR!$A$2:$Q$283,MATCH($A175,ETF_TR!$A$2:$A$283,0),MATCH(R$2,ETF_TR!$A$2:$Q$2,0))</f>
        <v>11670.5</v>
      </c>
      <c r="S175">
        <f>INDEX(Indices!$A$2:$Q$283,MATCH($A175,Indices!$A$2:$A$283,0),MATCH(S$2,Indices!$A$2:$Q$2,0))</f>
        <v>2856.01</v>
      </c>
      <c r="T175">
        <f t="shared" si="76"/>
        <v>0.24472044899533013</v>
      </c>
      <c r="U175" s="28">
        <f t="shared" si="64"/>
        <v>11670.5</v>
      </c>
      <c r="V175">
        <f>INDEX(ETF_TR!$A$2:$Q$283,MATCH($A175,ETF_TR!$A$2:$A$283,0),MATCH(V$2,ETF_TR!$A$2:$Q$2,0))</f>
        <v>124.31076666666668</v>
      </c>
      <c r="W175">
        <f>INDEX(Indices!$A$2:$Q$283,MATCH($A175,Indices!$A$2:$A$283,0),MATCH(W$2,Indices!$A$2:$Q$2,0))</f>
        <v>129.34666666666666</v>
      </c>
      <c r="X175">
        <f t="shared" si="77"/>
        <v>1.0405105698809138</v>
      </c>
      <c r="Y175" s="28">
        <f t="shared" si="65"/>
        <v>124.31076666666668</v>
      </c>
      <c r="Z175">
        <f>INDEX(ETF_TR!$A$2:$Q$283,MATCH($A175,ETF_TR!$A$2:$A$283,0),MATCH(Z$2,ETF_TR!$A$2:$Q$2,0))</f>
        <v>53.749200000000002</v>
      </c>
      <c r="AA175">
        <f>INDEX(Indices!$A$2:$Q$283,MATCH($A175,Indices!$A$2:$A$283,0),MATCH(AA$2,Indices!$A$2:$Q$2,0))</f>
        <v>2524.4989999999998</v>
      </c>
      <c r="AB175">
        <f t="shared" si="78"/>
        <v>46.968122316239118</v>
      </c>
      <c r="AC175" s="28">
        <f t="shared" si="66"/>
        <v>53.749200000000002</v>
      </c>
      <c r="AD175" t="e">
        <f>INDEX(ETF_TR!$A$2:$Q$283,MATCH($A175,ETF_TR!$A$2:$A$283,0),MATCH(AD$2,ETF_TR!$A$2:$Q$2,0))</f>
        <v>#N/A</v>
      </c>
      <c r="AE175">
        <f>INDEX(Indices!$A$2:$Q$283,MATCH($A175,Indices!$A$2:$A$283,0),MATCH(AE$2,Indices!$A$2:$Q$2,0))</f>
        <v>329.26710000000003</v>
      </c>
      <c r="AF175" t="e">
        <f t="shared" si="79"/>
        <v>#N/A</v>
      </c>
      <c r="AG175" s="28">
        <f t="shared" si="67"/>
        <v>2451.7294732529272</v>
      </c>
      <c r="AH175">
        <f>INDEX(ETF_TR!$A$2:$Q$283,MATCH($A175,ETF_TR!$A$2:$A$283,0),MATCH(AH$2,ETF_TR!$A$2:$Q$2,0))</f>
        <v>25.011800000000001</v>
      </c>
      <c r="AI175">
        <f>INDEX(Indices!$A$2:$Q$283,MATCH($A175,Indices!$A$2:$A$283,0),MATCH(AI$2,Indices!$A$2:$Q$2,0))</f>
        <v>95.69</v>
      </c>
      <c r="AJ175">
        <f t="shared" si="80"/>
        <v>3.8257942251257404</v>
      </c>
      <c r="AK175" s="28">
        <f t="shared" si="68"/>
        <v>25.011800000000001</v>
      </c>
      <c r="AL175" t="e">
        <f>INDEX(ETF_TR!$A$2:$Q$283,MATCH($A175,ETF_TR!$A$2:$A$283,0),MATCH(AL$2,ETF_TR!$A$2:$Q$2,0))</f>
        <v>#N/A</v>
      </c>
      <c r="AM175" t="e">
        <f>INDEX(Indices!$A$2:$Q$283,MATCH($A175,Indices!$A$2:$A$283,0),MATCH(AM$2,Indices!$A$2:$Q$2,0))</f>
        <v>#N/A</v>
      </c>
      <c r="AN175" t="e">
        <f t="shared" si="81"/>
        <v>#N/A</v>
      </c>
      <c r="AO175" s="28" t="e">
        <f t="shared" si="69"/>
        <v>#N/A</v>
      </c>
      <c r="AP175">
        <f>INDEX(ETF_TR!$A$2:$Q$283,MATCH($A175,ETF_TR!$A$2:$A$283,0),MATCH(AP$2,ETF_TR!$A$2:$Q$2,0))</f>
        <v>127.13</v>
      </c>
      <c r="AQ175">
        <f>INDEX(Indices!$A$2:$Q$283,MATCH($A175,Indices!$A$2:$A$283,0),MATCH(AQ$2,Indices!$A$2:$Q$2,0))</f>
        <v>165.10550000000001</v>
      </c>
      <c r="AR175">
        <f t="shared" si="82"/>
        <v>1.29871391489027</v>
      </c>
      <c r="AS175" s="28">
        <f t="shared" si="70"/>
        <v>127.13</v>
      </c>
      <c r="AT175" t="e">
        <f>INDEX(ETF_TR!$A$2:$Q$283,MATCH($A175,ETF_TR!$A$2:$A$283,0),MATCH(AT$2,ETF_TR!$A$2:$Q$2,0))</f>
        <v>#N/A</v>
      </c>
      <c r="AU175" t="e">
        <f>INDEX(Indices!$A$2:$Q$283,MATCH($A175,Indices!$A$2:$A$283,0),MATCH(AU$2,Indices!$A$2:$Q$2,0))</f>
        <v>#N/A</v>
      </c>
      <c r="AV175" t="e">
        <f t="shared" si="83"/>
        <v>#N/A</v>
      </c>
      <c r="AW175" s="28" t="e">
        <f t="shared" si="71"/>
        <v>#N/A</v>
      </c>
    </row>
    <row r="176" spans="1:49" x14ac:dyDescent="0.2">
      <c r="A176" s="5">
        <v>41759</v>
      </c>
      <c r="B176">
        <f>INDEX(ETF_TR!$A$2:$Q$283,MATCH($A176,ETF_TR!$A$2:$A$283,0),MATCH(B$2,ETF_TR!$A$2:$Q$2,0))</f>
        <v>129.19720000000001</v>
      </c>
      <c r="C176">
        <f>INDEX(Indices!$A$2:$Q$283,MATCH($A176,Indices!$A$2:$A$283,0),MATCH(C$2,Indices!$A$2:$Q$2,0))</f>
        <v>218.12</v>
      </c>
      <c r="D176">
        <f t="shared" si="72"/>
        <v>1.6882718820531712</v>
      </c>
      <c r="E176" s="28">
        <f t="shared" si="60"/>
        <v>129.19720000000001</v>
      </c>
      <c r="F176">
        <f>INDEX(ETF_TR!$A$2:$Q$283,MATCH($A176,ETF_TR!$A$2:$A$283,0),MATCH(F$2,ETF_TR!$A$2:$Q$2,0))</f>
        <v>138.1525</v>
      </c>
      <c r="G176">
        <f>INDEX(Indices!$A$2:$Q$283,MATCH($A176,Indices!$A$2:$A$283,0),MATCH(G$2,Indices!$A$2:$Q$2,0))</f>
        <v>225.51</v>
      </c>
      <c r="H176">
        <f t="shared" si="73"/>
        <v>1.6323265956099238</v>
      </c>
      <c r="I176" s="28">
        <f t="shared" si="61"/>
        <v>138.1525</v>
      </c>
      <c r="J176">
        <f>INDEX(ETF_TR!$A$2:$Q$283,MATCH($A176,ETF_TR!$A$2:$A$283,0),MATCH(J$2,ETF_TR!$A$2:$Q$2,0))</f>
        <v>158.417</v>
      </c>
      <c r="K176">
        <f>INDEX(Indices!$A$2:$Q$283,MATCH($A176,Indices!$A$2:$A$283,0),MATCH(K$2,Indices!$A$2:$Q$2,0))</f>
        <v>230.49</v>
      </c>
      <c r="L176">
        <f t="shared" si="74"/>
        <v>1.4549574856233864</v>
      </c>
      <c r="M176" s="28">
        <f t="shared" si="62"/>
        <v>158.417</v>
      </c>
      <c r="N176">
        <f>INDEX(ETF_TR!$A$2:$Q$283,MATCH($A176,ETF_TR!$A$2:$A$283,0),MATCH(N$2,ETF_TR!$A$2:$Q$2,0))</f>
        <v>156.48269999999999</v>
      </c>
      <c r="O176">
        <f>INDEX(Indices!$A$2:$Q$283,MATCH($A176,Indices!$A$2:$A$283,0),MATCH(O$2,Indices!$A$2:$Q$2,0))</f>
        <v>235.27</v>
      </c>
      <c r="P176">
        <f t="shared" si="75"/>
        <v>1.5034888840747254</v>
      </c>
      <c r="Q176" s="28">
        <f t="shared" si="63"/>
        <v>156.48269999999999</v>
      </c>
      <c r="R176">
        <f>INDEX(ETF_TR!$A$2:$Q$283,MATCH($A176,ETF_TR!$A$2:$A$283,0),MATCH(R$2,ETF_TR!$A$2:$Q$2,0))</f>
        <v>11758</v>
      </c>
      <c r="S176">
        <f>INDEX(Indices!$A$2:$Q$283,MATCH($A176,Indices!$A$2:$A$283,0),MATCH(S$2,Indices!$A$2:$Q$2,0))</f>
        <v>2875.91</v>
      </c>
      <c r="T176">
        <f t="shared" si="76"/>
        <v>0.24459176730736518</v>
      </c>
      <c r="U176" s="28">
        <f t="shared" si="64"/>
        <v>11758</v>
      </c>
      <c r="V176">
        <f>INDEX(ETF_TR!$A$2:$Q$283,MATCH($A176,ETF_TR!$A$2:$A$283,0),MATCH(V$2,ETF_TR!$A$2:$Q$2,0))</f>
        <v>124.77816666666666</v>
      </c>
      <c r="W176">
        <f>INDEX(Indices!$A$2:$Q$283,MATCH($A176,Indices!$A$2:$A$283,0),MATCH(W$2,Indices!$A$2:$Q$2,0))</f>
        <v>129.88333333333333</v>
      </c>
      <c r="X176">
        <f t="shared" si="77"/>
        <v>1.0409139419423001</v>
      </c>
      <c r="Y176" s="28">
        <f t="shared" si="65"/>
        <v>124.77816666666666</v>
      </c>
      <c r="Z176">
        <f>INDEX(ETF_TR!$A$2:$Q$283,MATCH($A176,ETF_TR!$A$2:$A$283,0),MATCH(Z$2,ETF_TR!$A$2:$Q$2,0))</f>
        <v>54.0914</v>
      </c>
      <c r="AA176">
        <f>INDEX(Indices!$A$2:$Q$283,MATCH($A176,Indices!$A$2:$A$283,0),MATCH(AA$2,Indices!$A$2:$Q$2,0))</f>
        <v>2548.2950000000001</v>
      </c>
      <c r="AB176">
        <f t="shared" si="78"/>
        <v>47.110908573266734</v>
      </c>
      <c r="AC176" s="28">
        <f t="shared" si="66"/>
        <v>54.0914</v>
      </c>
      <c r="AD176" t="e">
        <f>INDEX(ETF_TR!$A$2:$Q$283,MATCH($A176,ETF_TR!$A$2:$A$283,0),MATCH(AD$2,ETF_TR!$A$2:$Q$2,0))</f>
        <v>#N/A</v>
      </c>
      <c r="AE176">
        <f>INDEX(Indices!$A$2:$Q$283,MATCH($A176,Indices!$A$2:$A$283,0),MATCH(AE$2,Indices!$A$2:$Q$2,0))</f>
        <v>329.78059999999999</v>
      </c>
      <c r="AF176" t="e">
        <f t="shared" si="79"/>
        <v>#N/A</v>
      </c>
      <c r="AG176" s="28">
        <f t="shared" si="67"/>
        <v>2455.5530046185427</v>
      </c>
      <c r="AH176">
        <f>INDEX(ETF_TR!$A$2:$Q$283,MATCH($A176,ETF_TR!$A$2:$A$283,0),MATCH(AH$2,ETF_TR!$A$2:$Q$2,0))</f>
        <v>25.1997</v>
      </c>
      <c r="AI176">
        <f>INDEX(Indices!$A$2:$Q$283,MATCH($A176,Indices!$A$2:$A$283,0),MATCH(AI$2,Indices!$A$2:$Q$2,0))</f>
        <v>96.22</v>
      </c>
      <c r="AJ176">
        <f t="shared" si="80"/>
        <v>3.8182994241994943</v>
      </c>
      <c r="AK176" s="28">
        <f t="shared" si="68"/>
        <v>25.1997</v>
      </c>
      <c r="AL176" t="e">
        <f>INDEX(ETF_TR!$A$2:$Q$283,MATCH($A176,ETF_TR!$A$2:$A$283,0),MATCH(AL$2,ETF_TR!$A$2:$Q$2,0))</f>
        <v>#N/A</v>
      </c>
      <c r="AM176" t="e">
        <f>INDEX(Indices!$A$2:$Q$283,MATCH($A176,Indices!$A$2:$A$283,0),MATCH(AM$2,Indices!$A$2:$Q$2,0))</f>
        <v>#N/A</v>
      </c>
      <c r="AN176" t="e">
        <f t="shared" si="81"/>
        <v>#N/A</v>
      </c>
      <c r="AO176" s="28" t="e">
        <f t="shared" si="69"/>
        <v>#N/A</v>
      </c>
      <c r="AP176">
        <f>INDEX(ETF_TR!$A$2:$Q$283,MATCH($A176,ETF_TR!$A$2:$A$283,0),MATCH(AP$2,ETF_TR!$A$2:$Q$2,0))</f>
        <v>127.54</v>
      </c>
      <c r="AQ176">
        <f>INDEX(Indices!$A$2:$Q$283,MATCH($A176,Indices!$A$2:$A$283,0),MATCH(AQ$2,Indices!$A$2:$Q$2,0))</f>
        <v>166.12790000000001</v>
      </c>
      <c r="AR176">
        <f t="shared" si="82"/>
        <v>1.3025552767759134</v>
      </c>
      <c r="AS176" s="28">
        <f t="shared" si="70"/>
        <v>127.54</v>
      </c>
      <c r="AT176" t="e">
        <f>INDEX(ETF_TR!$A$2:$Q$283,MATCH($A176,ETF_TR!$A$2:$A$283,0),MATCH(AT$2,ETF_TR!$A$2:$Q$2,0))</f>
        <v>#N/A</v>
      </c>
      <c r="AU176" t="e">
        <f>INDEX(Indices!$A$2:$Q$283,MATCH($A176,Indices!$A$2:$A$283,0),MATCH(AU$2,Indices!$A$2:$Q$2,0))</f>
        <v>#N/A</v>
      </c>
      <c r="AV176" t="e">
        <f t="shared" si="83"/>
        <v>#N/A</v>
      </c>
      <c r="AW176" s="28" t="e">
        <f t="shared" si="71"/>
        <v>#N/A</v>
      </c>
    </row>
    <row r="177" spans="1:49" x14ac:dyDescent="0.2">
      <c r="A177" s="5">
        <v>41789</v>
      </c>
      <c r="B177">
        <f>INDEX(ETF_TR!$A$2:$Q$283,MATCH($A177,ETF_TR!$A$2:$A$283,0),MATCH(B$2,ETF_TR!$A$2:$Q$2,0))</f>
        <v>130.4571</v>
      </c>
      <c r="C177">
        <f>INDEX(Indices!$A$2:$Q$283,MATCH($A177,Indices!$A$2:$A$283,0),MATCH(C$2,Indices!$A$2:$Q$2,0))</f>
        <v>220.33</v>
      </c>
      <c r="D177">
        <f t="shared" si="72"/>
        <v>1.6889076945601276</v>
      </c>
      <c r="E177" s="28">
        <f t="shared" si="60"/>
        <v>130.4571</v>
      </c>
      <c r="F177">
        <f>INDEX(ETF_TR!$A$2:$Q$283,MATCH($A177,ETF_TR!$A$2:$A$283,0),MATCH(F$2,ETF_TR!$A$2:$Q$2,0))</f>
        <v>139.7517</v>
      </c>
      <c r="G177">
        <f>INDEX(Indices!$A$2:$Q$283,MATCH($A177,Indices!$A$2:$A$283,0),MATCH(G$2,Indices!$A$2:$Q$2,0))</f>
        <v>228.17</v>
      </c>
      <c r="H177">
        <f t="shared" si="73"/>
        <v>1.6326813913533789</v>
      </c>
      <c r="I177" s="28">
        <f t="shared" si="61"/>
        <v>139.7517</v>
      </c>
      <c r="J177">
        <f>INDEX(ETF_TR!$A$2:$Q$283,MATCH($A177,ETF_TR!$A$2:$A$283,0),MATCH(J$2,ETF_TR!$A$2:$Q$2,0))</f>
        <v>159.65870000000001</v>
      </c>
      <c r="K177">
        <f>INDEX(Indices!$A$2:$Q$283,MATCH($A177,Indices!$A$2:$A$283,0),MATCH(K$2,Indices!$A$2:$Q$2,0))</f>
        <v>232.61</v>
      </c>
      <c r="L177">
        <f t="shared" si="74"/>
        <v>1.4569202931002194</v>
      </c>
      <c r="M177" s="28">
        <f t="shared" si="62"/>
        <v>159.65870000000001</v>
      </c>
      <c r="N177">
        <f>INDEX(ETF_TR!$A$2:$Q$283,MATCH($A177,ETF_TR!$A$2:$A$283,0),MATCH(N$2,ETF_TR!$A$2:$Q$2,0))</f>
        <v>157.43520000000001</v>
      </c>
      <c r="O177">
        <f>INDEX(Indices!$A$2:$Q$283,MATCH($A177,Indices!$A$2:$A$283,0),MATCH(O$2,Indices!$A$2:$Q$2,0))</f>
        <v>236.99</v>
      </c>
      <c r="P177">
        <f t="shared" si="75"/>
        <v>1.505317743427137</v>
      </c>
      <c r="Q177" s="28">
        <f t="shared" si="63"/>
        <v>157.43520000000001</v>
      </c>
      <c r="R177">
        <f>INDEX(ETF_TR!$A$2:$Q$283,MATCH($A177,ETF_TR!$A$2:$A$283,0),MATCH(R$2,ETF_TR!$A$2:$Q$2,0))</f>
        <v>11865</v>
      </c>
      <c r="S177">
        <f>INDEX(Indices!$A$2:$Q$283,MATCH($A177,Indices!$A$2:$A$283,0),MATCH(S$2,Indices!$A$2:$Q$2,0))</f>
        <v>2902.18</v>
      </c>
      <c r="T177">
        <f t="shared" si="76"/>
        <v>0.24460008428150021</v>
      </c>
      <c r="U177" s="28">
        <f t="shared" si="64"/>
        <v>11865</v>
      </c>
      <c r="V177">
        <f>INDEX(ETF_TR!$A$2:$Q$283,MATCH($A177,ETF_TR!$A$2:$A$283,0),MATCH(V$2,ETF_TR!$A$2:$Q$2,0))</f>
        <v>125.444</v>
      </c>
      <c r="W177">
        <f>INDEX(Indices!$A$2:$Q$283,MATCH($A177,Indices!$A$2:$A$283,0),MATCH(W$2,Indices!$A$2:$Q$2,0))</f>
        <v>130.55999999999997</v>
      </c>
      <c r="X177">
        <f t="shared" si="77"/>
        <v>1.0407831382927839</v>
      </c>
      <c r="Y177" s="28">
        <f t="shared" si="65"/>
        <v>125.444</v>
      </c>
      <c r="Z177">
        <f>INDEX(ETF_TR!$A$2:$Q$283,MATCH($A177,ETF_TR!$A$2:$A$283,0),MATCH(Z$2,ETF_TR!$A$2:$Q$2,0))</f>
        <v>55.043900000000001</v>
      </c>
      <c r="AA177">
        <f>INDEX(Indices!$A$2:$Q$283,MATCH($A177,Indices!$A$2:$A$283,0),MATCH(AA$2,Indices!$A$2:$Q$2,0))</f>
        <v>2586.482</v>
      </c>
      <c r="AB177">
        <f t="shared" si="78"/>
        <v>46.989439338418968</v>
      </c>
      <c r="AC177" s="28">
        <f t="shared" si="66"/>
        <v>55.043900000000001</v>
      </c>
      <c r="AD177" t="e">
        <f>INDEX(ETF_TR!$A$2:$Q$283,MATCH($A177,ETF_TR!$A$2:$A$283,0),MATCH(AD$2,ETF_TR!$A$2:$Q$2,0))</f>
        <v>#N/A</v>
      </c>
      <c r="AE177">
        <f>INDEX(Indices!$A$2:$Q$283,MATCH($A177,Indices!$A$2:$A$283,0),MATCH(AE$2,Indices!$A$2:$Q$2,0))</f>
        <v>330.86770000000001</v>
      </c>
      <c r="AF177" t="e">
        <f t="shared" si="79"/>
        <v>#N/A</v>
      </c>
      <c r="AG177" s="28">
        <f t="shared" si="67"/>
        <v>2463.6475731629657</v>
      </c>
      <c r="AH177">
        <f>INDEX(ETF_TR!$A$2:$Q$283,MATCH($A177,ETF_TR!$A$2:$A$283,0),MATCH(AH$2,ETF_TR!$A$2:$Q$2,0))</f>
        <v>25.399100000000001</v>
      </c>
      <c r="AI177">
        <f>INDEX(Indices!$A$2:$Q$283,MATCH($A177,Indices!$A$2:$A$283,0),MATCH(AI$2,Indices!$A$2:$Q$2,0))</f>
        <v>97.12</v>
      </c>
      <c r="AJ177">
        <f t="shared" si="80"/>
        <v>3.823757534715797</v>
      </c>
      <c r="AK177" s="28">
        <f t="shared" si="68"/>
        <v>25.399100000000001</v>
      </c>
      <c r="AL177" t="e">
        <f>INDEX(ETF_TR!$A$2:$Q$283,MATCH($A177,ETF_TR!$A$2:$A$283,0),MATCH(AL$2,ETF_TR!$A$2:$Q$2,0))</f>
        <v>#N/A</v>
      </c>
      <c r="AM177" t="e">
        <f>INDEX(Indices!$A$2:$Q$283,MATCH($A177,Indices!$A$2:$A$283,0),MATCH(AM$2,Indices!$A$2:$Q$2,0))</f>
        <v>#N/A</v>
      </c>
      <c r="AN177" t="e">
        <f t="shared" si="81"/>
        <v>#N/A</v>
      </c>
      <c r="AO177" s="28" t="e">
        <f t="shared" si="69"/>
        <v>#N/A</v>
      </c>
      <c r="AP177">
        <f>INDEX(ETF_TR!$A$2:$Q$283,MATCH($A177,ETF_TR!$A$2:$A$283,0),MATCH(AP$2,ETF_TR!$A$2:$Q$2,0))</f>
        <v>129.15</v>
      </c>
      <c r="AQ177">
        <f>INDEX(Indices!$A$2:$Q$283,MATCH($A177,Indices!$A$2:$A$283,0),MATCH(AQ$2,Indices!$A$2:$Q$2,0))</f>
        <v>167.86250000000001</v>
      </c>
      <c r="AR177">
        <f t="shared" si="82"/>
        <v>1.2997483546264035</v>
      </c>
      <c r="AS177" s="28">
        <f t="shared" si="70"/>
        <v>129.15</v>
      </c>
      <c r="AT177" t="e">
        <f>INDEX(ETF_TR!$A$2:$Q$283,MATCH($A177,ETF_TR!$A$2:$A$283,0),MATCH(AT$2,ETF_TR!$A$2:$Q$2,0))</f>
        <v>#N/A</v>
      </c>
      <c r="AU177" t="e">
        <f>INDEX(Indices!$A$2:$Q$283,MATCH($A177,Indices!$A$2:$A$283,0),MATCH(AU$2,Indices!$A$2:$Q$2,0))</f>
        <v>#N/A</v>
      </c>
      <c r="AV177" t="e">
        <f t="shared" si="83"/>
        <v>#N/A</v>
      </c>
      <c r="AW177" s="28" t="e">
        <f t="shared" si="71"/>
        <v>#N/A</v>
      </c>
    </row>
    <row r="178" spans="1:49" x14ac:dyDescent="0.2">
      <c r="A178" s="5">
        <v>41820</v>
      </c>
      <c r="B178">
        <f>INDEX(ETF_TR!$A$2:$Q$283,MATCH($A178,ETF_TR!$A$2:$A$283,0),MATCH(B$2,ETF_TR!$A$2:$Q$2,0))</f>
        <v>131.17769999999999</v>
      </c>
      <c r="C178">
        <f>INDEX(Indices!$A$2:$Q$283,MATCH($A178,Indices!$A$2:$A$283,0),MATCH(C$2,Indices!$A$2:$Q$2,0))</f>
        <v>221.62</v>
      </c>
      <c r="D178">
        <f t="shared" si="72"/>
        <v>1.689463986637973</v>
      </c>
      <c r="E178" s="28">
        <f t="shared" si="60"/>
        <v>131.17769999999999</v>
      </c>
      <c r="F178">
        <f>INDEX(ETF_TR!$A$2:$Q$283,MATCH($A178,ETF_TR!$A$2:$A$283,0),MATCH(F$2,ETF_TR!$A$2:$Q$2,0))</f>
        <v>141.09809999999999</v>
      </c>
      <c r="G178">
        <f>INDEX(Indices!$A$2:$Q$283,MATCH($A178,Indices!$A$2:$A$283,0),MATCH(G$2,Indices!$A$2:$Q$2,0))</f>
        <v>230.4</v>
      </c>
      <c r="H178">
        <f t="shared" si="73"/>
        <v>1.6329064672026061</v>
      </c>
      <c r="I178" s="28">
        <f t="shared" si="61"/>
        <v>141.09809999999999</v>
      </c>
      <c r="J178">
        <f>INDEX(ETF_TR!$A$2:$Q$283,MATCH($A178,ETF_TR!$A$2:$A$283,0),MATCH(J$2,ETF_TR!$A$2:$Q$2,0))</f>
        <v>161.66030000000001</v>
      </c>
      <c r="K178">
        <f>INDEX(Indices!$A$2:$Q$283,MATCH($A178,Indices!$A$2:$A$283,0),MATCH(K$2,Indices!$A$2:$Q$2,0))</f>
        <v>235.49</v>
      </c>
      <c r="L178">
        <f t="shared" si="74"/>
        <v>1.4566965420700073</v>
      </c>
      <c r="M178" s="28">
        <f t="shared" si="62"/>
        <v>161.66030000000001</v>
      </c>
      <c r="N178">
        <f>INDEX(ETF_TR!$A$2:$Q$283,MATCH($A178,ETF_TR!$A$2:$A$283,0),MATCH(N$2,ETF_TR!$A$2:$Q$2,0))</f>
        <v>159.8083</v>
      </c>
      <c r="O178">
        <f>INDEX(Indices!$A$2:$Q$283,MATCH($A178,Indices!$A$2:$A$283,0),MATCH(O$2,Indices!$A$2:$Q$2,0))</f>
        <v>240.48</v>
      </c>
      <c r="P178">
        <f t="shared" si="75"/>
        <v>1.5048029420249136</v>
      </c>
      <c r="Q178" s="28">
        <f t="shared" si="63"/>
        <v>159.8083</v>
      </c>
      <c r="R178">
        <f>INDEX(ETF_TR!$A$2:$Q$283,MATCH($A178,ETF_TR!$A$2:$A$283,0),MATCH(R$2,ETF_TR!$A$2:$Q$2,0))</f>
        <v>11804.5</v>
      </c>
      <c r="S178">
        <f>INDEX(Indices!$A$2:$Q$283,MATCH($A178,Indices!$A$2:$A$283,0),MATCH(S$2,Indices!$A$2:$Q$2,0))</f>
        <v>2886.76</v>
      </c>
      <c r="T178">
        <f t="shared" si="76"/>
        <v>0.24454741835740609</v>
      </c>
      <c r="U178" s="28">
        <f t="shared" si="64"/>
        <v>11804.5</v>
      </c>
      <c r="V178">
        <f>INDEX(ETF_TR!$A$2:$Q$283,MATCH($A178,ETF_TR!$A$2:$A$283,0),MATCH(V$2,ETF_TR!$A$2:$Q$2,0))</f>
        <v>125.81610000000001</v>
      </c>
      <c r="W178">
        <f>INDEX(Indices!$A$2:$Q$283,MATCH($A178,Indices!$A$2:$A$283,0),MATCH(W$2,Indices!$A$2:$Q$2,0))</f>
        <v>130.81666666666666</v>
      </c>
      <c r="X178">
        <f t="shared" si="77"/>
        <v>1.0397450458778061</v>
      </c>
      <c r="Y178" s="28">
        <f t="shared" si="65"/>
        <v>125.81610000000001</v>
      </c>
      <c r="Z178">
        <f>INDEX(ETF_TR!$A$2:$Q$283,MATCH($A178,ETF_TR!$A$2:$A$283,0),MATCH(Z$2,ETF_TR!$A$2:$Q$2,0))</f>
        <v>55.601399999999998</v>
      </c>
      <c r="AA178">
        <f>INDEX(Indices!$A$2:$Q$283,MATCH($A178,Indices!$A$2:$A$283,0),MATCH(AA$2,Indices!$A$2:$Q$2,0))</f>
        <v>2609.4499999999998</v>
      </c>
      <c r="AB178">
        <f t="shared" si="78"/>
        <v>46.931372231634455</v>
      </c>
      <c r="AC178" s="28">
        <f t="shared" si="66"/>
        <v>55.601399999999998</v>
      </c>
      <c r="AD178" t="e">
        <f>INDEX(ETF_TR!$A$2:$Q$283,MATCH($A178,ETF_TR!$A$2:$A$283,0),MATCH(AD$2,ETF_TR!$A$2:$Q$2,0))</f>
        <v>#N/A</v>
      </c>
      <c r="AE178">
        <f>INDEX(Indices!$A$2:$Q$283,MATCH($A178,Indices!$A$2:$A$283,0),MATCH(AE$2,Indices!$A$2:$Q$2,0))</f>
        <v>331.91550000000001</v>
      </c>
      <c r="AF178" t="e">
        <f t="shared" si="79"/>
        <v>#N/A</v>
      </c>
      <c r="AG178" s="28">
        <f t="shared" si="67"/>
        <v>2471.4495131140702</v>
      </c>
      <c r="AH178">
        <f>INDEX(ETF_TR!$A$2:$Q$283,MATCH($A178,ETF_TR!$A$2:$A$283,0),MATCH(AH$2,ETF_TR!$A$2:$Q$2,0))</f>
        <v>25.351400000000002</v>
      </c>
      <c r="AI178">
        <f>INDEX(Indices!$A$2:$Q$283,MATCH($A178,Indices!$A$2:$A$283,0),MATCH(AI$2,Indices!$A$2:$Q$2,0))</f>
        <v>96.98</v>
      </c>
      <c r="AJ178">
        <f t="shared" si="80"/>
        <v>3.8254297593032338</v>
      </c>
      <c r="AK178" s="28">
        <f t="shared" si="68"/>
        <v>25.351400000000002</v>
      </c>
      <c r="AL178" t="e">
        <f>INDEX(ETF_TR!$A$2:$Q$283,MATCH($A178,ETF_TR!$A$2:$A$283,0),MATCH(AL$2,ETF_TR!$A$2:$Q$2,0))</f>
        <v>#N/A</v>
      </c>
      <c r="AM178" t="e">
        <f>INDEX(Indices!$A$2:$Q$283,MATCH($A178,Indices!$A$2:$A$283,0),MATCH(AM$2,Indices!$A$2:$Q$2,0))</f>
        <v>#N/A</v>
      </c>
      <c r="AN178" t="e">
        <f t="shared" si="81"/>
        <v>#N/A</v>
      </c>
      <c r="AO178" s="28" t="e">
        <f t="shared" si="69"/>
        <v>#N/A</v>
      </c>
      <c r="AP178">
        <f>INDEX(ETF_TR!$A$2:$Q$283,MATCH($A178,ETF_TR!$A$2:$A$283,0),MATCH(AP$2,ETF_TR!$A$2:$Q$2,0))</f>
        <v>128.68</v>
      </c>
      <c r="AQ178">
        <f>INDEX(Indices!$A$2:$Q$283,MATCH($A178,Indices!$A$2:$A$283,0),MATCH(AQ$2,Indices!$A$2:$Q$2,0))</f>
        <v>167.46039999999999</v>
      </c>
      <c r="AR178">
        <f t="shared" si="82"/>
        <v>1.3013708423997512</v>
      </c>
      <c r="AS178" s="28">
        <f t="shared" si="70"/>
        <v>128.68</v>
      </c>
      <c r="AT178" t="e">
        <f>INDEX(ETF_TR!$A$2:$Q$283,MATCH($A178,ETF_TR!$A$2:$A$283,0),MATCH(AT$2,ETF_TR!$A$2:$Q$2,0))</f>
        <v>#N/A</v>
      </c>
      <c r="AU178" t="e">
        <f>INDEX(Indices!$A$2:$Q$283,MATCH($A178,Indices!$A$2:$A$283,0),MATCH(AU$2,Indices!$A$2:$Q$2,0))</f>
        <v>#N/A</v>
      </c>
      <c r="AV178" t="e">
        <f t="shared" si="83"/>
        <v>#N/A</v>
      </c>
      <c r="AW178" s="28" t="e">
        <f t="shared" si="71"/>
        <v>#N/A</v>
      </c>
    </row>
    <row r="179" spans="1:49" x14ac:dyDescent="0.2">
      <c r="A179" s="5">
        <v>41851</v>
      </c>
      <c r="B179">
        <f>INDEX(ETF_TR!$A$2:$Q$283,MATCH($A179,ETF_TR!$A$2:$A$283,0),MATCH(B$2,ETF_TR!$A$2:$Q$2,0))</f>
        <v>132.04050000000001</v>
      </c>
      <c r="C179">
        <f>INDEX(Indices!$A$2:$Q$283,MATCH($A179,Indices!$A$2:$A$283,0),MATCH(C$2,Indices!$A$2:$Q$2,0))</f>
        <v>222.91</v>
      </c>
      <c r="D179">
        <f t="shared" si="72"/>
        <v>1.688194152551679</v>
      </c>
      <c r="E179" s="28">
        <f t="shared" si="60"/>
        <v>132.04050000000001</v>
      </c>
      <c r="F179">
        <f>INDEX(ETF_TR!$A$2:$Q$283,MATCH($A179,ETF_TR!$A$2:$A$283,0),MATCH(F$2,ETF_TR!$A$2:$Q$2,0))</f>
        <v>142.61930000000001</v>
      </c>
      <c r="G179">
        <f>INDEX(Indices!$A$2:$Q$283,MATCH($A179,Indices!$A$2:$A$283,0),MATCH(G$2,Indices!$A$2:$Q$2,0))</f>
        <v>232.8</v>
      </c>
      <c r="H179">
        <f t="shared" si="73"/>
        <v>1.6323176456482398</v>
      </c>
      <c r="I179" s="28">
        <f t="shared" si="61"/>
        <v>142.61930000000001</v>
      </c>
      <c r="J179">
        <f>INDEX(ETF_TR!$A$2:$Q$283,MATCH($A179,ETF_TR!$A$2:$A$283,0),MATCH(J$2,ETF_TR!$A$2:$Q$2,0))</f>
        <v>163.25309999999999</v>
      </c>
      <c r="K179">
        <f>INDEX(Indices!$A$2:$Q$283,MATCH($A179,Indices!$A$2:$A$283,0),MATCH(K$2,Indices!$A$2:$Q$2,0))</f>
        <v>237.73</v>
      </c>
      <c r="L179">
        <f t="shared" si="74"/>
        <v>1.4562051195352492</v>
      </c>
      <c r="M179" s="28">
        <f t="shared" si="62"/>
        <v>163.25309999999999</v>
      </c>
      <c r="N179">
        <f>INDEX(ETF_TR!$A$2:$Q$283,MATCH($A179,ETF_TR!$A$2:$A$283,0),MATCH(N$2,ETF_TR!$A$2:$Q$2,0))</f>
        <v>161.1936</v>
      </c>
      <c r="O179">
        <f>INDEX(Indices!$A$2:$Q$283,MATCH($A179,Indices!$A$2:$A$283,0),MATCH(O$2,Indices!$A$2:$Q$2,0))</f>
        <v>242.76</v>
      </c>
      <c r="P179">
        <f t="shared" si="75"/>
        <v>1.5060151271514501</v>
      </c>
      <c r="Q179" s="28">
        <f t="shared" si="63"/>
        <v>161.1936</v>
      </c>
      <c r="R179">
        <f>INDEX(ETF_TR!$A$2:$Q$283,MATCH($A179,ETF_TR!$A$2:$A$283,0),MATCH(R$2,ETF_TR!$A$2:$Q$2,0))</f>
        <v>11929.5</v>
      </c>
      <c r="S179">
        <f>INDEX(Indices!$A$2:$Q$283,MATCH($A179,Indices!$A$2:$A$283,0),MATCH(S$2,Indices!$A$2:$Q$2,0))</f>
        <v>2916</v>
      </c>
      <c r="T179">
        <f t="shared" si="76"/>
        <v>0.24443606186344777</v>
      </c>
      <c r="U179" s="28">
        <f t="shared" si="64"/>
        <v>11929.5</v>
      </c>
      <c r="V179">
        <f>INDEX(ETF_TR!$A$2:$Q$283,MATCH($A179,ETF_TR!$A$2:$A$283,0),MATCH(V$2,ETF_TR!$A$2:$Q$2,0))</f>
        <v>126.27659999999999</v>
      </c>
      <c r="W179">
        <f>INDEX(Indices!$A$2:$Q$283,MATCH($A179,Indices!$A$2:$A$283,0),MATCH(W$2,Indices!$A$2:$Q$2,0))</f>
        <v>131.47333333333333</v>
      </c>
      <c r="X179">
        <f t="shared" si="77"/>
        <v>1.041153573451719</v>
      </c>
      <c r="Y179" s="28">
        <f t="shared" si="65"/>
        <v>126.27659999999999</v>
      </c>
      <c r="Z179">
        <f>INDEX(ETF_TR!$A$2:$Q$283,MATCH($A179,ETF_TR!$A$2:$A$283,0),MATCH(Z$2,ETF_TR!$A$2:$Q$2,0))</f>
        <v>55.700200000000002</v>
      </c>
      <c r="AA179">
        <f>INDEX(Indices!$A$2:$Q$283,MATCH($A179,Indices!$A$2:$A$283,0),MATCH(AA$2,Indices!$A$2:$Q$2,0))</f>
        <v>2615.991</v>
      </c>
      <c r="AB179">
        <f t="shared" si="78"/>
        <v>46.965558471962396</v>
      </c>
      <c r="AC179" s="28">
        <f t="shared" si="66"/>
        <v>55.700200000000002</v>
      </c>
      <c r="AD179" t="e">
        <f>INDEX(ETF_TR!$A$2:$Q$283,MATCH($A179,ETF_TR!$A$2:$A$283,0),MATCH(AD$2,ETF_TR!$A$2:$Q$2,0))</f>
        <v>#N/A</v>
      </c>
      <c r="AE179">
        <f>INDEX(Indices!$A$2:$Q$283,MATCH($A179,Indices!$A$2:$A$283,0),MATCH(AE$2,Indices!$A$2:$Q$2,0))</f>
        <v>332.45580000000001</v>
      </c>
      <c r="AF179" t="e">
        <f t="shared" si="79"/>
        <v>#N/A</v>
      </c>
      <c r="AG179" s="28">
        <f t="shared" si="67"/>
        <v>2475.4725978206766</v>
      </c>
      <c r="AH179">
        <f>INDEX(ETF_TR!$A$2:$Q$283,MATCH($A179,ETF_TR!$A$2:$A$283,0),MATCH(AH$2,ETF_TR!$A$2:$Q$2,0))</f>
        <v>25.325399999999998</v>
      </c>
      <c r="AI179">
        <f>INDEX(Indices!$A$2:$Q$283,MATCH($A179,Indices!$A$2:$A$283,0),MATCH(AI$2,Indices!$A$2:$Q$2,0))</f>
        <v>96.83</v>
      </c>
      <c r="AJ179">
        <f t="shared" si="80"/>
        <v>3.8234341807039574</v>
      </c>
      <c r="AK179" s="28">
        <f t="shared" si="68"/>
        <v>25.325399999999998</v>
      </c>
      <c r="AL179" t="e">
        <f>INDEX(ETF_TR!$A$2:$Q$283,MATCH($A179,ETF_TR!$A$2:$A$283,0),MATCH(AL$2,ETF_TR!$A$2:$Q$2,0))</f>
        <v>#N/A</v>
      </c>
      <c r="AM179" t="e">
        <f>INDEX(Indices!$A$2:$Q$283,MATCH($A179,Indices!$A$2:$A$283,0),MATCH(AM$2,Indices!$A$2:$Q$2,0))</f>
        <v>#N/A</v>
      </c>
      <c r="AN179" t="e">
        <f t="shared" si="81"/>
        <v>#N/A</v>
      </c>
      <c r="AO179" s="28" t="e">
        <f t="shared" si="69"/>
        <v>#N/A</v>
      </c>
      <c r="AP179">
        <f>INDEX(ETF_TR!$A$2:$Q$283,MATCH($A179,ETF_TR!$A$2:$A$283,0),MATCH(AP$2,ETF_TR!$A$2:$Q$2,0))</f>
        <v>129.16</v>
      </c>
      <c r="AQ179">
        <f>INDEX(Indices!$A$2:$Q$283,MATCH($A179,Indices!$A$2:$A$283,0),MATCH(AQ$2,Indices!$A$2:$Q$2,0))</f>
        <v>167.8219</v>
      </c>
      <c r="AR179">
        <f t="shared" si="82"/>
        <v>1.2993333849489006</v>
      </c>
      <c r="AS179" s="28">
        <f t="shared" si="70"/>
        <v>129.16</v>
      </c>
      <c r="AT179" t="e">
        <f>INDEX(ETF_TR!$A$2:$Q$283,MATCH($A179,ETF_TR!$A$2:$A$283,0),MATCH(AT$2,ETF_TR!$A$2:$Q$2,0))</f>
        <v>#N/A</v>
      </c>
      <c r="AU179" t="e">
        <f>INDEX(Indices!$A$2:$Q$283,MATCH($A179,Indices!$A$2:$A$283,0),MATCH(AU$2,Indices!$A$2:$Q$2,0))</f>
        <v>#N/A</v>
      </c>
      <c r="AV179" t="e">
        <f t="shared" si="83"/>
        <v>#N/A</v>
      </c>
      <c r="AW179" s="28" t="e">
        <f t="shared" si="71"/>
        <v>#N/A</v>
      </c>
    </row>
    <row r="180" spans="1:49" x14ac:dyDescent="0.2">
      <c r="A180" s="5">
        <v>41880</v>
      </c>
      <c r="B180">
        <f>INDEX(ETF_TR!$A$2:$Q$283,MATCH($A180,ETF_TR!$A$2:$A$283,0),MATCH(B$2,ETF_TR!$A$2:$Q$2,0))</f>
        <v>134.446</v>
      </c>
      <c r="C180">
        <f>INDEX(Indices!$A$2:$Q$283,MATCH($A180,Indices!$A$2:$A$283,0),MATCH(C$2,Indices!$A$2:$Q$2,0))</f>
        <v>227.22</v>
      </c>
      <c r="D180">
        <f t="shared" si="72"/>
        <v>1.6900465614447435</v>
      </c>
      <c r="E180" s="28">
        <f t="shared" si="60"/>
        <v>134.446</v>
      </c>
      <c r="F180">
        <f>INDEX(ETF_TR!$A$2:$Q$283,MATCH($A180,ETF_TR!$A$2:$A$283,0),MATCH(F$2,ETF_TR!$A$2:$Q$2,0))</f>
        <v>145.20939999999999</v>
      </c>
      <c r="G180">
        <f>INDEX(Indices!$A$2:$Q$283,MATCH($A180,Indices!$A$2:$A$283,0),MATCH(G$2,Indices!$A$2:$Q$2,0))</f>
        <v>237.23</v>
      </c>
      <c r="H180">
        <f t="shared" si="73"/>
        <v>1.6337096634239934</v>
      </c>
      <c r="I180" s="28">
        <f t="shared" si="61"/>
        <v>145.20939999999999</v>
      </c>
      <c r="J180">
        <f>INDEX(ETF_TR!$A$2:$Q$283,MATCH($A180,ETF_TR!$A$2:$A$283,0),MATCH(J$2,ETF_TR!$A$2:$Q$2,0))</f>
        <v>166.82589999999999</v>
      </c>
      <c r="K180">
        <f>INDEX(Indices!$A$2:$Q$283,MATCH($A180,Indices!$A$2:$A$283,0),MATCH(K$2,Indices!$A$2:$Q$2,0))</f>
        <v>243.07</v>
      </c>
      <c r="L180">
        <f t="shared" si="74"/>
        <v>1.4570279554913237</v>
      </c>
      <c r="M180" s="28">
        <f t="shared" si="62"/>
        <v>166.82589999999999</v>
      </c>
      <c r="N180">
        <f>INDEX(ETF_TR!$A$2:$Q$283,MATCH($A180,ETF_TR!$A$2:$A$283,0),MATCH(N$2,ETF_TR!$A$2:$Q$2,0))</f>
        <v>163.6097</v>
      </c>
      <c r="O180">
        <f>INDEX(Indices!$A$2:$Q$283,MATCH($A180,Indices!$A$2:$A$283,0),MATCH(O$2,Indices!$A$2:$Q$2,0))</f>
        <v>246.47</v>
      </c>
      <c r="P180">
        <f t="shared" si="75"/>
        <v>1.506451023380643</v>
      </c>
      <c r="Q180" s="28">
        <f t="shared" si="63"/>
        <v>163.6097</v>
      </c>
      <c r="R180">
        <f>INDEX(ETF_TR!$A$2:$Q$283,MATCH($A180,ETF_TR!$A$2:$A$283,0),MATCH(R$2,ETF_TR!$A$2:$Q$2,0))</f>
        <v>12337</v>
      </c>
      <c r="S180">
        <f>INDEX(Indices!$A$2:$Q$283,MATCH($A180,Indices!$A$2:$A$283,0),MATCH(S$2,Indices!$A$2:$Q$2,0))</f>
        <v>3013.03</v>
      </c>
      <c r="T180">
        <f t="shared" si="76"/>
        <v>0.2442271216665316</v>
      </c>
      <c r="U180" s="28">
        <f t="shared" si="64"/>
        <v>12337</v>
      </c>
      <c r="V180">
        <f>INDEX(ETF_TR!$A$2:$Q$283,MATCH($A180,ETF_TR!$A$2:$A$283,0),MATCH(V$2,ETF_TR!$A$2:$Q$2,0))</f>
        <v>126.79773333333333</v>
      </c>
      <c r="W180">
        <f>INDEX(Indices!$A$2:$Q$283,MATCH($A180,Indices!$A$2:$A$283,0),MATCH(W$2,Indices!$A$2:$Q$2,0))</f>
        <v>132.16999999999999</v>
      </c>
      <c r="X180">
        <f t="shared" si="77"/>
        <v>1.0423687910299133</v>
      </c>
      <c r="Y180" s="28">
        <f t="shared" si="65"/>
        <v>126.79773333333333</v>
      </c>
      <c r="Z180">
        <f>INDEX(ETF_TR!$A$2:$Q$283,MATCH($A180,ETF_TR!$A$2:$A$283,0),MATCH(Z$2,ETF_TR!$A$2:$Q$2,0))</f>
        <v>56.278500000000001</v>
      </c>
      <c r="AA180">
        <f>INDEX(Indices!$A$2:$Q$283,MATCH($A180,Indices!$A$2:$A$283,0),MATCH(AA$2,Indices!$A$2:$Q$2,0))</f>
        <v>2645.1689999999999</v>
      </c>
      <c r="AB180">
        <f t="shared" si="78"/>
        <v>47.001412617607073</v>
      </c>
      <c r="AC180" s="28">
        <f t="shared" si="66"/>
        <v>56.278500000000001</v>
      </c>
      <c r="AD180" t="e">
        <f>INDEX(ETF_TR!$A$2:$Q$283,MATCH($A180,ETF_TR!$A$2:$A$283,0),MATCH(AD$2,ETF_TR!$A$2:$Q$2,0))</f>
        <v>#N/A</v>
      </c>
      <c r="AE180">
        <f>INDEX(Indices!$A$2:$Q$283,MATCH($A180,Indices!$A$2:$A$283,0),MATCH(AE$2,Indices!$A$2:$Q$2,0))</f>
        <v>333.76350000000002</v>
      </c>
      <c r="AF180" t="e">
        <f t="shared" si="79"/>
        <v>#N/A</v>
      </c>
      <c r="AG180" s="28">
        <f t="shared" si="67"/>
        <v>2485.2097584181761</v>
      </c>
      <c r="AH180">
        <f>INDEX(ETF_TR!$A$2:$Q$283,MATCH($A180,ETF_TR!$A$2:$A$283,0),MATCH(AH$2,ETF_TR!$A$2:$Q$2,0))</f>
        <v>25.627099999999999</v>
      </c>
      <c r="AI180">
        <f>INDEX(Indices!$A$2:$Q$283,MATCH($A180,Indices!$A$2:$A$283,0),MATCH(AI$2,Indices!$A$2:$Q$2,0))</f>
        <v>97.84</v>
      </c>
      <c r="AJ180">
        <f t="shared" si="80"/>
        <v>3.8178334653550348</v>
      </c>
      <c r="AK180" s="28">
        <f t="shared" si="68"/>
        <v>25.627099999999999</v>
      </c>
      <c r="AL180" t="e">
        <f>INDEX(ETF_TR!$A$2:$Q$283,MATCH($A180,ETF_TR!$A$2:$A$283,0),MATCH(AL$2,ETF_TR!$A$2:$Q$2,0))</f>
        <v>#N/A</v>
      </c>
      <c r="AM180" t="e">
        <f>INDEX(Indices!$A$2:$Q$283,MATCH($A180,Indices!$A$2:$A$283,0),MATCH(AM$2,Indices!$A$2:$Q$2,0))</f>
        <v>#N/A</v>
      </c>
      <c r="AN180" t="e">
        <f t="shared" si="81"/>
        <v>#N/A</v>
      </c>
      <c r="AO180" s="28" t="e">
        <f t="shared" si="69"/>
        <v>#N/A</v>
      </c>
      <c r="AP180">
        <f>INDEX(ETF_TR!$A$2:$Q$283,MATCH($A180,ETF_TR!$A$2:$A$283,0),MATCH(AP$2,ETF_TR!$A$2:$Q$2,0))</f>
        <v>130.24</v>
      </c>
      <c r="AQ180">
        <f>INDEX(Indices!$A$2:$Q$283,MATCH($A180,Indices!$A$2:$A$283,0),MATCH(AQ$2,Indices!$A$2:$Q$2,0))</f>
        <v>169.51570000000001</v>
      </c>
      <c r="AR180">
        <f t="shared" si="82"/>
        <v>1.3015640356265357</v>
      </c>
      <c r="AS180" s="28">
        <f t="shared" si="70"/>
        <v>130.24</v>
      </c>
      <c r="AT180" t="e">
        <f>INDEX(ETF_TR!$A$2:$Q$283,MATCH($A180,ETF_TR!$A$2:$A$283,0),MATCH(AT$2,ETF_TR!$A$2:$Q$2,0))</f>
        <v>#N/A</v>
      </c>
      <c r="AU180" t="e">
        <f>INDEX(Indices!$A$2:$Q$283,MATCH($A180,Indices!$A$2:$A$283,0),MATCH(AU$2,Indices!$A$2:$Q$2,0))</f>
        <v>#N/A</v>
      </c>
      <c r="AV180" t="e">
        <f t="shared" si="83"/>
        <v>#N/A</v>
      </c>
      <c r="AW180" s="28" t="e">
        <f t="shared" si="71"/>
        <v>#N/A</v>
      </c>
    </row>
    <row r="181" spans="1:49" x14ac:dyDescent="0.2">
      <c r="A181" s="5">
        <v>41912</v>
      </c>
      <c r="B181">
        <f>INDEX(ETF_TR!$A$2:$Q$283,MATCH($A181,ETF_TR!$A$2:$A$283,0),MATCH(B$2,ETF_TR!$A$2:$Q$2,0))</f>
        <v>134.2329</v>
      </c>
      <c r="C181">
        <f>INDEX(Indices!$A$2:$Q$283,MATCH($A181,Indices!$A$2:$A$283,0),MATCH(C$2,Indices!$A$2:$Q$2,0))</f>
        <v>226.85</v>
      </c>
      <c r="D181">
        <f t="shared" si="72"/>
        <v>1.6899731734917445</v>
      </c>
      <c r="E181" s="28">
        <f t="shared" si="60"/>
        <v>134.2329</v>
      </c>
      <c r="F181">
        <f>INDEX(ETF_TR!$A$2:$Q$283,MATCH($A181,ETF_TR!$A$2:$A$283,0),MATCH(F$2,ETF_TR!$A$2:$Q$2,0))</f>
        <v>144.84960000000001</v>
      </c>
      <c r="G181">
        <f>INDEX(Indices!$A$2:$Q$283,MATCH($A181,Indices!$A$2:$A$283,0),MATCH(G$2,Indices!$A$2:$Q$2,0))</f>
        <v>236.62</v>
      </c>
      <c r="H181">
        <f t="shared" si="73"/>
        <v>1.6335564613226408</v>
      </c>
      <c r="I181" s="28">
        <f t="shared" si="61"/>
        <v>144.84960000000001</v>
      </c>
      <c r="J181">
        <f>INDEX(ETF_TR!$A$2:$Q$283,MATCH($A181,ETF_TR!$A$2:$A$283,0),MATCH(J$2,ETF_TR!$A$2:$Q$2,0))</f>
        <v>167.4393</v>
      </c>
      <c r="K181">
        <f>INDEX(Indices!$A$2:$Q$283,MATCH($A181,Indices!$A$2:$A$283,0),MATCH(K$2,Indices!$A$2:$Q$2,0))</f>
        <v>244</v>
      </c>
      <c r="L181">
        <f t="shared" si="74"/>
        <v>1.4572445059194585</v>
      </c>
      <c r="M181" s="28">
        <f t="shared" si="62"/>
        <v>167.4393</v>
      </c>
      <c r="N181">
        <f>INDEX(ETF_TR!$A$2:$Q$283,MATCH($A181,ETF_TR!$A$2:$A$283,0),MATCH(N$2,ETF_TR!$A$2:$Q$2,0))</f>
        <v>164.51169999999999</v>
      </c>
      <c r="O181">
        <f>INDEX(Indices!$A$2:$Q$283,MATCH($A181,Indices!$A$2:$A$283,0),MATCH(O$2,Indices!$A$2:$Q$2,0))</f>
        <v>247.93</v>
      </c>
      <c r="P181">
        <f t="shared" si="75"/>
        <v>1.5070660627785137</v>
      </c>
      <c r="Q181" s="28">
        <f t="shared" si="63"/>
        <v>164.51169999999999</v>
      </c>
      <c r="R181">
        <f>INDEX(ETF_TR!$A$2:$Q$283,MATCH($A181,ETF_TR!$A$2:$A$283,0),MATCH(R$2,ETF_TR!$A$2:$Q$2,0))</f>
        <v>12260.5</v>
      </c>
      <c r="S181">
        <f>INDEX(Indices!$A$2:$Q$283,MATCH($A181,Indices!$A$2:$A$283,0),MATCH(S$2,Indices!$A$2:$Q$2,0))</f>
        <v>2994.53</v>
      </c>
      <c r="T181">
        <f t="shared" si="76"/>
        <v>0.24424207821866972</v>
      </c>
      <c r="U181" s="28">
        <f t="shared" si="64"/>
        <v>12260.5</v>
      </c>
      <c r="V181">
        <f>INDEX(ETF_TR!$A$2:$Q$283,MATCH($A181,ETF_TR!$A$2:$A$283,0),MATCH(V$2,ETF_TR!$A$2:$Q$2,0))</f>
        <v>126.831</v>
      </c>
      <c r="W181">
        <f>INDEX(Indices!$A$2:$Q$283,MATCH($A181,Indices!$A$2:$A$283,0),MATCH(W$2,Indices!$A$2:$Q$2,0))</f>
        <v>131.96</v>
      </c>
      <c r="X181">
        <f t="shared" si="77"/>
        <v>1.0404396401510672</v>
      </c>
      <c r="Y181" s="28">
        <f t="shared" si="65"/>
        <v>126.831</v>
      </c>
      <c r="Z181">
        <f>INDEX(ETF_TR!$A$2:$Q$283,MATCH($A181,ETF_TR!$A$2:$A$283,0),MATCH(Z$2,ETF_TR!$A$2:$Q$2,0))</f>
        <v>56.101500000000001</v>
      </c>
      <c r="AA181">
        <f>INDEX(Indices!$A$2:$Q$283,MATCH($A181,Indices!$A$2:$A$283,0),MATCH(AA$2,Indices!$A$2:$Q$2,0))</f>
        <v>2633.8510000000001</v>
      </c>
      <c r="AB181">
        <f t="shared" si="78"/>
        <v>46.947960393215865</v>
      </c>
      <c r="AC181" s="28">
        <f t="shared" si="66"/>
        <v>56.101500000000001</v>
      </c>
      <c r="AD181" t="e">
        <f>INDEX(ETF_TR!$A$2:$Q$283,MATCH($A181,ETF_TR!$A$2:$A$283,0),MATCH(AD$2,ETF_TR!$A$2:$Q$2,0))</f>
        <v>#N/A</v>
      </c>
      <c r="AE181">
        <f>INDEX(Indices!$A$2:$Q$283,MATCH($A181,Indices!$A$2:$A$283,0),MATCH(AE$2,Indices!$A$2:$Q$2,0))</f>
        <v>334.02069999999998</v>
      </c>
      <c r="AF181" t="e">
        <f t="shared" si="79"/>
        <v>#N/A</v>
      </c>
      <c r="AG181" s="28">
        <f t="shared" si="67"/>
        <v>2487.1248748100675</v>
      </c>
      <c r="AH181">
        <f>INDEX(ETF_TR!$A$2:$Q$283,MATCH($A181,ETF_TR!$A$2:$A$283,0),MATCH(AH$2,ETF_TR!$A$2:$Q$2,0))</f>
        <v>25.457999999999998</v>
      </c>
      <c r="AI181">
        <f>INDEX(Indices!$A$2:$Q$283,MATCH($A181,Indices!$A$2:$A$283,0),MATCH(AI$2,Indices!$A$2:$Q$2,0))</f>
        <v>97.31</v>
      </c>
      <c r="AJ181">
        <f t="shared" si="80"/>
        <v>3.8223741063712784</v>
      </c>
      <c r="AK181" s="28">
        <f t="shared" si="68"/>
        <v>25.457999999999998</v>
      </c>
      <c r="AL181" t="e">
        <f>INDEX(ETF_TR!$A$2:$Q$283,MATCH($A181,ETF_TR!$A$2:$A$283,0),MATCH(AL$2,ETF_TR!$A$2:$Q$2,0))</f>
        <v>#N/A</v>
      </c>
      <c r="AM181" t="e">
        <f>INDEX(Indices!$A$2:$Q$283,MATCH($A181,Indices!$A$2:$A$283,0),MATCH(AM$2,Indices!$A$2:$Q$2,0))</f>
        <v>#N/A</v>
      </c>
      <c r="AN181" t="e">
        <f t="shared" si="81"/>
        <v>#N/A</v>
      </c>
      <c r="AO181" s="28" t="e">
        <f t="shared" si="69"/>
        <v>#N/A</v>
      </c>
      <c r="AP181">
        <f>INDEX(ETF_TR!$A$2:$Q$283,MATCH($A181,ETF_TR!$A$2:$A$283,0),MATCH(AP$2,ETF_TR!$A$2:$Q$2,0))</f>
        <v>128.41999999999999</v>
      </c>
      <c r="AQ181">
        <f>INDEX(Indices!$A$2:$Q$283,MATCH($A181,Indices!$A$2:$A$283,0),MATCH(AQ$2,Indices!$A$2:$Q$2,0))</f>
        <v>167.27879999999999</v>
      </c>
      <c r="AR181">
        <f t="shared" si="82"/>
        <v>1.3025914966516119</v>
      </c>
      <c r="AS181" s="28">
        <f t="shared" si="70"/>
        <v>128.41999999999999</v>
      </c>
      <c r="AT181" t="e">
        <f>INDEX(ETF_TR!$A$2:$Q$283,MATCH($A181,ETF_TR!$A$2:$A$283,0),MATCH(AT$2,ETF_TR!$A$2:$Q$2,0))</f>
        <v>#N/A</v>
      </c>
      <c r="AU181" t="e">
        <f>INDEX(Indices!$A$2:$Q$283,MATCH($A181,Indices!$A$2:$A$283,0),MATCH(AU$2,Indices!$A$2:$Q$2,0))</f>
        <v>#N/A</v>
      </c>
      <c r="AV181" t="e">
        <f t="shared" si="83"/>
        <v>#N/A</v>
      </c>
      <c r="AW181" s="28" t="e">
        <f t="shared" si="71"/>
        <v>#N/A</v>
      </c>
    </row>
    <row r="182" spans="1:49" x14ac:dyDescent="0.2">
      <c r="A182" s="5">
        <v>41943</v>
      </c>
      <c r="B182">
        <f>INDEX(ETF_TR!$A$2:$Q$283,MATCH($A182,ETF_TR!$A$2:$A$283,0),MATCH(B$2,ETF_TR!$A$2:$Q$2,0))</f>
        <v>135.12610000000001</v>
      </c>
      <c r="C182">
        <f>INDEX(Indices!$A$2:$Q$283,MATCH($A182,Indices!$A$2:$A$283,0),MATCH(C$2,Indices!$A$2:$Q$2,0))</f>
        <v>228.21</v>
      </c>
      <c r="D182">
        <f t="shared" si="72"/>
        <v>1.6888669176421136</v>
      </c>
      <c r="E182" s="28">
        <f t="shared" si="60"/>
        <v>135.12610000000001</v>
      </c>
      <c r="F182">
        <f>INDEX(ETF_TR!$A$2:$Q$283,MATCH($A182,ETF_TR!$A$2:$A$283,0),MATCH(F$2,ETF_TR!$A$2:$Q$2,0))</f>
        <v>145.71299999999999</v>
      </c>
      <c r="G182">
        <f>INDEX(Indices!$A$2:$Q$283,MATCH($A182,Indices!$A$2:$A$283,0),MATCH(G$2,Indices!$A$2:$Q$2,0))</f>
        <v>237.91</v>
      </c>
      <c r="H182">
        <f t="shared" si="73"/>
        <v>1.6327300927165045</v>
      </c>
      <c r="I182" s="28">
        <f t="shared" si="61"/>
        <v>145.71299999999999</v>
      </c>
      <c r="J182">
        <f>INDEX(ETF_TR!$A$2:$Q$283,MATCH($A182,ETF_TR!$A$2:$A$283,0),MATCH(J$2,ETF_TR!$A$2:$Q$2,0))</f>
        <v>167.67609999999999</v>
      </c>
      <c r="K182">
        <f>INDEX(Indices!$A$2:$Q$283,MATCH($A182,Indices!$A$2:$A$283,0),MATCH(K$2,Indices!$A$2:$Q$2,0))</f>
        <v>243.93</v>
      </c>
      <c r="L182">
        <f t="shared" si="74"/>
        <v>1.4547690457972247</v>
      </c>
      <c r="M182" s="28">
        <f t="shared" si="62"/>
        <v>167.67609999999999</v>
      </c>
      <c r="N182">
        <f>INDEX(ETF_TR!$A$2:$Q$283,MATCH($A182,ETF_TR!$A$2:$A$283,0),MATCH(N$2,ETF_TR!$A$2:$Q$2,0))</f>
        <v>163.7064</v>
      </c>
      <c r="O182">
        <f>INDEX(Indices!$A$2:$Q$283,MATCH($A182,Indices!$A$2:$A$283,0),MATCH(O$2,Indices!$A$2:$Q$2,0))</f>
        <v>246.82</v>
      </c>
      <c r="P182">
        <f t="shared" si="75"/>
        <v>1.5076991492085832</v>
      </c>
      <c r="Q182" s="28">
        <f t="shared" si="63"/>
        <v>163.7064</v>
      </c>
      <c r="R182">
        <f>INDEX(ETF_TR!$A$2:$Q$283,MATCH($A182,ETF_TR!$A$2:$A$283,0),MATCH(R$2,ETF_TR!$A$2:$Q$2,0))</f>
        <v>12438</v>
      </c>
      <c r="S182">
        <f>INDEX(Indices!$A$2:$Q$283,MATCH($A182,Indices!$A$2:$A$283,0),MATCH(S$2,Indices!$A$2:$Q$2,0))</f>
        <v>3034.37</v>
      </c>
      <c r="T182">
        <f t="shared" si="76"/>
        <v>0.24395963981347482</v>
      </c>
      <c r="U182" s="28">
        <f t="shared" si="64"/>
        <v>12438</v>
      </c>
      <c r="V182">
        <f>INDEX(ETF_TR!$A$2:$Q$283,MATCH($A182,ETF_TR!$A$2:$A$283,0),MATCH(V$2,ETF_TR!$A$2:$Q$2,0))</f>
        <v>126.88573333333333</v>
      </c>
      <c r="W182">
        <f>INDEX(Indices!$A$2:$Q$283,MATCH($A182,Indices!$A$2:$A$283,0),MATCH(W$2,Indices!$A$2:$Q$2,0))</f>
        <v>132.17666666666665</v>
      </c>
      <c r="X182">
        <f t="shared" si="77"/>
        <v>1.0416984100129985</v>
      </c>
      <c r="Y182" s="28">
        <f t="shared" si="65"/>
        <v>126.88573333333333</v>
      </c>
      <c r="Z182">
        <f>INDEX(ETF_TR!$A$2:$Q$283,MATCH($A182,ETF_TR!$A$2:$A$283,0),MATCH(Z$2,ETF_TR!$A$2:$Q$2,0))</f>
        <v>56.595199999999998</v>
      </c>
      <c r="AA182">
        <f>INDEX(Indices!$A$2:$Q$283,MATCH($A182,Indices!$A$2:$A$283,0),MATCH(AA$2,Indices!$A$2:$Q$2,0))</f>
        <v>2662.4879999999998</v>
      </c>
      <c r="AB182">
        <f t="shared" si="78"/>
        <v>47.044413660522444</v>
      </c>
      <c r="AC182" s="28">
        <f t="shared" si="66"/>
        <v>56.595199999999998</v>
      </c>
      <c r="AD182" t="e">
        <f>INDEX(ETF_TR!$A$2:$Q$283,MATCH($A182,ETF_TR!$A$2:$A$283,0),MATCH(AD$2,ETF_TR!$A$2:$Q$2,0))</f>
        <v>#N/A</v>
      </c>
      <c r="AE182">
        <f>INDEX(Indices!$A$2:$Q$283,MATCH($A182,Indices!$A$2:$A$283,0),MATCH(AE$2,Indices!$A$2:$Q$2,0))</f>
        <v>335.7473</v>
      </c>
      <c r="AF182" t="e">
        <f t="shared" si="79"/>
        <v>#N/A</v>
      </c>
      <c r="AG182" s="28">
        <f t="shared" si="67"/>
        <v>2499.9811732635676</v>
      </c>
      <c r="AH182">
        <f>INDEX(ETF_TR!$A$2:$Q$283,MATCH($A182,ETF_TR!$A$2:$A$283,0),MATCH(AH$2,ETF_TR!$A$2:$Q$2,0))</f>
        <v>25.717700000000001</v>
      </c>
      <c r="AI182">
        <f>INDEX(Indices!$A$2:$Q$283,MATCH($A182,Indices!$A$2:$A$283,0),MATCH(AI$2,Indices!$A$2:$Q$2,0))</f>
        <v>98.25</v>
      </c>
      <c r="AJ182">
        <f t="shared" si="80"/>
        <v>3.820326078926187</v>
      </c>
      <c r="AK182" s="28">
        <f t="shared" si="68"/>
        <v>25.717700000000001</v>
      </c>
      <c r="AL182" t="e">
        <f>INDEX(ETF_TR!$A$2:$Q$283,MATCH($A182,ETF_TR!$A$2:$A$283,0),MATCH(AL$2,ETF_TR!$A$2:$Q$2,0))</f>
        <v>#N/A</v>
      </c>
      <c r="AM182" t="e">
        <f>INDEX(Indices!$A$2:$Q$283,MATCH($A182,Indices!$A$2:$A$283,0),MATCH(AM$2,Indices!$A$2:$Q$2,0))</f>
        <v>#N/A</v>
      </c>
      <c r="AN182" t="e">
        <f t="shared" si="81"/>
        <v>#N/A</v>
      </c>
      <c r="AO182" s="28" t="e">
        <f t="shared" si="69"/>
        <v>#N/A</v>
      </c>
      <c r="AP182">
        <f>INDEX(ETF_TR!$A$2:$Q$283,MATCH($A182,ETF_TR!$A$2:$A$283,0),MATCH(AP$2,ETF_TR!$A$2:$Q$2,0))</f>
        <v>130.18</v>
      </c>
      <c r="AQ182">
        <f>INDEX(Indices!$A$2:$Q$283,MATCH($A182,Indices!$A$2:$A$283,0),MATCH(AQ$2,Indices!$A$2:$Q$2,0))</f>
        <v>169.42599999999999</v>
      </c>
      <c r="AR182">
        <f t="shared" si="82"/>
        <v>1.301474880934091</v>
      </c>
      <c r="AS182" s="28">
        <f t="shared" si="70"/>
        <v>130.18</v>
      </c>
      <c r="AT182" t="e">
        <f>INDEX(ETF_TR!$A$2:$Q$283,MATCH($A182,ETF_TR!$A$2:$A$283,0),MATCH(AT$2,ETF_TR!$A$2:$Q$2,0))</f>
        <v>#N/A</v>
      </c>
      <c r="AU182" t="e">
        <f>INDEX(Indices!$A$2:$Q$283,MATCH($A182,Indices!$A$2:$A$283,0),MATCH(AU$2,Indices!$A$2:$Q$2,0))</f>
        <v>#N/A</v>
      </c>
      <c r="AV182" t="e">
        <f t="shared" si="83"/>
        <v>#N/A</v>
      </c>
      <c r="AW182" s="28" t="e">
        <f t="shared" si="71"/>
        <v>#N/A</v>
      </c>
    </row>
    <row r="183" spans="1:49" x14ac:dyDescent="0.2">
      <c r="A183" s="5">
        <v>41971</v>
      </c>
      <c r="B183">
        <f>INDEX(ETF_TR!$A$2:$Q$283,MATCH($A183,ETF_TR!$A$2:$A$283,0),MATCH(B$2,ETF_TR!$A$2:$Q$2,0))</f>
        <v>136.28229999999999</v>
      </c>
      <c r="C183">
        <f>INDEX(Indices!$A$2:$Q$283,MATCH($A183,Indices!$A$2:$A$283,0),MATCH(C$2,Indices!$A$2:$Q$2,0))</f>
        <v>230.33</v>
      </c>
      <c r="D183">
        <f t="shared" si="72"/>
        <v>1.6900947518496534</v>
      </c>
      <c r="E183" s="28">
        <f t="shared" si="60"/>
        <v>136.28229999999999</v>
      </c>
      <c r="F183">
        <f>INDEX(ETF_TR!$A$2:$Q$283,MATCH($A183,ETF_TR!$A$2:$A$283,0),MATCH(F$2,ETF_TR!$A$2:$Q$2,0))</f>
        <v>147.553</v>
      </c>
      <c r="G183">
        <f>INDEX(Indices!$A$2:$Q$283,MATCH($A183,Indices!$A$2:$A$283,0),MATCH(G$2,Indices!$A$2:$Q$2,0))</f>
        <v>241.13</v>
      </c>
      <c r="H183">
        <f t="shared" si="73"/>
        <v>1.6341924596585633</v>
      </c>
      <c r="I183" s="28">
        <f t="shared" si="61"/>
        <v>147.553</v>
      </c>
      <c r="J183">
        <f>INDEX(ETF_TR!$A$2:$Q$283,MATCH($A183,ETF_TR!$A$2:$A$283,0),MATCH(J$2,ETF_TR!$A$2:$Q$2,0))</f>
        <v>169.3989</v>
      </c>
      <c r="K183">
        <f>INDEX(Indices!$A$2:$Q$283,MATCH($A183,Indices!$A$2:$A$283,0),MATCH(K$2,Indices!$A$2:$Q$2,0))</f>
        <v>246.84</v>
      </c>
      <c r="L183">
        <f t="shared" si="74"/>
        <v>1.4571523191709037</v>
      </c>
      <c r="M183" s="28">
        <f t="shared" si="62"/>
        <v>169.3989</v>
      </c>
      <c r="N183">
        <f>INDEX(ETF_TR!$A$2:$Q$283,MATCH($A183,ETF_TR!$A$2:$A$283,0),MATCH(N$2,ETF_TR!$A$2:$Q$2,0))</f>
        <v>167.29990000000001</v>
      </c>
      <c r="O183">
        <f>INDEX(Indices!$A$2:$Q$283,MATCH($A183,Indices!$A$2:$A$283,0),MATCH(O$2,Indices!$A$2:$Q$2,0))</f>
        <v>251.78</v>
      </c>
      <c r="P183">
        <f t="shared" si="75"/>
        <v>1.5049620471978764</v>
      </c>
      <c r="Q183" s="28">
        <f t="shared" si="63"/>
        <v>167.29990000000001</v>
      </c>
      <c r="R183">
        <f>INDEX(ETF_TR!$A$2:$Q$283,MATCH($A183,ETF_TR!$A$2:$A$283,0),MATCH(R$2,ETF_TR!$A$2:$Q$2,0))</f>
        <v>12837</v>
      </c>
      <c r="S183">
        <f>INDEX(Indices!$A$2:$Q$283,MATCH($A183,Indices!$A$2:$A$283,0),MATCH(S$2,Indices!$A$2:$Q$2,0))</f>
        <v>3127.81</v>
      </c>
      <c r="T183">
        <f t="shared" si="76"/>
        <v>0.24365583859157122</v>
      </c>
      <c r="U183" s="28">
        <f t="shared" si="64"/>
        <v>12837</v>
      </c>
      <c r="V183">
        <f>INDEX(ETF_TR!$A$2:$Q$283,MATCH($A183,ETF_TR!$A$2:$A$283,0),MATCH(V$2,ETF_TR!$A$2:$Q$2,0))</f>
        <v>127.9033</v>
      </c>
      <c r="W183">
        <f>INDEX(Indices!$A$2:$Q$283,MATCH($A183,Indices!$A$2:$A$283,0),MATCH(W$2,Indices!$A$2:$Q$2,0))</f>
        <v>133.29999999999998</v>
      </c>
      <c r="X183">
        <f t="shared" si="77"/>
        <v>1.04219359469224</v>
      </c>
      <c r="Y183" s="28">
        <f t="shared" si="65"/>
        <v>127.9033</v>
      </c>
      <c r="Z183">
        <f>INDEX(ETF_TR!$A$2:$Q$283,MATCH($A183,ETF_TR!$A$2:$A$283,0),MATCH(Z$2,ETF_TR!$A$2:$Q$2,0))</f>
        <v>57.380099999999999</v>
      </c>
      <c r="AA183">
        <f>INDEX(Indices!$A$2:$Q$283,MATCH($A183,Indices!$A$2:$A$283,0),MATCH(AA$2,Indices!$A$2:$Q$2,0))</f>
        <v>2700.8420000000001</v>
      </c>
      <c r="AB183">
        <f t="shared" si="78"/>
        <v>47.069314971566797</v>
      </c>
      <c r="AC183" s="28">
        <f t="shared" si="66"/>
        <v>57.380099999999999</v>
      </c>
      <c r="AD183" t="e">
        <f>INDEX(ETF_TR!$A$2:$Q$283,MATCH($A183,ETF_TR!$A$2:$A$283,0),MATCH(AD$2,ETF_TR!$A$2:$Q$2,0))</f>
        <v>#N/A</v>
      </c>
      <c r="AE183">
        <f>INDEX(Indices!$A$2:$Q$283,MATCH($A183,Indices!$A$2:$A$283,0),MATCH(AE$2,Indices!$A$2:$Q$2,0))</f>
        <v>338.25599999999997</v>
      </c>
      <c r="AF183" t="e">
        <f t="shared" si="79"/>
        <v>#N/A</v>
      </c>
      <c r="AG183" s="28">
        <f t="shared" si="67"/>
        <v>2518.6610041046979</v>
      </c>
      <c r="AH183">
        <f>INDEX(ETF_TR!$A$2:$Q$283,MATCH($A183,ETF_TR!$A$2:$A$283,0),MATCH(AH$2,ETF_TR!$A$2:$Q$2,0))</f>
        <v>25.940799999999999</v>
      </c>
      <c r="AI183">
        <f>INDEX(Indices!$A$2:$Q$283,MATCH($A183,Indices!$A$2:$A$283,0),MATCH(AI$2,Indices!$A$2:$Q$2,0))</f>
        <v>99.05</v>
      </c>
      <c r="AJ183">
        <f t="shared" si="80"/>
        <v>3.8183093813606366</v>
      </c>
      <c r="AK183" s="28">
        <f t="shared" si="68"/>
        <v>25.940799999999999</v>
      </c>
      <c r="AL183" t="e">
        <f>INDEX(ETF_TR!$A$2:$Q$283,MATCH($A183,ETF_TR!$A$2:$A$283,0),MATCH(AL$2,ETF_TR!$A$2:$Q$2,0))</f>
        <v>#N/A</v>
      </c>
      <c r="AM183" t="e">
        <f>INDEX(Indices!$A$2:$Q$283,MATCH($A183,Indices!$A$2:$A$283,0),MATCH(AM$2,Indices!$A$2:$Q$2,0))</f>
        <v>#N/A</v>
      </c>
      <c r="AN183" t="e">
        <f t="shared" si="81"/>
        <v>#N/A</v>
      </c>
      <c r="AO183" s="28" t="e">
        <f t="shared" si="69"/>
        <v>#N/A</v>
      </c>
      <c r="AP183">
        <f>INDEX(ETF_TR!$A$2:$Q$283,MATCH($A183,ETF_TR!$A$2:$A$283,0),MATCH(AP$2,ETF_TR!$A$2:$Q$2,0))</f>
        <v>130.56</v>
      </c>
      <c r="AQ183">
        <f>INDEX(Indices!$A$2:$Q$283,MATCH($A183,Indices!$A$2:$A$283,0),MATCH(AQ$2,Indices!$A$2:$Q$2,0))</f>
        <v>170.52430000000001</v>
      </c>
      <c r="AR183">
        <f t="shared" si="82"/>
        <v>1.3060991115196079</v>
      </c>
      <c r="AS183" s="28">
        <f t="shared" si="70"/>
        <v>130.56</v>
      </c>
      <c r="AT183" t="e">
        <f>INDEX(ETF_TR!$A$2:$Q$283,MATCH($A183,ETF_TR!$A$2:$A$283,0),MATCH(AT$2,ETF_TR!$A$2:$Q$2,0))</f>
        <v>#N/A</v>
      </c>
      <c r="AU183" t="e">
        <f>INDEX(Indices!$A$2:$Q$283,MATCH($A183,Indices!$A$2:$A$283,0),MATCH(AU$2,Indices!$A$2:$Q$2,0))</f>
        <v>#N/A</v>
      </c>
      <c r="AV183" t="e">
        <f t="shared" si="83"/>
        <v>#N/A</v>
      </c>
      <c r="AW183" s="28" t="e">
        <f t="shared" si="71"/>
        <v>#N/A</v>
      </c>
    </row>
    <row r="184" spans="1:49" x14ac:dyDescent="0.2">
      <c r="A184" s="5">
        <v>42004</v>
      </c>
      <c r="B184">
        <f>INDEX(ETF_TR!$A$2:$Q$283,MATCH($A184,ETF_TR!$A$2:$A$283,0),MATCH(B$2,ETF_TR!$A$2:$Q$2,0))</f>
        <v>137.89169999999999</v>
      </c>
      <c r="C184">
        <f>INDEX(Indices!$A$2:$Q$283,MATCH($A184,Indices!$A$2:$A$283,0),MATCH(C$2,Indices!$A$2:$Q$2,0))</f>
        <v>233.13</v>
      </c>
      <c r="D184">
        <f t="shared" si="72"/>
        <v>1.6906746381399318</v>
      </c>
      <c r="E184" s="28">
        <f t="shared" si="60"/>
        <v>137.89169999999999</v>
      </c>
      <c r="F184">
        <f>INDEX(ETF_TR!$A$2:$Q$283,MATCH($A184,ETF_TR!$A$2:$A$283,0),MATCH(F$2,ETF_TR!$A$2:$Q$2,0))</f>
        <v>148.90729999999999</v>
      </c>
      <c r="G184">
        <f>INDEX(Indices!$A$2:$Q$283,MATCH($A184,Indices!$A$2:$A$283,0),MATCH(G$2,Indices!$A$2:$Q$2,0))</f>
        <v>243.39</v>
      </c>
      <c r="H184">
        <f t="shared" si="73"/>
        <v>1.6345068374753957</v>
      </c>
      <c r="I184" s="28">
        <f t="shared" si="61"/>
        <v>148.90729999999999</v>
      </c>
      <c r="J184">
        <f>INDEX(ETF_TR!$A$2:$Q$283,MATCH($A184,ETF_TR!$A$2:$A$283,0),MATCH(J$2,ETF_TR!$A$2:$Q$2,0))</f>
        <v>172.02250000000001</v>
      </c>
      <c r="K184">
        <f>INDEX(Indices!$A$2:$Q$283,MATCH($A184,Indices!$A$2:$A$283,0),MATCH(K$2,Indices!$A$2:$Q$2,0))</f>
        <v>250.88</v>
      </c>
      <c r="L184">
        <f t="shared" si="74"/>
        <v>1.4584138702785971</v>
      </c>
      <c r="M184" s="28">
        <f t="shared" si="62"/>
        <v>172.02250000000001</v>
      </c>
      <c r="N184">
        <f>INDEX(ETF_TR!$A$2:$Q$283,MATCH($A184,ETF_TR!$A$2:$A$283,0),MATCH(N$2,ETF_TR!$A$2:$Q$2,0))</f>
        <v>168.44239999999999</v>
      </c>
      <c r="O184">
        <f>INDEX(Indices!$A$2:$Q$283,MATCH($A184,Indices!$A$2:$A$283,0),MATCH(O$2,Indices!$A$2:$Q$2,0))</f>
        <v>254.28</v>
      </c>
      <c r="P184">
        <f t="shared" si="75"/>
        <v>1.5095961586868865</v>
      </c>
      <c r="Q184" s="28">
        <f t="shared" si="63"/>
        <v>168.44239999999999</v>
      </c>
      <c r="R184">
        <f>INDEX(ETF_TR!$A$2:$Q$283,MATCH($A184,ETF_TR!$A$2:$A$283,0),MATCH(R$2,ETF_TR!$A$2:$Q$2,0))</f>
        <v>13014</v>
      </c>
      <c r="S184">
        <f>INDEX(Indices!$A$2:$Q$283,MATCH($A184,Indices!$A$2:$A$283,0),MATCH(S$2,Indices!$A$2:$Q$2,0))</f>
        <v>3183.42</v>
      </c>
      <c r="T184">
        <f t="shared" si="76"/>
        <v>0.24461502996772708</v>
      </c>
      <c r="U184" s="28">
        <f t="shared" si="64"/>
        <v>13014</v>
      </c>
      <c r="V184">
        <f>INDEX(ETF_TR!$A$2:$Q$283,MATCH($A184,ETF_TR!$A$2:$A$283,0),MATCH(V$2,ETF_TR!$A$2:$Q$2,0))</f>
        <v>128.46716666666669</v>
      </c>
      <c r="W184">
        <f>INDEX(Indices!$A$2:$Q$283,MATCH($A184,Indices!$A$2:$A$283,0),MATCH(W$2,Indices!$A$2:$Q$2,0))</f>
        <v>133.76333333333335</v>
      </c>
      <c r="X184">
        <f t="shared" si="77"/>
        <v>1.0412258385086721</v>
      </c>
      <c r="Y184" s="28">
        <f t="shared" si="65"/>
        <v>128.46716666666669</v>
      </c>
      <c r="Z184">
        <f>INDEX(ETF_TR!$A$2:$Q$283,MATCH($A184,ETF_TR!$A$2:$A$283,0),MATCH(Z$2,ETF_TR!$A$2:$Q$2,0))</f>
        <v>58.462299999999999</v>
      </c>
      <c r="AA184">
        <f>INDEX(Indices!$A$2:$Q$283,MATCH($A184,Indices!$A$2:$A$283,0),MATCH(AA$2,Indices!$A$2:$Q$2,0))</f>
        <v>2749.7550000000001</v>
      </c>
      <c r="AB184">
        <f t="shared" si="78"/>
        <v>47.034670206269681</v>
      </c>
      <c r="AC184" s="28">
        <f t="shared" si="66"/>
        <v>58.462299999999999</v>
      </c>
      <c r="AD184" t="e">
        <f>INDEX(ETF_TR!$A$2:$Q$283,MATCH($A184,ETF_TR!$A$2:$A$283,0),MATCH(AD$2,ETF_TR!$A$2:$Q$2,0))</f>
        <v>#N/A</v>
      </c>
      <c r="AE184">
        <f>INDEX(Indices!$A$2:$Q$283,MATCH($A184,Indices!$A$2:$A$283,0),MATCH(AE$2,Indices!$A$2:$Q$2,0))</f>
        <v>342.37900000000002</v>
      </c>
      <c r="AF184" t="e">
        <f t="shared" si="79"/>
        <v>#N/A</v>
      </c>
      <c r="AG184" s="28">
        <f t="shared" si="67"/>
        <v>2549.3609453324184</v>
      </c>
      <c r="AH184">
        <f>INDEX(ETF_TR!$A$2:$Q$283,MATCH($A184,ETF_TR!$A$2:$A$283,0),MATCH(AH$2,ETF_TR!$A$2:$Q$2,0))</f>
        <v>25.902799999999999</v>
      </c>
      <c r="AI184">
        <f>INDEX(Indices!$A$2:$Q$283,MATCH($A184,Indices!$A$2:$A$283,0),MATCH(AI$2,Indices!$A$2:$Q$2,0))</f>
        <v>99.21</v>
      </c>
      <c r="AJ184">
        <f t="shared" si="80"/>
        <v>3.8300878669487468</v>
      </c>
      <c r="AK184" s="28">
        <f t="shared" si="68"/>
        <v>25.902799999999999</v>
      </c>
      <c r="AL184" t="e">
        <f>INDEX(ETF_TR!$A$2:$Q$283,MATCH($A184,ETF_TR!$A$2:$A$283,0),MATCH(AL$2,ETF_TR!$A$2:$Q$2,0))</f>
        <v>#N/A</v>
      </c>
      <c r="AM184" t="e">
        <f>INDEX(Indices!$A$2:$Q$283,MATCH($A184,Indices!$A$2:$A$283,0),MATCH(AM$2,Indices!$A$2:$Q$2,0))</f>
        <v>#N/A</v>
      </c>
      <c r="AN184" t="e">
        <f t="shared" si="81"/>
        <v>#N/A</v>
      </c>
      <c r="AO184" s="28" t="e">
        <f t="shared" si="69"/>
        <v>#N/A</v>
      </c>
      <c r="AP184">
        <f>INDEX(ETF_TR!$A$2:$Q$283,MATCH($A184,ETF_TR!$A$2:$A$283,0),MATCH(AP$2,ETF_TR!$A$2:$Q$2,0))</f>
        <v>130.22</v>
      </c>
      <c r="AQ184">
        <f>INDEX(Indices!$A$2:$Q$283,MATCH($A184,Indices!$A$2:$A$283,0),MATCH(AQ$2,Indices!$A$2:$Q$2,0))</f>
        <v>169.5094</v>
      </c>
      <c r="AR184">
        <f t="shared" si="82"/>
        <v>1.3017155582859776</v>
      </c>
      <c r="AS184" s="28">
        <f t="shared" si="70"/>
        <v>130.22</v>
      </c>
      <c r="AT184" t="e">
        <f>INDEX(ETF_TR!$A$2:$Q$283,MATCH($A184,ETF_TR!$A$2:$A$283,0),MATCH(AT$2,ETF_TR!$A$2:$Q$2,0))</f>
        <v>#N/A</v>
      </c>
      <c r="AU184" t="e">
        <f>INDEX(Indices!$A$2:$Q$283,MATCH($A184,Indices!$A$2:$A$283,0),MATCH(AU$2,Indices!$A$2:$Q$2,0))</f>
        <v>#N/A</v>
      </c>
      <c r="AV184" t="e">
        <f t="shared" si="83"/>
        <v>#N/A</v>
      </c>
      <c r="AW184" s="28" t="e">
        <f t="shared" si="71"/>
        <v>#N/A</v>
      </c>
    </row>
    <row r="185" spans="1:49" x14ac:dyDescent="0.2">
      <c r="A185" s="5">
        <v>42034</v>
      </c>
      <c r="B185">
        <f>INDEX(ETF_TR!$A$2:$Q$283,MATCH($A185,ETF_TR!$A$2:$A$283,0),MATCH(B$2,ETF_TR!$A$2:$Q$2,0))</f>
        <v>141.10040000000001</v>
      </c>
      <c r="C185">
        <f>INDEX(Indices!$A$2:$Q$283,MATCH($A185,Indices!$A$2:$A$283,0),MATCH(C$2,Indices!$A$2:$Q$2,0))</f>
        <v>238.49</v>
      </c>
      <c r="D185">
        <f t="shared" si="72"/>
        <v>1.6902149108011033</v>
      </c>
      <c r="E185" s="28">
        <f t="shared" si="60"/>
        <v>141.10040000000001</v>
      </c>
      <c r="F185">
        <f>INDEX(ETF_TR!$A$2:$Q$283,MATCH($A185,ETF_TR!$A$2:$A$283,0),MATCH(F$2,ETF_TR!$A$2:$Q$2,0))</f>
        <v>152.66</v>
      </c>
      <c r="G185">
        <f>INDEX(Indices!$A$2:$Q$283,MATCH($A185,Indices!$A$2:$A$283,0),MATCH(G$2,Indices!$A$2:$Q$2,0))</f>
        <v>249.61</v>
      </c>
      <c r="H185">
        <f t="shared" si="73"/>
        <v>1.6350714004978384</v>
      </c>
      <c r="I185" s="28">
        <f t="shared" si="61"/>
        <v>152.66</v>
      </c>
      <c r="J185">
        <f>INDEX(ETF_TR!$A$2:$Q$283,MATCH($A185,ETF_TR!$A$2:$A$283,0),MATCH(J$2,ETF_TR!$A$2:$Q$2,0))</f>
        <v>174.5154</v>
      </c>
      <c r="K185">
        <f>INDEX(Indices!$A$2:$Q$283,MATCH($A185,Indices!$A$2:$A$283,0),MATCH(K$2,Indices!$A$2:$Q$2,0))</f>
        <v>254.5</v>
      </c>
      <c r="L185">
        <f t="shared" si="74"/>
        <v>1.4583240218341762</v>
      </c>
      <c r="M185" s="28">
        <f t="shared" si="62"/>
        <v>174.5154</v>
      </c>
      <c r="N185">
        <f>INDEX(ETF_TR!$A$2:$Q$283,MATCH($A185,ETF_TR!$A$2:$A$283,0),MATCH(N$2,ETF_TR!$A$2:$Q$2,0))</f>
        <v>173.00129999999999</v>
      </c>
      <c r="O185">
        <f>INDEX(Indices!$A$2:$Q$283,MATCH($A185,Indices!$A$2:$A$283,0),MATCH(O$2,Indices!$A$2:$Q$2,0))</f>
        <v>260.26</v>
      </c>
      <c r="P185">
        <f t="shared" si="75"/>
        <v>1.504381758981002</v>
      </c>
      <c r="Q185" s="28">
        <f t="shared" si="63"/>
        <v>173.00129999999999</v>
      </c>
      <c r="R185">
        <f>INDEX(ETF_TR!$A$2:$Q$283,MATCH($A185,ETF_TR!$A$2:$A$283,0),MATCH(R$2,ETF_TR!$A$2:$Q$2,0))</f>
        <v>13699</v>
      </c>
      <c r="S185">
        <f>INDEX(Indices!$A$2:$Q$283,MATCH($A185,Indices!$A$2:$A$283,0),MATCH(S$2,Indices!$A$2:$Q$2,0))</f>
        <v>3328.84</v>
      </c>
      <c r="T185">
        <f t="shared" si="76"/>
        <v>0.2429987590335061</v>
      </c>
      <c r="U185" s="28">
        <f t="shared" si="64"/>
        <v>13699</v>
      </c>
      <c r="V185">
        <f>INDEX(ETF_TR!$A$2:$Q$283,MATCH($A185,ETF_TR!$A$2:$A$283,0),MATCH(V$2,ETF_TR!$A$2:$Q$2,0))</f>
        <v>131.9127</v>
      </c>
      <c r="W185">
        <f>INDEX(Indices!$A$2:$Q$283,MATCH($A185,Indices!$A$2:$A$283,0),MATCH(W$2,Indices!$A$2:$Q$2,0))</f>
        <v>137.21333333333334</v>
      </c>
      <c r="X185">
        <f t="shared" si="77"/>
        <v>1.040182888632659</v>
      </c>
      <c r="Y185" s="28">
        <f t="shared" si="65"/>
        <v>131.9127</v>
      </c>
      <c r="Z185">
        <f>INDEX(ETF_TR!$A$2:$Q$283,MATCH($A185,ETF_TR!$A$2:$A$283,0),MATCH(Z$2,ETF_TR!$A$2:$Q$2,0))</f>
        <v>59.470500000000001</v>
      </c>
      <c r="AA185">
        <f>INDEX(Indices!$A$2:$Q$283,MATCH($A185,Indices!$A$2:$A$283,0),MATCH(AA$2,Indices!$A$2:$Q$2,0))</f>
        <v>2797.7620000000002</v>
      </c>
      <c r="AB185">
        <f t="shared" si="78"/>
        <v>47.044534685264125</v>
      </c>
      <c r="AC185" s="28">
        <f t="shared" si="66"/>
        <v>59.470500000000001</v>
      </c>
      <c r="AD185" t="e">
        <f>INDEX(ETF_TR!$A$2:$Q$283,MATCH($A185,ETF_TR!$A$2:$A$283,0),MATCH(AD$2,ETF_TR!$A$2:$Q$2,0))</f>
        <v>#N/A</v>
      </c>
      <c r="AE185">
        <f>INDEX(Indices!$A$2:$Q$283,MATCH($A185,Indices!$A$2:$A$283,0),MATCH(AE$2,Indices!$A$2:$Q$2,0))</f>
        <v>342.4239</v>
      </c>
      <c r="AF185" t="e">
        <f t="shared" si="79"/>
        <v>#N/A</v>
      </c>
      <c r="AG185" s="28">
        <f t="shared" si="67"/>
        <v>2549.6952716387791</v>
      </c>
      <c r="AH185">
        <f>INDEX(ETF_TR!$A$2:$Q$283,MATCH($A185,ETF_TR!$A$2:$A$283,0),MATCH(AH$2,ETF_TR!$A$2:$Q$2,0))</f>
        <v>26.664899999999999</v>
      </c>
      <c r="AI185">
        <f>INDEX(Indices!$A$2:$Q$283,MATCH($A185,Indices!$A$2:$A$283,0),MATCH(AI$2,Indices!$A$2:$Q$2,0))</f>
        <v>101.79</v>
      </c>
      <c r="AJ185">
        <f t="shared" si="80"/>
        <v>3.8173779012859606</v>
      </c>
      <c r="AK185" s="28">
        <f t="shared" si="68"/>
        <v>26.664899999999999</v>
      </c>
      <c r="AL185" t="e">
        <f>INDEX(ETF_TR!$A$2:$Q$283,MATCH($A185,ETF_TR!$A$2:$A$283,0),MATCH(AL$2,ETF_TR!$A$2:$Q$2,0))</f>
        <v>#N/A</v>
      </c>
      <c r="AM185" t="e">
        <f>INDEX(Indices!$A$2:$Q$283,MATCH($A185,Indices!$A$2:$A$283,0),MATCH(AM$2,Indices!$A$2:$Q$2,0))</f>
        <v>#N/A</v>
      </c>
      <c r="AN185" t="e">
        <f t="shared" si="81"/>
        <v>#N/A</v>
      </c>
      <c r="AO185" s="28" t="e">
        <f t="shared" si="69"/>
        <v>#N/A</v>
      </c>
      <c r="AP185">
        <f>INDEX(ETF_TR!$A$2:$Q$283,MATCH($A185,ETF_TR!$A$2:$A$283,0),MATCH(AP$2,ETF_TR!$A$2:$Q$2,0))</f>
        <v>133.05000000000001</v>
      </c>
      <c r="AQ185">
        <f>INDEX(Indices!$A$2:$Q$283,MATCH($A185,Indices!$A$2:$A$283,0),MATCH(AQ$2,Indices!$A$2:$Q$2,0))</f>
        <v>173.4248</v>
      </c>
      <c r="AR185">
        <f t="shared" si="82"/>
        <v>1.3034558436677939</v>
      </c>
      <c r="AS185" s="28">
        <f t="shared" si="70"/>
        <v>133.05000000000001</v>
      </c>
      <c r="AT185" t="e">
        <f>INDEX(ETF_TR!$A$2:$Q$283,MATCH($A185,ETF_TR!$A$2:$A$283,0),MATCH(AT$2,ETF_TR!$A$2:$Q$2,0))</f>
        <v>#N/A</v>
      </c>
      <c r="AU185" t="e">
        <f>INDEX(Indices!$A$2:$Q$283,MATCH($A185,Indices!$A$2:$A$283,0),MATCH(AU$2,Indices!$A$2:$Q$2,0))</f>
        <v>#N/A</v>
      </c>
      <c r="AV185" t="e">
        <f t="shared" si="83"/>
        <v>#N/A</v>
      </c>
      <c r="AW185" s="28" t="e">
        <f t="shared" si="71"/>
        <v>#N/A</v>
      </c>
    </row>
    <row r="186" spans="1:49" x14ac:dyDescent="0.2">
      <c r="A186" s="5">
        <v>42062</v>
      </c>
      <c r="B186">
        <f>INDEX(ETF_TR!$A$2:$Q$283,MATCH($A186,ETF_TR!$A$2:$A$283,0),MATCH(B$2,ETF_TR!$A$2:$Q$2,0))</f>
        <v>140.69290000000001</v>
      </c>
      <c r="C186">
        <f>INDEX(Indices!$A$2:$Q$283,MATCH($A186,Indices!$A$2:$A$283,0),MATCH(C$2,Indices!$A$2:$Q$2,0))</f>
        <v>237.98</v>
      </c>
      <c r="D186">
        <f t="shared" si="72"/>
        <v>1.6914854978467284</v>
      </c>
      <c r="E186" s="28">
        <f t="shared" si="60"/>
        <v>140.69290000000001</v>
      </c>
      <c r="F186">
        <f>INDEX(ETF_TR!$A$2:$Q$283,MATCH($A186,ETF_TR!$A$2:$A$283,0),MATCH(F$2,ETF_TR!$A$2:$Q$2,0))</f>
        <v>152.72200000000001</v>
      </c>
      <c r="G186">
        <f>INDEX(Indices!$A$2:$Q$283,MATCH($A186,Indices!$A$2:$A$283,0),MATCH(G$2,Indices!$A$2:$Q$2,0))</f>
        <v>249.76</v>
      </c>
      <c r="H186">
        <f t="shared" si="73"/>
        <v>1.6353897932190515</v>
      </c>
      <c r="I186" s="28">
        <f t="shared" si="61"/>
        <v>152.72200000000001</v>
      </c>
      <c r="J186">
        <f>INDEX(ETF_TR!$A$2:$Q$283,MATCH($A186,ETF_TR!$A$2:$A$283,0),MATCH(J$2,ETF_TR!$A$2:$Q$2,0))</f>
        <v>177.1063</v>
      </c>
      <c r="K186">
        <f>INDEX(Indices!$A$2:$Q$283,MATCH($A186,Indices!$A$2:$A$283,0),MATCH(K$2,Indices!$A$2:$Q$2,0))</f>
        <v>258.33</v>
      </c>
      <c r="L186">
        <f t="shared" si="74"/>
        <v>1.4586155320279401</v>
      </c>
      <c r="M186" s="28">
        <f t="shared" si="62"/>
        <v>177.1063</v>
      </c>
      <c r="N186">
        <f>INDEX(ETF_TR!$A$2:$Q$283,MATCH($A186,ETF_TR!$A$2:$A$283,0),MATCH(N$2,ETF_TR!$A$2:$Q$2,0))</f>
        <v>176.0479</v>
      </c>
      <c r="O186">
        <f>INDEX(Indices!$A$2:$Q$283,MATCH($A186,Indices!$A$2:$A$283,0),MATCH(O$2,Indices!$A$2:$Q$2,0))</f>
        <v>265.8</v>
      </c>
      <c r="P186">
        <f t="shared" si="75"/>
        <v>1.5098163624786209</v>
      </c>
      <c r="Q186" s="28">
        <f t="shared" si="63"/>
        <v>176.0479</v>
      </c>
      <c r="R186">
        <f>INDEX(ETF_TR!$A$2:$Q$283,MATCH($A186,ETF_TR!$A$2:$A$283,0),MATCH(R$2,ETF_TR!$A$2:$Q$2,0))</f>
        <v>13097</v>
      </c>
      <c r="S186">
        <f>INDEX(Indices!$A$2:$Q$283,MATCH($A186,Indices!$A$2:$A$283,0),MATCH(S$2,Indices!$A$2:$Q$2,0))</f>
        <v>3189.77</v>
      </c>
      <c r="T186">
        <f t="shared" si="76"/>
        <v>0.24354966786286936</v>
      </c>
      <c r="U186" s="28">
        <f t="shared" si="64"/>
        <v>13097</v>
      </c>
      <c r="V186">
        <f>INDEX(ETF_TR!$A$2:$Q$283,MATCH($A186,ETF_TR!$A$2:$A$283,0),MATCH(V$2,ETF_TR!$A$2:$Q$2,0))</f>
        <v>130.91373333333334</v>
      </c>
      <c r="W186">
        <f>INDEX(Indices!$A$2:$Q$283,MATCH($A186,Indices!$A$2:$A$283,0),MATCH(W$2,Indices!$A$2:$Q$2,0))</f>
        <v>136.63</v>
      </c>
      <c r="X186">
        <f t="shared" si="77"/>
        <v>1.0436643774577252</v>
      </c>
      <c r="Y186" s="28">
        <f t="shared" si="65"/>
        <v>130.91373333333334</v>
      </c>
      <c r="Z186">
        <f>INDEX(ETF_TR!$A$2:$Q$283,MATCH($A186,ETF_TR!$A$2:$A$283,0),MATCH(Z$2,ETF_TR!$A$2:$Q$2,0))</f>
        <v>59.590299999999999</v>
      </c>
      <c r="AA186">
        <f>INDEX(Indices!$A$2:$Q$283,MATCH($A186,Indices!$A$2:$A$283,0),MATCH(AA$2,Indices!$A$2:$Q$2,0))</f>
        <v>2802.6680000000001</v>
      </c>
      <c r="AB186">
        <f t="shared" si="78"/>
        <v>47.032285455854392</v>
      </c>
      <c r="AC186" s="28">
        <f t="shared" si="66"/>
        <v>59.590299999999999</v>
      </c>
      <c r="AD186" t="e">
        <f>INDEX(ETF_TR!$A$2:$Q$283,MATCH($A186,ETF_TR!$A$2:$A$283,0),MATCH(AD$2,ETF_TR!$A$2:$Q$2,0))</f>
        <v>#N/A</v>
      </c>
      <c r="AE186">
        <f>INDEX(Indices!$A$2:$Q$283,MATCH($A186,Indices!$A$2:$A$283,0),MATCH(AE$2,Indices!$A$2:$Q$2,0))</f>
        <v>340.10489999999999</v>
      </c>
      <c r="AF186" t="e">
        <f t="shared" si="79"/>
        <v>#N/A</v>
      </c>
      <c r="AG186" s="28">
        <f t="shared" si="67"/>
        <v>2532.427950826971</v>
      </c>
      <c r="AH186">
        <f>INDEX(ETF_TR!$A$2:$Q$283,MATCH($A186,ETF_TR!$A$2:$A$283,0),MATCH(AH$2,ETF_TR!$A$2:$Q$2,0))</f>
        <v>26.1999</v>
      </c>
      <c r="AI186">
        <f>INDEX(Indices!$A$2:$Q$283,MATCH($A186,Indices!$A$2:$A$283,0),MATCH(AI$2,Indices!$A$2:$Q$2,0))</f>
        <v>100.19</v>
      </c>
      <c r="AJ186">
        <f t="shared" si="80"/>
        <v>3.8240603971770883</v>
      </c>
      <c r="AK186" s="28">
        <f t="shared" si="68"/>
        <v>26.1999</v>
      </c>
      <c r="AL186" t="e">
        <f>INDEX(ETF_TR!$A$2:$Q$283,MATCH($A186,ETF_TR!$A$2:$A$283,0),MATCH(AL$2,ETF_TR!$A$2:$Q$2,0))</f>
        <v>#N/A</v>
      </c>
      <c r="AM186" t="e">
        <f>INDEX(Indices!$A$2:$Q$283,MATCH($A186,Indices!$A$2:$A$283,0),MATCH(AM$2,Indices!$A$2:$Q$2,0))</f>
        <v>#N/A</v>
      </c>
      <c r="AN186" t="e">
        <f t="shared" si="81"/>
        <v>#N/A</v>
      </c>
      <c r="AO186" s="28" t="e">
        <f t="shared" si="69"/>
        <v>#N/A</v>
      </c>
      <c r="AP186">
        <f>INDEX(ETF_TR!$A$2:$Q$283,MATCH($A186,ETF_TR!$A$2:$A$283,0),MATCH(AP$2,ETF_TR!$A$2:$Q$2,0))</f>
        <v>130.83000000000001</v>
      </c>
      <c r="AQ186">
        <f>INDEX(Indices!$A$2:$Q$283,MATCH($A186,Indices!$A$2:$A$283,0),MATCH(AQ$2,Indices!$A$2:$Q$2,0))</f>
        <v>170.1207</v>
      </c>
      <c r="AR186">
        <f t="shared" si="82"/>
        <v>1.3003187342352671</v>
      </c>
      <c r="AS186" s="28">
        <f t="shared" si="70"/>
        <v>130.83000000000001</v>
      </c>
      <c r="AT186" t="e">
        <f>INDEX(ETF_TR!$A$2:$Q$283,MATCH($A186,ETF_TR!$A$2:$A$283,0),MATCH(AT$2,ETF_TR!$A$2:$Q$2,0))</f>
        <v>#N/A</v>
      </c>
      <c r="AU186" t="e">
        <f>INDEX(Indices!$A$2:$Q$283,MATCH($A186,Indices!$A$2:$A$283,0),MATCH(AU$2,Indices!$A$2:$Q$2,0))</f>
        <v>#N/A</v>
      </c>
      <c r="AV186" t="e">
        <f t="shared" si="83"/>
        <v>#N/A</v>
      </c>
      <c r="AW186" s="28" t="e">
        <f t="shared" si="71"/>
        <v>#N/A</v>
      </c>
    </row>
    <row r="187" spans="1:49" x14ac:dyDescent="0.2">
      <c r="A187" s="5">
        <v>42094</v>
      </c>
      <c r="B187">
        <f>INDEX(ETF_TR!$A$2:$Q$283,MATCH($A187,ETF_TR!$A$2:$A$283,0),MATCH(B$2,ETF_TR!$A$2:$Q$2,0))</f>
        <v>142.89320000000001</v>
      </c>
      <c r="C187">
        <f>INDEX(Indices!$A$2:$Q$283,MATCH($A187,Indices!$A$2:$A$283,0),MATCH(C$2,Indices!$A$2:$Q$2,0))</f>
        <v>241.66</v>
      </c>
      <c r="D187">
        <f t="shared" si="72"/>
        <v>1.6911931428507443</v>
      </c>
      <c r="E187" s="28">
        <f t="shared" si="60"/>
        <v>142.89320000000001</v>
      </c>
      <c r="F187">
        <f>INDEX(ETF_TR!$A$2:$Q$283,MATCH($A187,ETF_TR!$A$2:$A$283,0),MATCH(F$2,ETF_TR!$A$2:$Q$2,0))</f>
        <v>154.78960000000001</v>
      </c>
      <c r="G187">
        <f>INDEX(Indices!$A$2:$Q$283,MATCH($A187,Indices!$A$2:$A$283,0),MATCH(G$2,Indices!$A$2:$Q$2,0))</f>
        <v>253.05</v>
      </c>
      <c r="H187">
        <f t="shared" si="73"/>
        <v>1.6347997539886401</v>
      </c>
      <c r="I187" s="28">
        <f t="shared" si="61"/>
        <v>154.78960000000001</v>
      </c>
      <c r="J187">
        <f>INDEX(ETF_TR!$A$2:$Q$283,MATCH($A187,ETF_TR!$A$2:$A$283,0),MATCH(J$2,ETF_TR!$A$2:$Q$2,0))</f>
        <v>178.85900000000001</v>
      </c>
      <c r="K187">
        <f>INDEX(Indices!$A$2:$Q$283,MATCH($A187,Indices!$A$2:$A$283,0),MATCH(K$2,Indices!$A$2:$Q$2,0))</f>
        <v>260.89</v>
      </c>
      <c r="L187">
        <f t="shared" si="74"/>
        <v>1.4586350141731754</v>
      </c>
      <c r="M187" s="28">
        <f t="shared" si="62"/>
        <v>178.85900000000001</v>
      </c>
      <c r="N187">
        <f>INDEX(ETF_TR!$A$2:$Q$283,MATCH($A187,ETF_TR!$A$2:$A$283,0),MATCH(N$2,ETF_TR!$A$2:$Q$2,0))</f>
        <v>178.11519999999999</v>
      </c>
      <c r="O187">
        <f>INDEX(Indices!$A$2:$Q$283,MATCH($A187,Indices!$A$2:$A$283,0),MATCH(O$2,Indices!$A$2:$Q$2,0))</f>
        <v>268.48</v>
      </c>
      <c r="P187">
        <f t="shared" si="75"/>
        <v>1.5073390704442968</v>
      </c>
      <c r="Q187" s="28">
        <f t="shared" si="63"/>
        <v>178.11519999999999</v>
      </c>
      <c r="R187">
        <f>INDEX(ETF_TR!$A$2:$Q$283,MATCH($A187,ETF_TR!$A$2:$A$283,0),MATCH(R$2,ETF_TR!$A$2:$Q$2,0))</f>
        <v>13346.5</v>
      </c>
      <c r="S187">
        <f>INDEX(Indices!$A$2:$Q$283,MATCH($A187,Indices!$A$2:$A$283,0),MATCH(S$2,Indices!$A$2:$Q$2,0))</f>
        <v>3253.42</v>
      </c>
      <c r="T187">
        <f t="shared" si="76"/>
        <v>0.24376578129097518</v>
      </c>
      <c r="U187" s="28">
        <f t="shared" si="64"/>
        <v>13346.5</v>
      </c>
      <c r="V187">
        <f>INDEX(ETF_TR!$A$2:$Q$283,MATCH($A187,ETF_TR!$A$2:$A$283,0),MATCH(V$2,ETF_TR!$A$2:$Q$2,0))</f>
        <v>131.46086666666667</v>
      </c>
      <c r="W187">
        <f>INDEX(Indices!$A$2:$Q$283,MATCH($A187,Indices!$A$2:$A$283,0),MATCH(W$2,Indices!$A$2:$Q$2,0))</f>
        <v>136.83333333333334</v>
      </c>
      <c r="X187">
        <f t="shared" si="77"/>
        <v>1.0408674216357416</v>
      </c>
      <c r="Y187" s="28">
        <f t="shared" si="65"/>
        <v>131.46086666666667</v>
      </c>
      <c r="Z187">
        <f>INDEX(ETF_TR!$A$2:$Q$283,MATCH($A187,ETF_TR!$A$2:$A$283,0),MATCH(Z$2,ETF_TR!$A$2:$Q$2,0))</f>
        <v>60.021299999999997</v>
      </c>
      <c r="AA187">
        <f>INDEX(Indices!$A$2:$Q$283,MATCH($A187,Indices!$A$2:$A$283,0),MATCH(AA$2,Indices!$A$2:$Q$2,0))</f>
        <v>2826.3420000000001</v>
      </c>
      <c r="AB187">
        <f t="shared" si="78"/>
        <v>47.088983410889142</v>
      </c>
      <c r="AC187" s="28">
        <f t="shared" si="66"/>
        <v>60.021299999999997</v>
      </c>
      <c r="AD187" t="e">
        <f>INDEX(ETF_TR!$A$2:$Q$283,MATCH($A187,ETF_TR!$A$2:$A$283,0),MATCH(AD$2,ETF_TR!$A$2:$Q$2,0))</f>
        <v>#N/A</v>
      </c>
      <c r="AE187">
        <f>INDEX(Indices!$A$2:$Q$283,MATCH($A187,Indices!$A$2:$A$283,0),MATCH(AE$2,Indices!$A$2:$Q$2,0))</f>
        <v>340.54680000000002</v>
      </c>
      <c r="AF187" t="e">
        <f t="shared" si="79"/>
        <v>#N/A</v>
      </c>
      <c r="AG187" s="28">
        <f t="shared" si="67"/>
        <v>2535.7183471472549</v>
      </c>
      <c r="AH187">
        <f>INDEX(ETF_TR!$A$2:$Q$283,MATCH($A187,ETF_TR!$A$2:$A$283,0),MATCH(AH$2,ETF_TR!$A$2:$Q$2,0))</f>
        <v>26.357600000000001</v>
      </c>
      <c r="AI187">
        <f>INDEX(Indices!$A$2:$Q$283,MATCH($A187,Indices!$A$2:$A$283,0),MATCH(AI$2,Indices!$A$2:$Q$2,0))</f>
        <v>100.82</v>
      </c>
      <c r="AJ187">
        <f t="shared" si="80"/>
        <v>3.8250827085925878</v>
      </c>
      <c r="AK187" s="28">
        <f t="shared" si="68"/>
        <v>26.357600000000001</v>
      </c>
      <c r="AL187" t="e">
        <f>INDEX(ETF_TR!$A$2:$Q$283,MATCH($A187,ETF_TR!$A$2:$A$283,0),MATCH(AL$2,ETF_TR!$A$2:$Q$2,0))</f>
        <v>#N/A</v>
      </c>
      <c r="AM187" t="e">
        <f>INDEX(Indices!$A$2:$Q$283,MATCH($A187,Indices!$A$2:$A$283,0),MATCH(AM$2,Indices!$A$2:$Q$2,0))</f>
        <v>#N/A</v>
      </c>
      <c r="AN187" t="e">
        <f t="shared" si="81"/>
        <v>#N/A</v>
      </c>
      <c r="AO187" s="28" t="e">
        <f t="shared" si="69"/>
        <v>#N/A</v>
      </c>
      <c r="AP187">
        <f>INDEX(ETF_TR!$A$2:$Q$283,MATCH($A187,ETF_TR!$A$2:$A$283,0),MATCH(AP$2,ETF_TR!$A$2:$Q$2,0))</f>
        <v>129.9</v>
      </c>
      <c r="AQ187">
        <f>INDEX(Indices!$A$2:$Q$283,MATCH($A187,Indices!$A$2:$A$283,0),MATCH(AQ$2,Indices!$A$2:$Q$2,0))</f>
        <v>169.51240000000001</v>
      </c>
      <c r="AR187">
        <f t="shared" si="82"/>
        <v>1.3049453425712088</v>
      </c>
      <c r="AS187" s="28">
        <f t="shared" si="70"/>
        <v>129.9</v>
      </c>
      <c r="AT187" t="e">
        <f>INDEX(ETF_TR!$A$2:$Q$283,MATCH($A187,ETF_TR!$A$2:$A$283,0),MATCH(AT$2,ETF_TR!$A$2:$Q$2,0))</f>
        <v>#N/A</v>
      </c>
      <c r="AU187" t="e">
        <f>INDEX(Indices!$A$2:$Q$283,MATCH($A187,Indices!$A$2:$A$283,0),MATCH(AU$2,Indices!$A$2:$Q$2,0))</f>
        <v>#N/A</v>
      </c>
      <c r="AV187" t="e">
        <f t="shared" si="83"/>
        <v>#N/A</v>
      </c>
      <c r="AW187" s="28" t="e">
        <f t="shared" si="71"/>
        <v>#N/A</v>
      </c>
    </row>
    <row r="188" spans="1:49" x14ac:dyDescent="0.2">
      <c r="A188" s="5">
        <v>42124</v>
      </c>
      <c r="B188">
        <f>INDEX(ETF_TR!$A$2:$Q$283,MATCH($A188,ETF_TR!$A$2:$A$283,0),MATCH(B$2,ETF_TR!$A$2:$Q$2,0))</f>
        <v>140.9272</v>
      </c>
      <c r="C188">
        <f>INDEX(Indices!$A$2:$Q$283,MATCH($A188,Indices!$A$2:$A$283,0),MATCH(C$2,Indices!$A$2:$Q$2,0))</f>
        <v>238.27</v>
      </c>
      <c r="D188">
        <f t="shared" si="72"/>
        <v>1.6907311008804546</v>
      </c>
      <c r="E188" s="28">
        <f t="shared" si="60"/>
        <v>140.9272</v>
      </c>
      <c r="F188">
        <f>INDEX(ETF_TR!$A$2:$Q$283,MATCH($A188,ETF_TR!$A$2:$A$283,0),MATCH(F$2,ETF_TR!$A$2:$Q$2,0))</f>
        <v>152.9494</v>
      </c>
      <c r="G188">
        <f>INDEX(Indices!$A$2:$Q$283,MATCH($A188,Indices!$A$2:$A$283,0),MATCH(G$2,Indices!$A$2:$Q$2,0))</f>
        <v>250.01</v>
      </c>
      <c r="H188">
        <f t="shared" si="73"/>
        <v>1.6345928784290753</v>
      </c>
      <c r="I188" s="28">
        <f t="shared" si="61"/>
        <v>152.9494</v>
      </c>
      <c r="J188">
        <f>INDEX(ETF_TR!$A$2:$Q$283,MATCH($A188,ETF_TR!$A$2:$A$283,0),MATCH(J$2,ETF_TR!$A$2:$Q$2,0))</f>
        <v>175.91970000000001</v>
      </c>
      <c r="K188">
        <f>INDEX(Indices!$A$2:$Q$283,MATCH($A188,Indices!$A$2:$A$283,0),MATCH(K$2,Indices!$A$2:$Q$2,0))</f>
        <v>256.45999999999998</v>
      </c>
      <c r="L188">
        <f t="shared" si="74"/>
        <v>1.4578242232109306</v>
      </c>
      <c r="M188" s="28">
        <f t="shared" si="62"/>
        <v>175.91970000000001</v>
      </c>
      <c r="N188">
        <f>INDEX(ETF_TR!$A$2:$Q$283,MATCH($A188,ETF_TR!$A$2:$A$283,0),MATCH(N$2,ETF_TR!$A$2:$Q$2,0))</f>
        <v>175.27539999999999</v>
      </c>
      <c r="O188">
        <f>INDEX(Indices!$A$2:$Q$283,MATCH($A188,Indices!$A$2:$A$283,0),MATCH(O$2,Indices!$A$2:$Q$2,0))</f>
        <v>264.22000000000003</v>
      </c>
      <c r="P188">
        <f t="shared" si="75"/>
        <v>1.5074562659677286</v>
      </c>
      <c r="Q188" s="28">
        <f t="shared" si="63"/>
        <v>175.27539999999999</v>
      </c>
      <c r="R188">
        <f>INDEX(ETF_TR!$A$2:$Q$283,MATCH($A188,ETF_TR!$A$2:$A$283,0),MATCH(R$2,ETF_TR!$A$2:$Q$2,0))</f>
        <v>13070.5</v>
      </c>
      <c r="S188">
        <f>INDEX(Indices!$A$2:$Q$283,MATCH($A188,Indices!$A$2:$A$283,0),MATCH(S$2,Indices!$A$2:$Q$2,0))</f>
        <v>3184.8</v>
      </c>
      <c r="T188">
        <f t="shared" si="76"/>
        <v>0.24366321104777935</v>
      </c>
      <c r="U188" s="28">
        <f t="shared" si="64"/>
        <v>13070.5</v>
      </c>
      <c r="V188">
        <f>INDEX(ETF_TR!$A$2:$Q$283,MATCH($A188,ETF_TR!$A$2:$A$283,0),MATCH(V$2,ETF_TR!$A$2:$Q$2,0))</f>
        <v>130.94516666666667</v>
      </c>
      <c r="W188">
        <f>INDEX(Indices!$A$2:$Q$283,MATCH($A188,Indices!$A$2:$A$283,0),MATCH(W$2,Indices!$A$2:$Q$2,0))</f>
        <v>136.33333333333334</v>
      </c>
      <c r="X188">
        <f t="shared" si="77"/>
        <v>1.0411482668954308</v>
      </c>
      <c r="Y188" s="28">
        <f t="shared" si="65"/>
        <v>130.94516666666667</v>
      </c>
      <c r="Z188">
        <f>INDEX(ETF_TR!$A$2:$Q$283,MATCH($A188,ETF_TR!$A$2:$A$283,0),MATCH(Z$2,ETF_TR!$A$2:$Q$2,0))</f>
        <v>59.365299999999998</v>
      </c>
      <c r="AA188">
        <f>INDEX(Indices!$A$2:$Q$283,MATCH($A188,Indices!$A$2:$A$283,0),MATCH(AA$2,Indices!$A$2:$Q$2,0))</f>
        <v>2789.3739999999998</v>
      </c>
      <c r="AB188">
        <f t="shared" si="78"/>
        <v>46.986606654055485</v>
      </c>
      <c r="AC188" s="28">
        <f t="shared" si="66"/>
        <v>59.365299999999998</v>
      </c>
      <c r="AD188" t="e">
        <f>INDEX(ETF_TR!$A$2:$Q$283,MATCH($A188,ETF_TR!$A$2:$A$283,0),MATCH(AD$2,ETF_TR!$A$2:$Q$2,0))</f>
        <v>#N/A</v>
      </c>
      <c r="AE188">
        <f>INDEX(Indices!$A$2:$Q$283,MATCH($A188,Indices!$A$2:$A$283,0),MATCH(AE$2,Indices!$A$2:$Q$2,0))</f>
        <v>341.7079</v>
      </c>
      <c r="AF188" t="e">
        <f t="shared" si="79"/>
        <v>#N/A</v>
      </c>
      <c r="AG188" s="28">
        <f t="shared" si="67"/>
        <v>2544.3639211854565</v>
      </c>
      <c r="AH188">
        <f>INDEX(ETF_TR!$A$2:$Q$283,MATCH($A188,ETF_TR!$A$2:$A$283,0),MATCH(AH$2,ETF_TR!$A$2:$Q$2,0))</f>
        <v>26.196999999999999</v>
      </c>
      <c r="AI188">
        <f>INDEX(Indices!$A$2:$Q$283,MATCH($A188,Indices!$A$2:$A$283,0),MATCH(AI$2,Indices!$A$2:$Q$2,0))</f>
        <v>100.29</v>
      </c>
      <c r="AJ188">
        <f t="shared" si="80"/>
        <v>3.8283009504905143</v>
      </c>
      <c r="AK188" s="28">
        <f t="shared" si="68"/>
        <v>26.196999999999999</v>
      </c>
      <c r="AL188" t="e">
        <f>INDEX(ETF_TR!$A$2:$Q$283,MATCH($A188,ETF_TR!$A$2:$A$283,0),MATCH(AL$2,ETF_TR!$A$2:$Q$2,0))</f>
        <v>#N/A</v>
      </c>
      <c r="AM188" t="e">
        <f>INDEX(Indices!$A$2:$Q$283,MATCH($A188,Indices!$A$2:$A$283,0),MATCH(AM$2,Indices!$A$2:$Q$2,0))</f>
        <v>#N/A</v>
      </c>
      <c r="AN188" t="e">
        <f t="shared" si="81"/>
        <v>#N/A</v>
      </c>
      <c r="AO188" s="28" t="e">
        <f t="shared" si="69"/>
        <v>#N/A</v>
      </c>
      <c r="AP188">
        <f>INDEX(ETF_TR!$A$2:$Q$283,MATCH($A188,ETF_TR!$A$2:$A$283,0),MATCH(AP$2,ETF_TR!$A$2:$Q$2,0))</f>
        <v>131.5</v>
      </c>
      <c r="AQ188">
        <f>INDEX(Indices!$A$2:$Q$283,MATCH($A188,Indices!$A$2:$A$283,0),MATCH(AQ$2,Indices!$A$2:$Q$2,0))</f>
        <v>170.6147</v>
      </c>
      <c r="AR188">
        <f t="shared" si="82"/>
        <v>1.2974501901140685</v>
      </c>
      <c r="AS188" s="28">
        <f t="shared" si="70"/>
        <v>131.5</v>
      </c>
      <c r="AT188" t="e">
        <f>INDEX(ETF_TR!$A$2:$Q$283,MATCH($A188,ETF_TR!$A$2:$A$283,0),MATCH(AT$2,ETF_TR!$A$2:$Q$2,0))</f>
        <v>#N/A</v>
      </c>
      <c r="AU188" t="e">
        <f>INDEX(Indices!$A$2:$Q$283,MATCH($A188,Indices!$A$2:$A$283,0),MATCH(AU$2,Indices!$A$2:$Q$2,0))</f>
        <v>#N/A</v>
      </c>
      <c r="AV188" t="e">
        <f t="shared" si="83"/>
        <v>#N/A</v>
      </c>
      <c r="AW188" s="28" t="e">
        <f t="shared" si="71"/>
        <v>#N/A</v>
      </c>
    </row>
    <row r="189" spans="1:49" x14ac:dyDescent="0.2">
      <c r="A189" s="5">
        <v>42153</v>
      </c>
      <c r="B189">
        <f>INDEX(ETF_TR!$A$2:$Q$283,MATCH($A189,ETF_TR!$A$2:$A$283,0),MATCH(B$2,ETF_TR!$A$2:$Q$2,0))</f>
        <v>139.3407</v>
      </c>
      <c r="C189">
        <f>INDEX(Indices!$A$2:$Q$283,MATCH($A189,Indices!$A$2:$A$283,0),MATCH(C$2,Indices!$A$2:$Q$2,0))</f>
        <v>235.74</v>
      </c>
      <c r="D189">
        <f t="shared" si="72"/>
        <v>1.6918244274644811</v>
      </c>
      <c r="E189" s="28">
        <f t="shared" si="60"/>
        <v>139.3407</v>
      </c>
      <c r="F189">
        <f>INDEX(ETF_TR!$A$2:$Q$283,MATCH($A189,ETF_TR!$A$2:$A$283,0),MATCH(F$2,ETF_TR!$A$2:$Q$2,0))</f>
        <v>151.05029999999999</v>
      </c>
      <c r="G189">
        <f>INDEX(Indices!$A$2:$Q$283,MATCH($A189,Indices!$A$2:$A$283,0),MATCH(G$2,Indices!$A$2:$Q$2,0))</f>
        <v>246.96</v>
      </c>
      <c r="H189">
        <f t="shared" si="73"/>
        <v>1.634952065636414</v>
      </c>
      <c r="I189" s="28">
        <f t="shared" si="61"/>
        <v>151.05029999999999</v>
      </c>
      <c r="J189">
        <f>INDEX(ETF_TR!$A$2:$Q$283,MATCH($A189,ETF_TR!$A$2:$A$283,0),MATCH(J$2,ETF_TR!$A$2:$Q$2,0))</f>
        <v>172.1189</v>
      </c>
      <c r="K189">
        <f>INDEX(Indices!$A$2:$Q$283,MATCH($A189,Indices!$A$2:$A$283,0),MATCH(K$2,Indices!$A$2:$Q$2,0))</f>
        <v>251.17</v>
      </c>
      <c r="L189">
        <f t="shared" si="74"/>
        <v>1.459281926621655</v>
      </c>
      <c r="M189" s="28">
        <f t="shared" si="62"/>
        <v>172.1189</v>
      </c>
      <c r="N189">
        <f>INDEX(ETF_TR!$A$2:$Q$283,MATCH($A189,ETF_TR!$A$2:$A$283,0),MATCH(N$2,ETF_TR!$A$2:$Q$2,0))</f>
        <v>171.74870000000001</v>
      </c>
      <c r="O189">
        <f>INDEX(Indices!$A$2:$Q$283,MATCH($A189,Indices!$A$2:$A$283,0),MATCH(O$2,Indices!$A$2:$Q$2,0))</f>
        <v>258.81</v>
      </c>
      <c r="P189">
        <f t="shared" si="75"/>
        <v>1.5069109693406704</v>
      </c>
      <c r="Q189" s="28">
        <f t="shared" si="63"/>
        <v>171.74870000000001</v>
      </c>
      <c r="R189">
        <f>INDEX(ETF_TR!$A$2:$Q$283,MATCH($A189,ETF_TR!$A$2:$A$283,0),MATCH(R$2,ETF_TR!$A$2:$Q$2,0))</f>
        <v>13117</v>
      </c>
      <c r="S189">
        <f>INDEX(Indices!$A$2:$Q$283,MATCH($A189,Indices!$A$2:$A$283,0),MATCH(S$2,Indices!$A$2:$Q$2,0))</f>
        <v>3197.94</v>
      </c>
      <c r="T189">
        <f t="shared" si="76"/>
        <v>0.24380117404894414</v>
      </c>
      <c r="U189" s="28">
        <f t="shared" si="64"/>
        <v>13117</v>
      </c>
      <c r="V189">
        <f>INDEX(ETF_TR!$A$2:$Q$283,MATCH($A189,ETF_TR!$A$2:$A$283,0),MATCH(V$2,ETF_TR!$A$2:$Q$2,0))</f>
        <v>131.66086666666664</v>
      </c>
      <c r="W189">
        <f>INDEX(Indices!$A$2:$Q$283,MATCH($A189,Indices!$A$2:$A$283,0),MATCH(W$2,Indices!$A$2:$Q$2,0))</f>
        <v>137.20000000000002</v>
      </c>
      <c r="X189">
        <f t="shared" si="77"/>
        <v>1.0420712203524918</v>
      </c>
      <c r="Y189" s="28">
        <f t="shared" si="65"/>
        <v>131.66086666666664</v>
      </c>
      <c r="Z189">
        <f>INDEX(ETF_TR!$A$2:$Q$283,MATCH($A189,ETF_TR!$A$2:$A$283,0),MATCH(Z$2,ETF_TR!$A$2:$Q$2,0))</f>
        <v>59.027999999999999</v>
      </c>
      <c r="AA189">
        <f>INDEX(Indices!$A$2:$Q$283,MATCH($A189,Indices!$A$2:$A$283,0),MATCH(AA$2,Indices!$A$2:$Q$2,0))</f>
        <v>2788.201</v>
      </c>
      <c r="AB189">
        <f t="shared" si="78"/>
        <v>47.235227349732334</v>
      </c>
      <c r="AC189" s="28">
        <f t="shared" si="66"/>
        <v>59.027999999999999</v>
      </c>
      <c r="AD189" t="e">
        <f>INDEX(ETF_TR!$A$2:$Q$283,MATCH($A189,ETF_TR!$A$2:$A$283,0),MATCH(AD$2,ETF_TR!$A$2:$Q$2,0))</f>
        <v>#N/A</v>
      </c>
      <c r="AE189">
        <f>INDEX(Indices!$A$2:$Q$283,MATCH($A189,Indices!$A$2:$A$283,0),MATCH(AE$2,Indices!$A$2:$Q$2,0))</f>
        <v>339.78429999999997</v>
      </c>
      <c r="AF189" t="e">
        <f t="shared" si="79"/>
        <v>#N/A</v>
      </c>
      <c r="AG189" s="28">
        <f t="shared" si="67"/>
        <v>2530.0407567552738</v>
      </c>
      <c r="AH189">
        <f>INDEX(ETF_TR!$A$2:$Q$283,MATCH($A189,ETF_TR!$A$2:$A$283,0),MATCH(AH$2,ETF_TR!$A$2:$Q$2,0))</f>
        <v>26.1143</v>
      </c>
      <c r="AI189">
        <f>INDEX(Indices!$A$2:$Q$283,MATCH($A189,Indices!$A$2:$A$283,0),MATCH(AI$2,Indices!$A$2:$Q$2,0))</f>
        <v>100.1</v>
      </c>
      <c r="AJ189">
        <f t="shared" si="80"/>
        <v>3.8331488877741311</v>
      </c>
      <c r="AK189" s="28">
        <f t="shared" si="68"/>
        <v>26.1143</v>
      </c>
      <c r="AL189" t="e">
        <f>INDEX(ETF_TR!$A$2:$Q$283,MATCH($A189,ETF_TR!$A$2:$A$283,0),MATCH(AL$2,ETF_TR!$A$2:$Q$2,0))</f>
        <v>#N/A</v>
      </c>
      <c r="AM189" t="e">
        <f>INDEX(Indices!$A$2:$Q$283,MATCH($A189,Indices!$A$2:$A$283,0),MATCH(AM$2,Indices!$A$2:$Q$2,0))</f>
        <v>#N/A</v>
      </c>
      <c r="AN189" t="e">
        <f t="shared" si="81"/>
        <v>#N/A</v>
      </c>
      <c r="AO189" s="28" t="e">
        <f t="shared" si="69"/>
        <v>#N/A</v>
      </c>
      <c r="AP189">
        <f>INDEX(ETF_TR!$A$2:$Q$283,MATCH($A189,ETF_TR!$A$2:$A$283,0),MATCH(AP$2,ETF_TR!$A$2:$Q$2,0))</f>
        <v>130.25</v>
      </c>
      <c r="AQ189">
        <f>INDEX(Indices!$A$2:$Q$283,MATCH($A189,Indices!$A$2:$A$283,0),MATCH(AQ$2,Indices!$A$2:$Q$2,0))</f>
        <v>169.928</v>
      </c>
      <c r="AR189">
        <f t="shared" si="82"/>
        <v>1.3046295585412668</v>
      </c>
      <c r="AS189" s="28">
        <f t="shared" si="70"/>
        <v>130.25</v>
      </c>
      <c r="AT189" t="e">
        <f>INDEX(ETF_TR!$A$2:$Q$283,MATCH($A189,ETF_TR!$A$2:$A$283,0),MATCH(AT$2,ETF_TR!$A$2:$Q$2,0))</f>
        <v>#N/A</v>
      </c>
      <c r="AU189" t="e">
        <f>INDEX(Indices!$A$2:$Q$283,MATCH($A189,Indices!$A$2:$A$283,0),MATCH(AU$2,Indices!$A$2:$Q$2,0))</f>
        <v>#N/A</v>
      </c>
      <c r="AV189" t="e">
        <f t="shared" si="83"/>
        <v>#N/A</v>
      </c>
      <c r="AW189" s="28" t="e">
        <f t="shared" si="71"/>
        <v>#N/A</v>
      </c>
    </row>
    <row r="190" spans="1:49" x14ac:dyDescent="0.2">
      <c r="A190" s="5">
        <v>42185</v>
      </c>
      <c r="B190">
        <f>INDEX(ETF_TR!$A$2:$Q$283,MATCH($A190,ETF_TR!$A$2:$A$283,0),MATCH(B$2,ETF_TR!$A$2:$Q$2,0))</f>
        <v>136.39009999999999</v>
      </c>
      <c r="C190">
        <f>INDEX(Indices!$A$2:$Q$283,MATCH($A190,Indices!$A$2:$A$283,0),MATCH(C$2,Indices!$A$2:$Q$2,0))</f>
        <v>230.68</v>
      </c>
      <c r="D190">
        <f t="shared" si="72"/>
        <v>1.6913251035082459</v>
      </c>
      <c r="E190" s="28">
        <f t="shared" si="60"/>
        <v>136.39009999999999</v>
      </c>
      <c r="F190">
        <f>INDEX(ETF_TR!$A$2:$Q$283,MATCH($A190,ETF_TR!$A$2:$A$283,0),MATCH(F$2,ETF_TR!$A$2:$Q$2,0))</f>
        <v>146.58600000000001</v>
      </c>
      <c r="G190">
        <f>INDEX(Indices!$A$2:$Q$283,MATCH($A190,Indices!$A$2:$A$283,0),MATCH(G$2,Indices!$A$2:$Q$2,0))</f>
        <v>239.93</v>
      </c>
      <c r="H190">
        <f t="shared" si="73"/>
        <v>1.6367865962643089</v>
      </c>
      <c r="I190" s="28">
        <f t="shared" si="61"/>
        <v>146.58600000000001</v>
      </c>
      <c r="J190">
        <f>INDEX(ETF_TR!$A$2:$Q$283,MATCH($A190,ETF_TR!$A$2:$A$283,0),MATCH(J$2,ETF_TR!$A$2:$Q$2,0))</f>
        <v>167.53890000000001</v>
      </c>
      <c r="K190">
        <f>INDEX(Indices!$A$2:$Q$283,MATCH($A190,Indices!$A$2:$A$283,0),MATCH(K$2,Indices!$A$2:$Q$2,0))</f>
        <v>244.99</v>
      </c>
      <c r="L190">
        <f t="shared" si="74"/>
        <v>1.4622872658230417</v>
      </c>
      <c r="M190" s="28">
        <f t="shared" si="62"/>
        <v>167.53890000000001</v>
      </c>
      <c r="N190">
        <f>INDEX(ETF_TR!$A$2:$Q$283,MATCH($A190,ETF_TR!$A$2:$A$283,0),MATCH(N$2,ETF_TR!$A$2:$Q$2,0))</f>
        <v>167.06639999999999</v>
      </c>
      <c r="O190">
        <f>INDEX(Indices!$A$2:$Q$283,MATCH($A190,Indices!$A$2:$A$283,0),MATCH(O$2,Indices!$A$2:$Q$2,0))</f>
        <v>252.02</v>
      </c>
      <c r="P190">
        <f t="shared" si="75"/>
        <v>1.508502008782137</v>
      </c>
      <c r="Q190" s="28">
        <f t="shared" si="63"/>
        <v>167.06639999999999</v>
      </c>
      <c r="R190">
        <f>INDEX(ETF_TR!$A$2:$Q$283,MATCH($A190,ETF_TR!$A$2:$A$283,0),MATCH(R$2,ETF_TR!$A$2:$Q$2,0))</f>
        <v>12878.5</v>
      </c>
      <c r="S190">
        <f>INDEX(Indices!$A$2:$Q$283,MATCH($A190,Indices!$A$2:$A$283,0),MATCH(S$2,Indices!$A$2:$Q$2,0))</f>
        <v>3142.47</v>
      </c>
      <c r="T190">
        <f t="shared" si="76"/>
        <v>0.24400900726016228</v>
      </c>
      <c r="U190" s="28">
        <f t="shared" si="64"/>
        <v>12878.5</v>
      </c>
      <c r="V190">
        <f>INDEX(ETF_TR!$A$2:$Q$283,MATCH($A190,ETF_TR!$A$2:$A$283,0),MATCH(V$2,ETF_TR!$A$2:$Q$2,0))</f>
        <v>130.38310000000001</v>
      </c>
      <c r="W190">
        <f>INDEX(Indices!$A$2:$Q$283,MATCH($A190,Indices!$A$2:$A$283,0),MATCH(W$2,Indices!$A$2:$Q$2,0))</f>
        <v>136.15666666666667</v>
      </c>
      <c r="X190">
        <f t="shared" si="77"/>
        <v>1.0442815569400226</v>
      </c>
      <c r="Y190" s="28">
        <f t="shared" si="65"/>
        <v>130.38310000000001</v>
      </c>
      <c r="Z190">
        <f>INDEX(ETF_TR!$A$2:$Q$283,MATCH($A190,ETF_TR!$A$2:$A$283,0),MATCH(Z$2,ETF_TR!$A$2:$Q$2,0))</f>
        <v>58.750799999999998</v>
      </c>
      <c r="AA190">
        <f>INDEX(Indices!$A$2:$Q$283,MATCH($A190,Indices!$A$2:$A$283,0),MATCH(AA$2,Indices!$A$2:$Q$2,0))</f>
        <v>2759.92</v>
      </c>
      <c r="AB190">
        <f t="shared" si="78"/>
        <v>46.976722019104422</v>
      </c>
      <c r="AC190" s="28">
        <f t="shared" si="66"/>
        <v>58.750799999999998</v>
      </c>
      <c r="AD190" t="e">
        <f>INDEX(ETF_TR!$A$2:$Q$283,MATCH($A190,ETF_TR!$A$2:$A$283,0),MATCH(AD$2,ETF_TR!$A$2:$Q$2,0))</f>
        <v>#N/A</v>
      </c>
      <c r="AE190">
        <f>INDEX(Indices!$A$2:$Q$283,MATCH($A190,Indices!$A$2:$A$283,0),MATCH(AE$2,Indices!$A$2:$Q$2,0))</f>
        <v>339.65750000000003</v>
      </c>
      <c r="AF190" t="e">
        <f t="shared" si="79"/>
        <v>#N/A</v>
      </c>
      <c r="AG190" s="28">
        <f t="shared" si="67"/>
        <v>2529.0966013956636</v>
      </c>
      <c r="AH190">
        <f>INDEX(ETF_TR!$A$2:$Q$283,MATCH($A190,ETF_TR!$A$2:$A$283,0),MATCH(AH$2,ETF_TR!$A$2:$Q$2,0))</f>
        <v>25.886800000000001</v>
      </c>
      <c r="AI190">
        <f>INDEX(Indices!$A$2:$Q$283,MATCH($A190,Indices!$A$2:$A$283,0),MATCH(AI$2,Indices!$A$2:$Q$2,0))</f>
        <v>99.21</v>
      </c>
      <c r="AJ190">
        <f t="shared" si="80"/>
        <v>3.8324551508877107</v>
      </c>
      <c r="AK190" s="28">
        <f t="shared" si="68"/>
        <v>25.886800000000001</v>
      </c>
      <c r="AL190" t="e">
        <f>INDEX(ETF_TR!$A$2:$Q$283,MATCH($A190,ETF_TR!$A$2:$A$283,0),MATCH(AL$2,ETF_TR!$A$2:$Q$2,0))</f>
        <v>#N/A</v>
      </c>
      <c r="AM190" t="e">
        <f>INDEX(Indices!$A$2:$Q$283,MATCH($A190,Indices!$A$2:$A$283,0),MATCH(AM$2,Indices!$A$2:$Q$2,0))</f>
        <v>#N/A</v>
      </c>
      <c r="AN190" t="e">
        <f t="shared" si="81"/>
        <v>#N/A</v>
      </c>
      <c r="AO190" s="28" t="e">
        <f t="shared" si="69"/>
        <v>#N/A</v>
      </c>
      <c r="AP190">
        <f>INDEX(ETF_TR!$A$2:$Q$283,MATCH($A190,ETF_TR!$A$2:$A$283,0),MATCH(AP$2,ETF_TR!$A$2:$Q$2,0))</f>
        <v>129.24</v>
      </c>
      <c r="AQ190">
        <f>INDEX(Indices!$A$2:$Q$283,MATCH($A190,Indices!$A$2:$A$283,0),MATCH(AQ$2,Indices!$A$2:$Q$2,0))</f>
        <v>168.29179999999999</v>
      </c>
      <c r="AR190">
        <f t="shared" si="82"/>
        <v>1.3021649644073041</v>
      </c>
      <c r="AS190" s="28">
        <f t="shared" si="70"/>
        <v>129.24</v>
      </c>
      <c r="AT190" t="e">
        <f>INDEX(ETF_TR!$A$2:$Q$283,MATCH($A190,ETF_TR!$A$2:$A$283,0),MATCH(AT$2,ETF_TR!$A$2:$Q$2,0))</f>
        <v>#N/A</v>
      </c>
      <c r="AU190" t="e">
        <f>INDEX(Indices!$A$2:$Q$283,MATCH($A190,Indices!$A$2:$A$283,0),MATCH(AU$2,Indices!$A$2:$Q$2,0))</f>
        <v>#N/A</v>
      </c>
      <c r="AV190" t="e">
        <f t="shared" si="83"/>
        <v>#N/A</v>
      </c>
      <c r="AW190" s="28" t="e">
        <f t="shared" si="71"/>
        <v>#N/A</v>
      </c>
    </row>
    <row r="191" spans="1:49" x14ac:dyDescent="0.2">
      <c r="A191" s="5">
        <v>42216</v>
      </c>
      <c r="B191">
        <f>INDEX(ETF_TR!$A$2:$Q$283,MATCH($A191,ETF_TR!$A$2:$A$283,0),MATCH(B$2,ETF_TR!$A$2:$Q$2,0))</f>
        <v>138.30950000000001</v>
      </c>
      <c r="C191">
        <f>INDEX(Indices!$A$2:$Q$283,MATCH($A191,Indices!$A$2:$A$283,0),MATCH(C$2,Indices!$A$2:$Q$2,0))</f>
        <v>234.05</v>
      </c>
      <c r="D191">
        <f t="shared" si="72"/>
        <v>1.6922192618728287</v>
      </c>
      <c r="E191" s="28">
        <f t="shared" si="60"/>
        <v>138.30950000000001</v>
      </c>
      <c r="F191">
        <f>INDEX(ETF_TR!$A$2:$Q$283,MATCH($A191,ETF_TR!$A$2:$A$283,0),MATCH(F$2,ETF_TR!$A$2:$Q$2,0))</f>
        <v>149.40989999999999</v>
      </c>
      <c r="G191">
        <f>INDEX(Indices!$A$2:$Q$283,MATCH($A191,Indices!$A$2:$A$283,0),MATCH(G$2,Indices!$A$2:$Q$2,0))</f>
        <v>244.43</v>
      </c>
      <c r="H191">
        <f t="shared" si="73"/>
        <v>1.6359692363089731</v>
      </c>
      <c r="I191" s="28">
        <f t="shared" si="61"/>
        <v>149.40989999999999</v>
      </c>
      <c r="J191">
        <f>INDEX(ETF_TR!$A$2:$Q$283,MATCH($A191,ETF_TR!$A$2:$A$283,0),MATCH(J$2,ETF_TR!$A$2:$Q$2,0))</f>
        <v>172.25069999999999</v>
      </c>
      <c r="K191">
        <f>INDEX(Indices!$A$2:$Q$283,MATCH($A191,Indices!$A$2:$A$283,0),MATCH(K$2,Indices!$A$2:$Q$2,0))</f>
        <v>251.67</v>
      </c>
      <c r="L191">
        <f t="shared" si="74"/>
        <v>1.4610680827421891</v>
      </c>
      <c r="M191" s="28">
        <f t="shared" si="62"/>
        <v>172.25069999999999</v>
      </c>
      <c r="N191">
        <f>INDEX(ETF_TR!$A$2:$Q$283,MATCH($A191,ETF_TR!$A$2:$A$283,0),MATCH(N$2,ETF_TR!$A$2:$Q$2,0))</f>
        <v>172.7269</v>
      </c>
      <c r="O191">
        <f>INDEX(Indices!$A$2:$Q$283,MATCH($A191,Indices!$A$2:$A$283,0),MATCH(O$2,Indices!$A$2:$Q$2,0))</f>
        <v>260.93</v>
      </c>
      <c r="P191">
        <f t="shared" si="75"/>
        <v>1.5106506282460925</v>
      </c>
      <c r="Q191" s="28">
        <f t="shared" si="63"/>
        <v>172.7269</v>
      </c>
      <c r="R191">
        <f>INDEX(ETF_TR!$A$2:$Q$283,MATCH($A191,ETF_TR!$A$2:$A$283,0),MATCH(R$2,ETF_TR!$A$2:$Q$2,0))</f>
        <v>13084.5</v>
      </c>
      <c r="S191">
        <f>INDEX(Indices!$A$2:$Q$283,MATCH($A191,Indices!$A$2:$A$283,0),MATCH(S$2,Indices!$A$2:$Q$2,0))</f>
        <v>3192.64</v>
      </c>
      <c r="T191">
        <f t="shared" si="76"/>
        <v>0.24400168137873054</v>
      </c>
      <c r="U191" s="28">
        <f t="shared" si="64"/>
        <v>13084.5</v>
      </c>
      <c r="V191">
        <f>INDEX(ETF_TR!$A$2:$Q$283,MATCH($A191,ETF_TR!$A$2:$A$283,0),MATCH(V$2,ETF_TR!$A$2:$Q$2,0))</f>
        <v>130.91026666666667</v>
      </c>
      <c r="W191">
        <f>INDEX(Indices!$A$2:$Q$283,MATCH($A191,Indices!$A$2:$A$283,0),MATCH(W$2,Indices!$A$2:$Q$2,0))</f>
        <v>136.93333333333334</v>
      </c>
      <c r="X191">
        <f t="shared" si="77"/>
        <v>1.0460091238069436</v>
      </c>
      <c r="Y191" s="28">
        <f t="shared" si="65"/>
        <v>130.91026666666667</v>
      </c>
      <c r="Z191">
        <f>INDEX(ETF_TR!$A$2:$Q$283,MATCH($A191,ETF_TR!$A$2:$A$283,0),MATCH(Z$2,ETF_TR!$A$2:$Q$2,0))</f>
        <v>59.469299999999997</v>
      </c>
      <c r="AA191">
        <f>INDEX(Indices!$A$2:$Q$283,MATCH($A191,Indices!$A$2:$A$283,0),MATCH(AA$2,Indices!$A$2:$Q$2,0))</f>
        <v>2799.6460000000002</v>
      </c>
      <c r="AB191">
        <f t="shared" si="78"/>
        <v>47.07716418387303</v>
      </c>
      <c r="AC191" s="28">
        <f t="shared" si="66"/>
        <v>59.469299999999997</v>
      </c>
      <c r="AD191" t="e">
        <f>INDEX(ETF_TR!$A$2:$Q$283,MATCH($A191,ETF_TR!$A$2:$A$283,0),MATCH(AD$2,ETF_TR!$A$2:$Q$2,0))</f>
        <v>#N/A</v>
      </c>
      <c r="AE191">
        <f>INDEX(Indices!$A$2:$Q$283,MATCH($A191,Indices!$A$2:$A$283,0),MATCH(AE$2,Indices!$A$2:$Q$2,0))</f>
        <v>340.76609999999999</v>
      </c>
      <c r="AF191" t="e">
        <f t="shared" si="79"/>
        <v>#N/A</v>
      </c>
      <c r="AG191" s="28">
        <f t="shared" si="67"/>
        <v>2537.3512593740893</v>
      </c>
      <c r="AH191">
        <f>INDEX(ETF_TR!$A$2:$Q$283,MATCH($A191,ETF_TR!$A$2:$A$283,0),MATCH(AH$2,ETF_TR!$A$2:$Q$2,0))</f>
        <v>26.160699999999999</v>
      </c>
      <c r="AI191">
        <f>INDEX(Indices!$A$2:$Q$283,MATCH($A191,Indices!$A$2:$A$283,0),MATCH(AI$2,Indices!$A$2:$Q$2,0))</f>
        <v>100.04</v>
      </c>
      <c r="AJ191">
        <f t="shared" si="80"/>
        <v>3.8240566957306195</v>
      </c>
      <c r="AK191" s="28">
        <f t="shared" si="68"/>
        <v>26.160699999999999</v>
      </c>
      <c r="AL191" t="e">
        <f>INDEX(ETF_TR!$A$2:$Q$283,MATCH($A191,ETF_TR!$A$2:$A$283,0),MATCH(AL$2,ETF_TR!$A$2:$Q$2,0))</f>
        <v>#N/A</v>
      </c>
      <c r="AM191" t="e">
        <f>INDEX(Indices!$A$2:$Q$283,MATCH($A191,Indices!$A$2:$A$283,0),MATCH(AM$2,Indices!$A$2:$Q$2,0))</f>
        <v>#N/A</v>
      </c>
      <c r="AN191" t="e">
        <f t="shared" si="81"/>
        <v>#N/A</v>
      </c>
      <c r="AO191" s="28" t="e">
        <f t="shared" si="69"/>
        <v>#N/A</v>
      </c>
      <c r="AP191">
        <f>INDEX(ETF_TR!$A$2:$Q$283,MATCH($A191,ETF_TR!$A$2:$A$283,0),MATCH(AP$2,ETF_TR!$A$2:$Q$2,0))</f>
        <v>129.36000000000001</v>
      </c>
      <c r="AQ191">
        <f>INDEX(Indices!$A$2:$Q$283,MATCH($A191,Indices!$A$2:$A$283,0),MATCH(AQ$2,Indices!$A$2:$Q$2,0))</f>
        <v>168.84010000000001</v>
      </c>
      <c r="AR191">
        <f t="shared" si="82"/>
        <v>1.3051955782312925</v>
      </c>
      <c r="AS191" s="28">
        <f t="shared" si="70"/>
        <v>129.36000000000001</v>
      </c>
      <c r="AT191" t="e">
        <f>INDEX(ETF_TR!$A$2:$Q$283,MATCH($A191,ETF_TR!$A$2:$A$283,0),MATCH(AT$2,ETF_TR!$A$2:$Q$2,0))</f>
        <v>#N/A</v>
      </c>
      <c r="AU191" t="e">
        <f>INDEX(Indices!$A$2:$Q$283,MATCH($A191,Indices!$A$2:$A$283,0),MATCH(AU$2,Indices!$A$2:$Q$2,0))</f>
        <v>#N/A</v>
      </c>
      <c r="AV191" t="e">
        <f t="shared" si="83"/>
        <v>#N/A</v>
      </c>
      <c r="AW191" s="28" t="e">
        <f t="shared" si="71"/>
        <v>#N/A</v>
      </c>
    </row>
    <row r="192" spans="1:49" x14ac:dyDescent="0.2">
      <c r="A192" s="5">
        <v>42247</v>
      </c>
      <c r="B192">
        <f>INDEX(ETF_TR!$A$2:$Q$283,MATCH($A192,ETF_TR!$A$2:$A$283,0),MATCH(B$2,ETF_TR!$A$2:$Q$2,0))</f>
        <v>136.87</v>
      </c>
      <c r="C192">
        <f>INDEX(Indices!$A$2:$Q$283,MATCH($A192,Indices!$A$2:$A$283,0),MATCH(C$2,Indices!$A$2:$Q$2,0))</f>
        <v>231.86</v>
      </c>
      <c r="D192">
        <f t="shared" si="72"/>
        <v>1.6940162197705853</v>
      </c>
      <c r="E192" s="28">
        <f t="shared" si="60"/>
        <v>136.87</v>
      </c>
      <c r="F192">
        <f>INDEX(ETF_TR!$A$2:$Q$283,MATCH($A192,ETF_TR!$A$2:$A$283,0),MATCH(F$2,ETF_TR!$A$2:$Q$2,0))</f>
        <v>147.33349999999999</v>
      </c>
      <c r="G192">
        <f>INDEX(Indices!$A$2:$Q$283,MATCH($A192,Indices!$A$2:$A$283,0),MATCH(G$2,Indices!$A$2:$Q$2,0))</f>
        <v>241.24</v>
      </c>
      <c r="H192">
        <f t="shared" si="73"/>
        <v>1.6373737133781525</v>
      </c>
      <c r="I192" s="28">
        <f t="shared" si="61"/>
        <v>147.33349999999999</v>
      </c>
      <c r="J192">
        <f>INDEX(ETF_TR!$A$2:$Q$283,MATCH($A192,ETF_TR!$A$2:$A$283,0),MATCH(J$2,ETF_TR!$A$2:$Q$2,0))</f>
        <v>170.41650000000001</v>
      </c>
      <c r="K192">
        <f>INDEX(Indices!$A$2:$Q$283,MATCH($A192,Indices!$A$2:$A$283,0),MATCH(K$2,Indices!$A$2:$Q$2,0))</f>
        <v>248.96</v>
      </c>
      <c r="L192">
        <f t="shared" si="74"/>
        <v>1.4608914042947718</v>
      </c>
      <c r="M192" s="28">
        <f t="shared" si="62"/>
        <v>170.41650000000001</v>
      </c>
      <c r="N192">
        <f>INDEX(ETF_TR!$A$2:$Q$283,MATCH($A192,ETF_TR!$A$2:$A$283,0),MATCH(N$2,ETF_TR!$A$2:$Q$2,0))</f>
        <v>171.21010000000001</v>
      </c>
      <c r="O192">
        <f>INDEX(Indices!$A$2:$Q$283,MATCH($A192,Indices!$A$2:$A$283,0),MATCH(O$2,Indices!$A$2:$Q$2,0))</f>
        <v>258.58</v>
      </c>
      <c r="P192">
        <f t="shared" si="75"/>
        <v>1.5103080951415833</v>
      </c>
      <c r="Q192" s="28">
        <f t="shared" si="63"/>
        <v>171.21010000000001</v>
      </c>
      <c r="R192">
        <f>INDEX(ETF_TR!$A$2:$Q$283,MATCH($A192,ETF_TR!$A$2:$A$283,0),MATCH(R$2,ETF_TR!$A$2:$Q$2,0))</f>
        <v>13124.5</v>
      </c>
      <c r="S192">
        <f>INDEX(Indices!$A$2:$Q$283,MATCH($A192,Indices!$A$2:$A$283,0),MATCH(S$2,Indices!$A$2:$Q$2,0))</f>
        <v>3200.98</v>
      </c>
      <c r="T192">
        <f t="shared" si="76"/>
        <v>0.24389348165644406</v>
      </c>
      <c r="U192" s="28">
        <f t="shared" si="64"/>
        <v>13124.5</v>
      </c>
      <c r="V192">
        <f>INDEX(ETF_TR!$A$2:$Q$283,MATCH($A192,ETF_TR!$A$2:$A$283,0),MATCH(V$2,ETF_TR!$A$2:$Q$2,0))</f>
        <v>131.41423333333333</v>
      </c>
      <c r="W192">
        <f>INDEX(Indices!$A$2:$Q$283,MATCH($A192,Indices!$A$2:$A$283,0),MATCH(W$2,Indices!$A$2:$Q$2,0))</f>
        <v>137.24</v>
      </c>
      <c r="X192">
        <f t="shared" si="77"/>
        <v>1.0443313217974615</v>
      </c>
      <c r="Y192" s="28">
        <f t="shared" si="65"/>
        <v>131.41423333333333</v>
      </c>
      <c r="Z192">
        <f>INDEX(ETF_TR!$A$2:$Q$283,MATCH($A192,ETF_TR!$A$2:$A$283,0),MATCH(Z$2,ETF_TR!$A$2:$Q$2,0))</f>
        <v>59.821100000000001</v>
      </c>
      <c r="AA192">
        <f>INDEX(Indices!$A$2:$Q$283,MATCH($A192,Indices!$A$2:$A$283,0),MATCH(AA$2,Indices!$A$2:$Q$2,0))</f>
        <v>2817.8629999999998</v>
      </c>
      <c r="AB192">
        <f t="shared" si="78"/>
        <v>47.104834247447805</v>
      </c>
      <c r="AC192" s="28">
        <f t="shared" si="66"/>
        <v>59.821100000000001</v>
      </c>
      <c r="AD192" t="e">
        <f>INDEX(ETF_TR!$A$2:$Q$283,MATCH($A192,ETF_TR!$A$2:$A$283,0),MATCH(AD$2,ETF_TR!$A$2:$Q$2,0))</f>
        <v>#N/A</v>
      </c>
      <c r="AE192">
        <f>INDEX(Indices!$A$2:$Q$283,MATCH($A192,Indices!$A$2:$A$283,0),MATCH(AE$2,Indices!$A$2:$Q$2,0))</f>
        <v>341.38209999999998</v>
      </c>
      <c r="AF192" t="e">
        <f t="shared" si="79"/>
        <v>#N/A</v>
      </c>
      <c r="AG192" s="28">
        <f t="shared" si="67"/>
        <v>2541.9380078087911</v>
      </c>
      <c r="AH192">
        <f>INDEX(ETF_TR!$A$2:$Q$283,MATCH($A192,ETF_TR!$A$2:$A$283,0),MATCH(AH$2,ETF_TR!$A$2:$Q$2,0))</f>
        <v>26.1403</v>
      </c>
      <c r="AI192">
        <f>INDEX(Indices!$A$2:$Q$283,MATCH($A192,Indices!$A$2:$A$283,0),MATCH(AI$2,Indices!$A$2:$Q$2,0))</f>
        <v>100.08</v>
      </c>
      <c r="AJ192">
        <f t="shared" si="80"/>
        <v>3.8285712099708111</v>
      </c>
      <c r="AK192" s="28">
        <f t="shared" si="68"/>
        <v>26.1403</v>
      </c>
      <c r="AL192" t="e">
        <f>INDEX(ETF_TR!$A$2:$Q$283,MATCH($A192,ETF_TR!$A$2:$A$283,0),MATCH(AL$2,ETF_TR!$A$2:$Q$2,0))</f>
        <v>#N/A</v>
      </c>
      <c r="AM192" t="e">
        <f>INDEX(Indices!$A$2:$Q$283,MATCH($A192,Indices!$A$2:$A$283,0),MATCH(AM$2,Indices!$A$2:$Q$2,0))</f>
        <v>#N/A</v>
      </c>
      <c r="AN192" t="e">
        <f t="shared" si="81"/>
        <v>#N/A</v>
      </c>
      <c r="AO192" s="28" t="e">
        <f t="shared" si="69"/>
        <v>#N/A</v>
      </c>
      <c r="AP192">
        <f>INDEX(ETF_TR!$A$2:$Q$283,MATCH($A192,ETF_TR!$A$2:$A$283,0),MATCH(AP$2,ETF_TR!$A$2:$Q$2,0))</f>
        <v>128.52000000000001</v>
      </c>
      <c r="AQ192">
        <f>INDEX(Indices!$A$2:$Q$283,MATCH($A192,Indices!$A$2:$A$283,0),MATCH(AQ$2,Indices!$A$2:$Q$2,0))</f>
        <v>167.2534</v>
      </c>
      <c r="AR192">
        <f t="shared" si="82"/>
        <v>1.3013803299097415</v>
      </c>
      <c r="AS192" s="28">
        <f t="shared" si="70"/>
        <v>128.52000000000001</v>
      </c>
      <c r="AT192" t="e">
        <f>INDEX(ETF_TR!$A$2:$Q$283,MATCH($A192,ETF_TR!$A$2:$A$283,0),MATCH(AT$2,ETF_TR!$A$2:$Q$2,0))</f>
        <v>#N/A</v>
      </c>
      <c r="AU192" t="e">
        <f>INDEX(Indices!$A$2:$Q$283,MATCH($A192,Indices!$A$2:$A$283,0),MATCH(AU$2,Indices!$A$2:$Q$2,0))</f>
        <v>#N/A</v>
      </c>
      <c r="AV192" t="e">
        <f t="shared" si="83"/>
        <v>#N/A</v>
      </c>
      <c r="AW192" s="28" t="e">
        <f t="shared" si="71"/>
        <v>#N/A</v>
      </c>
    </row>
    <row r="193" spans="1:49" x14ac:dyDescent="0.2">
      <c r="A193" s="5">
        <v>42277</v>
      </c>
      <c r="B193">
        <f>INDEX(ETF_TR!$A$2:$Q$283,MATCH($A193,ETF_TR!$A$2:$A$283,0),MATCH(B$2,ETF_TR!$A$2:$Q$2,0))</f>
        <v>138.6618</v>
      </c>
      <c r="C193">
        <f>INDEX(Indices!$A$2:$Q$283,MATCH($A193,Indices!$A$2:$A$283,0),MATCH(C$2,Indices!$A$2:$Q$2,0))</f>
        <v>234.74</v>
      </c>
      <c r="D193">
        <f t="shared" si="72"/>
        <v>1.6928959525983365</v>
      </c>
      <c r="E193" s="28">
        <f t="shared" si="60"/>
        <v>138.6618</v>
      </c>
      <c r="F193">
        <f>INDEX(ETF_TR!$A$2:$Q$283,MATCH($A193,ETF_TR!$A$2:$A$283,0),MATCH(F$2,ETF_TR!$A$2:$Q$2,0))</f>
        <v>149.358</v>
      </c>
      <c r="G193">
        <f>INDEX(Indices!$A$2:$Q$283,MATCH($A193,Indices!$A$2:$A$283,0),MATCH(G$2,Indices!$A$2:$Q$2,0))</f>
        <v>244.67</v>
      </c>
      <c r="H193">
        <f t="shared" si="73"/>
        <v>1.6381445921878974</v>
      </c>
      <c r="I193" s="28">
        <f t="shared" si="61"/>
        <v>149.358</v>
      </c>
      <c r="J193">
        <f>INDEX(ETF_TR!$A$2:$Q$283,MATCH($A193,ETF_TR!$A$2:$A$283,0),MATCH(J$2,ETF_TR!$A$2:$Q$2,0))</f>
        <v>172.44839999999999</v>
      </c>
      <c r="K193">
        <f>INDEX(Indices!$A$2:$Q$283,MATCH($A193,Indices!$A$2:$A$283,0),MATCH(K$2,Indices!$A$2:$Q$2,0))</f>
        <v>251.89</v>
      </c>
      <c r="L193">
        <f t="shared" si="74"/>
        <v>1.4606688145555424</v>
      </c>
      <c r="M193" s="28">
        <f t="shared" si="62"/>
        <v>172.44839999999999</v>
      </c>
      <c r="N193">
        <f>INDEX(ETF_TR!$A$2:$Q$283,MATCH($A193,ETF_TR!$A$2:$A$283,0),MATCH(N$2,ETF_TR!$A$2:$Q$2,0))</f>
        <v>173.71610000000001</v>
      </c>
      <c r="O193">
        <f>INDEX(Indices!$A$2:$Q$283,MATCH($A193,Indices!$A$2:$A$283,0),MATCH(O$2,Indices!$A$2:$Q$2,0))</f>
        <v>262.25</v>
      </c>
      <c r="P193">
        <f t="shared" si="75"/>
        <v>1.5096470620742695</v>
      </c>
      <c r="Q193" s="28">
        <f t="shared" si="63"/>
        <v>173.71610000000001</v>
      </c>
      <c r="R193">
        <f>INDEX(ETF_TR!$A$2:$Q$283,MATCH($A193,ETF_TR!$A$2:$A$283,0),MATCH(R$2,ETF_TR!$A$2:$Q$2,0))</f>
        <v>13296</v>
      </c>
      <c r="S193">
        <f>INDEX(Indices!$A$2:$Q$283,MATCH($A193,Indices!$A$2:$A$283,0),MATCH(S$2,Indices!$A$2:$Q$2,0))</f>
        <v>3240.37</v>
      </c>
      <c r="T193">
        <f t="shared" si="76"/>
        <v>0.24371013838748495</v>
      </c>
      <c r="U193" s="28">
        <f t="shared" si="64"/>
        <v>13296</v>
      </c>
      <c r="V193">
        <f>INDEX(ETF_TR!$A$2:$Q$283,MATCH($A193,ETF_TR!$A$2:$A$283,0),MATCH(V$2,ETF_TR!$A$2:$Q$2,0))</f>
        <v>131.60130000000001</v>
      </c>
      <c r="W193">
        <f>INDEX(Indices!$A$2:$Q$283,MATCH($A193,Indices!$A$2:$A$283,0),MATCH(W$2,Indices!$A$2:$Q$2,0))</f>
        <v>137.51333333333332</v>
      </c>
      <c r="X193">
        <f t="shared" si="77"/>
        <v>1.0449238216745071</v>
      </c>
      <c r="Y193" s="28">
        <f t="shared" si="65"/>
        <v>131.60130000000001</v>
      </c>
      <c r="Z193">
        <f>INDEX(ETF_TR!$A$2:$Q$283,MATCH($A193,ETF_TR!$A$2:$A$283,0),MATCH(Z$2,ETF_TR!$A$2:$Q$2,0))</f>
        <v>60.0032</v>
      </c>
      <c r="AA193">
        <f>INDEX(Indices!$A$2:$Q$283,MATCH($A193,Indices!$A$2:$A$283,0),MATCH(AA$2,Indices!$A$2:$Q$2,0))</f>
        <v>2825.7919999999999</v>
      </c>
      <c r="AB193">
        <f t="shared" si="78"/>
        <v>47.094021652178547</v>
      </c>
      <c r="AC193" s="28">
        <f t="shared" si="66"/>
        <v>60.0032</v>
      </c>
      <c r="AD193" t="e">
        <f>INDEX(ETF_TR!$A$2:$Q$283,MATCH($A193,ETF_TR!$A$2:$A$283,0),MATCH(AD$2,ETF_TR!$A$2:$Q$2,0))</f>
        <v>#N/A</v>
      </c>
      <c r="AE193">
        <f>INDEX(Indices!$A$2:$Q$283,MATCH($A193,Indices!$A$2:$A$283,0),MATCH(AE$2,Indices!$A$2:$Q$2,0))</f>
        <v>342.6155</v>
      </c>
      <c r="AF193" t="e">
        <f t="shared" si="79"/>
        <v>#N/A</v>
      </c>
      <c r="AG193" s="28">
        <f t="shared" si="67"/>
        <v>2551.1219291064554</v>
      </c>
      <c r="AH193">
        <f>INDEX(ETF_TR!$A$2:$Q$283,MATCH($A193,ETF_TR!$A$2:$A$283,0),MATCH(AH$2,ETF_TR!$A$2:$Q$2,0))</f>
        <v>26.3811</v>
      </c>
      <c r="AI193">
        <f>INDEX(Indices!$A$2:$Q$283,MATCH($A193,Indices!$A$2:$A$283,0),MATCH(AI$2,Indices!$A$2:$Q$2,0))</f>
        <v>100.95</v>
      </c>
      <c r="AJ193">
        <f t="shared" si="80"/>
        <v>3.8266031363362409</v>
      </c>
      <c r="AK193" s="28">
        <f t="shared" si="68"/>
        <v>26.3811</v>
      </c>
      <c r="AL193" t="e">
        <f>INDEX(ETF_TR!$A$2:$Q$283,MATCH($A193,ETF_TR!$A$2:$A$283,0),MATCH(AL$2,ETF_TR!$A$2:$Q$2,0))</f>
        <v>#N/A</v>
      </c>
      <c r="AM193" t="e">
        <f>INDEX(Indices!$A$2:$Q$283,MATCH($A193,Indices!$A$2:$A$283,0),MATCH(AM$2,Indices!$A$2:$Q$2,0))</f>
        <v>#N/A</v>
      </c>
      <c r="AN193" t="e">
        <f t="shared" si="81"/>
        <v>#N/A</v>
      </c>
      <c r="AO193" s="28" t="e">
        <f t="shared" si="69"/>
        <v>#N/A</v>
      </c>
      <c r="AP193">
        <f>INDEX(ETF_TR!$A$2:$Q$283,MATCH($A193,ETF_TR!$A$2:$A$283,0),MATCH(AP$2,ETF_TR!$A$2:$Q$2,0))</f>
        <v>130.22999999999999</v>
      </c>
      <c r="AQ193">
        <f>INDEX(Indices!$A$2:$Q$283,MATCH($A193,Indices!$A$2:$A$283,0),MATCH(AQ$2,Indices!$A$2:$Q$2,0))</f>
        <v>170.00219999999999</v>
      </c>
      <c r="AR193">
        <f t="shared" si="82"/>
        <v>1.3053996774936651</v>
      </c>
      <c r="AS193" s="28">
        <f t="shared" si="70"/>
        <v>130.22999999999999</v>
      </c>
      <c r="AT193" t="e">
        <f>INDEX(ETF_TR!$A$2:$Q$283,MATCH($A193,ETF_TR!$A$2:$A$283,0),MATCH(AT$2,ETF_TR!$A$2:$Q$2,0))</f>
        <v>#N/A</v>
      </c>
      <c r="AU193" t="e">
        <f>INDEX(Indices!$A$2:$Q$283,MATCH($A193,Indices!$A$2:$A$283,0),MATCH(AU$2,Indices!$A$2:$Q$2,0))</f>
        <v>#N/A</v>
      </c>
      <c r="AV193" t="e">
        <f t="shared" si="83"/>
        <v>#N/A</v>
      </c>
      <c r="AW193" s="28" t="e">
        <f t="shared" si="71"/>
        <v>#N/A</v>
      </c>
    </row>
    <row r="194" spans="1:49" x14ac:dyDescent="0.2">
      <c r="A194" s="5">
        <v>42307</v>
      </c>
      <c r="B194">
        <f>INDEX(ETF_TR!$A$2:$Q$283,MATCH($A194,ETF_TR!$A$2:$A$283,0),MATCH(B$2,ETF_TR!$A$2:$Q$2,0))</f>
        <v>139.41220000000001</v>
      </c>
      <c r="C194">
        <f>INDEX(Indices!$A$2:$Q$283,MATCH($A194,Indices!$A$2:$A$283,0),MATCH(C$2,Indices!$A$2:$Q$2,0))</f>
        <v>235.98</v>
      </c>
      <c r="D194">
        <f t="shared" si="72"/>
        <v>1.6926782591480514</v>
      </c>
      <c r="E194" s="28">
        <f t="shared" si="60"/>
        <v>139.41220000000001</v>
      </c>
      <c r="F194">
        <f>INDEX(ETF_TR!$A$2:$Q$283,MATCH($A194,ETF_TR!$A$2:$A$283,0),MATCH(F$2,ETF_TR!$A$2:$Q$2,0))</f>
        <v>150.74930000000001</v>
      </c>
      <c r="G194">
        <f>INDEX(Indices!$A$2:$Q$283,MATCH($A194,Indices!$A$2:$A$283,0),MATCH(G$2,Indices!$A$2:$Q$2,0))</f>
        <v>246.81</v>
      </c>
      <c r="H194">
        <f t="shared" si="73"/>
        <v>1.6372215327036344</v>
      </c>
      <c r="I194" s="28">
        <f t="shared" si="61"/>
        <v>150.74930000000001</v>
      </c>
      <c r="J194">
        <f>INDEX(ETF_TR!$A$2:$Q$283,MATCH($A194,ETF_TR!$A$2:$A$283,0),MATCH(J$2,ETF_TR!$A$2:$Q$2,0))</f>
        <v>175.1942</v>
      </c>
      <c r="K194">
        <f>INDEX(Indices!$A$2:$Q$283,MATCH($A194,Indices!$A$2:$A$283,0),MATCH(K$2,Indices!$A$2:$Q$2,0))</f>
        <v>255.76</v>
      </c>
      <c r="L194">
        <f t="shared" si="74"/>
        <v>1.4598656804848562</v>
      </c>
      <c r="M194" s="28">
        <f t="shared" si="62"/>
        <v>175.1942</v>
      </c>
      <c r="N194">
        <f>INDEX(ETF_TR!$A$2:$Q$283,MATCH($A194,ETF_TR!$A$2:$A$283,0),MATCH(N$2,ETF_TR!$A$2:$Q$2,0))</f>
        <v>176.40889999999999</v>
      </c>
      <c r="O194">
        <f>INDEX(Indices!$A$2:$Q$283,MATCH($A194,Indices!$A$2:$A$283,0),MATCH(O$2,Indices!$A$2:$Q$2,0))</f>
        <v>266.52999999999997</v>
      </c>
      <c r="P194">
        <f t="shared" si="75"/>
        <v>1.5108648146437056</v>
      </c>
      <c r="Q194" s="28">
        <f t="shared" si="63"/>
        <v>176.40889999999999</v>
      </c>
      <c r="R194">
        <f>INDEX(ETF_TR!$A$2:$Q$283,MATCH($A194,ETF_TR!$A$2:$A$283,0),MATCH(R$2,ETF_TR!$A$2:$Q$2,0))</f>
        <v>13125</v>
      </c>
      <c r="S194">
        <f>INDEX(Indices!$A$2:$Q$283,MATCH($A194,Indices!$A$2:$A$283,0),MATCH(S$2,Indices!$A$2:$Q$2,0))</f>
        <v>3204.64</v>
      </c>
      <c r="T194">
        <f t="shared" si="76"/>
        <v>0.24416304761904761</v>
      </c>
      <c r="U194" s="28">
        <f t="shared" si="64"/>
        <v>13125</v>
      </c>
      <c r="V194">
        <f>INDEX(ETF_TR!$A$2:$Q$283,MATCH($A194,ETF_TR!$A$2:$A$283,0),MATCH(V$2,ETF_TR!$A$2:$Q$2,0))</f>
        <v>132.45866666666666</v>
      </c>
      <c r="W194">
        <f>INDEX(Indices!$A$2:$Q$283,MATCH($A194,Indices!$A$2:$A$283,0),MATCH(W$2,Indices!$A$2:$Q$2,0))</f>
        <v>138.50333333333333</v>
      </c>
      <c r="X194">
        <f t="shared" si="77"/>
        <v>1.0456343614108552</v>
      </c>
      <c r="Y194" s="28">
        <f t="shared" si="65"/>
        <v>132.45866666666666</v>
      </c>
      <c r="Z194">
        <f>INDEX(ETF_TR!$A$2:$Q$283,MATCH($A194,ETF_TR!$A$2:$A$283,0),MATCH(Z$2,ETF_TR!$A$2:$Q$2,0))</f>
        <v>60.161900000000003</v>
      </c>
      <c r="AA194">
        <f>INDEX(Indices!$A$2:$Q$283,MATCH($A194,Indices!$A$2:$A$283,0),MATCH(AA$2,Indices!$A$2:$Q$2,0))</f>
        <v>2834.3850000000002</v>
      </c>
      <c r="AB194">
        <f t="shared" si="78"/>
        <v>47.112624435066046</v>
      </c>
      <c r="AC194" s="28">
        <f t="shared" si="66"/>
        <v>60.161900000000003</v>
      </c>
      <c r="AD194" t="e">
        <f>INDEX(ETF_TR!$A$2:$Q$283,MATCH($A194,ETF_TR!$A$2:$A$283,0),MATCH(AD$2,ETF_TR!$A$2:$Q$2,0))</f>
        <v>#N/A</v>
      </c>
      <c r="AE194">
        <f>INDEX(Indices!$A$2:$Q$283,MATCH($A194,Indices!$A$2:$A$283,0),MATCH(AE$2,Indices!$A$2:$Q$2,0))</f>
        <v>344.18220000000002</v>
      </c>
      <c r="AF194" t="e">
        <f t="shared" si="79"/>
        <v>#N/A</v>
      </c>
      <c r="AG194" s="28">
        <f t="shared" si="67"/>
        <v>2562.7876089321821</v>
      </c>
      <c r="AH194">
        <f>INDEX(ETF_TR!$A$2:$Q$283,MATCH($A194,ETF_TR!$A$2:$A$283,0),MATCH(AH$2,ETF_TR!$A$2:$Q$2,0))</f>
        <v>26.302600000000002</v>
      </c>
      <c r="AI194">
        <f>INDEX(Indices!$A$2:$Q$283,MATCH($A194,Indices!$A$2:$A$283,0),MATCH(AI$2,Indices!$A$2:$Q$2,0))</f>
        <v>100.59</v>
      </c>
      <c r="AJ194">
        <f t="shared" si="80"/>
        <v>3.8243367575829006</v>
      </c>
      <c r="AK194" s="28">
        <f t="shared" si="68"/>
        <v>26.302600000000002</v>
      </c>
      <c r="AL194" t="e">
        <f>INDEX(ETF_TR!$A$2:$Q$283,MATCH($A194,ETF_TR!$A$2:$A$283,0),MATCH(AL$2,ETF_TR!$A$2:$Q$2,0))</f>
        <v>#N/A</v>
      </c>
      <c r="AM194" t="e">
        <f>INDEX(Indices!$A$2:$Q$283,MATCH($A194,Indices!$A$2:$A$283,0),MATCH(AM$2,Indices!$A$2:$Q$2,0))</f>
        <v>#N/A</v>
      </c>
      <c r="AN194" t="e">
        <f t="shared" si="81"/>
        <v>#N/A</v>
      </c>
      <c r="AO194" s="28" t="e">
        <f t="shared" si="69"/>
        <v>#N/A</v>
      </c>
      <c r="AP194">
        <f>INDEX(ETF_TR!$A$2:$Q$283,MATCH($A194,ETF_TR!$A$2:$A$283,0),MATCH(AP$2,ETF_TR!$A$2:$Q$2,0))</f>
        <v>131.77000000000001</v>
      </c>
      <c r="AQ194">
        <f>INDEX(Indices!$A$2:$Q$283,MATCH($A194,Indices!$A$2:$A$283,0),MATCH(AQ$2,Indices!$A$2:$Q$2,0))</f>
        <v>171.3809</v>
      </c>
      <c r="AR194">
        <f t="shared" si="82"/>
        <v>1.3006063595659101</v>
      </c>
      <c r="AS194" s="28">
        <f t="shared" si="70"/>
        <v>131.77000000000001</v>
      </c>
      <c r="AT194" t="e">
        <f>INDEX(ETF_TR!$A$2:$Q$283,MATCH($A194,ETF_TR!$A$2:$A$283,0),MATCH(AT$2,ETF_TR!$A$2:$Q$2,0))</f>
        <v>#N/A</v>
      </c>
      <c r="AU194" t="e">
        <f>INDEX(Indices!$A$2:$Q$283,MATCH($A194,Indices!$A$2:$A$283,0),MATCH(AU$2,Indices!$A$2:$Q$2,0))</f>
        <v>#N/A</v>
      </c>
      <c r="AV194" t="e">
        <f t="shared" si="83"/>
        <v>#N/A</v>
      </c>
      <c r="AW194" s="28" t="e">
        <f t="shared" si="71"/>
        <v>#N/A</v>
      </c>
    </row>
    <row r="195" spans="1:49" x14ac:dyDescent="0.2">
      <c r="A195" s="5">
        <v>42338</v>
      </c>
      <c r="B195">
        <f>INDEX(ETF_TR!$A$2:$Q$283,MATCH($A195,ETF_TR!$A$2:$A$283,0),MATCH(B$2,ETF_TR!$A$2:$Q$2,0))</f>
        <v>139.5959</v>
      </c>
      <c r="C195">
        <f>INDEX(Indices!$A$2:$Q$283,MATCH($A195,Indices!$A$2:$A$283,0),MATCH(C$2,Indices!$A$2:$Q$2,0))</f>
        <v>236.34</v>
      </c>
      <c r="D195">
        <f t="shared" si="72"/>
        <v>1.6930296663440689</v>
      </c>
      <c r="E195" s="28">
        <f t="shared" si="60"/>
        <v>139.5959</v>
      </c>
      <c r="F195">
        <f>INDEX(ETF_TR!$A$2:$Q$283,MATCH($A195,ETF_TR!$A$2:$A$283,0),MATCH(F$2,ETF_TR!$A$2:$Q$2,0))</f>
        <v>151.09190000000001</v>
      </c>
      <c r="G195">
        <f>INDEX(Indices!$A$2:$Q$283,MATCH($A195,Indices!$A$2:$A$283,0),MATCH(G$2,Indices!$A$2:$Q$2,0))</f>
        <v>247.51</v>
      </c>
      <c r="H195">
        <f t="shared" si="73"/>
        <v>1.6381420843870518</v>
      </c>
      <c r="I195" s="28">
        <f t="shared" si="61"/>
        <v>151.09190000000001</v>
      </c>
      <c r="J195">
        <f>INDEX(ETF_TR!$A$2:$Q$283,MATCH($A195,ETF_TR!$A$2:$A$283,0),MATCH(J$2,ETF_TR!$A$2:$Q$2,0))</f>
        <v>176.64400000000001</v>
      </c>
      <c r="K195">
        <f>INDEX(Indices!$A$2:$Q$283,MATCH($A195,Indices!$A$2:$A$283,0),MATCH(K$2,Indices!$A$2:$Q$2,0))</f>
        <v>258.07</v>
      </c>
      <c r="L195">
        <f t="shared" si="74"/>
        <v>1.4609610289622064</v>
      </c>
      <c r="M195" s="28">
        <f t="shared" si="62"/>
        <v>176.64400000000001</v>
      </c>
      <c r="N195">
        <f>INDEX(ETF_TR!$A$2:$Q$283,MATCH($A195,ETF_TR!$A$2:$A$283,0),MATCH(N$2,ETF_TR!$A$2:$Q$2,0))</f>
        <v>177.98070000000001</v>
      </c>
      <c r="O195">
        <f>INDEX(Indices!$A$2:$Q$283,MATCH($A195,Indices!$A$2:$A$283,0),MATCH(O$2,Indices!$A$2:$Q$2,0))</f>
        <v>268.51</v>
      </c>
      <c r="P195">
        <f t="shared" si="75"/>
        <v>1.5086467240549115</v>
      </c>
      <c r="Q195" s="28">
        <f t="shared" si="63"/>
        <v>177.98070000000001</v>
      </c>
      <c r="R195">
        <f>INDEX(ETF_TR!$A$2:$Q$283,MATCH($A195,ETF_TR!$A$2:$A$283,0),MATCH(R$2,ETF_TR!$A$2:$Q$2,0))</f>
        <v>13255</v>
      </c>
      <c r="S195">
        <f>INDEX(Indices!$A$2:$Q$283,MATCH($A195,Indices!$A$2:$A$283,0),MATCH(S$2,Indices!$A$2:$Q$2,0))</f>
        <v>3234.18</v>
      </c>
      <c r="T195">
        <f t="shared" si="76"/>
        <v>0.24399698227084118</v>
      </c>
      <c r="U195" s="28">
        <f t="shared" si="64"/>
        <v>13255</v>
      </c>
      <c r="V195">
        <f>INDEX(ETF_TR!$A$2:$Q$283,MATCH($A195,ETF_TR!$A$2:$A$283,0),MATCH(V$2,ETF_TR!$A$2:$Q$2,0))</f>
        <v>133.52119999999999</v>
      </c>
      <c r="W195">
        <f>INDEX(Indices!$A$2:$Q$283,MATCH($A195,Indices!$A$2:$A$283,0),MATCH(W$2,Indices!$A$2:$Q$2,0))</f>
        <v>139.52666666666667</v>
      </c>
      <c r="X195">
        <f t="shared" si="77"/>
        <v>1.0449776265242274</v>
      </c>
      <c r="Y195" s="28">
        <f t="shared" si="65"/>
        <v>133.52119999999999</v>
      </c>
      <c r="Z195">
        <f>INDEX(ETF_TR!$A$2:$Q$283,MATCH($A195,ETF_TR!$A$2:$A$283,0),MATCH(Z$2,ETF_TR!$A$2:$Q$2,0))</f>
        <v>59.417400000000001</v>
      </c>
      <c r="AA195">
        <f>INDEX(Indices!$A$2:$Q$283,MATCH($A195,Indices!$A$2:$A$283,0),MATCH(AA$2,Indices!$A$2:$Q$2,0))</f>
        <v>2806.375</v>
      </c>
      <c r="AB195">
        <f t="shared" si="78"/>
        <v>47.231534870256858</v>
      </c>
      <c r="AC195" s="28">
        <f t="shared" si="66"/>
        <v>59.417400000000001</v>
      </c>
      <c r="AD195" t="e">
        <f>INDEX(ETF_TR!$A$2:$Q$283,MATCH($A195,ETF_TR!$A$2:$A$283,0),MATCH(AD$2,ETF_TR!$A$2:$Q$2,0))</f>
        <v>#N/A</v>
      </c>
      <c r="AE195">
        <f>INDEX(Indices!$A$2:$Q$283,MATCH($A195,Indices!$A$2:$A$283,0),MATCH(AE$2,Indices!$A$2:$Q$2,0))</f>
        <v>344.10419999999999</v>
      </c>
      <c r="AF195" t="e">
        <f t="shared" si="79"/>
        <v>#N/A</v>
      </c>
      <c r="AG195" s="28">
        <f t="shared" si="67"/>
        <v>2562.2068193576579</v>
      </c>
      <c r="AH195">
        <f>INDEX(ETF_TR!$A$2:$Q$283,MATCH($A195,ETF_TR!$A$2:$A$283,0),MATCH(AH$2,ETF_TR!$A$2:$Q$2,0))</f>
        <v>26.197900000000001</v>
      </c>
      <c r="AI195">
        <f>INDEX(Indices!$A$2:$Q$283,MATCH($A195,Indices!$A$2:$A$283,0),MATCH(AI$2,Indices!$A$2:$Q$2,0))</f>
        <v>100.18</v>
      </c>
      <c r="AJ195">
        <f t="shared" si="80"/>
        <v>3.8239706235996018</v>
      </c>
      <c r="AK195" s="28">
        <f t="shared" si="68"/>
        <v>26.197900000000001</v>
      </c>
      <c r="AL195" t="e">
        <f>INDEX(ETF_TR!$A$2:$Q$283,MATCH($A195,ETF_TR!$A$2:$A$283,0),MATCH(AL$2,ETF_TR!$A$2:$Q$2,0))</f>
        <v>#N/A</v>
      </c>
      <c r="AM195" t="e">
        <f>INDEX(Indices!$A$2:$Q$283,MATCH($A195,Indices!$A$2:$A$283,0),MATCH(AM$2,Indices!$A$2:$Q$2,0))</f>
        <v>#N/A</v>
      </c>
      <c r="AN195" t="e">
        <f t="shared" si="81"/>
        <v>#N/A</v>
      </c>
      <c r="AO195" s="28" t="e">
        <f t="shared" si="69"/>
        <v>#N/A</v>
      </c>
      <c r="AP195">
        <f>INDEX(ETF_TR!$A$2:$Q$283,MATCH($A195,ETF_TR!$A$2:$A$283,0),MATCH(AP$2,ETF_TR!$A$2:$Q$2,0))</f>
        <v>131.72</v>
      </c>
      <c r="AQ195">
        <f>INDEX(Indices!$A$2:$Q$283,MATCH($A195,Indices!$A$2:$A$283,0),MATCH(AQ$2,Indices!$A$2:$Q$2,0))</f>
        <v>170.96109999999999</v>
      </c>
      <c r="AR195">
        <f t="shared" si="82"/>
        <v>1.2979129972669297</v>
      </c>
      <c r="AS195" s="28">
        <f t="shared" si="70"/>
        <v>131.72</v>
      </c>
      <c r="AT195" t="e">
        <f>INDEX(ETF_TR!$A$2:$Q$283,MATCH($A195,ETF_TR!$A$2:$A$283,0),MATCH(AT$2,ETF_TR!$A$2:$Q$2,0))</f>
        <v>#N/A</v>
      </c>
      <c r="AU195" t="e">
        <f>INDEX(Indices!$A$2:$Q$283,MATCH($A195,Indices!$A$2:$A$283,0),MATCH(AU$2,Indices!$A$2:$Q$2,0))</f>
        <v>#N/A</v>
      </c>
      <c r="AV195" t="e">
        <f t="shared" si="83"/>
        <v>#N/A</v>
      </c>
      <c r="AW195" s="28" t="e">
        <f t="shared" si="71"/>
        <v>#N/A</v>
      </c>
    </row>
    <row r="196" spans="1:49" x14ac:dyDescent="0.2">
      <c r="A196" s="5">
        <v>42369</v>
      </c>
      <c r="B196">
        <f>INDEX(ETF_TR!$A$2:$Q$283,MATCH($A196,ETF_TR!$A$2:$A$283,0),MATCH(B$2,ETF_TR!$A$2:$Q$2,0))</f>
        <v>138.1961</v>
      </c>
      <c r="C196">
        <f>INDEX(Indices!$A$2:$Q$283,MATCH($A196,Indices!$A$2:$A$283,0),MATCH(C$2,Indices!$A$2:$Q$2,0))</f>
        <v>233.91</v>
      </c>
      <c r="D196">
        <f t="shared" si="72"/>
        <v>1.6925947982613112</v>
      </c>
      <c r="E196" s="28">
        <f t="shared" si="60"/>
        <v>138.1961</v>
      </c>
      <c r="F196">
        <f>INDEX(ETF_TR!$A$2:$Q$283,MATCH($A196,ETF_TR!$A$2:$A$283,0),MATCH(F$2,ETF_TR!$A$2:$Q$2,0))</f>
        <v>149.45760000000001</v>
      </c>
      <c r="G196">
        <f>INDEX(Indices!$A$2:$Q$283,MATCH($A196,Indices!$A$2:$A$283,0),MATCH(G$2,Indices!$A$2:$Q$2,0))</f>
        <v>244.58</v>
      </c>
      <c r="H196">
        <f t="shared" si="73"/>
        <v>1.6364507392063032</v>
      </c>
      <c r="I196" s="28">
        <f t="shared" si="61"/>
        <v>149.45760000000001</v>
      </c>
      <c r="J196">
        <f>INDEX(ETF_TR!$A$2:$Q$283,MATCH($A196,ETF_TR!$A$2:$A$283,0),MATCH(J$2,ETF_TR!$A$2:$Q$2,0))</f>
        <v>174.18289999999999</v>
      </c>
      <c r="K196">
        <f>INDEX(Indices!$A$2:$Q$283,MATCH($A196,Indices!$A$2:$A$283,0),MATCH(K$2,Indices!$A$2:$Q$2,0))</f>
        <v>255.01</v>
      </c>
      <c r="L196">
        <f t="shared" si="74"/>
        <v>1.4640357922620417</v>
      </c>
      <c r="M196" s="28">
        <f t="shared" si="62"/>
        <v>174.18289999999999</v>
      </c>
      <c r="N196">
        <f>INDEX(ETF_TR!$A$2:$Q$283,MATCH($A196,ETF_TR!$A$2:$A$283,0),MATCH(N$2,ETF_TR!$A$2:$Q$2,0))</f>
        <v>176.3946</v>
      </c>
      <c r="O196">
        <f>INDEX(Indices!$A$2:$Q$283,MATCH($A196,Indices!$A$2:$A$283,0),MATCH(O$2,Indices!$A$2:$Q$2,0))</f>
        <v>266.56</v>
      </c>
      <c r="P196">
        <f t="shared" si="75"/>
        <v>1.5111573710306325</v>
      </c>
      <c r="Q196" s="28">
        <f t="shared" si="63"/>
        <v>176.3946</v>
      </c>
      <c r="R196">
        <f>INDEX(ETF_TR!$A$2:$Q$283,MATCH($A196,ETF_TR!$A$2:$A$283,0),MATCH(R$2,ETF_TR!$A$2:$Q$2,0))</f>
        <v>13053.5</v>
      </c>
      <c r="S196">
        <f>INDEX(Indices!$A$2:$Q$283,MATCH($A196,Indices!$A$2:$A$283,0),MATCH(S$2,Indices!$A$2:$Q$2,0))</f>
        <v>3201.41</v>
      </c>
      <c r="T196">
        <f t="shared" si="76"/>
        <v>0.24525299728042285</v>
      </c>
      <c r="U196" s="28">
        <f t="shared" si="64"/>
        <v>13053.5</v>
      </c>
      <c r="V196">
        <f>INDEX(ETF_TR!$A$2:$Q$283,MATCH($A196,ETF_TR!$A$2:$A$283,0),MATCH(V$2,ETF_TR!$A$2:$Q$2,0))</f>
        <v>131.16823333333332</v>
      </c>
      <c r="W196">
        <f>INDEX(Indices!$A$2:$Q$283,MATCH($A196,Indices!$A$2:$A$283,0),MATCH(W$2,Indices!$A$2:$Q$2,0))</f>
        <v>136.86666666666667</v>
      </c>
      <c r="X196">
        <f t="shared" si="77"/>
        <v>1.0434436996559382</v>
      </c>
      <c r="Y196" s="28">
        <f t="shared" si="65"/>
        <v>131.16823333333332</v>
      </c>
      <c r="Z196">
        <f>INDEX(ETF_TR!$A$2:$Q$283,MATCH($A196,ETF_TR!$A$2:$A$283,0),MATCH(Z$2,ETF_TR!$A$2:$Q$2,0))</f>
        <v>59.710299999999997</v>
      </c>
      <c r="AA196">
        <f>INDEX(Indices!$A$2:$Q$283,MATCH($A196,Indices!$A$2:$A$283,0),MATCH(AA$2,Indices!$A$2:$Q$2,0))</f>
        <v>2817.3310000000001</v>
      </c>
      <c r="AB196">
        <f t="shared" si="78"/>
        <v>47.183333528721178</v>
      </c>
      <c r="AC196" s="28">
        <f t="shared" si="66"/>
        <v>59.710299999999997</v>
      </c>
      <c r="AD196" t="e">
        <f>INDEX(ETF_TR!$A$2:$Q$283,MATCH($A196,ETF_TR!$A$2:$A$283,0),MATCH(AD$2,ETF_TR!$A$2:$Q$2,0))</f>
        <v>#N/A</v>
      </c>
      <c r="AE196">
        <f>INDEX(Indices!$A$2:$Q$283,MATCH($A196,Indices!$A$2:$A$283,0),MATCH(AE$2,Indices!$A$2:$Q$2,0))</f>
        <v>346.67399999999998</v>
      </c>
      <c r="AF196" t="e">
        <f t="shared" si="79"/>
        <v>#N/A</v>
      </c>
      <c r="AG196" s="28">
        <f t="shared" si="67"/>
        <v>2581.3416020321652</v>
      </c>
      <c r="AH196">
        <f>INDEX(ETF_TR!$A$2:$Q$283,MATCH($A196,ETF_TR!$A$2:$A$283,0),MATCH(AH$2,ETF_TR!$A$2:$Q$2,0))</f>
        <v>26.1313</v>
      </c>
      <c r="AI196">
        <f>INDEX(Indices!$A$2:$Q$283,MATCH($A196,Indices!$A$2:$A$283,0),MATCH(AI$2,Indices!$A$2:$Q$2,0))</f>
        <v>100</v>
      </c>
      <c r="AJ196">
        <f t="shared" si="80"/>
        <v>3.8268283629210949</v>
      </c>
      <c r="AK196" s="28">
        <f t="shared" si="68"/>
        <v>26.1313</v>
      </c>
      <c r="AL196" t="e">
        <f>INDEX(ETF_TR!$A$2:$Q$283,MATCH($A196,ETF_TR!$A$2:$A$283,0),MATCH(AL$2,ETF_TR!$A$2:$Q$2,0))</f>
        <v>#N/A</v>
      </c>
      <c r="AM196" t="e">
        <f>INDEX(Indices!$A$2:$Q$283,MATCH($A196,Indices!$A$2:$A$283,0),MATCH(AM$2,Indices!$A$2:$Q$2,0))</f>
        <v>#N/A</v>
      </c>
      <c r="AN196" t="e">
        <f t="shared" si="81"/>
        <v>#N/A</v>
      </c>
      <c r="AO196" s="28" t="e">
        <f t="shared" si="69"/>
        <v>#N/A</v>
      </c>
      <c r="AP196">
        <f>INDEX(ETF_TR!$A$2:$Q$283,MATCH($A196,ETF_TR!$A$2:$A$283,0),MATCH(AP$2,ETF_TR!$A$2:$Q$2,0))</f>
        <v>131.04</v>
      </c>
      <c r="AQ196">
        <f>INDEX(Indices!$A$2:$Q$283,MATCH($A196,Indices!$A$2:$A$283,0),MATCH(AQ$2,Indices!$A$2:$Q$2,0))</f>
        <v>170.73269999999999</v>
      </c>
      <c r="AR196">
        <f t="shared" si="82"/>
        <v>1.3029052197802198</v>
      </c>
      <c r="AS196" s="28">
        <f t="shared" si="70"/>
        <v>131.04</v>
      </c>
      <c r="AT196" t="e">
        <f>INDEX(ETF_TR!$A$2:$Q$283,MATCH($A196,ETF_TR!$A$2:$A$283,0),MATCH(AT$2,ETF_TR!$A$2:$Q$2,0))</f>
        <v>#N/A</v>
      </c>
      <c r="AU196">
        <f>INDEX(Indices!$A$2:$Q$283,MATCH($A196,Indices!$A$2:$A$283,0),MATCH(AU$2,Indices!$A$2:$Q$2,0))</f>
        <v>100</v>
      </c>
      <c r="AV196" t="e">
        <f t="shared" si="83"/>
        <v>#N/A</v>
      </c>
      <c r="AW196" s="28">
        <f t="shared" si="71"/>
        <v>24.982730841092078</v>
      </c>
    </row>
    <row r="197" spans="1:49" x14ac:dyDescent="0.2">
      <c r="A197" s="5">
        <v>42398</v>
      </c>
      <c r="B197">
        <f>INDEX(ETF_TR!$A$2:$Q$283,MATCH($A197,ETF_TR!$A$2:$A$283,0),MATCH(B$2,ETF_TR!$A$2:$Q$2,0))</f>
        <v>141.59989999999999</v>
      </c>
      <c r="C197">
        <f>INDEX(Indices!$A$2:$Q$283,MATCH($A197,Indices!$A$2:$A$283,0),MATCH(C$2,Indices!$A$2:$Q$2,0))</f>
        <v>239.79</v>
      </c>
      <c r="D197">
        <f t="shared" si="72"/>
        <v>1.6934333993173725</v>
      </c>
      <c r="E197" s="28">
        <f t="shared" ref="E197:E260" si="84">IF(ISNA(B197)=TRUE,C197/D$2,B197)</f>
        <v>141.59989999999999</v>
      </c>
      <c r="F197">
        <f>INDEX(ETF_TR!$A$2:$Q$283,MATCH($A197,ETF_TR!$A$2:$A$283,0),MATCH(F$2,ETF_TR!$A$2:$Q$2,0))</f>
        <v>152.7826</v>
      </c>
      <c r="G197">
        <f>INDEX(Indices!$A$2:$Q$283,MATCH($A197,Indices!$A$2:$A$283,0),MATCH(G$2,Indices!$A$2:$Q$2,0))</f>
        <v>250.35</v>
      </c>
      <c r="H197">
        <f t="shared" si="73"/>
        <v>1.6386028251908267</v>
      </c>
      <c r="I197" s="28">
        <f t="shared" ref="I197:I260" si="85">IF(ISNA(F197)=TRUE,G197/H$2,F197)</f>
        <v>152.7826</v>
      </c>
      <c r="J197">
        <f>INDEX(ETF_TR!$A$2:$Q$283,MATCH($A197,ETF_TR!$A$2:$A$283,0),MATCH(J$2,ETF_TR!$A$2:$Q$2,0))</f>
        <v>177.1935</v>
      </c>
      <c r="K197">
        <f>INDEX(Indices!$A$2:$Q$283,MATCH($A197,Indices!$A$2:$A$283,0),MATCH(K$2,Indices!$A$2:$Q$2,0))</f>
        <v>258.87</v>
      </c>
      <c r="L197">
        <f t="shared" si="74"/>
        <v>1.4609452378332162</v>
      </c>
      <c r="M197" s="28">
        <f t="shared" ref="M197:M260" si="86">IF(ISNA(J197)=TRUE,K197/L$2,J197)</f>
        <v>177.1935</v>
      </c>
      <c r="N197">
        <f>INDEX(ETF_TR!$A$2:$Q$283,MATCH($A197,ETF_TR!$A$2:$A$283,0),MATCH(N$2,ETF_TR!$A$2:$Q$2,0))</f>
        <v>178.64439999999999</v>
      </c>
      <c r="O197">
        <f>INDEX(Indices!$A$2:$Q$283,MATCH($A197,Indices!$A$2:$A$283,0),MATCH(O$2,Indices!$A$2:$Q$2,0))</f>
        <v>269.62</v>
      </c>
      <c r="P197">
        <f t="shared" si="75"/>
        <v>1.5092552579313989</v>
      </c>
      <c r="Q197" s="28">
        <f t="shared" ref="Q197:Q260" si="87">IF(ISNA(N197)=TRUE,O197/P$2,N197)</f>
        <v>178.64439999999999</v>
      </c>
      <c r="R197">
        <f>INDEX(ETF_TR!$A$2:$Q$283,MATCH($A197,ETF_TR!$A$2:$A$283,0),MATCH(R$2,ETF_TR!$A$2:$Q$2,0))</f>
        <v>13552</v>
      </c>
      <c r="S197">
        <f>INDEX(Indices!$A$2:$Q$283,MATCH($A197,Indices!$A$2:$A$283,0),MATCH(S$2,Indices!$A$2:$Q$2,0))</f>
        <v>3317.21</v>
      </c>
      <c r="T197">
        <f t="shared" si="76"/>
        <v>0.24477641676505313</v>
      </c>
      <c r="U197" s="28">
        <f t="shared" ref="U197:U260" si="88">IF(ISNA(R197)=TRUE,S197/T$2,R197)</f>
        <v>13552</v>
      </c>
      <c r="V197">
        <f>INDEX(ETF_TR!$A$2:$Q$283,MATCH($A197,ETF_TR!$A$2:$A$283,0),MATCH(V$2,ETF_TR!$A$2:$Q$2,0))</f>
        <v>132.62043333333335</v>
      </c>
      <c r="W197">
        <f>INDEX(Indices!$A$2:$Q$283,MATCH($A197,Indices!$A$2:$A$283,0),MATCH(W$2,Indices!$A$2:$Q$2,0))</f>
        <v>138.76</v>
      </c>
      <c r="X197">
        <f t="shared" si="77"/>
        <v>1.0462942739090229</v>
      </c>
      <c r="Y197" s="28">
        <f t="shared" ref="Y197:Y260" si="89">IF(ISNA(V197)=TRUE,W197/X$2,V197)</f>
        <v>132.62043333333335</v>
      </c>
      <c r="Z197">
        <f>INDEX(ETF_TR!$A$2:$Q$283,MATCH($A197,ETF_TR!$A$2:$A$283,0),MATCH(Z$2,ETF_TR!$A$2:$Q$2,0))</f>
        <v>60.4985</v>
      </c>
      <c r="AA197">
        <f>INDEX(Indices!$A$2:$Q$283,MATCH($A197,Indices!$A$2:$A$283,0),MATCH(AA$2,Indices!$A$2:$Q$2,0))</f>
        <v>2853.71</v>
      </c>
      <c r="AB197">
        <f t="shared" si="78"/>
        <v>47.169929832971064</v>
      </c>
      <c r="AC197" s="28">
        <f t="shared" ref="AC197:AC260" si="90">IF(ISNA(Z197)=TRUE,AA197/AB$2,Z197)</f>
        <v>60.4985</v>
      </c>
      <c r="AD197" t="e">
        <f>INDEX(ETF_TR!$A$2:$Q$283,MATCH($A197,ETF_TR!$A$2:$A$283,0),MATCH(AD$2,ETF_TR!$A$2:$Q$2,0))</f>
        <v>#N/A</v>
      </c>
      <c r="AE197">
        <f>INDEX(Indices!$A$2:$Q$283,MATCH($A197,Indices!$A$2:$A$283,0),MATCH(AE$2,Indices!$A$2:$Q$2,0))</f>
        <v>351.8931</v>
      </c>
      <c r="AF197" t="e">
        <f t="shared" si="79"/>
        <v>#N/A</v>
      </c>
      <c r="AG197" s="28">
        <f t="shared" ref="AG197:AG260" si="91">IF(ISNA(AD197)=TRUE,AE197/AF$2,AD197)</f>
        <v>2620.2031259859841</v>
      </c>
      <c r="AH197">
        <f>INDEX(ETF_TR!$A$2:$Q$283,MATCH($A197,ETF_TR!$A$2:$A$283,0),MATCH(AH$2,ETF_TR!$A$2:$Q$2,0))</f>
        <v>26.694299999999998</v>
      </c>
      <c r="AI197">
        <f>INDEX(Indices!$A$2:$Q$283,MATCH($A197,Indices!$A$2:$A$283,0),MATCH(AI$2,Indices!$A$2:$Q$2,0))</f>
        <v>102.14</v>
      </c>
      <c r="AJ197">
        <f t="shared" si="80"/>
        <v>3.8262850121561534</v>
      </c>
      <c r="AK197" s="28">
        <f t="shared" ref="AK197:AK260" si="92">IF(ISNA(AH197)=TRUE,AI197/AJ$2,AH197)</f>
        <v>26.694299999999998</v>
      </c>
      <c r="AL197" t="e">
        <f>INDEX(ETF_TR!$A$2:$Q$283,MATCH($A197,ETF_TR!$A$2:$A$283,0),MATCH(AL$2,ETF_TR!$A$2:$Q$2,0))</f>
        <v>#N/A</v>
      </c>
      <c r="AM197" t="e">
        <f>INDEX(Indices!$A$2:$Q$283,MATCH($A197,Indices!$A$2:$A$283,0),MATCH(AM$2,Indices!$A$2:$Q$2,0))</f>
        <v>#N/A</v>
      </c>
      <c r="AN197" t="e">
        <f t="shared" si="81"/>
        <v>#N/A</v>
      </c>
      <c r="AO197" s="28" t="e">
        <f t="shared" ref="AO197:AO260" si="93">IF(ISNA(AL197)=TRUE,AM197/AN$2,AL197)</f>
        <v>#N/A</v>
      </c>
      <c r="AP197">
        <f>INDEX(ETF_TR!$A$2:$Q$283,MATCH($A197,ETF_TR!$A$2:$A$283,0),MATCH(AP$2,ETF_TR!$A$2:$Q$2,0))</f>
        <v>132.82</v>
      </c>
      <c r="AQ197">
        <f>INDEX(Indices!$A$2:$Q$283,MATCH($A197,Indices!$A$2:$A$283,0),MATCH(AQ$2,Indices!$A$2:$Q$2,0))</f>
        <v>173.91460000000001</v>
      </c>
      <c r="AR197">
        <f t="shared" si="82"/>
        <v>1.3094006926667672</v>
      </c>
      <c r="AS197" s="28">
        <f t="shared" ref="AS197:AS260" si="94">IF(ISNA(AP197)=TRUE,AQ197/AR$2,AP197)</f>
        <v>132.82</v>
      </c>
      <c r="AT197" t="e">
        <f>INDEX(ETF_TR!$A$2:$Q$283,MATCH($A197,ETF_TR!$A$2:$A$283,0),MATCH(AT$2,ETF_TR!$A$2:$Q$2,0))</f>
        <v>#N/A</v>
      </c>
      <c r="AU197">
        <f>INDEX(Indices!$A$2:$Q$283,MATCH($A197,Indices!$A$2:$A$283,0),MATCH(AU$2,Indices!$A$2:$Q$2,0))</f>
        <v>97.875600000000006</v>
      </c>
      <c r="AV197" t="e">
        <f t="shared" si="83"/>
        <v>#N/A</v>
      </c>
      <c r="AW197" s="28">
        <f t="shared" ref="AW197:AW260" si="95">IF(ISNA(AT197)=TRUE,AU197/AV$2,AT197)</f>
        <v>24.451997707103921</v>
      </c>
    </row>
    <row r="198" spans="1:49" x14ac:dyDescent="0.2">
      <c r="A198" s="5">
        <v>42429</v>
      </c>
      <c r="B198">
        <f>INDEX(ETF_TR!$A$2:$Q$283,MATCH($A198,ETF_TR!$A$2:$A$283,0),MATCH(B$2,ETF_TR!$A$2:$Q$2,0))</f>
        <v>143.66460000000001</v>
      </c>
      <c r="C198">
        <f>INDEX(Indices!$A$2:$Q$283,MATCH($A198,Indices!$A$2:$A$283,0),MATCH(C$2,Indices!$A$2:$Q$2,0))</f>
        <v>243.5</v>
      </c>
      <c r="D198">
        <f t="shared" si="72"/>
        <v>1.6949199733267624</v>
      </c>
      <c r="E198" s="28">
        <f t="shared" si="84"/>
        <v>143.66460000000001</v>
      </c>
      <c r="F198">
        <f>INDEX(ETF_TR!$A$2:$Q$283,MATCH($A198,ETF_TR!$A$2:$A$283,0),MATCH(F$2,ETF_TR!$A$2:$Q$2,0))</f>
        <v>154.71090000000001</v>
      </c>
      <c r="G198">
        <f>INDEX(Indices!$A$2:$Q$283,MATCH($A198,Indices!$A$2:$A$283,0),MATCH(G$2,Indices!$A$2:$Q$2,0))</f>
        <v>253.57</v>
      </c>
      <c r="H198">
        <f t="shared" si="73"/>
        <v>1.6389924691796116</v>
      </c>
      <c r="I198" s="28">
        <f t="shared" si="85"/>
        <v>154.71090000000001</v>
      </c>
      <c r="J198">
        <f>INDEX(ETF_TR!$A$2:$Q$283,MATCH($A198,ETF_TR!$A$2:$A$283,0),MATCH(J$2,ETF_TR!$A$2:$Q$2,0))</f>
        <v>177.42590000000001</v>
      </c>
      <c r="K198">
        <f>INDEX(Indices!$A$2:$Q$283,MATCH($A198,Indices!$A$2:$A$283,0),MATCH(K$2,Indices!$A$2:$Q$2,0))</f>
        <v>259.48</v>
      </c>
      <c r="L198">
        <f t="shared" si="74"/>
        <v>1.4624696845274563</v>
      </c>
      <c r="M198" s="28">
        <f t="shared" si="86"/>
        <v>177.42590000000001</v>
      </c>
      <c r="N198">
        <f>INDEX(ETF_TR!$A$2:$Q$283,MATCH($A198,ETF_TR!$A$2:$A$283,0),MATCH(N$2,ETF_TR!$A$2:$Q$2,0))</f>
        <v>179.10990000000001</v>
      </c>
      <c r="O198">
        <f>INDEX(Indices!$A$2:$Q$283,MATCH($A198,Indices!$A$2:$A$283,0),MATCH(O$2,Indices!$A$2:$Q$2,0))</f>
        <v>270.37</v>
      </c>
      <c r="P198">
        <f t="shared" si="75"/>
        <v>1.5095201326113186</v>
      </c>
      <c r="Q198" s="28">
        <f t="shared" si="87"/>
        <v>179.10990000000001</v>
      </c>
      <c r="R198">
        <f>INDEX(ETF_TR!$A$2:$Q$283,MATCH($A198,ETF_TR!$A$2:$A$283,0),MATCH(R$2,ETF_TR!$A$2:$Q$2,0))</f>
        <v>13782</v>
      </c>
      <c r="S198">
        <f>INDEX(Indices!$A$2:$Q$283,MATCH($A198,Indices!$A$2:$A$283,0),MATCH(S$2,Indices!$A$2:$Q$2,0))</f>
        <v>3363.43</v>
      </c>
      <c r="T198">
        <f t="shared" si="76"/>
        <v>0.24404513133072123</v>
      </c>
      <c r="U198" s="28">
        <f t="shared" si="88"/>
        <v>13782</v>
      </c>
      <c r="V198">
        <f>INDEX(ETF_TR!$A$2:$Q$283,MATCH($A198,ETF_TR!$A$2:$A$283,0),MATCH(V$2,ETF_TR!$A$2:$Q$2,0))</f>
        <v>134.1138</v>
      </c>
      <c r="W198">
        <f>INDEX(Indices!$A$2:$Q$283,MATCH($A198,Indices!$A$2:$A$283,0),MATCH(W$2,Indices!$A$2:$Q$2,0))</f>
        <v>140.00666666666666</v>
      </c>
      <c r="X198">
        <f t="shared" si="77"/>
        <v>1.0439393012998412</v>
      </c>
      <c r="Y198" s="28">
        <f t="shared" si="89"/>
        <v>134.1138</v>
      </c>
      <c r="Z198">
        <f>INDEX(ETF_TR!$A$2:$Q$283,MATCH($A198,ETF_TR!$A$2:$A$283,0),MATCH(Z$2,ETF_TR!$A$2:$Q$2,0))</f>
        <v>61.309199999999997</v>
      </c>
      <c r="AA198">
        <f>INDEX(Indices!$A$2:$Q$283,MATCH($A198,Indices!$A$2:$A$283,0),MATCH(AA$2,Indices!$A$2:$Q$2,0))</f>
        <v>2888.549</v>
      </c>
      <c r="AB198">
        <f t="shared" si="78"/>
        <v>47.114446119016399</v>
      </c>
      <c r="AC198" s="28">
        <f t="shared" si="90"/>
        <v>61.309199999999997</v>
      </c>
      <c r="AD198" t="e">
        <f>INDEX(ETF_TR!$A$2:$Q$283,MATCH($A198,ETF_TR!$A$2:$A$283,0),MATCH(AD$2,ETF_TR!$A$2:$Q$2,0))</f>
        <v>#N/A</v>
      </c>
      <c r="AE198">
        <f>INDEX(Indices!$A$2:$Q$283,MATCH($A198,Indices!$A$2:$A$283,0),MATCH(AE$2,Indices!$A$2:$Q$2,0))</f>
        <v>358.988</v>
      </c>
      <c r="AF198" t="e">
        <f t="shared" si="79"/>
        <v>#N/A</v>
      </c>
      <c r="AG198" s="28">
        <f t="shared" si="91"/>
        <v>2673.0318946050843</v>
      </c>
      <c r="AH198">
        <f>INDEX(ETF_TR!$A$2:$Q$283,MATCH($A198,ETF_TR!$A$2:$A$283,0),MATCH(AH$2,ETF_TR!$A$2:$Q$2,0))</f>
        <v>26.940100000000001</v>
      </c>
      <c r="AI198">
        <f>INDEX(Indices!$A$2:$Q$283,MATCH($A198,Indices!$A$2:$A$283,0),MATCH(AI$2,Indices!$A$2:$Q$2,0))</f>
        <v>103.05</v>
      </c>
      <c r="AJ198">
        <f t="shared" si="80"/>
        <v>3.825152839076321</v>
      </c>
      <c r="AK198" s="28">
        <f t="shared" si="92"/>
        <v>26.940100000000001</v>
      </c>
      <c r="AL198" t="e">
        <f>INDEX(ETF_TR!$A$2:$Q$283,MATCH($A198,ETF_TR!$A$2:$A$283,0),MATCH(AL$2,ETF_TR!$A$2:$Q$2,0))</f>
        <v>#N/A</v>
      </c>
      <c r="AM198" t="e">
        <f>INDEX(Indices!$A$2:$Q$283,MATCH($A198,Indices!$A$2:$A$283,0),MATCH(AM$2,Indices!$A$2:$Q$2,0))</f>
        <v>#N/A</v>
      </c>
      <c r="AN198" t="e">
        <f t="shared" si="81"/>
        <v>#N/A</v>
      </c>
      <c r="AO198" s="28" t="e">
        <f t="shared" si="93"/>
        <v>#N/A</v>
      </c>
      <c r="AP198">
        <f>INDEX(ETF_TR!$A$2:$Q$283,MATCH($A198,ETF_TR!$A$2:$A$283,0),MATCH(AP$2,ETF_TR!$A$2:$Q$2,0))</f>
        <v>133.38</v>
      </c>
      <c r="AQ198">
        <f>INDEX(Indices!$A$2:$Q$283,MATCH($A198,Indices!$A$2:$A$283,0),MATCH(AQ$2,Indices!$A$2:$Q$2,0))</f>
        <v>174.00219999999999</v>
      </c>
      <c r="AR198">
        <f t="shared" si="82"/>
        <v>1.3045599040335882</v>
      </c>
      <c r="AS198" s="28">
        <f t="shared" si="94"/>
        <v>133.38</v>
      </c>
      <c r="AT198" t="e">
        <f>INDEX(ETF_TR!$A$2:$Q$283,MATCH($A198,ETF_TR!$A$2:$A$283,0),MATCH(AT$2,ETF_TR!$A$2:$Q$2,0))</f>
        <v>#N/A</v>
      </c>
      <c r="AU198">
        <f>INDEX(Indices!$A$2:$Q$283,MATCH($A198,Indices!$A$2:$A$283,0),MATCH(AU$2,Indices!$A$2:$Q$2,0))</f>
        <v>97.224999999999994</v>
      </c>
      <c r="AV198" t="e">
        <f t="shared" si="83"/>
        <v>#N/A</v>
      </c>
      <c r="AW198" s="28">
        <f t="shared" si="95"/>
        <v>24.289460060251773</v>
      </c>
    </row>
    <row r="199" spans="1:49" x14ac:dyDescent="0.2">
      <c r="A199" s="5">
        <v>42460</v>
      </c>
      <c r="B199">
        <f>INDEX(ETF_TR!$A$2:$Q$283,MATCH($A199,ETF_TR!$A$2:$A$283,0),MATCH(B$2,ETF_TR!$A$2:$Q$2,0))</f>
        <v>143.3989</v>
      </c>
      <c r="C199">
        <f>INDEX(Indices!$A$2:$Q$283,MATCH($A199,Indices!$A$2:$A$283,0),MATCH(C$2,Indices!$A$2:$Q$2,0))</f>
        <v>242.81</v>
      </c>
      <c r="D199">
        <f t="shared" si="72"/>
        <v>1.693248692981606</v>
      </c>
      <c r="E199" s="28">
        <f t="shared" si="84"/>
        <v>143.3989</v>
      </c>
      <c r="F199">
        <f>INDEX(ETF_TR!$A$2:$Q$283,MATCH($A199,ETF_TR!$A$2:$A$283,0),MATCH(F$2,ETF_TR!$A$2:$Q$2,0))</f>
        <v>155.32589999999999</v>
      </c>
      <c r="G199">
        <f>INDEX(Indices!$A$2:$Q$283,MATCH($A199,Indices!$A$2:$A$283,0),MATCH(G$2,Indices!$A$2:$Q$2,0))</f>
        <v>254.52</v>
      </c>
      <c r="H199">
        <f t="shared" si="73"/>
        <v>1.6386191871413591</v>
      </c>
      <c r="I199" s="28">
        <f t="shared" si="85"/>
        <v>155.32589999999999</v>
      </c>
      <c r="J199">
        <f>INDEX(ETF_TR!$A$2:$Q$283,MATCH($A199,ETF_TR!$A$2:$A$283,0),MATCH(J$2,ETF_TR!$A$2:$Q$2,0))</f>
        <v>179.08619999999999</v>
      </c>
      <c r="K199">
        <f>INDEX(Indices!$A$2:$Q$283,MATCH($A199,Indices!$A$2:$A$283,0),MATCH(K$2,Indices!$A$2:$Q$2,0))</f>
        <v>261.68</v>
      </c>
      <c r="L199">
        <f t="shared" si="74"/>
        <v>1.4611957816961889</v>
      </c>
      <c r="M199" s="28">
        <f t="shared" si="86"/>
        <v>179.08619999999999</v>
      </c>
      <c r="N199">
        <f>INDEX(ETF_TR!$A$2:$Q$283,MATCH($A199,ETF_TR!$A$2:$A$283,0),MATCH(N$2,ETF_TR!$A$2:$Q$2,0))</f>
        <v>180.8056</v>
      </c>
      <c r="O199">
        <f>INDEX(Indices!$A$2:$Q$283,MATCH($A199,Indices!$A$2:$A$283,0),MATCH(O$2,Indices!$A$2:$Q$2,0))</f>
        <v>273.35000000000002</v>
      </c>
      <c r="P199">
        <f t="shared" si="75"/>
        <v>1.5118447658700838</v>
      </c>
      <c r="Q199" s="28">
        <f t="shared" si="87"/>
        <v>180.8056</v>
      </c>
      <c r="R199">
        <f>INDEX(ETF_TR!$A$2:$Q$283,MATCH($A199,ETF_TR!$A$2:$A$283,0),MATCH(R$2,ETF_TR!$A$2:$Q$2,0))</f>
        <v>13770.5</v>
      </c>
      <c r="S199">
        <f>INDEX(Indices!$A$2:$Q$283,MATCH($A199,Indices!$A$2:$A$283,0),MATCH(S$2,Indices!$A$2:$Q$2,0))</f>
        <v>3359</v>
      </c>
      <c r="T199">
        <f t="shared" si="76"/>
        <v>0.24392723575759775</v>
      </c>
      <c r="U199" s="28">
        <f t="shared" si="88"/>
        <v>13770.5</v>
      </c>
      <c r="V199">
        <f>INDEX(ETF_TR!$A$2:$Q$283,MATCH($A199,ETF_TR!$A$2:$A$283,0),MATCH(V$2,ETF_TR!$A$2:$Q$2,0))</f>
        <v>133.03836666666666</v>
      </c>
      <c r="W199">
        <f>INDEX(Indices!$A$2:$Q$283,MATCH($A199,Indices!$A$2:$A$283,0),MATCH(W$2,Indices!$A$2:$Q$2,0))</f>
        <v>138.89333333333335</v>
      </c>
      <c r="X199">
        <f t="shared" si="77"/>
        <v>1.0440096102602985</v>
      </c>
      <c r="Y199" s="28">
        <f t="shared" si="89"/>
        <v>133.03836666666666</v>
      </c>
      <c r="Z199">
        <f>INDEX(ETF_TR!$A$2:$Q$283,MATCH($A199,ETF_TR!$A$2:$A$283,0),MATCH(Z$2,ETF_TR!$A$2:$Q$2,0))</f>
        <v>61.112699999999997</v>
      </c>
      <c r="AA199">
        <f>INDEX(Indices!$A$2:$Q$283,MATCH($A199,Indices!$A$2:$A$283,0),MATCH(AA$2,Indices!$A$2:$Q$2,0))</f>
        <v>2880.5940000000001</v>
      </c>
      <c r="AB199">
        <f t="shared" si="78"/>
        <v>47.135767197325599</v>
      </c>
      <c r="AC199" s="28">
        <f t="shared" si="90"/>
        <v>61.112699999999997</v>
      </c>
      <c r="AD199" t="e">
        <f>INDEX(ETF_TR!$A$2:$Q$283,MATCH($A199,ETF_TR!$A$2:$A$283,0),MATCH(AD$2,ETF_TR!$A$2:$Q$2,0))</f>
        <v>#N/A</v>
      </c>
      <c r="AE199">
        <f>INDEX(Indices!$A$2:$Q$283,MATCH($A199,Indices!$A$2:$A$283,0),MATCH(AE$2,Indices!$A$2:$Q$2,0))</f>
        <v>362.94799999999998</v>
      </c>
      <c r="AF199" t="e">
        <f t="shared" si="79"/>
        <v>#N/A</v>
      </c>
      <c r="AG199" s="28">
        <f t="shared" si="91"/>
        <v>2702.518134542453</v>
      </c>
      <c r="AH199">
        <f>INDEX(ETF_TR!$A$2:$Q$283,MATCH($A199,ETF_TR!$A$2:$A$283,0),MATCH(AH$2,ETF_TR!$A$2:$Q$2,0))</f>
        <v>26.965199999999999</v>
      </c>
      <c r="AI199">
        <f>INDEX(Indices!$A$2:$Q$283,MATCH($A199,Indices!$A$2:$A$283,0),MATCH(AI$2,Indices!$A$2:$Q$2,0))</f>
        <v>103.21</v>
      </c>
      <c r="AJ199">
        <f t="shared" si="80"/>
        <v>3.8275258481301826</v>
      </c>
      <c r="AK199" s="28">
        <f t="shared" si="92"/>
        <v>26.965199999999999</v>
      </c>
      <c r="AL199" t="e">
        <f>INDEX(ETF_TR!$A$2:$Q$283,MATCH($A199,ETF_TR!$A$2:$A$283,0),MATCH(AL$2,ETF_TR!$A$2:$Q$2,0))</f>
        <v>#N/A</v>
      </c>
      <c r="AM199" t="e">
        <f>INDEX(Indices!$A$2:$Q$283,MATCH($A199,Indices!$A$2:$A$283,0),MATCH(AM$2,Indices!$A$2:$Q$2,0))</f>
        <v>#N/A</v>
      </c>
      <c r="AN199" t="e">
        <f t="shared" si="81"/>
        <v>#N/A</v>
      </c>
      <c r="AO199" s="28" t="e">
        <f t="shared" si="93"/>
        <v>#N/A</v>
      </c>
      <c r="AP199">
        <f>INDEX(ETF_TR!$A$2:$Q$283,MATCH($A199,ETF_TR!$A$2:$A$283,0),MATCH(AP$2,ETF_TR!$A$2:$Q$2,0))</f>
        <v>137.29</v>
      </c>
      <c r="AQ199">
        <f>INDEX(Indices!$A$2:$Q$283,MATCH($A199,Indices!$A$2:$A$283,0),MATCH(AQ$2,Indices!$A$2:$Q$2,0))</f>
        <v>178.68559999999999</v>
      </c>
      <c r="AR199">
        <f t="shared" si="82"/>
        <v>1.3015194114647826</v>
      </c>
      <c r="AS199" s="28">
        <f t="shared" si="94"/>
        <v>137.29</v>
      </c>
      <c r="AT199" t="e">
        <f>INDEX(ETF_TR!$A$2:$Q$283,MATCH($A199,ETF_TR!$A$2:$A$283,0),MATCH(AT$2,ETF_TR!$A$2:$Q$2,0))</f>
        <v>#N/A</v>
      </c>
      <c r="AU199">
        <f>INDEX(Indices!$A$2:$Q$283,MATCH($A199,Indices!$A$2:$A$283,0),MATCH(AU$2,Indices!$A$2:$Q$2,0))</f>
        <v>102.9697</v>
      </c>
      <c r="AV199" t="e">
        <f t="shared" si="83"/>
        <v>#N/A</v>
      </c>
      <c r="AW199" s="28">
        <f t="shared" si="95"/>
        <v>25.72464299887999</v>
      </c>
    </row>
    <row r="200" spans="1:49" x14ac:dyDescent="0.2">
      <c r="A200" s="5">
        <v>42489</v>
      </c>
      <c r="B200">
        <f>INDEX(ETF_TR!$A$2:$Q$283,MATCH($A200,ETF_TR!$A$2:$A$283,0),MATCH(B$2,ETF_TR!$A$2:$Q$2,0))</f>
        <v>142.0394</v>
      </c>
      <c r="C200">
        <f>INDEX(Indices!$A$2:$Q$283,MATCH($A200,Indices!$A$2:$A$283,0),MATCH(C$2,Indices!$A$2:$Q$2,0))</f>
        <v>240.58</v>
      </c>
      <c r="D200">
        <f t="shared" si="72"/>
        <v>1.6937553946299408</v>
      </c>
      <c r="E200" s="28">
        <f t="shared" si="84"/>
        <v>142.0394</v>
      </c>
      <c r="F200">
        <f>INDEX(ETF_TR!$A$2:$Q$283,MATCH($A200,ETF_TR!$A$2:$A$283,0),MATCH(F$2,ETF_TR!$A$2:$Q$2,0))</f>
        <v>153.41839999999999</v>
      </c>
      <c r="G200">
        <f>INDEX(Indices!$A$2:$Q$283,MATCH($A200,Indices!$A$2:$A$283,0),MATCH(G$2,Indices!$A$2:$Q$2,0))</f>
        <v>251.34</v>
      </c>
      <c r="H200">
        <f t="shared" si="73"/>
        <v>1.6382650320952377</v>
      </c>
      <c r="I200" s="28">
        <f t="shared" si="85"/>
        <v>153.41839999999999</v>
      </c>
      <c r="J200">
        <f>INDEX(ETF_TR!$A$2:$Q$283,MATCH($A200,ETF_TR!$A$2:$A$283,0),MATCH(J$2,ETF_TR!$A$2:$Q$2,0))</f>
        <v>177.8244</v>
      </c>
      <c r="K200">
        <f>INDEX(Indices!$A$2:$Q$283,MATCH($A200,Indices!$A$2:$A$283,0),MATCH(K$2,Indices!$A$2:$Q$2,0))</f>
        <v>260.02</v>
      </c>
      <c r="L200">
        <f t="shared" si="74"/>
        <v>1.4622290304367678</v>
      </c>
      <c r="M200" s="28">
        <f t="shared" si="86"/>
        <v>177.8244</v>
      </c>
      <c r="N200">
        <f>INDEX(ETF_TR!$A$2:$Q$283,MATCH($A200,ETF_TR!$A$2:$A$283,0),MATCH(N$2,ETF_TR!$A$2:$Q$2,0))</f>
        <v>178.2122</v>
      </c>
      <c r="O200">
        <f>INDEX(Indices!$A$2:$Q$283,MATCH($A200,Indices!$A$2:$A$283,0),MATCH(O$2,Indices!$A$2:$Q$2,0))</f>
        <v>269.56</v>
      </c>
      <c r="P200">
        <f t="shared" si="75"/>
        <v>1.5125788245698106</v>
      </c>
      <c r="Q200" s="28">
        <f t="shared" si="87"/>
        <v>178.2122</v>
      </c>
      <c r="R200">
        <f>INDEX(ETF_TR!$A$2:$Q$283,MATCH($A200,ETF_TR!$A$2:$A$283,0),MATCH(R$2,ETF_TR!$A$2:$Q$2,0))</f>
        <v>13607</v>
      </c>
      <c r="S200">
        <f>INDEX(Indices!$A$2:$Q$283,MATCH($A200,Indices!$A$2:$A$283,0),MATCH(S$2,Indices!$A$2:$Q$2,0))</f>
        <v>3318.54</v>
      </c>
      <c r="T200">
        <f t="shared" si="76"/>
        <v>0.24388476519438523</v>
      </c>
      <c r="U200" s="28">
        <f t="shared" si="88"/>
        <v>13607</v>
      </c>
      <c r="V200">
        <f>INDEX(ETF_TR!$A$2:$Q$283,MATCH($A200,ETF_TR!$A$2:$A$283,0),MATCH(V$2,ETF_TR!$A$2:$Q$2,0))</f>
        <v>132.0984</v>
      </c>
      <c r="W200">
        <f>INDEX(Indices!$A$2:$Q$283,MATCH($A200,Indices!$A$2:$A$283,0),MATCH(W$2,Indices!$A$2:$Q$2,0))</f>
        <v>138.13666666666666</v>
      </c>
      <c r="X200">
        <f t="shared" si="77"/>
        <v>1.0457103694417695</v>
      </c>
      <c r="Y200" s="28">
        <f t="shared" si="89"/>
        <v>132.0984</v>
      </c>
      <c r="Z200">
        <f>INDEX(ETF_TR!$A$2:$Q$283,MATCH($A200,ETF_TR!$A$2:$A$283,0),MATCH(Z$2,ETF_TR!$A$2:$Q$2,0))</f>
        <v>61.4358</v>
      </c>
      <c r="AA200">
        <f>INDEX(Indices!$A$2:$Q$283,MATCH($A200,Indices!$A$2:$A$283,0),MATCH(AA$2,Indices!$A$2:$Q$2,0))</f>
        <v>2886.049</v>
      </c>
      <c r="AB200">
        <f t="shared" si="78"/>
        <v>46.976665071505536</v>
      </c>
      <c r="AC200" s="28">
        <f t="shared" si="90"/>
        <v>61.4358</v>
      </c>
      <c r="AD200" t="e">
        <f>INDEX(ETF_TR!$A$2:$Q$283,MATCH($A200,ETF_TR!$A$2:$A$283,0),MATCH(AD$2,ETF_TR!$A$2:$Q$2,0))</f>
        <v>#N/A</v>
      </c>
      <c r="AE200">
        <f>INDEX(Indices!$A$2:$Q$283,MATCH($A200,Indices!$A$2:$A$283,0),MATCH(AE$2,Indices!$A$2:$Q$2,0))</f>
        <v>367.03570000000002</v>
      </c>
      <c r="AF200" t="e">
        <f t="shared" si="79"/>
        <v>#N/A</v>
      </c>
      <c r="AG200" s="28">
        <f t="shared" si="91"/>
        <v>2732.9552312576002</v>
      </c>
      <c r="AH200">
        <f>INDEX(ETF_TR!$A$2:$Q$283,MATCH($A200,ETF_TR!$A$2:$A$283,0),MATCH(AH$2,ETF_TR!$A$2:$Q$2,0))</f>
        <v>26.902799999999999</v>
      </c>
      <c r="AI200">
        <f>INDEX(Indices!$A$2:$Q$283,MATCH($A200,Indices!$A$2:$A$283,0),MATCH(AI$2,Indices!$A$2:$Q$2,0))</f>
        <v>103.09</v>
      </c>
      <c r="AJ200">
        <f t="shared" si="80"/>
        <v>3.8319431434646209</v>
      </c>
      <c r="AK200" s="28">
        <f t="shared" si="92"/>
        <v>26.902799999999999</v>
      </c>
      <c r="AL200" t="e">
        <f>INDEX(ETF_TR!$A$2:$Q$283,MATCH($A200,ETF_TR!$A$2:$A$283,0),MATCH(AL$2,ETF_TR!$A$2:$Q$2,0))</f>
        <v>#N/A</v>
      </c>
      <c r="AM200" t="e">
        <f>INDEX(Indices!$A$2:$Q$283,MATCH($A200,Indices!$A$2:$A$283,0),MATCH(AM$2,Indices!$A$2:$Q$2,0))</f>
        <v>#N/A</v>
      </c>
      <c r="AN200" t="e">
        <f t="shared" si="81"/>
        <v>#N/A</v>
      </c>
      <c r="AO200" s="28" t="e">
        <f t="shared" si="93"/>
        <v>#N/A</v>
      </c>
      <c r="AP200">
        <f>INDEX(ETF_TR!$A$2:$Q$283,MATCH($A200,ETF_TR!$A$2:$A$283,0),MATCH(AP$2,ETF_TR!$A$2:$Q$2,0))</f>
        <v>135.91</v>
      </c>
      <c r="AQ200">
        <f>INDEX(Indices!$A$2:$Q$283,MATCH($A200,Indices!$A$2:$A$283,0),MATCH(AQ$2,Indices!$A$2:$Q$2,0))</f>
        <v>177.2483</v>
      </c>
      <c r="AR200">
        <f t="shared" si="82"/>
        <v>1.3041593701714371</v>
      </c>
      <c r="AS200" s="28">
        <f t="shared" si="94"/>
        <v>135.91</v>
      </c>
      <c r="AT200" t="e">
        <f>INDEX(ETF_TR!$A$2:$Q$283,MATCH($A200,ETF_TR!$A$2:$A$283,0),MATCH(AT$2,ETF_TR!$A$2:$Q$2,0))</f>
        <v>#N/A</v>
      </c>
      <c r="AU200">
        <f>INDEX(Indices!$A$2:$Q$283,MATCH($A200,Indices!$A$2:$A$283,0),MATCH(AU$2,Indices!$A$2:$Q$2,0))</f>
        <v>103.8065</v>
      </c>
      <c r="AV200" t="e">
        <f t="shared" si="83"/>
        <v>#N/A</v>
      </c>
      <c r="AW200" s="28">
        <f t="shared" si="95"/>
        <v>25.93369849055825</v>
      </c>
    </row>
    <row r="201" spans="1:49" x14ac:dyDescent="0.2">
      <c r="A201" s="5">
        <v>42521</v>
      </c>
      <c r="B201">
        <f>INDEX(ETF_TR!$A$2:$Q$283,MATCH($A201,ETF_TR!$A$2:$A$283,0),MATCH(B$2,ETF_TR!$A$2:$Q$2,0))</f>
        <v>143.3887</v>
      </c>
      <c r="C201">
        <f>INDEX(Indices!$A$2:$Q$283,MATCH($A201,Indices!$A$2:$A$283,0),MATCH(C$2,Indices!$A$2:$Q$2,0))</f>
        <v>243.03</v>
      </c>
      <c r="D201">
        <f t="shared" si="72"/>
        <v>1.6949034338131248</v>
      </c>
      <c r="E201" s="28">
        <f t="shared" si="84"/>
        <v>143.3887</v>
      </c>
      <c r="F201">
        <f>INDEX(ETF_TR!$A$2:$Q$283,MATCH($A201,ETF_TR!$A$2:$A$283,0),MATCH(F$2,ETF_TR!$A$2:$Q$2,0))</f>
        <v>155.2842</v>
      </c>
      <c r="G201">
        <f>INDEX(Indices!$A$2:$Q$283,MATCH($A201,Indices!$A$2:$A$283,0),MATCH(G$2,Indices!$A$2:$Q$2,0))</f>
        <v>254.55</v>
      </c>
      <c r="H201">
        <f t="shared" si="73"/>
        <v>1.6392524158929243</v>
      </c>
      <c r="I201" s="28">
        <f t="shared" si="85"/>
        <v>155.2842</v>
      </c>
      <c r="J201">
        <f>INDEX(ETF_TR!$A$2:$Q$283,MATCH($A201,ETF_TR!$A$2:$A$283,0),MATCH(J$2,ETF_TR!$A$2:$Q$2,0))</f>
        <v>179.21899999999999</v>
      </c>
      <c r="K201">
        <f>INDEX(Indices!$A$2:$Q$283,MATCH($A201,Indices!$A$2:$A$283,0),MATCH(K$2,Indices!$A$2:$Q$2,0))</f>
        <v>262.17</v>
      </c>
      <c r="L201">
        <f t="shared" si="74"/>
        <v>1.4628471311635487</v>
      </c>
      <c r="M201" s="28">
        <f t="shared" si="86"/>
        <v>179.21899999999999</v>
      </c>
      <c r="N201">
        <f>INDEX(ETF_TR!$A$2:$Q$283,MATCH($A201,ETF_TR!$A$2:$A$283,0),MATCH(N$2,ETF_TR!$A$2:$Q$2,0))</f>
        <v>179.91890000000001</v>
      </c>
      <c r="O201">
        <f>INDEX(Indices!$A$2:$Q$283,MATCH($A201,Indices!$A$2:$A$283,0),MATCH(O$2,Indices!$A$2:$Q$2,0))</f>
        <v>271.61</v>
      </c>
      <c r="P201">
        <f t="shared" si="75"/>
        <v>1.5096246142011762</v>
      </c>
      <c r="Q201" s="28">
        <f t="shared" si="87"/>
        <v>179.91890000000001</v>
      </c>
      <c r="R201">
        <f>INDEX(ETF_TR!$A$2:$Q$283,MATCH($A201,ETF_TR!$A$2:$A$283,0),MATCH(R$2,ETF_TR!$A$2:$Q$2,0))</f>
        <v>13862.5</v>
      </c>
      <c r="S201">
        <f>INDEX(Indices!$A$2:$Q$283,MATCH($A201,Indices!$A$2:$A$283,0),MATCH(S$2,Indices!$A$2:$Q$2,0))</f>
        <v>3376.56</v>
      </c>
      <c r="T201">
        <f t="shared" si="76"/>
        <v>0.24357511271415688</v>
      </c>
      <c r="U201" s="28">
        <f t="shared" si="88"/>
        <v>13862.5</v>
      </c>
      <c r="V201">
        <f>INDEX(ETF_TR!$A$2:$Q$283,MATCH($A201,ETF_TR!$A$2:$A$283,0),MATCH(V$2,ETF_TR!$A$2:$Q$2,0))</f>
        <v>132.60496666666668</v>
      </c>
      <c r="W201">
        <f>INDEX(Indices!$A$2:$Q$283,MATCH($A201,Indices!$A$2:$A$283,0),MATCH(W$2,Indices!$A$2:$Q$2,0))</f>
        <v>138.71333333333334</v>
      </c>
      <c r="X201">
        <f t="shared" si="77"/>
        <v>1.0460643882368408</v>
      </c>
      <c r="Y201" s="28">
        <f t="shared" si="89"/>
        <v>132.60496666666668</v>
      </c>
      <c r="Z201">
        <f>INDEX(ETF_TR!$A$2:$Q$283,MATCH($A201,ETF_TR!$A$2:$A$283,0),MATCH(Z$2,ETF_TR!$A$2:$Q$2,0))</f>
        <v>61.880899999999997</v>
      </c>
      <c r="AA201">
        <f>INDEX(Indices!$A$2:$Q$283,MATCH($A201,Indices!$A$2:$A$283,0),MATCH(AA$2,Indices!$A$2:$Q$2,0))</f>
        <v>2924.6759999999999</v>
      </c>
      <c r="AB201">
        <f t="shared" si="78"/>
        <v>47.262984216454512</v>
      </c>
      <c r="AC201" s="28">
        <f t="shared" si="90"/>
        <v>61.880899999999997</v>
      </c>
      <c r="AD201" t="e">
        <f>INDEX(ETF_TR!$A$2:$Q$283,MATCH($A201,ETF_TR!$A$2:$A$283,0),MATCH(AD$2,ETF_TR!$A$2:$Q$2,0))</f>
        <v>#N/A</v>
      </c>
      <c r="AE201">
        <f>INDEX(Indices!$A$2:$Q$283,MATCH($A201,Indices!$A$2:$A$283,0),MATCH(AE$2,Indices!$A$2:$Q$2,0))</f>
        <v>368.6053</v>
      </c>
      <c r="AF201" t="e">
        <f t="shared" si="79"/>
        <v>#N/A</v>
      </c>
      <c r="AG201" s="28">
        <f t="shared" si="91"/>
        <v>2744.6425045418664</v>
      </c>
      <c r="AH201">
        <f>INDEX(ETF_TR!$A$2:$Q$283,MATCH($A201,ETF_TR!$A$2:$A$283,0),MATCH(AH$2,ETF_TR!$A$2:$Q$2,0))</f>
        <v>26.928999999999998</v>
      </c>
      <c r="AI201">
        <f>INDEX(Indices!$A$2:$Q$283,MATCH($A201,Indices!$A$2:$A$283,0),MATCH(AI$2,Indices!$A$2:$Q$2,0))</f>
        <v>103.1</v>
      </c>
      <c r="AJ201">
        <f t="shared" si="80"/>
        <v>3.8285862824464334</v>
      </c>
      <c r="AK201" s="28">
        <f t="shared" si="92"/>
        <v>26.928999999999998</v>
      </c>
      <c r="AL201" t="e">
        <f>INDEX(ETF_TR!$A$2:$Q$283,MATCH($A201,ETF_TR!$A$2:$A$283,0),MATCH(AL$2,ETF_TR!$A$2:$Q$2,0))</f>
        <v>#N/A</v>
      </c>
      <c r="AM201" t="e">
        <f>INDEX(Indices!$A$2:$Q$283,MATCH($A201,Indices!$A$2:$A$283,0),MATCH(AM$2,Indices!$A$2:$Q$2,0))</f>
        <v>#N/A</v>
      </c>
      <c r="AN201" t="e">
        <f t="shared" si="81"/>
        <v>#N/A</v>
      </c>
      <c r="AO201" s="28" t="e">
        <f t="shared" si="93"/>
        <v>#N/A</v>
      </c>
      <c r="AP201">
        <f>INDEX(ETF_TR!$A$2:$Q$283,MATCH($A201,ETF_TR!$A$2:$A$283,0),MATCH(AP$2,ETF_TR!$A$2:$Q$2,0))</f>
        <v>134.83000000000001</v>
      </c>
      <c r="AQ201">
        <f>INDEX(Indices!$A$2:$Q$283,MATCH($A201,Indices!$A$2:$A$283,0),MATCH(AQ$2,Indices!$A$2:$Q$2,0))</f>
        <v>176.02369999999999</v>
      </c>
      <c r="AR201">
        <f t="shared" si="82"/>
        <v>1.3055232515018911</v>
      </c>
      <c r="AS201" s="28">
        <f t="shared" si="94"/>
        <v>134.83000000000001</v>
      </c>
      <c r="AT201" t="e">
        <f>INDEX(ETF_TR!$A$2:$Q$283,MATCH($A201,ETF_TR!$A$2:$A$283,0),MATCH(AT$2,ETF_TR!$A$2:$Q$2,0))</f>
        <v>#N/A</v>
      </c>
      <c r="AU201">
        <f>INDEX(Indices!$A$2:$Q$283,MATCH($A201,Indices!$A$2:$A$283,0),MATCH(AU$2,Indices!$A$2:$Q$2,0))</f>
        <v>102.98260000000001</v>
      </c>
      <c r="AV201" t="e">
        <f t="shared" si="83"/>
        <v>#N/A</v>
      </c>
      <c r="AW201" s="28">
        <f t="shared" si="95"/>
        <v>25.727865771158491</v>
      </c>
    </row>
    <row r="202" spans="1:49" x14ac:dyDescent="0.2">
      <c r="A202" s="5">
        <v>42551</v>
      </c>
      <c r="B202">
        <f>INDEX(ETF_TR!$A$2:$Q$283,MATCH($A202,ETF_TR!$A$2:$A$283,0),MATCH(B$2,ETF_TR!$A$2:$Q$2,0))</f>
        <v>147.43639999999999</v>
      </c>
      <c r="C202">
        <f>INDEX(Indices!$A$2:$Q$283,MATCH($A202,Indices!$A$2:$A$283,0),MATCH(C$2,Indices!$A$2:$Q$2,0))</f>
        <v>249.74</v>
      </c>
      <c r="D202">
        <f t="shared" si="72"/>
        <v>1.6938829217208236</v>
      </c>
      <c r="E202" s="28">
        <f t="shared" si="84"/>
        <v>147.43639999999999</v>
      </c>
      <c r="F202">
        <f>INDEX(ETF_TR!$A$2:$Q$283,MATCH($A202,ETF_TR!$A$2:$A$283,0),MATCH(F$2,ETF_TR!$A$2:$Q$2,0))</f>
        <v>159.65199999999999</v>
      </c>
      <c r="G202">
        <f>INDEX(Indices!$A$2:$Q$283,MATCH($A202,Indices!$A$2:$A$283,0),MATCH(G$2,Indices!$A$2:$Q$2,0))</f>
        <v>261.88</v>
      </c>
      <c r="H202">
        <f t="shared" si="73"/>
        <v>1.6403176909778769</v>
      </c>
      <c r="I202" s="28">
        <f t="shared" si="85"/>
        <v>159.65199999999999</v>
      </c>
      <c r="J202">
        <f>INDEX(ETF_TR!$A$2:$Q$283,MATCH($A202,ETF_TR!$A$2:$A$283,0),MATCH(J$2,ETF_TR!$A$2:$Q$2,0))</f>
        <v>182.9973</v>
      </c>
      <c r="K202">
        <f>INDEX(Indices!$A$2:$Q$283,MATCH($A202,Indices!$A$2:$A$283,0),MATCH(K$2,Indices!$A$2:$Q$2,0))</f>
        <v>267.61</v>
      </c>
      <c r="L202">
        <f t="shared" si="74"/>
        <v>1.4623713027459968</v>
      </c>
      <c r="M202" s="28">
        <f t="shared" si="86"/>
        <v>182.9973</v>
      </c>
      <c r="N202">
        <f>INDEX(ETF_TR!$A$2:$Q$283,MATCH($A202,ETF_TR!$A$2:$A$283,0),MATCH(N$2,ETF_TR!$A$2:$Q$2,0))</f>
        <v>181.76249999999999</v>
      </c>
      <c r="O202">
        <f>INDEX(Indices!$A$2:$Q$283,MATCH($A202,Indices!$A$2:$A$283,0),MATCH(O$2,Indices!$A$2:$Q$2,0))</f>
        <v>274.52999999999997</v>
      </c>
      <c r="P202">
        <f t="shared" si="75"/>
        <v>1.5103775531256447</v>
      </c>
      <c r="Q202" s="28">
        <f t="shared" si="87"/>
        <v>181.76249999999999</v>
      </c>
      <c r="R202">
        <f>INDEX(ETF_TR!$A$2:$Q$283,MATCH($A202,ETF_TR!$A$2:$A$283,0),MATCH(R$2,ETF_TR!$A$2:$Q$2,0))</f>
        <v>14670</v>
      </c>
      <c r="S202">
        <f>INDEX(Indices!$A$2:$Q$283,MATCH($A202,Indices!$A$2:$A$283,0),MATCH(S$2,Indices!$A$2:$Q$2,0))</f>
        <v>3566.56</v>
      </c>
      <c r="T202">
        <f t="shared" si="76"/>
        <v>0.24311929107021132</v>
      </c>
      <c r="U202" s="28">
        <f t="shared" si="88"/>
        <v>14670</v>
      </c>
      <c r="V202">
        <f>INDEX(ETF_TR!$A$2:$Q$283,MATCH($A202,ETF_TR!$A$2:$A$283,0),MATCH(V$2,ETF_TR!$A$2:$Q$2,0))</f>
        <v>134.87503333333333</v>
      </c>
      <c r="W202">
        <f>INDEX(Indices!$A$2:$Q$283,MATCH($A202,Indices!$A$2:$A$283,0),MATCH(W$2,Indices!$A$2:$Q$2,0))</f>
        <v>140.79333333333332</v>
      </c>
      <c r="X202">
        <f t="shared" si="77"/>
        <v>1.0438798779413339</v>
      </c>
      <c r="Y202" s="28">
        <f t="shared" si="89"/>
        <v>134.87503333333333</v>
      </c>
      <c r="Z202">
        <f>INDEX(ETF_TR!$A$2:$Q$283,MATCH($A202,ETF_TR!$A$2:$A$283,0),MATCH(Z$2,ETF_TR!$A$2:$Q$2,0))</f>
        <v>62.758800000000001</v>
      </c>
      <c r="AA202">
        <f>INDEX(Indices!$A$2:$Q$283,MATCH($A202,Indices!$A$2:$A$283,0),MATCH(AA$2,Indices!$A$2:$Q$2,0))</f>
        <v>2969.5830000000001</v>
      </c>
      <c r="AB202">
        <f t="shared" si="78"/>
        <v>47.317396126120961</v>
      </c>
      <c r="AC202" s="28">
        <f t="shared" si="90"/>
        <v>62.758800000000001</v>
      </c>
      <c r="AD202" t="e">
        <f>INDEX(ETF_TR!$A$2:$Q$283,MATCH($A202,ETF_TR!$A$2:$A$283,0),MATCH(AD$2,ETF_TR!$A$2:$Q$2,0))</f>
        <v>#N/A</v>
      </c>
      <c r="AE202">
        <f>INDEX(Indices!$A$2:$Q$283,MATCH($A202,Indices!$A$2:$A$283,0),MATCH(AE$2,Indices!$A$2:$Q$2,0))</f>
        <v>374.05090000000001</v>
      </c>
      <c r="AF202" t="e">
        <f t="shared" si="79"/>
        <v>#N/A</v>
      </c>
      <c r="AG202" s="28">
        <f t="shared" si="91"/>
        <v>2785.1905520678602</v>
      </c>
      <c r="AH202">
        <f>INDEX(ETF_TR!$A$2:$Q$283,MATCH($A202,ETF_TR!$A$2:$A$283,0),MATCH(AH$2,ETF_TR!$A$2:$Q$2,0))</f>
        <v>27.523499999999999</v>
      </c>
      <c r="AI202">
        <f>INDEX(Indices!$A$2:$Q$283,MATCH($A202,Indices!$A$2:$A$283,0),MATCH(AI$2,Indices!$A$2:$Q$2,0))</f>
        <v>105.41</v>
      </c>
      <c r="AJ202">
        <f t="shared" si="80"/>
        <v>3.8298181553944812</v>
      </c>
      <c r="AK202" s="28">
        <f t="shared" si="92"/>
        <v>27.523499999999999</v>
      </c>
      <c r="AL202" t="e">
        <f>INDEX(ETF_TR!$A$2:$Q$283,MATCH($A202,ETF_TR!$A$2:$A$283,0),MATCH(AL$2,ETF_TR!$A$2:$Q$2,0))</f>
        <v>#N/A</v>
      </c>
      <c r="AM202" t="e">
        <f>INDEX(Indices!$A$2:$Q$283,MATCH($A202,Indices!$A$2:$A$283,0),MATCH(AM$2,Indices!$A$2:$Q$2,0))</f>
        <v>#N/A</v>
      </c>
      <c r="AN202" t="e">
        <f t="shared" si="81"/>
        <v>#N/A</v>
      </c>
      <c r="AO202" s="28" t="e">
        <f t="shared" si="93"/>
        <v>#N/A</v>
      </c>
      <c r="AP202">
        <f>INDEX(ETF_TR!$A$2:$Q$283,MATCH($A202,ETF_TR!$A$2:$A$283,0),MATCH(AP$2,ETF_TR!$A$2:$Q$2,0))</f>
        <v>137.74</v>
      </c>
      <c r="AQ202">
        <f>INDEX(Indices!$A$2:$Q$283,MATCH($A202,Indices!$A$2:$A$283,0),MATCH(AQ$2,Indices!$A$2:$Q$2,0))</f>
        <v>179.60120000000001</v>
      </c>
      <c r="AR202">
        <f t="shared" si="82"/>
        <v>1.3039146217511253</v>
      </c>
      <c r="AS202" s="28">
        <f t="shared" si="94"/>
        <v>137.74</v>
      </c>
      <c r="AT202" t="e">
        <f>INDEX(ETF_TR!$A$2:$Q$283,MATCH($A202,ETF_TR!$A$2:$A$283,0),MATCH(AT$2,ETF_TR!$A$2:$Q$2,0))</f>
        <v>#N/A</v>
      </c>
      <c r="AU202">
        <f>INDEX(Indices!$A$2:$Q$283,MATCH($A202,Indices!$A$2:$A$283,0),MATCH(AU$2,Indices!$A$2:$Q$2,0))</f>
        <v>103.9216</v>
      </c>
      <c r="AV202" t="e">
        <f t="shared" si="83"/>
        <v>#N/A</v>
      </c>
      <c r="AW202" s="28">
        <f t="shared" si="95"/>
        <v>25.962453613756345</v>
      </c>
    </row>
    <row r="203" spans="1:49" x14ac:dyDescent="0.2">
      <c r="A203" s="5">
        <v>42580</v>
      </c>
      <c r="B203">
        <f>INDEX(ETF_TR!$A$2:$Q$283,MATCH($A203,ETF_TR!$A$2:$A$283,0),MATCH(B$2,ETF_TR!$A$2:$Q$2,0))</f>
        <v>147.64089999999999</v>
      </c>
      <c r="C203">
        <f>INDEX(Indices!$A$2:$Q$283,MATCH($A203,Indices!$A$2:$A$283,0),MATCH(C$2,Indices!$A$2:$Q$2,0))</f>
        <v>250.16</v>
      </c>
      <c r="D203">
        <f t="shared" si="72"/>
        <v>1.6943814349546773</v>
      </c>
      <c r="E203" s="28">
        <f t="shared" si="84"/>
        <v>147.64089999999999</v>
      </c>
      <c r="F203">
        <f>INDEX(ETF_TR!$A$2:$Q$283,MATCH($A203,ETF_TR!$A$2:$A$283,0),MATCH(F$2,ETF_TR!$A$2:$Q$2,0))</f>
        <v>160.77940000000001</v>
      </c>
      <c r="G203">
        <f>INDEX(Indices!$A$2:$Q$283,MATCH($A203,Indices!$A$2:$A$283,0),MATCH(G$2,Indices!$A$2:$Q$2,0))</f>
        <v>263.68</v>
      </c>
      <c r="H203">
        <f t="shared" si="73"/>
        <v>1.640011095948859</v>
      </c>
      <c r="I203" s="28">
        <f t="shared" si="85"/>
        <v>160.77940000000001</v>
      </c>
      <c r="J203">
        <f>INDEX(ETF_TR!$A$2:$Q$283,MATCH($A203,ETF_TR!$A$2:$A$283,0),MATCH(J$2,ETF_TR!$A$2:$Q$2,0))</f>
        <v>185.49430000000001</v>
      </c>
      <c r="K203">
        <f>INDEX(Indices!$A$2:$Q$283,MATCH($A203,Indices!$A$2:$A$283,0),MATCH(K$2,Indices!$A$2:$Q$2,0))</f>
        <v>271.25</v>
      </c>
      <c r="L203">
        <f t="shared" si="74"/>
        <v>1.4623090844300874</v>
      </c>
      <c r="M203" s="28">
        <f t="shared" si="86"/>
        <v>185.49430000000001</v>
      </c>
      <c r="N203">
        <f>INDEX(ETF_TR!$A$2:$Q$283,MATCH($A203,ETF_TR!$A$2:$A$283,0),MATCH(N$2,ETF_TR!$A$2:$Q$2,0))</f>
        <v>183.50399999999999</v>
      </c>
      <c r="O203">
        <f>INDEX(Indices!$A$2:$Q$283,MATCH($A203,Indices!$A$2:$A$283,0),MATCH(O$2,Indices!$A$2:$Q$2,0))</f>
        <v>277.51</v>
      </c>
      <c r="P203">
        <f t="shared" si="75"/>
        <v>1.5122831109948558</v>
      </c>
      <c r="Q203" s="28">
        <f t="shared" si="87"/>
        <v>183.50399999999999</v>
      </c>
      <c r="R203">
        <f>INDEX(ETF_TR!$A$2:$Q$283,MATCH($A203,ETF_TR!$A$2:$A$283,0),MATCH(R$2,ETF_TR!$A$2:$Q$2,0))</f>
        <v>14909.8323</v>
      </c>
      <c r="S203">
        <f>INDEX(Indices!$A$2:$Q$283,MATCH($A203,Indices!$A$2:$A$283,0),MATCH(S$2,Indices!$A$2:$Q$2,0))</f>
        <v>3638.78</v>
      </c>
      <c r="T203">
        <f t="shared" si="76"/>
        <v>0.24405237609547092</v>
      </c>
      <c r="U203" s="28">
        <f t="shared" si="88"/>
        <v>14909.8323</v>
      </c>
      <c r="V203">
        <f>INDEX(ETF_TR!$A$2:$Q$283,MATCH($A203,ETF_TR!$A$2:$A$283,0),MATCH(V$2,ETF_TR!$A$2:$Q$2,0))</f>
        <v>134.21076666666667</v>
      </c>
      <c r="W203">
        <f>INDEX(Indices!$A$2:$Q$283,MATCH($A203,Indices!$A$2:$A$283,0),MATCH(W$2,Indices!$A$2:$Q$2,0))</f>
        <v>140.4</v>
      </c>
      <c r="X203">
        <f t="shared" si="77"/>
        <v>1.0461157736227322</v>
      </c>
      <c r="Y203" s="28">
        <f t="shared" si="89"/>
        <v>134.21076666666667</v>
      </c>
      <c r="Z203">
        <f>INDEX(ETF_TR!$A$2:$Q$283,MATCH($A203,ETF_TR!$A$2:$A$283,0),MATCH(Z$2,ETF_TR!$A$2:$Q$2,0))</f>
        <v>63.387</v>
      </c>
      <c r="AA203">
        <f>INDEX(Indices!$A$2:$Q$283,MATCH($A203,Indices!$A$2:$A$283,0),MATCH(AA$2,Indices!$A$2:$Q$2,0))</f>
        <v>2992.8870000000002</v>
      </c>
      <c r="AB203">
        <f t="shared" si="78"/>
        <v>47.216101093284117</v>
      </c>
      <c r="AC203" s="28">
        <f t="shared" si="90"/>
        <v>63.387</v>
      </c>
      <c r="AD203" t="e">
        <f>INDEX(ETF_TR!$A$2:$Q$283,MATCH($A203,ETF_TR!$A$2:$A$283,0),MATCH(AD$2,ETF_TR!$A$2:$Q$2,0))</f>
        <v>#N/A</v>
      </c>
      <c r="AE203">
        <f>INDEX(Indices!$A$2:$Q$283,MATCH($A203,Indices!$A$2:$A$283,0),MATCH(AE$2,Indices!$A$2:$Q$2,0))</f>
        <v>370.36219999999997</v>
      </c>
      <c r="AF203" t="e">
        <f t="shared" si="79"/>
        <v>#N/A</v>
      </c>
      <c r="AG203" s="28">
        <f t="shared" si="91"/>
        <v>2757.7244174070083</v>
      </c>
      <c r="AH203">
        <f>INDEX(ETF_TR!$A$2:$Q$283,MATCH($A203,ETF_TR!$A$2:$A$283,0),MATCH(AH$2,ETF_TR!$A$2:$Q$2,0))</f>
        <v>27.649100000000001</v>
      </c>
      <c r="AI203">
        <f>INDEX(Indices!$A$2:$Q$283,MATCH($A203,Indices!$A$2:$A$283,0),MATCH(AI$2,Indices!$A$2:$Q$2,0))</f>
        <v>105.8</v>
      </c>
      <c r="AJ203">
        <f t="shared" si="80"/>
        <v>3.8265259990379432</v>
      </c>
      <c r="AK203" s="28">
        <f t="shared" si="92"/>
        <v>27.649100000000001</v>
      </c>
      <c r="AL203" t="e">
        <f>INDEX(ETF_TR!$A$2:$Q$283,MATCH($A203,ETF_TR!$A$2:$A$283,0),MATCH(AL$2,ETF_TR!$A$2:$Q$2,0))</f>
        <v>#N/A</v>
      </c>
      <c r="AM203" t="e">
        <f>INDEX(Indices!$A$2:$Q$283,MATCH($A203,Indices!$A$2:$A$283,0),MATCH(AM$2,Indices!$A$2:$Q$2,0))</f>
        <v>#N/A</v>
      </c>
      <c r="AN203" t="e">
        <f t="shared" si="81"/>
        <v>#N/A</v>
      </c>
      <c r="AO203" s="28" t="e">
        <f t="shared" si="93"/>
        <v>#N/A</v>
      </c>
      <c r="AP203">
        <f>INDEX(ETF_TR!$A$2:$Q$283,MATCH($A203,ETF_TR!$A$2:$A$283,0),MATCH(AP$2,ETF_TR!$A$2:$Q$2,0))</f>
        <v>138.47</v>
      </c>
      <c r="AQ203">
        <f>INDEX(Indices!$A$2:$Q$283,MATCH($A203,Indices!$A$2:$A$283,0),MATCH(AQ$2,Indices!$A$2:$Q$2,0))</f>
        <v>181.01329999999999</v>
      </c>
      <c r="AR203">
        <f t="shared" si="82"/>
        <v>1.3072383909872174</v>
      </c>
      <c r="AS203" s="28">
        <f t="shared" si="94"/>
        <v>138.47</v>
      </c>
      <c r="AT203" t="e">
        <f>INDEX(ETF_TR!$A$2:$Q$283,MATCH($A203,ETF_TR!$A$2:$A$283,0),MATCH(AT$2,ETF_TR!$A$2:$Q$2,0))</f>
        <v>#N/A</v>
      </c>
      <c r="AU203">
        <f>INDEX(Indices!$A$2:$Q$283,MATCH($A203,Indices!$A$2:$A$283,0),MATCH(AU$2,Indices!$A$2:$Q$2,0))</f>
        <v>107.7321</v>
      </c>
      <c r="AV203" t="e">
        <f t="shared" si="83"/>
        <v>#N/A</v>
      </c>
      <c r="AW203" s="28">
        <f t="shared" si="95"/>
        <v>26.914420572456159</v>
      </c>
    </row>
    <row r="204" spans="1:49" x14ac:dyDescent="0.2">
      <c r="A204" s="5">
        <v>42613</v>
      </c>
      <c r="B204">
        <f>INDEX(ETF_TR!$A$2:$Q$283,MATCH($A204,ETF_TR!$A$2:$A$283,0),MATCH(B$2,ETF_TR!$A$2:$Q$2,0))</f>
        <v>146.71039999999999</v>
      </c>
      <c r="C204">
        <f>INDEX(Indices!$A$2:$Q$283,MATCH($A204,Indices!$A$2:$A$283,0),MATCH(C$2,Indices!$A$2:$Q$2,0))</f>
        <v>248.69</v>
      </c>
      <c r="D204">
        <f t="shared" si="72"/>
        <v>1.695108185922743</v>
      </c>
      <c r="E204" s="28">
        <f t="shared" si="84"/>
        <v>146.71039999999999</v>
      </c>
      <c r="F204">
        <f>INDEX(ETF_TR!$A$2:$Q$283,MATCH($A204,ETF_TR!$A$2:$A$283,0),MATCH(F$2,ETF_TR!$A$2:$Q$2,0))</f>
        <v>159.65199999999999</v>
      </c>
      <c r="G204">
        <f>INDEX(Indices!$A$2:$Q$283,MATCH($A204,Indices!$A$2:$A$283,0),MATCH(G$2,Indices!$A$2:$Q$2,0))</f>
        <v>261.79000000000002</v>
      </c>
      <c r="H204">
        <f t="shared" si="73"/>
        <v>1.6397539648736004</v>
      </c>
      <c r="I204" s="28">
        <f t="shared" si="85"/>
        <v>159.65199999999999</v>
      </c>
      <c r="J204">
        <f>INDEX(ETF_TR!$A$2:$Q$283,MATCH($A204,ETF_TR!$A$2:$A$283,0),MATCH(J$2,ETF_TR!$A$2:$Q$2,0))</f>
        <v>185.46090000000001</v>
      </c>
      <c r="K204">
        <f>INDEX(Indices!$A$2:$Q$283,MATCH($A204,Indices!$A$2:$A$283,0),MATCH(K$2,Indices!$A$2:$Q$2,0))</f>
        <v>271.42</v>
      </c>
      <c r="L204">
        <f t="shared" si="74"/>
        <v>1.4634890696637404</v>
      </c>
      <c r="M204" s="28">
        <f t="shared" si="86"/>
        <v>185.46090000000001</v>
      </c>
      <c r="N204">
        <f>INDEX(ETF_TR!$A$2:$Q$283,MATCH($A204,ETF_TR!$A$2:$A$283,0),MATCH(N$2,ETF_TR!$A$2:$Q$2,0))</f>
        <v>183.76070000000001</v>
      </c>
      <c r="O204">
        <f>INDEX(Indices!$A$2:$Q$283,MATCH($A204,Indices!$A$2:$A$283,0),MATCH(O$2,Indices!$A$2:$Q$2,0))</f>
        <v>278.37</v>
      </c>
      <c r="P204">
        <f t="shared" si="75"/>
        <v>1.5148505638039036</v>
      </c>
      <c r="Q204" s="28">
        <f t="shared" si="87"/>
        <v>183.76070000000001</v>
      </c>
      <c r="R204">
        <f>INDEX(ETF_TR!$A$2:$Q$283,MATCH($A204,ETF_TR!$A$2:$A$283,0),MATCH(R$2,ETF_TR!$A$2:$Q$2,0))</f>
        <v>15291.691800000001</v>
      </c>
      <c r="S204">
        <f>INDEX(Indices!$A$2:$Q$283,MATCH($A204,Indices!$A$2:$A$283,0),MATCH(S$2,Indices!$A$2:$Q$2,0))</f>
        <v>3735.49</v>
      </c>
      <c r="T204">
        <f t="shared" si="76"/>
        <v>0.24428232329401248</v>
      </c>
      <c r="U204" s="28">
        <f t="shared" si="88"/>
        <v>15291.691800000001</v>
      </c>
      <c r="V204">
        <f>INDEX(ETF_TR!$A$2:$Q$283,MATCH($A204,ETF_TR!$A$2:$A$283,0),MATCH(V$2,ETF_TR!$A$2:$Q$2,0))</f>
        <v>133.19353333333333</v>
      </c>
      <c r="W204">
        <f>INDEX(Indices!$A$2:$Q$283,MATCH($A204,Indices!$A$2:$A$283,0),MATCH(W$2,Indices!$A$2:$Q$2,0))</f>
        <v>139.53666666666666</v>
      </c>
      <c r="X204">
        <f t="shared" si="77"/>
        <v>1.0476234331696783</v>
      </c>
      <c r="Y204" s="28">
        <f t="shared" si="89"/>
        <v>133.19353333333333</v>
      </c>
      <c r="Z204">
        <f>INDEX(ETF_TR!$A$2:$Q$283,MATCH($A204,ETF_TR!$A$2:$A$283,0),MATCH(Z$2,ETF_TR!$A$2:$Q$2,0))</f>
        <v>63.561100000000003</v>
      </c>
      <c r="AA204">
        <f>INDEX(Indices!$A$2:$Q$283,MATCH($A204,Indices!$A$2:$A$283,0),MATCH(AA$2,Indices!$A$2:$Q$2,0))</f>
        <v>3003.23</v>
      </c>
      <c r="AB204">
        <f t="shared" si="78"/>
        <v>47.249496940738908</v>
      </c>
      <c r="AC204" s="28">
        <f t="shared" si="90"/>
        <v>63.561100000000003</v>
      </c>
      <c r="AD204" t="e">
        <f>INDEX(ETF_TR!$A$2:$Q$283,MATCH($A204,ETF_TR!$A$2:$A$283,0),MATCH(AD$2,ETF_TR!$A$2:$Q$2,0))</f>
        <v>#N/A</v>
      </c>
      <c r="AE204">
        <f>INDEX(Indices!$A$2:$Q$283,MATCH($A204,Indices!$A$2:$A$283,0),MATCH(AE$2,Indices!$A$2:$Q$2,0))</f>
        <v>365.78460000000001</v>
      </c>
      <c r="AF204" t="e">
        <f t="shared" si="79"/>
        <v>#N/A</v>
      </c>
      <c r="AG204" s="28">
        <f t="shared" si="91"/>
        <v>2723.63951540264</v>
      </c>
      <c r="AH204">
        <f>INDEX(ETF_TR!$A$2:$Q$283,MATCH($A204,ETF_TR!$A$2:$A$283,0),MATCH(AH$2,ETF_TR!$A$2:$Q$2,0))</f>
        <v>27.449300000000001</v>
      </c>
      <c r="AI204">
        <f>INDEX(Indices!$A$2:$Q$283,MATCH($A204,Indices!$A$2:$A$283,0),MATCH(AI$2,Indices!$A$2:$Q$2,0))</f>
        <v>105.21</v>
      </c>
      <c r="AJ204">
        <f t="shared" si="80"/>
        <v>3.8328846272946846</v>
      </c>
      <c r="AK204" s="28">
        <f t="shared" si="92"/>
        <v>27.449300000000001</v>
      </c>
      <c r="AL204" t="e">
        <f>INDEX(ETF_TR!$A$2:$Q$283,MATCH($A204,ETF_TR!$A$2:$A$283,0),MATCH(AL$2,ETF_TR!$A$2:$Q$2,0))</f>
        <v>#N/A</v>
      </c>
      <c r="AM204" t="e">
        <f>INDEX(Indices!$A$2:$Q$283,MATCH($A204,Indices!$A$2:$A$283,0),MATCH(AM$2,Indices!$A$2:$Q$2,0))</f>
        <v>#N/A</v>
      </c>
      <c r="AN204" t="e">
        <f t="shared" si="81"/>
        <v>#N/A</v>
      </c>
      <c r="AO204" s="28" t="e">
        <f t="shared" si="93"/>
        <v>#N/A</v>
      </c>
      <c r="AP204">
        <f>INDEX(ETF_TR!$A$2:$Q$283,MATCH($A204,ETF_TR!$A$2:$A$283,0),MATCH(AP$2,ETF_TR!$A$2:$Q$2,0))</f>
        <v>139.35</v>
      </c>
      <c r="AQ204">
        <f>INDEX(Indices!$A$2:$Q$283,MATCH($A204,Indices!$A$2:$A$283,0),MATCH(AQ$2,Indices!$A$2:$Q$2,0))</f>
        <v>181.8742</v>
      </c>
      <c r="AR204">
        <f t="shared" si="82"/>
        <v>1.3051611051309653</v>
      </c>
      <c r="AS204" s="28">
        <f t="shared" si="94"/>
        <v>139.35</v>
      </c>
      <c r="AT204" t="e">
        <f>INDEX(ETF_TR!$A$2:$Q$283,MATCH($A204,ETF_TR!$A$2:$A$283,0),MATCH(AT$2,ETF_TR!$A$2:$Q$2,0))</f>
        <v>#N/A</v>
      </c>
      <c r="AU204">
        <f>INDEX(Indices!$A$2:$Q$283,MATCH($A204,Indices!$A$2:$A$283,0),MATCH(AU$2,Indices!$A$2:$Q$2,0))</f>
        <v>109.3329</v>
      </c>
      <c r="AV204" t="e">
        <f t="shared" si="83"/>
        <v>#N/A</v>
      </c>
      <c r="AW204" s="28">
        <f t="shared" si="95"/>
        <v>27.314344127760361</v>
      </c>
    </row>
    <row r="205" spans="1:49" x14ac:dyDescent="0.2">
      <c r="A205" s="5">
        <v>42643</v>
      </c>
      <c r="B205">
        <f>INDEX(ETF_TR!$A$2:$Q$283,MATCH($A205,ETF_TR!$A$2:$A$283,0),MATCH(B$2,ETF_TR!$A$2:$Q$2,0))</f>
        <v>147.0274</v>
      </c>
      <c r="C205">
        <f>INDEX(Indices!$A$2:$Q$283,MATCH($A205,Indices!$A$2:$A$283,0),MATCH(C$2,Indices!$A$2:$Q$2,0))</f>
        <v>249.31</v>
      </c>
      <c r="D205">
        <f t="shared" si="72"/>
        <v>1.695670330836293</v>
      </c>
      <c r="E205" s="28">
        <f t="shared" si="84"/>
        <v>147.0274</v>
      </c>
      <c r="F205">
        <f>INDEX(ETF_TR!$A$2:$Q$283,MATCH($A205,ETF_TR!$A$2:$A$283,0),MATCH(F$2,ETF_TR!$A$2:$Q$2,0))</f>
        <v>160.07990000000001</v>
      </c>
      <c r="G205">
        <f>INDEX(Indices!$A$2:$Q$283,MATCH($A205,Indices!$A$2:$A$283,0),MATCH(G$2,Indices!$A$2:$Q$2,0))</f>
        <v>262.48</v>
      </c>
      <c r="H205">
        <f t="shared" si="73"/>
        <v>1.6396811842086358</v>
      </c>
      <c r="I205" s="28">
        <f t="shared" si="85"/>
        <v>160.07990000000001</v>
      </c>
      <c r="J205">
        <f>INDEX(ETF_TR!$A$2:$Q$283,MATCH($A205,ETF_TR!$A$2:$A$283,0),MATCH(J$2,ETF_TR!$A$2:$Q$2,0))</f>
        <v>187.08840000000001</v>
      </c>
      <c r="K205">
        <f>INDEX(Indices!$A$2:$Q$283,MATCH($A205,Indices!$A$2:$A$283,0),MATCH(K$2,Indices!$A$2:$Q$2,0))</f>
        <v>273.58</v>
      </c>
      <c r="L205">
        <f t="shared" si="74"/>
        <v>1.462303381716878</v>
      </c>
      <c r="M205" s="28">
        <f t="shared" si="86"/>
        <v>187.08840000000001</v>
      </c>
      <c r="N205">
        <f>INDEX(ETF_TR!$A$2:$Q$283,MATCH($A205,ETF_TR!$A$2:$A$283,0),MATCH(N$2,ETF_TR!$A$2:$Q$2,0))</f>
        <v>183.52629999999999</v>
      </c>
      <c r="O205">
        <f>INDEX(Indices!$A$2:$Q$283,MATCH($A205,Indices!$A$2:$A$283,0),MATCH(O$2,Indices!$A$2:$Q$2,0))</f>
        <v>277.64999999999998</v>
      </c>
      <c r="P205">
        <f t="shared" si="75"/>
        <v>1.5128621892339136</v>
      </c>
      <c r="Q205" s="28">
        <f t="shared" si="87"/>
        <v>183.52629999999999</v>
      </c>
      <c r="R205">
        <f>INDEX(ETF_TR!$A$2:$Q$283,MATCH($A205,ETF_TR!$A$2:$A$283,0),MATCH(R$2,ETF_TR!$A$2:$Q$2,0))</f>
        <v>14974.4938</v>
      </c>
      <c r="S205">
        <f>INDEX(Indices!$A$2:$Q$283,MATCH($A205,Indices!$A$2:$A$283,0),MATCH(S$2,Indices!$A$2:$Q$2,0))</f>
        <v>3649.94</v>
      </c>
      <c r="T205">
        <f t="shared" si="76"/>
        <v>0.24374379853828515</v>
      </c>
      <c r="U205" s="28">
        <f t="shared" si="88"/>
        <v>14974.4938</v>
      </c>
      <c r="V205">
        <f>INDEX(ETF_TR!$A$2:$Q$283,MATCH($A205,ETF_TR!$A$2:$A$283,0),MATCH(V$2,ETF_TR!$A$2:$Q$2,0))</f>
        <v>133.88283333333334</v>
      </c>
      <c r="W205">
        <f>INDEX(Indices!$A$2:$Q$283,MATCH($A205,Indices!$A$2:$A$283,0),MATCH(W$2,Indices!$A$2:$Q$2,0))</f>
        <v>140.06333333333333</v>
      </c>
      <c r="X205">
        <f t="shared" si="77"/>
        <v>1.0461634986810606</v>
      </c>
      <c r="Y205" s="28">
        <f t="shared" si="89"/>
        <v>133.88283333333334</v>
      </c>
      <c r="Z205">
        <f>INDEX(ETF_TR!$A$2:$Q$283,MATCH($A205,ETF_TR!$A$2:$A$283,0),MATCH(Z$2,ETF_TR!$A$2:$Q$2,0))</f>
        <v>63.436700000000002</v>
      </c>
      <c r="AA205">
        <f>INDEX(Indices!$A$2:$Q$283,MATCH($A205,Indices!$A$2:$A$283,0),MATCH(AA$2,Indices!$A$2:$Q$2,0))</f>
        <v>2994.0309999999999</v>
      </c>
      <c r="AB205">
        <f t="shared" si="78"/>
        <v>47.197142978748893</v>
      </c>
      <c r="AC205" s="28">
        <f t="shared" si="90"/>
        <v>63.436700000000002</v>
      </c>
      <c r="AD205" t="e">
        <f>INDEX(ETF_TR!$A$2:$Q$283,MATCH($A205,ETF_TR!$A$2:$A$283,0),MATCH(AD$2,ETF_TR!$A$2:$Q$2,0))</f>
        <v>#N/A</v>
      </c>
      <c r="AE205">
        <f>INDEX(Indices!$A$2:$Q$283,MATCH($A205,Indices!$A$2:$A$283,0),MATCH(AE$2,Indices!$A$2:$Q$2,0))</f>
        <v>365.84120000000001</v>
      </c>
      <c r="AF205" t="e">
        <f t="shared" si="79"/>
        <v>#N/A</v>
      </c>
      <c r="AG205" s="28">
        <f t="shared" si="91"/>
        <v>2724.0609601451793</v>
      </c>
      <c r="AH205">
        <f>INDEX(ETF_TR!$A$2:$Q$283,MATCH($A205,ETF_TR!$A$2:$A$283,0),MATCH(AH$2,ETF_TR!$A$2:$Q$2,0))</f>
        <v>27.448399999999999</v>
      </c>
      <c r="AI205">
        <f>INDEX(Indices!$A$2:$Q$283,MATCH($A205,Indices!$A$2:$A$283,0),MATCH(AI$2,Indices!$A$2:$Q$2,0))</f>
        <v>105.07</v>
      </c>
      <c r="AJ205">
        <f t="shared" si="80"/>
        <v>3.8279098235234112</v>
      </c>
      <c r="AK205" s="28">
        <f t="shared" si="92"/>
        <v>27.448399999999999</v>
      </c>
      <c r="AL205" t="e">
        <f>INDEX(ETF_TR!$A$2:$Q$283,MATCH($A205,ETF_TR!$A$2:$A$283,0),MATCH(AL$2,ETF_TR!$A$2:$Q$2,0))</f>
        <v>#N/A</v>
      </c>
      <c r="AM205" t="e">
        <f>INDEX(Indices!$A$2:$Q$283,MATCH($A205,Indices!$A$2:$A$283,0),MATCH(AM$2,Indices!$A$2:$Q$2,0))</f>
        <v>#N/A</v>
      </c>
      <c r="AN205" t="e">
        <f t="shared" si="81"/>
        <v>#N/A</v>
      </c>
      <c r="AO205" s="28" t="e">
        <f t="shared" si="93"/>
        <v>#N/A</v>
      </c>
      <c r="AP205">
        <f>INDEX(ETF_TR!$A$2:$Q$283,MATCH($A205,ETF_TR!$A$2:$A$283,0),MATCH(AP$2,ETF_TR!$A$2:$Q$2,0))</f>
        <v>139.07</v>
      </c>
      <c r="AQ205">
        <f>INDEX(Indices!$A$2:$Q$283,MATCH($A205,Indices!$A$2:$A$283,0),MATCH(AQ$2,Indices!$A$2:$Q$2,0))</f>
        <v>182.339</v>
      </c>
      <c r="AR205">
        <f t="shared" si="82"/>
        <v>1.3111310850650753</v>
      </c>
      <c r="AS205" s="28">
        <f t="shared" si="94"/>
        <v>139.07</v>
      </c>
      <c r="AT205" t="e">
        <f>INDEX(ETF_TR!$A$2:$Q$283,MATCH($A205,ETF_TR!$A$2:$A$283,0),MATCH(AT$2,ETF_TR!$A$2:$Q$2,0))</f>
        <v>#N/A</v>
      </c>
      <c r="AU205">
        <f>INDEX(Indices!$A$2:$Q$283,MATCH($A205,Indices!$A$2:$A$283,0),MATCH(AU$2,Indices!$A$2:$Q$2,0))</f>
        <v>111.4269</v>
      </c>
      <c r="AV205" t="e">
        <f t="shared" si="83"/>
        <v>#N/A</v>
      </c>
      <c r="AW205" s="28">
        <f t="shared" si="95"/>
        <v>27.83748251157283</v>
      </c>
    </row>
    <row r="206" spans="1:49" x14ac:dyDescent="0.2">
      <c r="A206" s="5">
        <v>42674</v>
      </c>
      <c r="B206">
        <f>INDEX(ETF_TR!$A$2:$Q$283,MATCH($A206,ETF_TR!$A$2:$A$283,0),MATCH(B$2,ETF_TR!$A$2:$Q$2,0))</f>
        <v>143.8783</v>
      </c>
      <c r="C206">
        <f>INDEX(Indices!$A$2:$Q$283,MATCH($A206,Indices!$A$2:$A$283,0),MATCH(C$2,Indices!$A$2:$Q$2,0))</f>
        <v>244.2</v>
      </c>
      <c r="D206">
        <f t="shared" si="72"/>
        <v>1.6972677603224391</v>
      </c>
      <c r="E206" s="28">
        <f t="shared" si="84"/>
        <v>143.8783</v>
      </c>
      <c r="F206">
        <f>INDEX(ETF_TR!$A$2:$Q$283,MATCH($A206,ETF_TR!$A$2:$A$283,0),MATCH(F$2,ETF_TR!$A$2:$Q$2,0))</f>
        <v>156.9796</v>
      </c>
      <c r="G206">
        <f>INDEX(Indices!$A$2:$Q$283,MATCH($A206,Indices!$A$2:$A$283,0),MATCH(G$2,Indices!$A$2:$Q$2,0))</f>
        <v>257.38</v>
      </c>
      <c r="H206">
        <f t="shared" si="73"/>
        <v>1.6395760977859544</v>
      </c>
      <c r="I206" s="28">
        <f t="shared" si="85"/>
        <v>156.9796</v>
      </c>
      <c r="J206">
        <f>INDEX(ETF_TR!$A$2:$Q$283,MATCH($A206,ETF_TR!$A$2:$A$283,0),MATCH(J$2,ETF_TR!$A$2:$Q$2,0))</f>
        <v>183.75530000000001</v>
      </c>
      <c r="K206">
        <f>INDEX(Indices!$A$2:$Q$283,MATCH($A206,Indices!$A$2:$A$283,0),MATCH(K$2,Indices!$A$2:$Q$2,0))</f>
        <v>268.74</v>
      </c>
      <c r="L206">
        <f t="shared" si="74"/>
        <v>1.4624884289051798</v>
      </c>
      <c r="M206" s="28">
        <f t="shared" si="86"/>
        <v>183.75530000000001</v>
      </c>
      <c r="N206">
        <f>INDEX(ETF_TR!$A$2:$Q$283,MATCH($A206,ETF_TR!$A$2:$A$283,0),MATCH(N$2,ETF_TR!$A$2:$Q$2,0))</f>
        <v>178.4134</v>
      </c>
      <c r="O206">
        <f>INDEX(Indices!$A$2:$Q$283,MATCH($A206,Indices!$A$2:$A$283,0),MATCH(O$2,Indices!$A$2:$Q$2,0))</f>
        <v>270.06</v>
      </c>
      <c r="P206">
        <f t="shared" si="75"/>
        <v>1.5136755423079209</v>
      </c>
      <c r="Q206" s="28">
        <f t="shared" si="87"/>
        <v>178.4134</v>
      </c>
      <c r="R206">
        <f>INDEX(ETF_TR!$A$2:$Q$283,MATCH($A206,ETF_TR!$A$2:$A$283,0),MATCH(R$2,ETF_TR!$A$2:$Q$2,0))</f>
        <v>14379.811299999999</v>
      </c>
      <c r="S206">
        <f>INDEX(Indices!$A$2:$Q$283,MATCH($A206,Indices!$A$2:$A$283,0),MATCH(S$2,Indices!$A$2:$Q$2,0))</f>
        <v>3507.56</v>
      </c>
      <c r="T206">
        <f t="shared" si="76"/>
        <v>0.24392253325327018</v>
      </c>
      <c r="U206" s="28">
        <f t="shared" si="88"/>
        <v>14379.811299999999</v>
      </c>
      <c r="V206">
        <f>INDEX(ETF_TR!$A$2:$Q$283,MATCH($A206,ETF_TR!$A$2:$A$283,0),MATCH(V$2,ETF_TR!$A$2:$Q$2,0))</f>
        <v>132.52806666666666</v>
      </c>
      <c r="W206">
        <f>INDEX(Indices!$A$2:$Q$283,MATCH($A206,Indices!$A$2:$A$283,0),MATCH(W$2,Indices!$A$2:$Q$2,0))</f>
        <v>138.75666666666666</v>
      </c>
      <c r="X206">
        <f t="shared" si="77"/>
        <v>1.04699834651377</v>
      </c>
      <c r="Y206" s="28">
        <f t="shared" si="89"/>
        <v>132.52806666666666</v>
      </c>
      <c r="Z206">
        <f>INDEX(ETF_TR!$A$2:$Q$283,MATCH($A206,ETF_TR!$A$2:$A$283,0),MATCH(Z$2,ETF_TR!$A$2:$Q$2,0))</f>
        <v>62.489600000000003</v>
      </c>
      <c r="AA206">
        <f>INDEX(Indices!$A$2:$Q$283,MATCH($A206,Indices!$A$2:$A$283,0),MATCH(AA$2,Indices!$A$2:$Q$2,0))</f>
        <v>2949.3409999999999</v>
      </c>
      <c r="AB206">
        <f t="shared" si="78"/>
        <v>47.197309632322813</v>
      </c>
      <c r="AC206" s="28">
        <f t="shared" si="90"/>
        <v>62.489600000000003</v>
      </c>
      <c r="AD206" t="e">
        <f>INDEX(ETF_TR!$A$2:$Q$283,MATCH($A206,ETF_TR!$A$2:$A$283,0),MATCH(AD$2,ETF_TR!$A$2:$Q$2,0))</f>
        <v>#N/A</v>
      </c>
      <c r="AE206">
        <f>INDEX(Indices!$A$2:$Q$283,MATCH($A206,Indices!$A$2:$A$283,0),MATCH(AE$2,Indices!$A$2:$Q$2,0))</f>
        <v>364.69119999999998</v>
      </c>
      <c r="AF206" t="e">
        <f t="shared" si="79"/>
        <v>#N/A</v>
      </c>
      <c r="AG206" s="28">
        <f t="shared" si="91"/>
        <v>2715.4980369310442</v>
      </c>
      <c r="AH206">
        <f>INDEX(ETF_TR!$A$2:$Q$283,MATCH($A206,ETF_TR!$A$2:$A$283,0),MATCH(AH$2,ETF_TR!$A$2:$Q$2,0))</f>
        <v>27.151599999999998</v>
      </c>
      <c r="AI206">
        <f>INDEX(Indices!$A$2:$Q$283,MATCH($A206,Indices!$A$2:$A$283,0),MATCH(AI$2,Indices!$A$2:$Q$2,0))</f>
        <v>103.92</v>
      </c>
      <c r="AJ206">
        <f t="shared" si="80"/>
        <v>3.8273987536646095</v>
      </c>
      <c r="AK206" s="28">
        <f t="shared" si="92"/>
        <v>27.151599999999998</v>
      </c>
      <c r="AL206" t="e">
        <f>INDEX(ETF_TR!$A$2:$Q$283,MATCH($A206,ETF_TR!$A$2:$A$283,0),MATCH(AL$2,ETF_TR!$A$2:$Q$2,0))</f>
        <v>#N/A</v>
      </c>
      <c r="AM206">
        <f>INDEX(Indices!$A$2:$Q$283,MATCH($A206,Indices!$A$2:$A$283,0),MATCH(AM$2,Indices!$A$2:$Q$2,0))</f>
        <v>98.808700000000002</v>
      </c>
      <c r="AN206" t="e">
        <f t="shared" si="81"/>
        <v>#N/A</v>
      </c>
      <c r="AO206" s="28">
        <f t="shared" si="93"/>
        <v>25.685973339393282</v>
      </c>
      <c r="AP206">
        <f>INDEX(ETF_TR!$A$2:$Q$283,MATCH($A206,ETF_TR!$A$2:$A$283,0),MATCH(AP$2,ETF_TR!$A$2:$Q$2,0))</f>
        <v>139.09</v>
      </c>
      <c r="AQ206">
        <f>INDEX(Indices!$A$2:$Q$283,MATCH($A206,Indices!$A$2:$A$283,0),MATCH(AQ$2,Indices!$A$2:$Q$2,0))</f>
        <v>181.5027</v>
      </c>
      <c r="AR206">
        <f t="shared" si="82"/>
        <v>1.3049299015026241</v>
      </c>
      <c r="AS206" s="28">
        <f t="shared" si="94"/>
        <v>139.09</v>
      </c>
      <c r="AT206" t="e">
        <f>INDEX(ETF_TR!$A$2:$Q$283,MATCH($A206,ETF_TR!$A$2:$A$283,0),MATCH(AT$2,ETF_TR!$A$2:$Q$2,0))</f>
        <v>#N/A</v>
      </c>
      <c r="AU206">
        <f>INDEX(Indices!$A$2:$Q$283,MATCH($A206,Indices!$A$2:$A$283,0),MATCH(AU$2,Indices!$A$2:$Q$2,0))</f>
        <v>111.8681</v>
      </c>
      <c r="AV206" t="e">
        <f t="shared" si="83"/>
        <v>#N/A</v>
      </c>
      <c r="AW206" s="28">
        <f t="shared" si="95"/>
        <v>27.947706320043729</v>
      </c>
    </row>
    <row r="207" spans="1:49" x14ac:dyDescent="0.2">
      <c r="A207" s="5">
        <v>42704</v>
      </c>
      <c r="B207">
        <f>INDEX(ETF_TR!$A$2:$Q$283,MATCH($A207,ETF_TR!$A$2:$A$283,0),MATCH(B$2,ETF_TR!$A$2:$Q$2,0))</f>
        <v>142.9683</v>
      </c>
      <c r="C207">
        <f>INDEX(Indices!$A$2:$Q$283,MATCH($A207,Indices!$A$2:$A$283,0),MATCH(C$2,Indices!$A$2:$Q$2,0))</f>
        <v>242.51</v>
      </c>
      <c r="D207">
        <f t="shared" si="72"/>
        <v>1.6962501477600278</v>
      </c>
      <c r="E207" s="28">
        <f t="shared" si="84"/>
        <v>142.9683</v>
      </c>
      <c r="F207">
        <f>INDEX(ETF_TR!$A$2:$Q$283,MATCH($A207,ETF_TR!$A$2:$A$283,0),MATCH(F$2,ETF_TR!$A$2:$Q$2,0))</f>
        <v>154.03579999999999</v>
      </c>
      <c r="G207">
        <f>INDEX(Indices!$A$2:$Q$283,MATCH($A207,Indices!$A$2:$A$283,0),MATCH(G$2,Indices!$A$2:$Q$2,0))</f>
        <v>252.95</v>
      </c>
      <c r="H207">
        <f t="shared" si="73"/>
        <v>1.6421507208064618</v>
      </c>
      <c r="I207" s="28">
        <f t="shared" si="85"/>
        <v>154.03579999999999</v>
      </c>
      <c r="J207">
        <f>INDEX(ETF_TR!$A$2:$Q$283,MATCH($A207,ETF_TR!$A$2:$A$283,0),MATCH(J$2,ETF_TR!$A$2:$Q$2,0))</f>
        <v>179.38550000000001</v>
      </c>
      <c r="K207">
        <f>INDEX(Indices!$A$2:$Q$283,MATCH($A207,Indices!$A$2:$A$283,0),MATCH(K$2,Indices!$A$2:$Q$2,0))</f>
        <v>262.67</v>
      </c>
      <c r="L207">
        <f t="shared" si="74"/>
        <v>1.4642766555825304</v>
      </c>
      <c r="M207" s="28">
        <f t="shared" si="86"/>
        <v>179.38550000000001</v>
      </c>
      <c r="N207">
        <f>INDEX(ETF_TR!$A$2:$Q$283,MATCH($A207,ETF_TR!$A$2:$A$283,0),MATCH(N$2,ETF_TR!$A$2:$Q$2,0))</f>
        <v>175.14259999999999</v>
      </c>
      <c r="O207">
        <f>INDEX(Indices!$A$2:$Q$283,MATCH($A207,Indices!$A$2:$A$283,0),MATCH(O$2,Indices!$A$2:$Q$2,0))</f>
        <v>265.04000000000002</v>
      </c>
      <c r="P207">
        <f t="shared" si="75"/>
        <v>1.5132811777374553</v>
      </c>
      <c r="Q207" s="28">
        <f t="shared" si="87"/>
        <v>175.14259999999999</v>
      </c>
      <c r="R207">
        <f>INDEX(ETF_TR!$A$2:$Q$283,MATCH($A207,ETF_TR!$A$2:$A$283,0),MATCH(R$2,ETF_TR!$A$2:$Q$2,0))</f>
        <v>14181.753500000001</v>
      </c>
      <c r="S207">
        <f>INDEX(Indices!$A$2:$Q$283,MATCH($A207,Indices!$A$2:$A$283,0),MATCH(S$2,Indices!$A$2:$Q$2,0))</f>
        <v>3462.25</v>
      </c>
      <c r="T207">
        <f t="shared" si="76"/>
        <v>0.24413412629122341</v>
      </c>
      <c r="U207" s="28">
        <f t="shared" si="88"/>
        <v>14181.753500000001</v>
      </c>
      <c r="V207">
        <f>INDEX(ETF_TR!$A$2:$Q$283,MATCH($A207,ETF_TR!$A$2:$A$283,0),MATCH(V$2,ETF_TR!$A$2:$Q$2,0))</f>
        <v>130.90009999999998</v>
      </c>
      <c r="W207">
        <f>INDEX(Indices!$A$2:$Q$283,MATCH($A207,Indices!$A$2:$A$283,0),MATCH(W$2,Indices!$A$2:$Q$2,0))</f>
        <v>137.10666666666668</v>
      </c>
      <c r="X207">
        <f t="shared" si="77"/>
        <v>1.0474145296043831</v>
      </c>
      <c r="Y207" s="28">
        <f t="shared" si="89"/>
        <v>130.90009999999998</v>
      </c>
      <c r="Z207">
        <f>INDEX(ETF_TR!$A$2:$Q$283,MATCH($A207,ETF_TR!$A$2:$A$283,0),MATCH(Z$2,ETF_TR!$A$2:$Q$2,0))</f>
        <v>61.300899999999999</v>
      </c>
      <c r="AA207">
        <f>INDEX(Indices!$A$2:$Q$283,MATCH($A207,Indices!$A$2:$A$283,0),MATCH(AA$2,Indices!$A$2:$Q$2,0))</f>
        <v>2899.7440000000001</v>
      </c>
      <c r="AB207">
        <f t="shared" si="78"/>
        <v>47.303449052134638</v>
      </c>
      <c r="AC207" s="28">
        <f t="shared" si="90"/>
        <v>61.300899999999999</v>
      </c>
      <c r="AD207" t="e">
        <f>INDEX(ETF_TR!$A$2:$Q$283,MATCH($A207,ETF_TR!$A$2:$A$283,0),MATCH(AD$2,ETF_TR!$A$2:$Q$2,0))</f>
        <v>#N/A</v>
      </c>
      <c r="AE207">
        <f>INDEX(Indices!$A$2:$Q$283,MATCH($A207,Indices!$A$2:$A$283,0),MATCH(AE$2,Indices!$A$2:$Q$2,0))</f>
        <v>361.95479999999998</v>
      </c>
      <c r="AF207" t="e">
        <f t="shared" si="79"/>
        <v>#N/A</v>
      </c>
      <c r="AG207" s="28">
        <f t="shared" si="91"/>
        <v>2695.1227472935147</v>
      </c>
      <c r="AH207">
        <f>INDEX(ETF_TR!$A$2:$Q$283,MATCH($A207,ETF_TR!$A$2:$A$283,0),MATCH(AH$2,ETF_TR!$A$2:$Q$2,0))</f>
        <v>26.359500000000001</v>
      </c>
      <c r="AI207">
        <f>INDEX(Indices!$A$2:$Q$283,MATCH($A207,Indices!$A$2:$A$283,0),MATCH(AI$2,Indices!$A$2:$Q$2,0))</f>
        <v>101.15</v>
      </c>
      <c r="AJ207">
        <f t="shared" si="80"/>
        <v>3.8373262011798404</v>
      </c>
      <c r="AK207" s="28">
        <f t="shared" si="92"/>
        <v>26.359500000000001</v>
      </c>
      <c r="AL207" t="e">
        <f>INDEX(ETF_TR!$A$2:$Q$283,MATCH($A207,ETF_TR!$A$2:$A$283,0),MATCH(AL$2,ETF_TR!$A$2:$Q$2,0))</f>
        <v>#N/A</v>
      </c>
      <c r="AM207">
        <f>INDEX(Indices!$A$2:$Q$283,MATCH($A207,Indices!$A$2:$A$283,0),MATCH(AM$2,Indices!$A$2:$Q$2,0))</f>
        <v>96.377300000000005</v>
      </c>
      <c r="AN207" t="e">
        <f t="shared" si="81"/>
        <v>#N/A</v>
      </c>
      <c r="AO207" s="28">
        <f t="shared" si="93"/>
        <v>25.053914871086334</v>
      </c>
      <c r="AP207">
        <f>INDEX(ETF_TR!$A$2:$Q$283,MATCH($A207,ETF_TR!$A$2:$A$283,0),MATCH(AP$2,ETF_TR!$A$2:$Q$2,0))</f>
        <v>135.22</v>
      </c>
      <c r="AQ207">
        <f>INDEX(Indices!$A$2:$Q$283,MATCH($A207,Indices!$A$2:$A$283,0),MATCH(AQ$2,Indices!$A$2:$Q$2,0))</f>
        <v>177.0104</v>
      </c>
      <c r="AR207">
        <f t="shared" si="82"/>
        <v>1.3090548735394172</v>
      </c>
      <c r="AS207" s="28">
        <f t="shared" si="94"/>
        <v>135.22</v>
      </c>
      <c r="AT207" t="e">
        <f>INDEX(ETF_TR!$A$2:$Q$283,MATCH($A207,ETF_TR!$A$2:$A$283,0),MATCH(AT$2,ETF_TR!$A$2:$Q$2,0))</f>
        <v>#N/A</v>
      </c>
      <c r="AU207">
        <f>INDEX(Indices!$A$2:$Q$283,MATCH($A207,Indices!$A$2:$A$283,0),MATCH(AU$2,Indices!$A$2:$Q$2,0))</f>
        <v>113.7731</v>
      </c>
      <c r="AV207" t="e">
        <f t="shared" si="83"/>
        <v>#N/A</v>
      </c>
      <c r="AW207" s="28">
        <f t="shared" si="95"/>
        <v>28.423627342566533</v>
      </c>
    </row>
    <row r="208" spans="1:49" x14ac:dyDescent="0.2">
      <c r="A208" s="5">
        <v>42734</v>
      </c>
      <c r="B208">
        <f>INDEX(ETF_TR!$A$2:$Q$283,MATCH($A208,ETF_TR!$A$2:$A$283,0),MATCH(B$2,ETF_TR!$A$2:$Q$2,0))</f>
        <v>143.4898</v>
      </c>
      <c r="C208">
        <f>INDEX(Indices!$A$2:$Q$283,MATCH($A208,Indices!$A$2:$A$283,0),MATCH(C$2,Indices!$A$2:$Q$2,0))</f>
        <v>243.19</v>
      </c>
      <c r="D208">
        <f t="shared" si="72"/>
        <v>1.6948243011001478</v>
      </c>
      <c r="E208" s="28">
        <f t="shared" si="84"/>
        <v>143.4898</v>
      </c>
      <c r="F208">
        <f>INDEX(ETF_TR!$A$2:$Q$283,MATCH($A208,ETF_TR!$A$2:$A$283,0),MATCH(F$2,ETF_TR!$A$2:$Q$2,0))</f>
        <v>154.51599999999999</v>
      </c>
      <c r="G208">
        <f>INDEX(Indices!$A$2:$Q$283,MATCH($A208,Indices!$A$2:$A$283,0),MATCH(G$2,Indices!$A$2:$Q$2,0))</f>
        <v>253.58</v>
      </c>
      <c r="H208">
        <f t="shared" si="73"/>
        <v>1.6411245437365711</v>
      </c>
      <c r="I208" s="28">
        <f t="shared" si="85"/>
        <v>154.51599999999999</v>
      </c>
      <c r="J208">
        <f>INDEX(ETF_TR!$A$2:$Q$283,MATCH($A208,ETF_TR!$A$2:$A$283,0),MATCH(J$2,ETF_TR!$A$2:$Q$2,0))</f>
        <v>182.1825</v>
      </c>
      <c r="K208">
        <f>INDEX(Indices!$A$2:$Q$283,MATCH($A208,Indices!$A$2:$A$283,0),MATCH(K$2,Indices!$A$2:$Q$2,0))</f>
        <v>265.74</v>
      </c>
      <c r="L208">
        <f t="shared" si="74"/>
        <v>1.4586472356016631</v>
      </c>
      <c r="M208" s="28">
        <f t="shared" si="86"/>
        <v>182.1825</v>
      </c>
      <c r="N208">
        <f>INDEX(ETF_TR!$A$2:$Q$283,MATCH($A208,ETF_TR!$A$2:$A$283,0),MATCH(N$2,ETF_TR!$A$2:$Q$2,0))</f>
        <v>177.7013</v>
      </c>
      <c r="O208">
        <f>INDEX(Indices!$A$2:$Q$283,MATCH($A208,Indices!$A$2:$A$283,0),MATCH(O$2,Indices!$A$2:$Q$2,0))</f>
        <v>268.58</v>
      </c>
      <c r="P208">
        <f t="shared" si="75"/>
        <v>1.5114126908469436</v>
      </c>
      <c r="Q208" s="28">
        <f t="shared" si="87"/>
        <v>177.7013</v>
      </c>
      <c r="R208">
        <f>INDEX(ETF_TR!$A$2:$Q$283,MATCH($A208,ETF_TR!$A$2:$A$283,0),MATCH(R$2,ETF_TR!$A$2:$Q$2,0))</f>
        <v>14449.7647</v>
      </c>
      <c r="S208">
        <f>INDEX(Indices!$A$2:$Q$283,MATCH($A208,Indices!$A$2:$A$283,0),MATCH(S$2,Indices!$A$2:$Q$2,0))</f>
        <v>3524.6</v>
      </c>
      <c r="T208">
        <f t="shared" si="76"/>
        <v>0.24392092696153039</v>
      </c>
      <c r="U208" s="28">
        <f t="shared" si="88"/>
        <v>14449.7647</v>
      </c>
      <c r="V208">
        <f>INDEX(ETF_TR!$A$2:$Q$283,MATCH($A208,ETF_TR!$A$2:$A$283,0),MATCH(V$2,ETF_TR!$A$2:$Q$2,0))</f>
        <v>131.14243333333334</v>
      </c>
      <c r="W208">
        <f>INDEX(Indices!$A$2:$Q$283,MATCH($A208,Indices!$A$2:$A$283,0),MATCH(W$2,Indices!$A$2:$Q$2,0))</f>
        <v>137.15666666666667</v>
      </c>
      <c r="X208">
        <f t="shared" si="77"/>
        <v>1.0458603152348602</v>
      </c>
      <c r="Y208" s="28">
        <f t="shared" si="89"/>
        <v>131.14243333333334</v>
      </c>
      <c r="Z208">
        <f>INDEX(ETF_TR!$A$2:$Q$283,MATCH($A208,ETF_TR!$A$2:$A$283,0),MATCH(Z$2,ETF_TR!$A$2:$Q$2,0))</f>
        <v>61.288400000000003</v>
      </c>
      <c r="AA208">
        <f>INDEX(Indices!$A$2:$Q$283,MATCH($A208,Indices!$A$2:$A$283,0),MATCH(AA$2,Indices!$A$2:$Q$2,0))</f>
        <v>2895.3220000000001</v>
      </c>
      <c r="AB208">
        <f t="shared" si="78"/>
        <v>47.240946084414013</v>
      </c>
      <c r="AC208" s="28">
        <f t="shared" si="90"/>
        <v>61.288400000000003</v>
      </c>
      <c r="AD208" t="e">
        <f>INDEX(ETF_TR!$A$2:$Q$283,MATCH($A208,ETF_TR!$A$2:$A$283,0),MATCH(AD$2,ETF_TR!$A$2:$Q$2,0))</f>
        <v>#N/A</v>
      </c>
      <c r="AE208">
        <f>INDEX(Indices!$A$2:$Q$283,MATCH($A208,Indices!$A$2:$A$283,0),MATCH(AE$2,Indices!$A$2:$Q$2,0))</f>
        <v>359.334</v>
      </c>
      <c r="AF208" t="e">
        <f t="shared" si="79"/>
        <v>#N/A</v>
      </c>
      <c r="AG208" s="28">
        <f t="shared" si="91"/>
        <v>2675.6082175895112</v>
      </c>
      <c r="AH208">
        <f>INDEX(ETF_TR!$A$2:$Q$283,MATCH($A208,ETF_TR!$A$2:$A$283,0),MATCH(AH$2,ETF_TR!$A$2:$Q$2,0))</f>
        <v>26.3508</v>
      </c>
      <c r="AI208">
        <f>INDEX(Indices!$A$2:$Q$283,MATCH($A208,Indices!$A$2:$A$283,0),MATCH(AI$2,Indices!$A$2:$Q$2,0))</f>
        <v>101.05</v>
      </c>
      <c r="AJ208">
        <f t="shared" si="80"/>
        <v>3.8347981844953472</v>
      </c>
      <c r="AK208" s="28">
        <f t="shared" si="92"/>
        <v>26.3508</v>
      </c>
      <c r="AL208" t="e">
        <f>INDEX(ETF_TR!$A$2:$Q$283,MATCH($A208,ETF_TR!$A$2:$A$283,0),MATCH(AL$2,ETF_TR!$A$2:$Q$2,0))</f>
        <v>#N/A</v>
      </c>
      <c r="AM208">
        <f>INDEX(Indices!$A$2:$Q$283,MATCH($A208,Indices!$A$2:$A$283,0),MATCH(AM$2,Indices!$A$2:$Q$2,0))</f>
        <v>95.743099999999998</v>
      </c>
      <c r="AN208" t="e">
        <f t="shared" si="81"/>
        <v>#N/A</v>
      </c>
      <c r="AO208" s="28">
        <f t="shared" si="93"/>
        <v>24.889050397696405</v>
      </c>
      <c r="AP208">
        <f>INDEX(ETF_TR!$A$2:$Q$283,MATCH($A208,ETF_TR!$A$2:$A$283,0),MATCH(AP$2,ETF_TR!$A$2:$Q$2,0))</f>
        <v>134.96</v>
      </c>
      <c r="AQ208">
        <f>INDEX(Indices!$A$2:$Q$283,MATCH($A208,Indices!$A$2:$A$283,0),MATCH(AQ$2,Indices!$A$2:$Q$2,0))</f>
        <v>175.98439999999999</v>
      </c>
      <c r="AR208">
        <f t="shared" si="82"/>
        <v>1.3039745109662122</v>
      </c>
      <c r="AS208" s="28">
        <f t="shared" si="94"/>
        <v>134.96</v>
      </c>
      <c r="AT208" t="e">
        <f>INDEX(ETF_TR!$A$2:$Q$283,MATCH($A208,ETF_TR!$A$2:$A$283,0),MATCH(AT$2,ETF_TR!$A$2:$Q$2,0))</f>
        <v>#N/A</v>
      </c>
      <c r="AU208">
        <f>INDEX(Indices!$A$2:$Q$283,MATCH($A208,Indices!$A$2:$A$283,0),MATCH(AU$2,Indices!$A$2:$Q$2,0))</f>
        <v>112.2473</v>
      </c>
      <c r="AV208" t="e">
        <f t="shared" si="83"/>
        <v>#N/A</v>
      </c>
      <c r="AW208" s="28">
        <f t="shared" si="95"/>
        <v>28.042440835393148</v>
      </c>
    </row>
    <row r="209" spans="1:49" x14ac:dyDescent="0.2">
      <c r="A209" s="5">
        <v>42766</v>
      </c>
      <c r="B209">
        <f>INDEX(ETF_TR!$A$2:$Q$283,MATCH($A209,ETF_TR!$A$2:$A$283,0),MATCH(B$2,ETF_TR!$A$2:$Q$2,0))</f>
        <v>141.42439999999999</v>
      </c>
      <c r="C209">
        <f>INDEX(Indices!$A$2:$Q$283,MATCH($A209,Indices!$A$2:$A$283,0),MATCH(C$2,Indices!$A$2:$Q$2,0))</f>
        <v>240.08</v>
      </c>
      <c r="D209">
        <f t="shared" si="72"/>
        <v>1.6975854237316901</v>
      </c>
      <c r="E209" s="28">
        <f t="shared" si="84"/>
        <v>141.42439999999999</v>
      </c>
      <c r="F209">
        <f>INDEX(ETF_TR!$A$2:$Q$283,MATCH($A209,ETF_TR!$A$2:$A$283,0),MATCH(F$2,ETF_TR!$A$2:$Q$2,0))</f>
        <v>150.4658</v>
      </c>
      <c r="G209">
        <f>INDEX(Indices!$A$2:$Q$283,MATCH($A209,Indices!$A$2:$A$283,0),MATCH(G$2,Indices!$A$2:$Q$2,0))</f>
        <v>246.94</v>
      </c>
      <c r="H209">
        <f t="shared" si="73"/>
        <v>1.6411702858722712</v>
      </c>
      <c r="I209" s="28">
        <f t="shared" si="85"/>
        <v>150.4658</v>
      </c>
      <c r="J209">
        <f>INDEX(ETF_TR!$A$2:$Q$283,MATCH($A209,ETF_TR!$A$2:$A$283,0),MATCH(J$2,ETF_TR!$A$2:$Q$2,0))</f>
        <v>179.34309999999999</v>
      </c>
      <c r="K209">
        <f>INDEX(Indices!$A$2:$Q$283,MATCH($A209,Indices!$A$2:$A$283,0),MATCH(K$2,Indices!$A$2:$Q$2,0))</f>
        <v>262.36</v>
      </c>
      <c r="L209">
        <f t="shared" si="74"/>
        <v>1.4628943070572551</v>
      </c>
      <c r="M209" s="28">
        <f t="shared" si="86"/>
        <v>179.34309999999999</v>
      </c>
      <c r="N209">
        <f>INDEX(ETF_TR!$A$2:$Q$283,MATCH($A209,ETF_TR!$A$2:$A$283,0),MATCH(N$2,ETF_TR!$A$2:$Q$2,0))</f>
        <v>172.87700000000001</v>
      </c>
      <c r="O209">
        <f>INDEX(Indices!$A$2:$Q$283,MATCH($A209,Indices!$A$2:$A$283,0),MATCH(O$2,Indices!$A$2:$Q$2,0))</f>
        <v>261.76</v>
      </c>
      <c r="P209">
        <f t="shared" si="75"/>
        <v>1.514140111177311</v>
      </c>
      <c r="Q209" s="28">
        <f t="shared" si="87"/>
        <v>172.87700000000001</v>
      </c>
      <c r="R209">
        <f>INDEX(ETF_TR!$A$2:$Q$283,MATCH($A209,ETF_TR!$A$2:$A$283,0),MATCH(R$2,ETF_TR!$A$2:$Q$2,0))</f>
        <v>14195.882100000001</v>
      </c>
      <c r="S209">
        <f>INDEX(Indices!$A$2:$Q$283,MATCH($A209,Indices!$A$2:$A$283,0),MATCH(S$2,Indices!$A$2:$Q$2,0))</f>
        <v>3463.24</v>
      </c>
      <c r="T209">
        <f t="shared" si="76"/>
        <v>0.24396088778449349</v>
      </c>
      <c r="U209" s="28">
        <f t="shared" si="88"/>
        <v>14195.882100000001</v>
      </c>
      <c r="V209">
        <f>INDEX(ETF_TR!$A$2:$Q$283,MATCH($A209,ETF_TR!$A$2:$A$283,0),MATCH(V$2,ETF_TR!$A$2:$Q$2,0))</f>
        <v>130.471</v>
      </c>
      <c r="W209">
        <f>INDEX(Indices!$A$2:$Q$283,MATCH($A209,Indices!$A$2:$A$283,0),MATCH(W$2,Indices!$A$2:$Q$2,0))</f>
        <v>136.74333333333334</v>
      </c>
      <c r="X209">
        <f t="shared" si="77"/>
        <v>1.0480745401915623</v>
      </c>
      <c r="Y209" s="28">
        <f t="shared" si="89"/>
        <v>130.471</v>
      </c>
      <c r="Z209">
        <f>INDEX(ETF_TR!$A$2:$Q$283,MATCH($A209,ETF_TR!$A$2:$A$283,0),MATCH(Z$2,ETF_TR!$A$2:$Q$2,0))</f>
        <v>61.649799999999999</v>
      </c>
      <c r="AA209">
        <f>INDEX(Indices!$A$2:$Q$283,MATCH($A209,Indices!$A$2:$A$283,0),MATCH(AA$2,Indices!$A$2:$Q$2,0))</f>
        <v>2911.8719999999998</v>
      </c>
      <c r="AB209">
        <f t="shared" si="78"/>
        <v>47.232464663307908</v>
      </c>
      <c r="AC209" s="28">
        <f t="shared" si="90"/>
        <v>61.649799999999999</v>
      </c>
      <c r="AD209" t="e">
        <f>INDEX(ETF_TR!$A$2:$Q$283,MATCH($A209,ETF_TR!$A$2:$A$283,0),MATCH(AD$2,ETF_TR!$A$2:$Q$2,0))</f>
        <v>#N/A</v>
      </c>
      <c r="AE209">
        <f>INDEX(Indices!$A$2:$Q$283,MATCH($A209,Indices!$A$2:$A$283,0),MATCH(AE$2,Indices!$A$2:$Q$2,0))</f>
        <v>356.84589999999997</v>
      </c>
      <c r="AF209" t="e">
        <f t="shared" si="79"/>
        <v>#N/A</v>
      </c>
      <c r="AG209" s="28">
        <f t="shared" si="91"/>
        <v>2657.0817747642159</v>
      </c>
      <c r="AH209">
        <f>INDEX(ETF_TR!$A$2:$Q$283,MATCH($A209,ETF_TR!$A$2:$A$283,0),MATCH(AH$2,ETF_TR!$A$2:$Q$2,0))</f>
        <v>26.435400000000001</v>
      </c>
      <c r="AI209">
        <f>INDEX(Indices!$A$2:$Q$283,MATCH($A209,Indices!$A$2:$A$283,0),MATCH(AI$2,Indices!$A$2:$Q$2,0))</f>
        <v>101.27</v>
      </c>
      <c r="AJ209">
        <f t="shared" si="80"/>
        <v>3.8308480295361518</v>
      </c>
      <c r="AK209" s="28">
        <f t="shared" si="92"/>
        <v>26.435400000000001</v>
      </c>
      <c r="AL209" t="e">
        <f>INDEX(ETF_TR!$A$2:$Q$283,MATCH($A209,ETF_TR!$A$2:$A$283,0),MATCH(AL$2,ETF_TR!$A$2:$Q$2,0))</f>
        <v>#N/A</v>
      </c>
      <c r="AM209">
        <f>INDEX(Indices!$A$2:$Q$283,MATCH($A209,Indices!$A$2:$A$283,0),MATCH(AM$2,Indices!$A$2:$Q$2,0))</f>
        <v>95.361099999999993</v>
      </c>
      <c r="AN209" t="e">
        <f t="shared" si="81"/>
        <v>#N/A</v>
      </c>
      <c r="AO209" s="29">
        <f t="shared" si="93"/>
        <v>24.789746977899885</v>
      </c>
      <c r="AP209">
        <f>INDEX(ETF_TR!$A$2:$Q$283,MATCH($A209,ETF_TR!$A$2:$A$283,0),MATCH(AP$2,ETF_TR!$A$2:$Q$2,0))</f>
        <v>135.29</v>
      </c>
      <c r="AQ209">
        <f>INDEX(Indices!$A$2:$Q$283,MATCH($A209,Indices!$A$2:$A$283,0),MATCH(AQ$2,Indices!$A$2:$Q$2,0))</f>
        <v>177.6397</v>
      </c>
      <c r="AR209">
        <f t="shared" si="82"/>
        <v>1.3130290487101783</v>
      </c>
      <c r="AS209" s="28">
        <f t="shared" si="94"/>
        <v>135.29</v>
      </c>
      <c r="AT209" t="e">
        <f>INDEX(ETF_TR!$A$2:$Q$283,MATCH($A209,ETF_TR!$A$2:$A$283,0),MATCH(AT$2,ETF_TR!$A$2:$Q$2,0))</f>
        <v>#N/A</v>
      </c>
      <c r="AU209">
        <f>INDEX(Indices!$A$2:$Q$283,MATCH($A209,Indices!$A$2:$A$283,0),MATCH(AU$2,Indices!$A$2:$Q$2,0))</f>
        <v>113.1708</v>
      </c>
      <c r="AV209" t="e">
        <f t="shared" si="83"/>
        <v>#N/A</v>
      </c>
      <c r="AW209" s="28">
        <f t="shared" si="95"/>
        <v>28.273156354710633</v>
      </c>
    </row>
    <row r="210" spans="1:49" x14ac:dyDescent="0.2">
      <c r="A210" s="5">
        <v>42794</v>
      </c>
      <c r="B210">
        <f>INDEX(ETF_TR!$A$2:$Q$283,MATCH($A210,ETF_TR!$A$2:$A$283,0),MATCH(B$2,ETF_TR!$A$2:$Q$2,0))</f>
        <v>143.6636</v>
      </c>
      <c r="C210">
        <f>INDEX(Indices!$A$2:$Q$283,MATCH($A210,Indices!$A$2:$A$283,0),MATCH(C$2,Indices!$A$2:$Q$2,0))</f>
        <v>243.85</v>
      </c>
      <c r="D210">
        <f t="shared" si="72"/>
        <v>1.6973680180644226</v>
      </c>
      <c r="E210" s="28">
        <f t="shared" si="84"/>
        <v>143.6636</v>
      </c>
      <c r="F210">
        <f>INDEX(ETF_TR!$A$2:$Q$283,MATCH($A210,ETF_TR!$A$2:$A$283,0),MATCH(F$2,ETF_TR!$A$2:$Q$2,0))</f>
        <v>152.042</v>
      </c>
      <c r="G210">
        <f>INDEX(Indices!$A$2:$Q$283,MATCH($A210,Indices!$A$2:$A$283,0),MATCH(G$2,Indices!$A$2:$Q$2,0))</f>
        <v>249.6</v>
      </c>
      <c r="H210">
        <f t="shared" si="73"/>
        <v>1.6416516488864918</v>
      </c>
      <c r="I210" s="28">
        <f t="shared" si="85"/>
        <v>152.042</v>
      </c>
      <c r="J210">
        <f>INDEX(ETF_TR!$A$2:$Q$283,MATCH($A210,ETF_TR!$A$2:$A$283,0),MATCH(J$2,ETF_TR!$A$2:$Q$2,0))</f>
        <v>179.96029999999999</v>
      </c>
      <c r="K210">
        <f>INDEX(Indices!$A$2:$Q$283,MATCH($A210,Indices!$A$2:$A$283,0),MATCH(K$2,Indices!$A$2:$Q$2,0))</f>
        <v>263.54000000000002</v>
      </c>
      <c r="L210">
        <f t="shared" si="74"/>
        <v>1.4644341001876526</v>
      </c>
      <c r="M210" s="28">
        <f t="shared" si="86"/>
        <v>179.96029999999999</v>
      </c>
      <c r="N210">
        <f>INDEX(ETF_TR!$A$2:$Q$283,MATCH($A210,ETF_TR!$A$2:$A$283,0),MATCH(N$2,ETF_TR!$A$2:$Q$2,0))</f>
        <v>174.29390000000001</v>
      </c>
      <c r="O210">
        <f>INDEX(Indices!$A$2:$Q$283,MATCH($A210,Indices!$A$2:$A$283,0),MATCH(O$2,Indices!$A$2:$Q$2,0))</f>
        <v>264.05</v>
      </c>
      <c r="P210">
        <f t="shared" si="75"/>
        <v>1.5149698296957037</v>
      </c>
      <c r="Q210" s="28">
        <f t="shared" si="87"/>
        <v>174.29390000000001</v>
      </c>
      <c r="R210">
        <f>INDEX(ETF_TR!$A$2:$Q$283,MATCH($A210,ETF_TR!$A$2:$A$283,0),MATCH(R$2,ETF_TR!$A$2:$Q$2,0))</f>
        <v>14640.561299999999</v>
      </c>
      <c r="S210">
        <f>INDEX(Indices!$A$2:$Q$283,MATCH($A210,Indices!$A$2:$A$283,0),MATCH(S$2,Indices!$A$2:$Q$2,0))</f>
        <v>3569.88</v>
      </c>
      <c r="T210">
        <f t="shared" si="76"/>
        <v>0.24383491362452067</v>
      </c>
      <c r="U210" s="28">
        <f t="shared" si="88"/>
        <v>14640.561299999999</v>
      </c>
      <c r="V210">
        <f>INDEX(ETF_TR!$A$2:$Q$283,MATCH($A210,ETF_TR!$A$2:$A$283,0),MATCH(V$2,ETF_TR!$A$2:$Q$2,0))</f>
        <v>131.60766666666666</v>
      </c>
      <c r="W210">
        <f>INDEX(Indices!$A$2:$Q$283,MATCH($A210,Indices!$A$2:$A$283,0),MATCH(W$2,Indices!$A$2:$Q$2,0))</f>
        <v>137.95000000000002</v>
      </c>
      <c r="X210">
        <f t="shared" si="77"/>
        <v>1.048191214797517</v>
      </c>
      <c r="Y210" s="28">
        <f t="shared" si="89"/>
        <v>131.60766666666666</v>
      </c>
      <c r="Z210">
        <f>INDEX(ETF_TR!$A$2:$Q$283,MATCH($A210,ETF_TR!$A$2:$A$283,0),MATCH(Z$2,ETF_TR!$A$2:$Q$2,0))</f>
        <v>61.712800000000001</v>
      </c>
      <c r="AA210">
        <f>INDEX(Indices!$A$2:$Q$283,MATCH($A210,Indices!$A$2:$A$283,0),MATCH(AA$2,Indices!$A$2:$Q$2,0))</f>
        <v>2916.0749999999998</v>
      </c>
      <c r="AB210">
        <f t="shared" si="78"/>
        <v>47.252352834420087</v>
      </c>
      <c r="AC210" s="28">
        <f t="shared" si="90"/>
        <v>61.712800000000001</v>
      </c>
      <c r="AD210" t="e">
        <f>INDEX(ETF_TR!$A$2:$Q$283,MATCH($A210,ETF_TR!$A$2:$A$283,0),MATCH(AD$2,ETF_TR!$A$2:$Q$2,0))</f>
        <v>#N/A</v>
      </c>
      <c r="AE210">
        <f>INDEX(Indices!$A$2:$Q$283,MATCH($A210,Indices!$A$2:$A$283,0),MATCH(AE$2,Indices!$A$2:$Q$2,0))</f>
        <v>358.07760000000002</v>
      </c>
      <c r="AF210" t="e">
        <f t="shared" si="79"/>
        <v>#N/A</v>
      </c>
      <c r="AG210" s="28">
        <f t="shared" si="91"/>
        <v>2666.2530378275642</v>
      </c>
      <c r="AH210">
        <f>INDEX(ETF_TR!$A$2:$Q$283,MATCH($A210,ETF_TR!$A$2:$A$283,0),MATCH(AH$2,ETF_TR!$A$2:$Q$2,0))</f>
        <v>26.536300000000001</v>
      </c>
      <c r="AI210">
        <f>INDEX(Indices!$A$2:$Q$283,MATCH($A210,Indices!$A$2:$A$283,0),MATCH(AI$2,Indices!$A$2:$Q$2,0))</f>
        <v>101.77</v>
      </c>
      <c r="AJ210">
        <f t="shared" si="80"/>
        <v>3.8351239622705497</v>
      </c>
      <c r="AK210" s="28">
        <f t="shared" si="92"/>
        <v>26.536300000000001</v>
      </c>
      <c r="AL210">
        <f>INDEX(ETF_TR!$A$2:$Q$283,MATCH($A210,ETF_TR!$A$2:$A$283,0),MATCH(AL$2,ETF_TR!$A$2:$Q$2,0))</f>
        <v>25.2578</v>
      </c>
      <c r="AM210">
        <f>INDEX(Indices!$A$2:$Q$283,MATCH($A210,Indices!$A$2:$A$283,0),MATCH(AM$2,Indices!$A$2:$Q$2,0))</f>
        <v>96.203800000000001</v>
      </c>
      <c r="AN210">
        <f t="shared" si="81"/>
        <v>3.808874882214603</v>
      </c>
      <c r="AO210" s="29">
        <f t="shared" si="93"/>
        <v>25.2578</v>
      </c>
      <c r="AP210">
        <f>INDEX(ETF_TR!$A$2:$Q$283,MATCH($A210,ETF_TR!$A$2:$A$283,0),MATCH(AP$2,ETF_TR!$A$2:$Q$2,0))</f>
        <v>137.34</v>
      </c>
      <c r="AQ210">
        <f>INDEX(Indices!$A$2:$Q$283,MATCH($A210,Indices!$A$2:$A$283,0),MATCH(AQ$2,Indices!$A$2:$Q$2,0))</f>
        <v>179.68709999999999</v>
      </c>
      <c r="AR210">
        <f t="shared" si="82"/>
        <v>1.3083377020532982</v>
      </c>
      <c r="AS210" s="28">
        <f t="shared" si="94"/>
        <v>137.34</v>
      </c>
      <c r="AT210" t="e">
        <f>INDEX(ETF_TR!$A$2:$Q$283,MATCH($A210,ETF_TR!$A$2:$A$283,0),MATCH(AT$2,ETF_TR!$A$2:$Q$2,0))</f>
        <v>#N/A</v>
      </c>
      <c r="AU210">
        <f>INDEX(Indices!$A$2:$Q$283,MATCH($A210,Indices!$A$2:$A$283,0),MATCH(AU$2,Indices!$A$2:$Q$2,0))</f>
        <v>112.504</v>
      </c>
      <c r="AV210" t="e">
        <f t="shared" si="83"/>
        <v>#N/A</v>
      </c>
      <c r="AW210" s="28">
        <f t="shared" si="95"/>
        <v>28.106571505462234</v>
      </c>
    </row>
    <row r="211" spans="1:49" x14ac:dyDescent="0.2">
      <c r="A211" s="5">
        <v>42825</v>
      </c>
      <c r="B211">
        <f>INDEX(ETF_TR!$A$2:$Q$283,MATCH($A211,ETF_TR!$A$2:$A$283,0),MATCH(B$2,ETF_TR!$A$2:$Q$2,0))</f>
        <v>142.2833</v>
      </c>
      <c r="C211">
        <f>INDEX(Indices!$A$2:$Q$283,MATCH($A211,Indices!$A$2:$A$283,0),MATCH(C$2,Indices!$A$2:$Q$2,0))</f>
        <v>241.38</v>
      </c>
      <c r="D211">
        <f t="shared" si="72"/>
        <v>1.6964745686949909</v>
      </c>
      <c r="E211" s="28">
        <f t="shared" si="84"/>
        <v>142.2833</v>
      </c>
      <c r="F211">
        <f>INDEX(ETF_TR!$A$2:$Q$283,MATCH($A211,ETF_TR!$A$2:$A$283,0),MATCH(F$2,ETF_TR!$A$2:$Q$2,0))</f>
        <v>150.99809999999999</v>
      </c>
      <c r="G211">
        <f>INDEX(Indices!$A$2:$Q$283,MATCH($A211,Indices!$A$2:$A$283,0),MATCH(G$2,Indices!$A$2:$Q$2,0))</f>
        <v>247.79</v>
      </c>
      <c r="H211">
        <f t="shared" si="73"/>
        <v>1.6410140260043007</v>
      </c>
      <c r="I211" s="28">
        <f t="shared" si="85"/>
        <v>150.99809999999999</v>
      </c>
      <c r="J211">
        <f>INDEX(ETF_TR!$A$2:$Q$283,MATCH($A211,ETF_TR!$A$2:$A$283,0),MATCH(J$2,ETF_TR!$A$2:$Q$2,0))</f>
        <v>180.196</v>
      </c>
      <c r="K211">
        <f>INDEX(Indices!$A$2:$Q$283,MATCH($A211,Indices!$A$2:$A$283,0),MATCH(K$2,Indices!$A$2:$Q$2,0))</f>
        <v>263.64999999999998</v>
      </c>
      <c r="L211">
        <f t="shared" si="74"/>
        <v>1.4631290372705275</v>
      </c>
      <c r="M211" s="28">
        <f t="shared" si="86"/>
        <v>180.196</v>
      </c>
      <c r="N211">
        <f>INDEX(ETF_TR!$A$2:$Q$283,MATCH($A211,ETF_TR!$A$2:$A$283,0),MATCH(N$2,ETF_TR!$A$2:$Q$2,0))</f>
        <v>174.08019999999999</v>
      </c>
      <c r="O211">
        <f>INDEX(Indices!$A$2:$Q$283,MATCH($A211,Indices!$A$2:$A$283,0),MATCH(O$2,Indices!$A$2:$Q$2,0))</f>
        <v>263.33</v>
      </c>
      <c r="P211">
        <f t="shared" si="75"/>
        <v>1.5126935745708012</v>
      </c>
      <c r="Q211" s="28">
        <f t="shared" si="87"/>
        <v>174.08019999999999</v>
      </c>
      <c r="R211">
        <f>INDEX(ETF_TR!$A$2:$Q$283,MATCH($A211,ETF_TR!$A$2:$A$283,0),MATCH(R$2,ETF_TR!$A$2:$Q$2,0))</f>
        <v>14673.386500000001</v>
      </c>
      <c r="S211">
        <f>INDEX(Indices!$A$2:$Q$283,MATCH($A211,Indices!$A$2:$A$283,0),MATCH(S$2,Indices!$A$2:$Q$2,0))</f>
        <v>3581.87</v>
      </c>
      <c r="T211">
        <f t="shared" si="76"/>
        <v>0.24410656667429839</v>
      </c>
      <c r="U211" s="28">
        <f t="shared" si="88"/>
        <v>14673.386500000001</v>
      </c>
      <c r="V211">
        <f>INDEX(ETF_TR!$A$2:$Q$283,MATCH($A211,ETF_TR!$A$2:$A$283,0),MATCH(V$2,ETF_TR!$A$2:$Q$2,0))</f>
        <v>130.64103333333333</v>
      </c>
      <c r="W211">
        <f>INDEX(Indices!$A$2:$Q$283,MATCH($A211,Indices!$A$2:$A$283,0),MATCH(W$2,Indices!$A$2:$Q$2,0))</f>
        <v>136.85333333333332</v>
      </c>
      <c r="X211">
        <f t="shared" si="77"/>
        <v>1.0475524407721821</v>
      </c>
      <c r="Y211" s="28">
        <f t="shared" si="89"/>
        <v>130.64103333333333</v>
      </c>
      <c r="Z211">
        <f>INDEX(ETF_TR!$A$2:$Q$283,MATCH($A211,ETF_TR!$A$2:$A$283,0),MATCH(Z$2,ETF_TR!$A$2:$Q$2,0))</f>
        <v>61.927100000000003</v>
      </c>
      <c r="AA211">
        <f>INDEX(Indices!$A$2:$Q$283,MATCH($A211,Indices!$A$2:$A$283,0),MATCH(AA$2,Indices!$A$2:$Q$2,0))</f>
        <v>2928.241</v>
      </c>
      <c r="AB211">
        <f t="shared" si="78"/>
        <v>47.285291899669126</v>
      </c>
      <c r="AC211" s="28">
        <f t="shared" si="90"/>
        <v>61.927100000000003</v>
      </c>
      <c r="AD211" t="e">
        <f>INDEX(ETF_TR!$A$2:$Q$283,MATCH($A211,ETF_TR!$A$2:$A$283,0),MATCH(AD$2,ETF_TR!$A$2:$Q$2,0))</f>
        <v>#N/A</v>
      </c>
      <c r="AE211">
        <f>INDEX(Indices!$A$2:$Q$283,MATCH($A211,Indices!$A$2:$A$283,0),MATCH(AE$2,Indices!$A$2:$Q$2,0))</f>
        <v>357.53030000000001</v>
      </c>
      <c r="AF211" t="e">
        <f t="shared" si="79"/>
        <v>#N/A</v>
      </c>
      <c r="AG211" s="28">
        <f t="shared" si="91"/>
        <v>2662.1778309796546</v>
      </c>
      <c r="AH211">
        <f>INDEX(ETF_TR!$A$2:$Q$283,MATCH($A211,ETF_TR!$A$2:$A$283,0),MATCH(AH$2,ETF_TR!$A$2:$Q$2,0))</f>
        <v>26.533799999999999</v>
      </c>
      <c r="AI211">
        <f>INDEX(Indices!$A$2:$Q$283,MATCH($A211,Indices!$A$2:$A$283,0),MATCH(AI$2,Indices!$A$2:$Q$2,0))</f>
        <v>101.73</v>
      </c>
      <c r="AJ211">
        <f t="shared" si="80"/>
        <v>3.833977794360401</v>
      </c>
      <c r="AK211" s="28">
        <f t="shared" si="92"/>
        <v>26.533799999999999</v>
      </c>
      <c r="AL211">
        <f>INDEX(ETF_TR!$A$2:$Q$283,MATCH($A211,ETF_TR!$A$2:$A$283,0),MATCH(AL$2,ETF_TR!$A$2:$Q$2,0))</f>
        <v>25.037600000000001</v>
      </c>
      <c r="AM211">
        <f>INDEX(Indices!$A$2:$Q$283,MATCH($A211,Indices!$A$2:$A$283,0),MATCH(AM$2,Indices!$A$2:$Q$2,0))</f>
        <v>96.705799999999996</v>
      </c>
      <c r="AN211">
        <f t="shared" si="81"/>
        <v>3.8624229159344341</v>
      </c>
      <c r="AO211" s="28">
        <f t="shared" si="93"/>
        <v>25.037600000000001</v>
      </c>
      <c r="AP211">
        <f>INDEX(ETF_TR!$A$2:$Q$283,MATCH($A211,ETF_TR!$A$2:$A$283,0),MATCH(AP$2,ETF_TR!$A$2:$Q$2,0))</f>
        <v>137.93</v>
      </c>
      <c r="AQ211">
        <f>INDEX(Indices!$A$2:$Q$283,MATCH($A211,Indices!$A$2:$A$283,0),MATCH(AQ$2,Indices!$A$2:$Q$2,0))</f>
        <v>179.8982</v>
      </c>
      <c r="AR211">
        <f t="shared" si="82"/>
        <v>1.3042717320379902</v>
      </c>
      <c r="AS211" s="28">
        <f t="shared" si="94"/>
        <v>137.93</v>
      </c>
      <c r="AT211" t="e">
        <f>INDEX(ETF_TR!$A$2:$Q$283,MATCH($A211,ETF_TR!$A$2:$A$283,0),MATCH(AT$2,ETF_TR!$A$2:$Q$2,0))</f>
        <v>#N/A</v>
      </c>
      <c r="AU211">
        <f>INDEX(Indices!$A$2:$Q$283,MATCH($A211,Indices!$A$2:$A$283,0),MATCH(AU$2,Indices!$A$2:$Q$2,0))</f>
        <v>117.214</v>
      </c>
      <c r="AV211" t="e">
        <f t="shared" si="83"/>
        <v>#N/A</v>
      </c>
      <c r="AW211" s="28">
        <f t="shared" si="95"/>
        <v>29.283258128077669</v>
      </c>
    </row>
    <row r="212" spans="1:49" x14ac:dyDescent="0.2">
      <c r="A212" s="5">
        <v>42853</v>
      </c>
      <c r="B212">
        <f>INDEX(ETF_TR!$A$2:$Q$283,MATCH($A212,ETF_TR!$A$2:$A$283,0),MATCH(B$2,ETF_TR!$A$2:$Q$2,0))</f>
        <v>142.4571</v>
      </c>
      <c r="C212">
        <f>INDEX(Indices!$A$2:$Q$283,MATCH($A212,Indices!$A$2:$A$283,0),MATCH(C$2,Indices!$A$2:$Q$2,0))</f>
        <v>241.56</v>
      </c>
      <c r="D212">
        <f t="shared" si="72"/>
        <v>1.6956683801649761</v>
      </c>
      <c r="E212" s="28">
        <f t="shared" si="84"/>
        <v>142.4571</v>
      </c>
      <c r="F212">
        <f>INDEX(ETF_TR!$A$2:$Q$283,MATCH($A212,ETF_TR!$A$2:$A$283,0),MATCH(F$2,ETF_TR!$A$2:$Q$2,0))</f>
        <v>153.10679999999999</v>
      </c>
      <c r="G212">
        <f>INDEX(Indices!$A$2:$Q$283,MATCH($A212,Indices!$A$2:$A$283,0),MATCH(G$2,Indices!$A$2:$Q$2,0))</f>
        <v>251.37</v>
      </c>
      <c r="H212">
        <f t="shared" si="73"/>
        <v>1.6417951390793879</v>
      </c>
      <c r="I212" s="28">
        <f t="shared" si="85"/>
        <v>153.10679999999999</v>
      </c>
      <c r="J212">
        <f>INDEX(ETF_TR!$A$2:$Q$283,MATCH($A212,ETF_TR!$A$2:$A$283,0),MATCH(J$2,ETF_TR!$A$2:$Q$2,0))</f>
        <v>180.1848</v>
      </c>
      <c r="K212">
        <f>INDEX(Indices!$A$2:$Q$283,MATCH($A212,Indices!$A$2:$A$283,0),MATCH(K$2,Indices!$A$2:$Q$2,0))</f>
        <v>263.88</v>
      </c>
      <c r="L212">
        <f t="shared" si="74"/>
        <v>1.4644964503110141</v>
      </c>
      <c r="M212" s="28">
        <f t="shared" si="86"/>
        <v>180.1848</v>
      </c>
      <c r="N212">
        <f>INDEX(ETF_TR!$A$2:$Q$283,MATCH($A212,ETF_TR!$A$2:$A$283,0),MATCH(N$2,ETF_TR!$A$2:$Q$2,0))</f>
        <v>174.32759999999999</v>
      </c>
      <c r="O212">
        <f>INDEX(Indices!$A$2:$Q$283,MATCH($A212,Indices!$A$2:$A$283,0),MATCH(O$2,Indices!$A$2:$Q$2,0))</f>
        <v>263.87</v>
      </c>
      <c r="P212">
        <f t="shared" si="75"/>
        <v>1.513644425782263</v>
      </c>
      <c r="Q212" s="28">
        <f t="shared" si="87"/>
        <v>174.32759999999999</v>
      </c>
      <c r="R212">
        <f>INDEX(ETF_TR!$A$2:$Q$283,MATCH($A212,ETF_TR!$A$2:$A$283,0),MATCH(R$2,ETF_TR!$A$2:$Q$2,0))</f>
        <v>14708.7762</v>
      </c>
      <c r="S212">
        <f>INDEX(Indices!$A$2:$Q$283,MATCH($A212,Indices!$A$2:$A$283,0),MATCH(S$2,Indices!$A$2:$Q$2,0))</f>
        <v>3590.38</v>
      </c>
      <c r="T212">
        <f t="shared" si="76"/>
        <v>0.24409780604317033</v>
      </c>
      <c r="U212" s="28">
        <f t="shared" si="88"/>
        <v>14708.7762</v>
      </c>
      <c r="V212">
        <f>INDEX(ETF_TR!$A$2:$Q$283,MATCH($A212,ETF_TR!$A$2:$A$283,0),MATCH(V$2,ETF_TR!$A$2:$Q$2,0))</f>
        <v>130.5701</v>
      </c>
      <c r="W212">
        <f>INDEX(Indices!$A$2:$Q$283,MATCH($A212,Indices!$A$2:$A$283,0),MATCH(W$2,Indices!$A$2:$Q$2,0))</f>
        <v>136.86333333333332</v>
      </c>
      <c r="X212">
        <f t="shared" si="77"/>
        <v>1.0481981198860484</v>
      </c>
      <c r="Y212" s="28">
        <f t="shared" si="89"/>
        <v>130.5701</v>
      </c>
      <c r="Z212">
        <f>INDEX(ETF_TR!$A$2:$Q$283,MATCH($A212,ETF_TR!$A$2:$A$283,0),MATCH(Z$2,ETF_TR!$A$2:$Q$2,0))</f>
        <v>62.402700000000003</v>
      </c>
      <c r="AA212">
        <f>INDEX(Indices!$A$2:$Q$283,MATCH($A212,Indices!$A$2:$A$283,0),MATCH(AA$2,Indices!$A$2:$Q$2,0))</f>
        <v>2951.2919999999999</v>
      </c>
      <c r="AB212">
        <f t="shared" si="78"/>
        <v>47.294299765875515</v>
      </c>
      <c r="AC212" s="28">
        <f t="shared" si="90"/>
        <v>62.402700000000003</v>
      </c>
      <c r="AD212" t="e">
        <f>INDEX(ETF_TR!$A$2:$Q$283,MATCH($A212,ETF_TR!$A$2:$A$283,0),MATCH(AD$2,ETF_TR!$A$2:$Q$2,0))</f>
        <v>#N/A</v>
      </c>
      <c r="AE212">
        <f>INDEX(Indices!$A$2:$Q$283,MATCH($A212,Indices!$A$2:$A$283,0),MATCH(AE$2,Indices!$A$2:$Q$2,0))</f>
        <v>359.68779999999998</v>
      </c>
      <c r="AF212" t="e">
        <f t="shared" si="79"/>
        <v>#N/A</v>
      </c>
      <c r="AG212" s="28">
        <f t="shared" si="91"/>
        <v>2678.2426195313901</v>
      </c>
      <c r="AH212">
        <f>INDEX(ETF_TR!$A$2:$Q$283,MATCH($A212,ETF_TR!$A$2:$A$283,0),MATCH(AH$2,ETF_TR!$A$2:$Q$2,0))</f>
        <v>26.724799999999998</v>
      </c>
      <c r="AI212">
        <f>INDEX(Indices!$A$2:$Q$283,MATCH($A212,Indices!$A$2:$A$283,0),MATCH(AI$2,Indices!$A$2:$Q$2,0))</f>
        <v>102.43</v>
      </c>
      <c r="AJ212">
        <f t="shared" si="80"/>
        <v>3.8327695623540685</v>
      </c>
      <c r="AK212" s="28">
        <f t="shared" si="92"/>
        <v>26.724799999999998</v>
      </c>
      <c r="AL212">
        <f>INDEX(ETF_TR!$A$2:$Q$283,MATCH($A212,ETF_TR!$A$2:$A$283,0),MATCH(AL$2,ETF_TR!$A$2:$Q$2,0))</f>
        <v>25.748000000000001</v>
      </c>
      <c r="AM212">
        <f>INDEX(Indices!$A$2:$Q$283,MATCH($A212,Indices!$A$2:$A$283,0),MATCH(AM$2,Indices!$A$2:$Q$2,0))</f>
        <v>98.121799999999993</v>
      </c>
      <c r="AN212">
        <f t="shared" si="81"/>
        <v>3.8108513282585053</v>
      </c>
      <c r="AO212" s="28">
        <f t="shared" si="93"/>
        <v>25.748000000000001</v>
      </c>
      <c r="AP212">
        <f>INDEX(ETF_TR!$A$2:$Q$283,MATCH($A212,ETF_TR!$A$2:$A$283,0),MATCH(AP$2,ETF_TR!$A$2:$Q$2,0))</f>
        <v>138.31</v>
      </c>
      <c r="AQ212">
        <f>INDEX(Indices!$A$2:$Q$283,MATCH($A212,Indices!$A$2:$A$283,0),MATCH(AQ$2,Indices!$A$2:$Q$2,0))</f>
        <v>181.17609999999999</v>
      </c>
      <c r="AR212">
        <f t="shared" si="82"/>
        <v>1.3099276986479647</v>
      </c>
      <c r="AS212" s="28">
        <f t="shared" si="94"/>
        <v>138.31</v>
      </c>
      <c r="AT212" t="e">
        <f>INDEX(ETF_TR!$A$2:$Q$283,MATCH($A212,ETF_TR!$A$2:$A$283,0),MATCH(AT$2,ETF_TR!$A$2:$Q$2,0))</f>
        <v>#N/A</v>
      </c>
      <c r="AU212">
        <f>INDEX(Indices!$A$2:$Q$283,MATCH($A212,Indices!$A$2:$A$283,0),MATCH(AU$2,Indices!$A$2:$Q$2,0))</f>
        <v>117.97329999999999</v>
      </c>
      <c r="AV212" t="e">
        <f t="shared" si="83"/>
        <v>#N/A</v>
      </c>
      <c r="AW212" s="28">
        <f t="shared" si="95"/>
        <v>29.472952003354081</v>
      </c>
    </row>
    <row r="213" spans="1:49" x14ac:dyDescent="0.2">
      <c r="A213" s="5">
        <v>42886</v>
      </c>
      <c r="B213">
        <f>INDEX(ETF_TR!$A$2:$Q$283,MATCH($A213,ETF_TR!$A$2:$A$283,0),MATCH(B$2,ETF_TR!$A$2:$Q$2,0))</f>
        <v>142.15029999999999</v>
      </c>
      <c r="C213">
        <f>INDEX(Indices!$A$2:$Q$283,MATCH($A213,Indices!$A$2:$A$283,0),MATCH(C$2,Indices!$A$2:$Q$2,0))</f>
        <v>241.43</v>
      </c>
      <c r="D213">
        <f t="shared" si="72"/>
        <v>1.6984135805552294</v>
      </c>
      <c r="E213" s="28">
        <f t="shared" si="84"/>
        <v>142.15029999999999</v>
      </c>
      <c r="F213">
        <f>INDEX(ETF_TR!$A$2:$Q$283,MATCH($A213,ETF_TR!$A$2:$A$283,0),MATCH(F$2,ETF_TR!$A$2:$Q$2,0))</f>
        <v>154.38030000000001</v>
      </c>
      <c r="G213">
        <f>INDEX(Indices!$A$2:$Q$283,MATCH($A213,Indices!$A$2:$A$283,0),MATCH(G$2,Indices!$A$2:$Q$2,0))</f>
        <v>253.51</v>
      </c>
      <c r="H213">
        <f t="shared" si="73"/>
        <v>1.6421136634661286</v>
      </c>
      <c r="I213" s="28">
        <f t="shared" si="85"/>
        <v>154.38030000000001</v>
      </c>
      <c r="J213">
        <f>INDEX(ETF_TR!$A$2:$Q$283,MATCH($A213,ETF_TR!$A$2:$A$283,0),MATCH(J$2,ETF_TR!$A$2:$Q$2,0))</f>
        <v>181.69990000000001</v>
      </c>
      <c r="K213">
        <f>INDEX(Indices!$A$2:$Q$283,MATCH($A213,Indices!$A$2:$A$283,0),MATCH(K$2,Indices!$A$2:$Q$2,0))</f>
        <v>266.18</v>
      </c>
      <c r="L213">
        <f t="shared" si="74"/>
        <v>1.4649430186808028</v>
      </c>
      <c r="M213" s="28">
        <f t="shared" si="86"/>
        <v>181.69990000000001</v>
      </c>
      <c r="N213">
        <f>INDEX(ETF_TR!$A$2:$Q$283,MATCH($A213,ETF_TR!$A$2:$A$283,0),MATCH(N$2,ETF_TR!$A$2:$Q$2,0))</f>
        <v>175.37350000000001</v>
      </c>
      <c r="O213">
        <f>INDEX(Indices!$A$2:$Q$283,MATCH($A213,Indices!$A$2:$A$283,0),MATCH(O$2,Indices!$A$2:$Q$2,0))</f>
        <v>265.7</v>
      </c>
      <c r="P213">
        <f t="shared" si="75"/>
        <v>1.5150521601040066</v>
      </c>
      <c r="Q213" s="28">
        <f t="shared" si="87"/>
        <v>175.37350000000001</v>
      </c>
      <c r="R213">
        <f>INDEX(ETF_TR!$A$2:$Q$283,MATCH($A213,ETF_TR!$A$2:$A$283,0),MATCH(R$2,ETF_TR!$A$2:$Q$2,0))</f>
        <v>14769.810600000001</v>
      </c>
      <c r="S213">
        <f>INDEX(Indices!$A$2:$Q$283,MATCH($A213,Indices!$A$2:$A$283,0),MATCH(S$2,Indices!$A$2:$Q$2,0))</f>
        <v>3606.63</v>
      </c>
      <c r="T213">
        <f t="shared" si="76"/>
        <v>0.24418931952993359</v>
      </c>
      <c r="U213" s="28">
        <f t="shared" si="88"/>
        <v>14769.810600000001</v>
      </c>
      <c r="V213">
        <f>INDEX(ETF_TR!$A$2:$Q$283,MATCH($A213,ETF_TR!$A$2:$A$283,0),MATCH(V$2,ETF_TR!$A$2:$Q$2,0))</f>
        <v>131.22209999999998</v>
      </c>
      <c r="W213">
        <f>INDEX(Indices!$A$2:$Q$283,MATCH($A213,Indices!$A$2:$A$283,0),MATCH(W$2,Indices!$A$2:$Q$2,0))</f>
        <v>137.30666666666667</v>
      </c>
      <c r="X213">
        <f t="shared" si="77"/>
        <v>1.0463684597843403</v>
      </c>
      <c r="Y213" s="28">
        <f t="shared" si="89"/>
        <v>131.22209999999998</v>
      </c>
      <c r="Z213">
        <f>INDEX(ETF_TR!$A$2:$Q$283,MATCH($A213,ETF_TR!$A$2:$A$283,0),MATCH(Z$2,ETF_TR!$A$2:$Q$2,0))</f>
        <v>63.201599999999999</v>
      </c>
      <c r="AA213">
        <f>INDEX(Indices!$A$2:$Q$283,MATCH($A213,Indices!$A$2:$A$283,0),MATCH(AA$2,Indices!$A$2:$Q$2,0))</f>
        <v>2987.4110000000001</v>
      </c>
      <c r="AB213">
        <f t="shared" si="78"/>
        <v>47.267964735070002</v>
      </c>
      <c r="AC213" s="28">
        <f t="shared" si="90"/>
        <v>63.201599999999999</v>
      </c>
      <c r="AD213" t="e">
        <f>INDEX(ETF_TR!$A$2:$Q$283,MATCH($A213,ETF_TR!$A$2:$A$283,0),MATCH(AD$2,ETF_TR!$A$2:$Q$2,0))</f>
        <v>#N/A</v>
      </c>
      <c r="AE213">
        <f>INDEX(Indices!$A$2:$Q$283,MATCH($A213,Indices!$A$2:$A$283,0),MATCH(AE$2,Indices!$A$2:$Q$2,0))</f>
        <v>358.9153</v>
      </c>
      <c r="AF213" t="e">
        <f t="shared" si="79"/>
        <v>#N/A</v>
      </c>
      <c r="AG213" s="28">
        <f t="shared" si="91"/>
        <v>2672.4905689375473</v>
      </c>
      <c r="AH213">
        <f>INDEX(ETF_TR!$A$2:$Q$283,MATCH($A213,ETF_TR!$A$2:$A$283,0),MATCH(AH$2,ETF_TR!$A$2:$Q$2,0))</f>
        <v>26.886900000000001</v>
      </c>
      <c r="AI213">
        <f>INDEX(Indices!$A$2:$Q$283,MATCH($A213,Indices!$A$2:$A$283,0),MATCH(AI$2,Indices!$A$2:$Q$2,0))</f>
        <v>103.1</v>
      </c>
      <c r="AJ213">
        <f t="shared" si="80"/>
        <v>3.8345811529034584</v>
      </c>
      <c r="AK213" s="28">
        <f t="shared" si="92"/>
        <v>26.886900000000001</v>
      </c>
      <c r="AL213">
        <f>INDEX(ETF_TR!$A$2:$Q$283,MATCH($A213,ETF_TR!$A$2:$A$283,0),MATCH(AL$2,ETF_TR!$A$2:$Q$2,0))</f>
        <v>26.014199999999999</v>
      </c>
      <c r="AM213">
        <f>INDEX(Indices!$A$2:$Q$283,MATCH($A213,Indices!$A$2:$A$283,0),MATCH(AM$2,Indices!$A$2:$Q$2,0))</f>
        <v>99.129300000000001</v>
      </c>
      <c r="AN213">
        <f t="shared" si="81"/>
        <v>3.8105842193878732</v>
      </c>
      <c r="AO213" s="28">
        <f t="shared" si="93"/>
        <v>26.014199999999999</v>
      </c>
      <c r="AP213">
        <f>INDEX(ETF_TR!$A$2:$Q$283,MATCH($A213,ETF_TR!$A$2:$A$283,0),MATCH(AP$2,ETF_TR!$A$2:$Q$2,0))</f>
        <v>138.82</v>
      </c>
      <c r="AQ213">
        <f>INDEX(Indices!$A$2:$Q$283,MATCH($A213,Indices!$A$2:$A$283,0),MATCH(AQ$2,Indices!$A$2:$Q$2,0))</f>
        <v>181.85380000000001</v>
      </c>
      <c r="AR213">
        <f t="shared" si="82"/>
        <v>1.3099971185708112</v>
      </c>
      <c r="AS213" s="28">
        <f t="shared" si="94"/>
        <v>138.82</v>
      </c>
      <c r="AT213" t="e">
        <f>INDEX(ETF_TR!$A$2:$Q$283,MATCH($A213,ETF_TR!$A$2:$A$283,0),MATCH(AT$2,ETF_TR!$A$2:$Q$2,0))</f>
        <v>#N/A</v>
      </c>
      <c r="AU213">
        <f>INDEX(Indices!$A$2:$Q$283,MATCH($A213,Indices!$A$2:$A$283,0),MATCH(AU$2,Indices!$A$2:$Q$2,0))</f>
        <v>119.31100000000001</v>
      </c>
      <c r="AV213" t="e">
        <f t="shared" si="83"/>
        <v>#N/A</v>
      </c>
      <c r="AW213" s="28">
        <f t="shared" si="95"/>
        <v>29.807145993815372</v>
      </c>
    </row>
    <row r="214" spans="1:49" x14ac:dyDescent="0.2">
      <c r="A214" s="5">
        <v>42916</v>
      </c>
      <c r="B214">
        <f>INDEX(ETF_TR!$A$2:$Q$283,MATCH($A214,ETF_TR!$A$2:$A$283,0),MATCH(B$2,ETF_TR!$A$2:$Q$2,0))</f>
        <v>140.54509999999999</v>
      </c>
      <c r="C214">
        <f>INDEX(Indices!$A$2:$Q$283,MATCH($A214,Indices!$A$2:$A$283,0),MATCH(C$2,Indices!$A$2:$Q$2,0))</f>
        <v>238.61</v>
      </c>
      <c r="D214">
        <f t="shared" si="72"/>
        <v>1.6977468442514185</v>
      </c>
      <c r="E214" s="28">
        <f t="shared" si="84"/>
        <v>140.54509999999999</v>
      </c>
      <c r="F214">
        <f>INDEX(ETF_TR!$A$2:$Q$283,MATCH($A214,ETF_TR!$A$2:$A$283,0),MATCH(F$2,ETF_TR!$A$2:$Q$2,0))</f>
        <v>153.25290000000001</v>
      </c>
      <c r="G214">
        <f>INDEX(Indices!$A$2:$Q$283,MATCH($A214,Indices!$A$2:$A$283,0),MATCH(G$2,Indices!$A$2:$Q$2,0))</f>
        <v>251.65</v>
      </c>
      <c r="H214">
        <f t="shared" si="73"/>
        <v>1.6420570181706184</v>
      </c>
      <c r="I214" s="28">
        <f t="shared" si="85"/>
        <v>153.25290000000001</v>
      </c>
      <c r="J214">
        <f>INDEX(ETF_TR!$A$2:$Q$283,MATCH($A214,ETF_TR!$A$2:$A$283,0),MATCH(J$2,ETF_TR!$A$2:$Q$2,0))</f>
        <v>181.9248</v>
      </c>
      <c r="K214">
        <f>INDEX(Indices!$A$2:$Q$283,MATCH($A214,Indices!$A$2:$A$283,0),MATCH(K$2,Indices!$A$2:$Q$2,0))</f>
        <v>266.39</v>
      </c>
      <c r="L214">
        <f t="shared" si="74"/>
        <v>1.4642863424887644</v>
      </c>
      <c r="M214" s="28">
        <f t="shared" si="86"/>
        <v>181.9248</v>
      </c>
      <c r="N214">
        <f>INDEX(ETF_TR!$A$2:$Q$283,MATCH($A214,ETF_TR!$A$2:$A$283,0),MATCH(N$2,ETF_TR!$A$2:$Q$2,0))</f>
        <v>175.7167</v>
      </c>
      <c r="O214">
        <f>INDEX(Indices!$A$2:$Q$283,MATCH($A214,Indices!$A$2:$A$283,0),MATCH(O$2,Indices!$A$2:$Q$2,0))</f>
        <v>266.08999999999997</v>
      </c>
      <c r="P214">
        <f t="shared" si="75"/>
        <v>1.5143125269254429</v>
      </c>
      <c r="Q214" s="28">
        <f t="shared" si="87"/>
        <v>175.7167</v>
      </c>
      <c r="R214">
        <f>INDEX(ETF_TR!$A$2:$Q$283,MATCH($A214,ETF_TR!$A$2:$A$283,0),MATCH(R$2,ETF_TR!$A$2:$Q$2,0))</f>
        <v>14481.0512</v>
      </c>
      <c r="S214">
        <f>INDEX(Indices!$A$2:$Q$283,MATCH($A214,Indices!$A$2:$A$283,0),MATCH(S$2,Indices!$A$2:$Q$2,0))</f>
        <v>3535.79</v>
      </c>
      <c r="T214">
        <f t="shared" si="76"/>
        <v>0.24416666657459232</v>
      </c>
      <c r="U214" s="28">
        <f t="shared" si="88"/>
        <v>14481.0512</v>
      </c>
      <c r="V214">
        <f>INDEX(ETF_TR!$A$2:$Q$283,MATCH($A214,ETF_TR!$A$2:$A$283,0),MATCH(V$2,ETF_TR!$A$2:$Q$2,0))</f>
        <v>130.10343333333333</v>
      </c>
      <c r="W214">
        <f>INDEX(Indices!$A$2:$Q$283,MATCH($A214,Indices!$A$2:$A$283,0),MATCH(W$2,Indices!$A$2:$Q$2,0))</f>
        <v>136.12666666666667</v>
      </c>
      <c r="X214">
        <f t="shared" si="77"/>
        <v>1.0462957293210045</v>
      </c>
      <c r="Y214" s="28">
        <f t="shared" si="89"/>
        <v>130.10343333333333</v>
      </c>
      <c r="Z214">
        <f>INDEX(ETF_TR!$A$2:$Q$283,MATCH($A214,ETF_TR!$A$2:$A$283,0),MATCH(Z$2,ETF_TR!$A$2:$Q$2,0))</f>
        <v>62.630899999999997</v>
      </c>
      <c r="AA214">
        <f>INDEX(Indices!$A$2:$Q$283,MATCH($A214,Indices!$A$2:$A$283,0),MATCH(AA$2,Indices!$A$2:$Q$2,0))</f>
        <v>2957.511</v>
      </c>
      <c r="AB214">
        <f t="shared" si="78"/>
        <v>47.221275760048158</v>
      </c>
      <c r="AC214" s="28">
        <f t="shared" si="90"/>
        <v>62.630899999999997</v>
      </c>
      <c r="AD214" t="e">
        <f>INDEX(ETF_TR!$A$2:$Q$283,MATCH($A214,ETF_TR!$A$2:$A$283,0),MATCH(AD$2,ETF_TR!$A$2:$Q$2,0))</f>
        <v>#N/A</v>
      </c>
      <c r="AE214">
        <f>INDEX(Indices!$A$2:$Q$283,MATCH($A214,Indices!$A$2:$A$283,0),MATCH(AE$2,Indices!$A$2:$Q$2,0))</f>
        <v>357.8141</v>
      </c>
      <c r="AF214" t="e">
        <f t="shared" si="79"/>
        <v>#N/A</v>
      </c>
      <c r="AG214" s="28">
        <f t="shared" si="91"/>
        <v>2664.2910115084992</v>
      </c>
      <c r="AH214">
        <f>INDEX(ETF_TR!$A$2:$Q$283,MATCH($A214,ETF_TR!$A$2:$A$283,0),MATCH(AH$2,ETF_TR!$A$2:$Q$2,0))</f>
        <v>26.859100000000002</v>
      </c>
      <c r="AI214">
        <f>INDEX(Indices!$A$2:$Q$283,MATCH($A214,Indices!$A$2:$A$283,0),MATCH(AI$2,Indices!$A$2:$Q$2,0))</f>
        <v>102.93</v>
      </c>
      <c r="AJ214">
        <f t="shared" si="80"/>
        <v>3.8322207371058599</v>
      </c>
      <c r="AK214" s="28">
        <f t="shared" si="92"/>
        <v>26.859100000000002</v>
      </c>
      <c r="AL214">
        <f>INDEX(ETF_TR!$A$2:$Q$283,MATCH($A214,ETF_TR!$A$2:$A$283,0),MATCH(AL$2,ETF_TR!$A$2:$Q$2,0))</f>
        <v>25.802800000000001</v>
      </c>
      <c r="AM214">
        <f>INDEX(Indices!$A$2:$Q$283,MATCH($A214,Indices!$A$2:$A$283,0),MATCH(AM$2,Indices!$A$2:$Q$2,0))</f>
        <v>97.858000000000004</v>
      </c>
      <c r="AN214">
        <f t="shared" si="81"/>
        <v>3.7925341435813169</v>
      </c>
      <c r="AO214" s="28">
        <f t="shared" si="93"/>
        <v>25.802800000000001</v>
      </c>
      <c r="AP214">
        <f>INDEX(ETF_TR!$A$2:$Q$283,MATCH($A214,ETF_TR!$A$2:$A$283,0),MATCH(AP$2,ETF_TR!$A$2:$Q$2,0))</f>
        <v>139.63999999999999</v>
      </c>
      <c r="AQ214">
        <f>INDEX(Indices!$A$2:$Q$283,MATCH($A214,Indices!$A$2:$A$283,0),MATCH(AQ$2,Indices!$A$2:$Q$2,0))</f>
        <v>181.97149999999999</v>
      </c>
      <c r="AR214">
        <f t="shared" si="82"/>
        <v>1.3031473789745058</v>
      </c>
      <c r="AS214" s="28">
        <f t="shared" si="94"/>
        <v>139.63999999999999</v>
      </c>
      <c r="AT214" t="e">
        <f>INDEX(ETF_TR!$A$2:$Q$283,MATCH($A214,ETF_TR!$A$2:$A$283,0),MATCH(AT$2,ETF_TR!$A$2:$Q$2,0))</f>
        <v>#N/A</v>
      </c>
      <c r="AU214">
        <f>INDEX(Indices!$A$2:$Q$283,MATCH($A214,Indices!$A$2:$A$283,0),MATCH(AU$2,Indices!$A$2:$Q$2,0))</f>
        <v>120.8938</v>
      </c>
      <c r="AV214" t="e">
        <f t="shared" si="83"/>
        <v>#N/A</v>
      </c>
      <c r="AW214" s="28">
        <f t="shared" si="95"/>
        <v>30.202572657568176</v>
      </c>
    </row>
    <row r="215" spans="1:49" x14ac:dyDescent="0.2">
      <c r="A215" s="5">
        <v>42947</v>
      </c>
      <c r="B215">
        <f>INDEX(ETF_TR!$A$2:$Q$283,MATCH($A215,ETF_TR!$A$2:$A$283,0),MATCH(B$2,ETF_TR!$A$2:$Q$2,0))</f>
        <v>140.5042</v>
      </c>
      <c r="C215">
        <f>INDEX(Indices!$A$2:$Q$283,MATCH($A215,Indices!$A$2:$A$283,0),MATCH(C$2,Indices!$A$2:$Q$2,0))</f>
        <v>238.49</v>
      </c>
      <c r="D215">
        <f t="shared" si="72"/>
        <v>1.6973869820261602</v>
      </c>
      <c r="E215" s="28">
        <f t="shared" si="84"/>
        <v>140.5042</v>
      </c>
      <c r="F215">
        <f>INDEX(ETF_TR!$A$2:$Q$283,MATCH($A215,ETF_TR!$A$2:$A$283,0),MATCH(F$2,ETF_TR!$A$2:$Q$2,0))</f>
        <v>153.49299999999999</v>
      </c>
      <c r="G215">
        <f>INDEX(Indices!$A$2:$Q$283,MATCH($A215,Indices!$A$2:$A$283,0),MATCH(G$2,Indices!$A$2:$Q$2,0))</f>
        <v>252.17</v>
      </c>
      <c r="H215">
        <f t="shared" si="73"/>
        <v>1.6428762223684468</v>
      </c>
      <c r="I215" s="28">
        <f t="shared" si="85"/>
        <v>153.49299999999999</v>
      </c>
      <c r="J215">
        <f>INDEX(ETF_TR!$A$2:$Q$283,MATCH($A215,ETF_TR!$A$2:$A$283,0),MATCH(J$2,ETF_TR!$A$2:$Q$2,0))</f>
        <v>182.53479999999999</v>
      </c>
      <c r="K215">
        <f>INDEX(Indices!$A$2:$Q$283,MATCH($A215,Indices!$A$2:$A$283,0),MATCH(K$2,Indices!$A$2:$Q$2,0))</f>
        <v>267.22000000000003</v>
      </c>
      <c r="L215">
        <f t="shared" si="74"/>
        <v>1.4639400267784557</v>
      </c>
      <c r="M215" s="28">
        <f t="shared" si="86"/>
        <v>182.53479999999999</v>
      </c>
      <c r="N215">
        <f>INDEX(ETF_TR!$A$2:$Q$283,MATCH($A215,ETF_TR!$A$2:$A$283,0),MATCH(N$2,ETF_TR!$A$2:$Q$2,0))</f>
        <v>176.702</v>
      </c>
      <c r="O215">
        <f>INDEX(Indices!$A$2:$Q$283,MATCH($A215,Indices!$A$2:$A$283,0),MATCH(O$2,Indices!$A$2:$Q$2,0))</f>
        <v>267.68</v>
      </c>
      <c r="P215">
        <f t="shared" si="75"/>
        <v>1.5148668379531642</v>
      </c>
      <c r="Q215" s="28">
        <f t="shared" si="87"/>
        <v>176.702</v>
      </c>
      <c r="R215">
        <f>INDEX(ETF_TR!$A$2:$Q$283,MATCH($A215,ETF_TR!$A$2:$A$283,0),MATCH(R$2,ETF_TR!$A$2:$Q$2,0))</f>
        <v>14528.7279</v>
      </c>
      <c r="S215">
        <f>INDEX(Indices!$A$2:$Q$283,MATCH($A215,Indices!$A$2:$A$283,0),MATCH(S$2,Indices!$A$2:$Q$2,0))</f>
        <v>3546.25</v>
      </c>
      <c r="T215">
        <f t="shared" si="76"/>
        <v>0.24408537515524673</v>
      </c>
      <c r="U215" s="28">
        <f t="shared" si="88"/>
        <v>14528.7279</v>
      </c>
      <c r="V215">
        <f>INDEX(ETF_TR!$A$2:$Q$283,MATCH($A215,ETF_TR!$A$2:$A$283,0),MATCH(V$2,ETF_TR!$A$2:$Q$2,0))</f>
        <v>129.46296666666669</v>
      </c>
      <c r="W215">
        <f>INDEX(Indices!$A$2:$Q$283,MATCH($A215,Indices!$A$2:$A$283,0),MATCH(W$2,Indices!$A$2:$Q$2,0))</f>
        <v>135.70333333333335</v>
      </c>
      <c r="X215">
        <f t="shared" si="77"/>
        <v>1.0482019439793464</v>
      </c>
      <c r="Y215" s="28">
        <f t="shared" si="89"/>
        <v>129.46296666666669</v>
      </c>
      <c r="Z215">
        <f>INDEX(ETF_TR!$A$2:$Q$283,MATCH($A215,ETF_TR!$A$2:$A$283,0),MATCH(Z$2,ETF_TR!$A$2:$Q$2,0))</f>
        <v>62.5548</v>
      </c>
      <c r="AA215">
        <f>INDEX(Indices!$A$2:$Q$283,MATCH($A215,Indices!$A$2:$A$283,0),MATCH(AA$2,Indices!$A$2:$Q$2,0))</f>
        <v>2962.4989</v>
      </c>
      <c r="AB215">
        <f t="shared" si="78"/>
        <v>47.35845850358406</v>
      </c>
      <c r="AC215" s="28">
        <f t="shared" si="90"/>
        <v>62.5548</v>
      </c>
      <c r="AD215" t="e">
        <f>INDEX(ETF_TR!$A$2:$Q$283,MATCH($A215,ETF_TR!$A$2:$A$283,0),MATCH(AD$2,ETF_TR!$A$2:$Q$2,0))</f>
        <v>#N/A</v>
      </c>
      <c r="AE215">
        <f>INDEX(Indices!$A$2:$Q$283,MATCH($A215,Indices!$A$2:$A$283,0),MATCH(AE$2,Indices!$A$2:$Q$2,0))</f>
        <v>357.88350000000003</v>
      </c>
      <c r="AF215" t="e">
        <f t="shared" si="79"/>
        <v>#N/A</v>
      </c>
      <c r="AG215" s="28">
        <f t="shared" si="91"/>
        <v>2664.8077653094219</v>
      </c>
      <c r="AH215">
        <f>INDEX(ETF_TR!$A$2:$Q$283,MATCH($A215,ETF_TR!$A$2:$A$283,0),MATCH(AH$2,ETF_TR!$A$2:$Q$2,0))</f>
        <v>26.9055</v>
      </c>
      <c r="AI215">
        <f>INDEX(Indices!$A$2:$Q$283,MATCH($A215,Indices!$A$2:$A$283,0),MATCH(AI$2,Indices!$A$2:$Q$2,0))</f>
        <v>103.1</v>
      </c>
      <c r="AJ215">
        <f t="shared" si="80"/>
        <v>3.8319302744791957</v>
      </c>
      <c r="AK215" s="28">
        <f t="shared" si="92"/>
        <v>26.9055</v>
      </c>
      <c r="AL215">
        <f>INDEX(ETF_TR!$A$2:$Q$283,MATCH($A215,ETF_TR!$A$2:$A$283,0),MATCH(AL$2,ETF_TR!$A$2:$Q$2,0))</f>
        <v>25.1142</v>
      </c>
      <c r="AM215">
        <f>INDEX(Indices!$A$2:$Q$283,MATCH($A215,Indices!$A$2:$A$283,0),MATCH(AM$2,Indices!$A$2:$Q$2,0))</f>
        <v>95.766400000000004</v>
      </c>
      <c r="AN215">
        <f t="shared" si="81"/>
        <v>3.8132371327774726</v>
      </c>
      <c r="AO215" s="28">
        <f t="shared" si="93"/>
        <v>25.1142</v>
      </c>
      <c r="AP215">
        <f>INDEX(ETF_TR!$A$2:$Q$283,MATCH($A215,ETF_TR!$A$2:$A$283,0),MATCH(AP$2,ETF_TR!$A$2:$Q$2,0))</f>
        <v>139.24</v>
      </c>
      <c r="AQ215">
        <f>INDEX(Indices!$A$2:$Q$283,MATCH($A215,Indices!$A$2:$A$283,0),MATCH(AQ$2,Indices!$A$2:$Q$2,0))</f>
        <v>182.131</v>
      </c>
      <c r="AR215">
        <f t="shared" si="82"/>
        <v>1.3080364837690317</v>
      </c>
      <c r="AS215" s="28">
        <f t="shared" si="94"/>
        <v>139.24</v>
      </c>
      <c r="AT215" t="e">
        <f>INDEX(ETF_TR!$A$2:$Q$283,MATCH($A215,ETF_TR!$A$2:$A$283,0),MATCH(AT$2,ETF_TR!$A$2:$Q$2,0))</f>
        <v>#N/A</v>
      </c>
      <c r="AU215">
        <f>INDEX(Indices!$A$2:$Q$283,MATCH($A215,Indices!$A$2:$A$283,0),MATCH(AU$2,Indices!$A$2:$Q$2,0))</f>
        <v>122.7276</v>
      </c>
      <c r="AV215" t="e">
        <f t="shared" si="83"/>
        <v>#N/A</v>
      </c>
      <c r="AW215" s="28">
        <f t="shared" si="95"/>
        <v>30.660705975732121</v>
      </c>
    </row>
    <row r="216" spans="1:49" x14ac:dyDescent="0.2">
      <c r="A216" s="5">
        <v>42978</v>
      </c>
      <c r="B216">
        <f>INDEX(ETF_TR!$A$2:$Q$283,MATCH($A216,ETF_TR!$A$2:$A$283,0),MATCH(B$2,ETF_TR!$A$2:$Q$2,0))</f>
        <v>142.32419999999999</v>
      </c>
      <c r="C216">
        <f>INDEX(Indices!$A$2:$Q$283,MATCH($A216,Indices!$A$2:$A$283,0),MATCH(C$2,Indices!$A$2:$Q$2,0))</f>
        <v>241.65</v>
      </c>
      <c r="D216">
        <f t="shared" si="72"/>
        <v>1.6978841265224047</v>
      </c>
      <c r="E216" s="28">
        <f t="shared" si="84"/>
        <v>142.32419999999999</v>
      </c>
      <c r="F216">
        <f>INDEX(ETF_TR!$A$2:$Q$283,MATCH($A216,ETF_TR!$A$2:$A$283,0),MATCH(F$2,ETF_TR!$A$2:$Q$2,0))</f>
        <v>154.99619999999999</v>
      </c>
      <c r="G216">
        <f>INDEX(Indices!$A$2:$Q$283,MATCH($A216,Indices!$A$2:$A$283,0),MATCH(G$2,Indices!$A$2:$Q$2,0))</f>
        <v>254.64</v>
      </c>
      <c r="H216">
        <f t="shared" si="73"/>
        <v>1.6428789867106419</v>
      </c>
      <c r="I216" s="28">
        <f t="shared" si="85"/>
        <v>154.99619999999999</v>
      </c>
      <c r="J216">
        <f>INDEX(ETF_TR!$A$2:$Q$283,MATCH($A216,ETF_TR!$A$2:$A$283,0),MATCH(J$2,ETF_TR!$A$2:$Q$2,0))</f>
        <v>183.16749999999999</v>
      </c>
      <c r="K216">
        <f>INDEX(Indices!$A$2:$Q$283,MATCH($A216,Indices!$A$2:$A$283,0),MATCH(K$2,Indices!$A$2:$Q$2,0))</f>
        <v>268.2</v>
      </c>
      <c r="L216">
        <f t="shared" si="74"/>
        <v>1.4642335567172124</v>
      </c>
      <c r="M216" s="28">
        <f t="shared" si="86"/>
        <v>183.16749999999999</v>
      </c>
      <c r="N216">
        <f>INDEX(ETF_TR!$A$2:$Q$283,MATCH($A216,ETF_TR!$A$2:$A$283,0),MATCH(N$2,ETF_TR!$A$2:$Q$2,0))</f>
        <v>177.291</v>
      </c>
      <c r="O216">
        <f>INDEX(Indices!$A$2:$Q$283,MATCH($A216,Indices!$A$2:$A$283,0),MATCH(O$2,Indices!$A$2:$Q$2,0))</f>
        <v>268.63</v>
      </c>
      <c r="P216">
        <f t="shared" si="75"/>
        <v>1.5151925365641798</v>
      </c>
      <c r="Q216" s="28">
        <f t="shared" si="87"/>
        <v>177.291</v>
      </c>
      <c r="R216">
        <f>INDEX(ETF_TR!$A$2:$Q$283,MATCH($A216,ETF_TR!$A$2:$A$283,0),MATCH(R$2,ETF_TR!$A$2:$Q$2,0))</f>
        <v>14801.418600000001</v>
      </c>
      <c r="S216">
        <f>INDEX(Indices!$A$2:$Q$283,MATCH($A216,Indices!$A$2:$A$283,0),MATCH(S$2,Indices!$A$2:$Q$2,0))</f>
        <v>3613.14</v>
      </c>
      <c r="T216">
        <f t="shared" si="76"/>
        <v>0.24410768302978741</v>
      </c>
      <c r="U216" s="28">
        <f t="shared" si="88"/>
        <v>14801.418600000001</v>
      </c>
      <c r="V216">
        <f>INDEX(ETF_TR!$A$2:$Q$283,MATCH($A216,ETF_TR!$A$2:$A$283,0),MATCH(V$2,ETF_TR!$A$2:$Q$2,0))</f>
        <v>130.78229999999999</v>
      </c>
      <c r="W216">
        <f>INDEX(Indices!$A$2:$Q$283,MATCH($A216,Indices!$A$2:$A$283,0),MATCH(W$2,Indices!$A$2:$Q$2,0))</f>
        <v>136.95000000000002</v>
      </c>
      <c r="X216">
        <f t="shared" si="77"/>
        <v>1.0471600514748558</v>
      </c>
      <c r="Y216" s="28">
        <f t="shared" si="89"/>
        <v>130.78229999999999</v>
      </c>
      <c r="Z216">
        <f>INDEX(ETF_TR!$A$2:$Q$283,MATCH($A216,ETF_TR!$A$2:$A$283,0),MATCH(Z$2,ETF_TR!$A$2:$Q$2,0))</f>
        <v>62.631399999999999</v>
      </c>
      <c r="AA216">
        <f>INDEX(Indices!$A$2:$Q$283,MATCH($A216,Indices!$A$2:$A$283,0),MATCH(AA$2,Indices!$A$2:$Q$2,0))</f>
        <v>2961.2928999999999</v>
      </c>
      <c r="AB216">
        <f t="shared" si="78"/>
        <v>47.28128223223495</v>
      </c>
      <c r="AC216" s="28">
        <f t="shared" si="90"/>
        <v>62.631399999999999</v>
      </c>
      <c r="AD216" t="e">
        <f>INDEX(ETF_TR!$A$2:$Q$283,MATCH($A216,ETF_TR!$A$2:$A$283,0),MATCH(AD$2,ETF_TR!$A$2:$Q$2,0))</f>
        <v>#N/A</v>
      </c>
      <c r="AE216">
        <f>INDEX(Indices!$A$2:$Q$283,MATCH($A216,Indices!$A$2:$A$283,0),MATCH(AE$2,Indices!$A$2:$Q$2,0))</f>
        <v>360.01830000000001</v>
      </c>
      <c r="AF216" t="e">
        <f t="shared" si="79"/>
        <v>#N/A</v>
      </c>
      <c r="AG216" s="28">
        <f t="shared" si="91"/>
        <v>2680.7035292029304</v>
      </c>
      <c r="AH216">
        <f>INDEX(ETF_TR!$A$2:$Q$283,MATCH($A216,ETF_TR!$A$2:$A$283,0),MATCH(AH$2,ETF_TR!$A$2:$Q$2,0))</f>
        <v>27.1876</v>
      </c>
      <c r="AI216">
        <f>INDEX(Indices!$A$2:$Q$283,MATCH($A216,Indices!$A$2:$A$283,0),MATCH(AI$2,Indices!$A$2:$Q$2,0))</f>
        <v>104.22</v>
      </c>
      <c r="AJ216">
        <f t="shared" si="80"/>
        <v>3.8333652106107197</v>
      </c>
      <c r="AK216" s="28">
        <f t="shared" si="92"/>
        <v>27.1876</v>
      </c>
      <c r="AL216">
        <f>INDEX(ETF_TR!$A$2:$Q$283,MATCH($A216,ETF_TR!$A$2:$A$283,0),MATCH(AL$2,ETF_TR!$A$2:$Q$2,0))</f>
        <v>25.1142</v>
      </c>
      <c r="AM216">
        <f>INDEX(Indices!$A$2:$Q$283,MATCH($A216,Indices!$A$2:$A$283,0),MATCH(AM$2,Indices!$A$2:$Q$2,0))</f>
        <v>97.270300000000006</v>
      </c>
      <c r="AN216">
        <f t="shared" si="81"/>
        <v>3.8731195897141859</v>
      </c>
      <c r="AO216" s="28">
        <f t="shared" si="93"/>
        <v>25.1142</v>
      </c>
      <c r="AP216">
        <f>INDEX(ETF_TR!$A$2:$Q$283,MATCH($A216,ETF_TR!$A$2:$A$283,0),MATCH(AP$2,ETF_TR!$A$2:$Q$2,0))</f>
        <v>139.4</v>
      </c>
      <c r="AQ216">
        <f>INDEX(Indices!$A$2:$Q$283,MATCH($A216,Indices!$A$2:$A$283,0),MATCH(AQ$2,Indices!$A$2:$Q$2,0))</f>
        <v>182.49799999999999</v>
      </c>
      <c r="AR216">
        <f t="shared" si="82"/>
        <v>1.3091678622668579</v>
      </c>
      <c r="AS216" s="28">
        <f t="shared" si="94"/>
        <v>139.4</v>
      </c>
      <c r="AT216" t="e">
        <f>INDEX(ETF_TR!$A$2:$Q$283,MATCH($A216,ETF_TR!$A$2:$A$283,0),MATCH(AT$2,ETF_TR!$A$2:$Q$2,0))</f>
        <v>#N/A</v>
      </c>
      <c r="AU216">
        <f>INDEX(Indices!$A$2:$Q$283,MATCH($A216,Indices!$A$2:$A$283,0),MATCH(AU$2,Indices!$A$2:$Q$2,0))</f>
        <v>123.7778</v>
      </c>
      <c r="AV216" t="e">
        <f t="shared" si="83"/>
        <v>#N/A</v>
      </c>
      <c r="AW216" s="28">
        <f t="shared" si="95"/>
        <v>30.923074615025271</v>
      </c>
    </row>
    <row r="217" spans="1:49" x14ac:dyDescent="0.2">
      <c r="A217" s="5">
        <v>43007</v>
      </c>
      <c r="B217">
        <f>INDEX(ETF_TR!$A$2:$Q$283,MATCH($A217,ETF_TR!$A$2:$A$283,0),MATCH(B$2,ETF_TR!$A$2:$Q$2,0))</f>
        <v>141.2097</v>
      </c>
      <c r="C217">
        <f>INDEX(Indices!$A$2:$Q$283,MATCH($A217,Indices!$A$2:$A$283,0),MATCH(C$2,Indices!$A$2:$Q$2,0))</f>
        <v>239.8</v>
      </c>
      <c r="D217">
        <f t="shared" si="72"/>
        <v>1.6981836233629843</v>
      </c>
      <c r="E217" s="28">
        <f t="shared" si="84"/>
        <v>141.2097</v>
      </c>
      <c r="F217">
        <f>INDEX(ETF_TR!$A$2:$Q$283,MATCH($A217,ETF_TR!$A$2:$A$283,0),MATCH(F$2,ETF_TR!$A$2:$Q$2,0))</f>
        <v>154.00450000000001</v>
      </c>
      <c r="G217">
        <f>INDEX(Indices!$A$2:$Q$283,MATCH($A217,Indices!$A$2:$A$283,0),MATCH(G$2,Indices!$A$2:$Q$2,0))</f>
        <v>253.08</v>
      </c>
      <c r="H217">
        <f t="shared" si="73"/>
        <v>1.6433286040342978</v>
      </c>
      <c r="I217" s="28">
        <f t="shared" si="85"/>
        <v>154.00450000000001</v>
      </c>
      <c r="J217">
        <f>INDEX(ETF_TR!$A$2:$Q$283,MATCH($A217,ETF_TR!$A$2:$A$283,0),MATCH(J$2,ETF_TR!$A$2:$Q$2,0))</f>
        <v>182.52350000000001</v>
      </c>
      <c r="K217">
        <f>INDEX(Indices!$A$2:$Q$283,MATCH($A217,Indices!$A$2:$A$283,0),MATCH(K$2,Indices!$A$2:$Q$2,0))</f>
        <v>267.39</v>
      </c>
      <c r="L217">
        <f t="shared" si="74"/>
        <v>1.4649620459831199</v>
      </c>
      <c r="M217" s="28">
        <f t="shared" si="86"/>
        <v>182.52350000000001</v>
      </c>
      <c r="N217">
        <f>INDEX(ETF_TR!$A$2:$Q$283,MATCH($A217,ETF_TR!$A$2:$A$283,0),MATCH(N$2,ETF_TR!$A$2:$Q$2,0))</f>
        <v>176.87190000000001</v>
      </c>
      <c r="O217">
        <f>INDEX(Indices!$A$2:$Q$283,MATCH($A217,Indices!$A$2:$A$283,0),MATCH(O$2,Indices!$A$2:$Q$2,0))</f>
        <v>268.19</v>
      </c>
      <c r="P217">
        <f t="shared" si="75"/>
        <v>1.5162951265859641</v>
      </c>
      <c r="Q217" s="28">
        <f t="shared" si="87"/>
        <v>176.87190000000001</v>
      </c>
      <c r="R217">
        <f>INDEX(ETF_TR!$A$2:$Q$283,MATCH($A217,ETF_TR!$A$2:$A$283,0),MATCH(R$2,ETF_TR!$A$2:$Q$2,0))</f>
        <v>14420.277400000001</v>
      </c>
      <c r="S217">
        <f>INDEX(Indices!$A$2:$Q$283,MATCH($A217,Indices!$A$2:$A$283,0),MATCH(S$2,Indices!$A$2:$Q$2,0))</f>
        <v>3519.86</v>
      </c>
      <c r="T217">
        <f t="shared" si="76"/>
        <v>0.24409100479578846</v>
      </c>
      <c r="U217" s="28">
        <f t="shared" si="88"/>
        <v>14420.277400000001</v>
      </c>
      <c r="V217">
        <f>INDEX(ETF_TR!$A$2:$Q$283,MATCH($A217,ETF_TR!$A$2:$A$283,0),MATCH(V$2,ETF_TR!$A$2:$Q$2,0))</f>
        <v>129.72483333333335</v>
      </c>
      <c r="W217">
        <f>INDEX(Indices!$A$2:$Q$283,MATCH($A217,Indices!$A$2:$A$283,0),MATCH(W$2,Indices!$A$2:$Q$2,0))</f>
        <v>135.99333333333334</v>
      </c>
      <c r="X217">
        <f t="shared" si="77"/>
        <v>1.0483215113014854</v>
      </c>
      <c r="Y217" s="28">
        <f t="shared" si="89"/>
        <v>129.72483333333335</v>
      </c>
      <c r="Z217">
        <f>INDEX(ETF_TR!$A$2:$Q$283,MATCH($A217,ETF_TR!$A$2:$A$283,0),MATCH(Z$2,ETF_TR!$A$2:$Q$2,0))</f>
        <v>62.363199999999999</v>
      </c>
      <c r="AA217">
        <f>INDEX(Indices!$A$2:$Q$283,MATCH($A217,Indices!$A$2:$A$283,0),MATCH(AA$2,Indices!$A$2:$Q$2,0))</f>
        <v>2949.4339</v>
      </c>
      <c r="AB217">
        <f t="shared" si="78"/>
        <v>47.294460515175615</v>
      </c>
      <c r="AC217" s="28">
        <f t="shared" si="90"/>
        <v>62.363199999999999</v>
      </c>
      <c r="AD217" t="e">
        <f>INDEX(ETF_TR!$A$2:$Q$283,MATCH($A217,ETF_TR!$A$2:$A$283,0),MATCH(AD$2,ETF_TR!$A$2:$Q$2,0))</f>
        <v>#N/A</v>
      </c>
      <c r="AE217">
        <f>INDEX(Indices!$A$2:$Q$283,MATCH($A217,Indices!$A$2:$A$283,0),MATCH(AE$2,Indices!$A$2:$Q$2,0))</f>
        <v>358.59930000000003</v>
      </c>
      <c r="AF217" t="e">
        <f t="shared" si="79"/>
        <v>#N/A</v>
      </c>
      <c r="AG217" s="28">
        <f t="shared" si="91"/>
        <v>2670.1376265587069</v>
      </c>
      <c r="AH217">
        <f>INDEX(ETF_TR!$A$2:$Q$283,MATCH($A217,ETF_TR!$A$2:$A$283,0),MATCH(AH$2,ETF_TR!$A$2:$Q$2,0))</f>
        <v>26.947399999999998</v>
      </c>
      <c r="AI217">
        <f>INDEX(Indices!$A$2:$Q$283,MATCH($A217,Indices!$A$2:$A$283,0),MATCH(AI$2,Indices!$A$2:$Q$2,0))</f>
        <v>103.33</v>
      </c>
      <c r="AJ217">
        <f t="shared" si="80"/>
        <v>3.8345072251868455</v>
      </c>
      <c r="AK217" s="28">
        <f t="shared" si="92"/>
        <v>26.947399999999998</v>
      </c>
      <c r="AL217">
        <f>INDEX(ETF_TR!$A$2:$Q$283,MATCH($A217,ETF_TR!$A$2:$A$283,0),MATCH(AL$2,ETF_TR!$A$2:$Q$2,0))</f>
        <v>25.036799999999999</v>
      </c>
      <c r="AM217">
        <f>INDEX(Indices!$A$2:$Q$283,MATCH($A217,Indices!$A$2:$A$283,0),MATCH(AM$2,Indices!$A$2:$Q$2,0))</f>
        <v>95.864800000000002</v>
      </c>
      <c r="AN217">
        <f t="shared" si="81"/>
        <v>3.8289557770961147</v>
      </c>
      <c r="AO217" s="28">
        <f t="shared" si="93"/>
        <v>25.036799999999999</v>
      </c>
      <c r="AP217">
        <f>INDEX(ETF_TR!$A$2:$Q$283,MATCH($A217,ETF_TR!$A$2:$A$283,0),MATCH(AP$2,ETF_TR!$A$2:$Q$2,0))</f>
        <v>138.57</v>
      </c>
      <c r="AQ217">
        <f>INDEX(Indices!$A$2:$Q$283,MATCH($A217,Indices!$A$2:$A$283,0),MATCH(AQ$2,Indices!$A$2:$Q$2,0))</f>
        <v>181.86420000000001</v>
      </c>
      <c r="AR217">
        <f t="shared" si="82"/>
        <v>1.3124355921195066</v>
      </c>
      <c r="AS217" s="28">
        <f t="shared" si="94"/>
        <v>138.57</v>
      </c>
      <c r="AT217" t="e">
        <f>INDEX(ETF_TR!$A$2:$Q$283,MATCH($A217,ETF_TR!$A$2:$A$283,0),MATCH(AT$2,ETF_TR!$A$2:$Q$2,0))</f>
        <v>#N/A</v>
      </c>
      <c r="AU217">
        <f>INDEX(Indices!$A$2:$Q$283,MATCH($A217,Indices!$A$2:$A$283,0),MATCH(AU$2,Indices!$A$2:$Q$2,0))</f>
        <v>121.04259999999999</v>
      </c>
      <c r="AV217" t="e">
        <f t="shared" si="83"/>
        <v>#N/A</v>
      </c>
      <c r="AW217" s="28">
        <f t="shared" si="95"/>
        <v>30.239746961059719</v>
      </c>
    </row>
    <row r="218" spans="1:49" x14ac:dyDescent="0.2">
      <c r="A218" s="5">
        <v>43039</v>
      </c>
      <c r="B218">
        <f>INDEX(ETF_TR!$A$2:$Q$283,MATCH($A218,ETF_TR!$A$2:$A$283,0),MATCH(B$2,ETF_TR!$A$2:$Q$2,0))</f>
        <v>142.00720000000001</v>
      </c>
      <c r="C218">
        <f>INDEX(Indices!$A$2:$Q$283,MATCH($A218,Indices!$A$2:$A$283,0),MATCH(C$2,Indices!$A$2:$Q$2,0))</f>
        <v>241.25</v>
      </c>
      <c r="D218">
        <f t="shared" si="72"/>
        <v>1.6988575227171578</v>
      </c>
      <c r="E218" s="28">
        <f t="shared" si="84"/>
        <v>142.00720000000001</v>
      </c>
      <c r="F218">
        <f>INDEX(ETF_TR!$A$2:$Q$283,MATCH($A218,ETF_TR!$A$2:$A$283,0),MATCH(F$2,ETF_TR!$A$2:$Q$2,0))</f>
        <v>155.38249999999999</v>
      </c>
      <c r="G218">
        <f>INDEX(Indices!$A$2:$Q$283,MATCH($A218,Indices!$A$2:$A$283,0),MATCH(G$2,Indices!$A$2:$Q$2,0))</f>
        <v>255.57</v>
      </c>
      <c r="H218">
        <f t="shared" si="73"/>
        <v>1.6447798175470212</v>
      </c>
      <c r="I218" s="28">
        <f t="shared" si="85"/>
        <v>155.38249999999999</v>
      </c>
      <c r="J218">
        <f>INDEX(ETF_TR!$A$2:$Q$283,MATCH($A218,ETF_TR!$A$2:$A$283,0),MATCH(J$2,ETF_TR!$A$2:$Q$2,0))</f>
        <v>183.7097</v>
      </c>
      <c r="K218">
        <f>INDEX(Indices!$A$2:$Q$283,MATCH($A218,Indices!$A$2:$A$283,0),MATCH(K$2,Indices!$A$2:$Q$2,0))</f>
        <v>269.70999999999998</v>
      </c>
      <c r="L218">
        <f t="shared" si="74"/>
        <v>1.4681315140136857</v>
      </c>
      <c r="M218" s="28">
        <f t="shared" si="86"/>
        <v>183.7097</v>
      </c>
      <c r="N218">
        <f>INDEX(ETF_TR!$A$2:$Q$283,MATCH($A218,ETF_TR!$A$2:$A$283,0),MATCH(N$2,ETF_TR!$A$2:$Q$2,0))</f>
        <v>180.5077</v>
      </c>
      <c r="O218">
        <f>INDEX(Indices!$A$2:$Q$283,MATCH($A218,Indices!$A$2:$A$283,0),MATCH(O$2,Indices!$A$2:$Q$2,0))</f>
        <v>273.47000000000003</v>
      </c>
      <c r="P218">
        <f t="shared" si="75"/>
        <v>1.5150046230714813</v>
      </c>
      <c r="Q218" s="28">
        <f t="shared" si="87"/>
        <v>180.5077</v>
      </c>
      <c r="R218">
        <f>INDEX(ETF_TR!$A$2:$Q$283,MATCH($A218,ETF_TR!$A$2:$A$283,0),MATCH(R$2,ETF_TR!$A$2:$Q$2,0))</f>
        <v>14458.3393</v>
      </c>
      <c r="S218">
        <f>INDEX(Indices!$A$2:$Q$283,MATCH($A218,Indices!$A$2:$A$283,0),MATCH(S$2,Indices!$A$2:$Q$2,0))</f>
        <v>3529.67</v>
      </c>
      <c r="T218">
        <f t="shared" si="76"/>
        <v>0.24412693095395818</v>
      </c>
      <c r="U218" s="28">
        <f t="shared" si="88"/>
        <v>14458.3393</v>
      </c>
      <c r="V218">
        <f>INDEX(ETF_TR!$A$2:$Q$283,MATCH($A218,ETF_TR!$A$2:$A$283,0),MATCH(V$2,ETF_TR!$A$2:$Q$2,0))</f>
        <v>130.13496666666666</v>
      </c>
      <c r="W218">
        <f>INDEX(Indices!$A$2:$Q$283,MATCH($A218,Indices!$A$2:$A$283,0),MATCH(W$2,Indices!$A$2:$Q$2,0))</f>
        <v>136.44666666666669</v>
      </c>
      <c r="X218">
        <f t="shared" si="77"/>
        <v>1.0485011842832919</v>
      </c>
      <c r="Y218" s="28">
        <f t="shared" si="89"/>
        <v>130.13496666666666</v>
      </c>
      <c r="Z218">
        <f>INDEX(ETF_TR!$A$2:$Q$283,MATCH($A218,ETF_TR!$A$2:$A$283,0),MATCH(Z$2,ETF_TR!$A$2:$Q$2,0))</f>
        <v>63.015300000000003</v>
      </c>
      <c r="AA218">
        <f>INDEX(Indices!$A$2:$Q$283,MATCH($A218,Indices!$A$2:$A$283,0),MATCH(AA$2,Indices!$A$2:$Q$2,0))</f>
        <v>2983.8272000000002</v>
      </c>
      <c r="AB218">
        <f t="shared" si="78"/>
        <v>47.350837018946194</v>
      </c>
      <c r="AC218" s="28">
        <f t="shared" si="90"/>
        <v>63.015300000000003</v>
      </c>
      <c r="AD218" t="e">
        <f>INDEX(ETF_TR!$A$2:$Q$283,MATCH($A218,ETF_TR!$A$2:$A$283,0),MATCH(AD$2,ETF_TR!$A$2:$Q$2,0))</f>
        <v>#N/A</v>
      </c>
      <c r="AE218">
        <f>INDEX(Indices!$A$2:$Q$283,MATCH($A218,Indices!$A$2:$A$283,0),MATCH(AE$2,Indices!$A$2:$Q$2,0))</f>
        <v>358.54399999999998</v>
      </c>
      <c r="AF218" t="e">
        <f t="shared" si="79"/>
        <v>#N/A</v>
      </c>
      <c r="AG218" s="28">
        <f t="shared" si="91"/>
        <v>2669.7258616424097</v>
      </c>
      <c r="AH218">
        <f>INDEX(ETF_TR!$A$2:$Q$283,MATCH($A218,ETF_TR!$A$2:$A$283,0),MATCH(AH$2,ETF_TR!$A$2:$Q$2,0))</f>
        <v>26.877199999999998</v>
      </c>
      <c r="AI218">
        <f>INDEX(Indices!$A$2:$Q$283,MATCH($A218,Indices!$A$2:$A$283,0),MATCH(AI$2,Indices!$A$2:$Q$2,0))</f>
        <v>103.2</v>
      </c>
      <c r="AJ218">
        <f t="shared" si="80"/>
        <v>3.8396856815442089</v>
      </c>
      <c r="AK218" s="28">
        <f t="shared" si="92"/>
        <v>26.877199999999998</v>
      </c>
      <c r="AL218">
        <f>INDEX(ETF_TR!$A$2:$Q$283,MATCH($A218,ETF_TR!$A$2:$A$283,0),MATCH(AL$2,ETF_TR!$A$2:$Q$2,0))</f>
        <v>25.087499999999999</v>
      </c>
      <c r="AM218">
        <f>INDEX(Indices!$A$2:$Q$283,MATCH($A218,Indices!$A$2:$A$283,0),MATCH(AM$2,Indices!$A$2:$Q$2,0))</f>
        <v>97.590299999999999</v>
      </c>
      <c r="AN218">
        <f t="shared" si="81"/>
        <v>3.8899970104633783</v>
      </c>
      <c r="AO218" s="28">
        <f t="shared" si="93"/>
        <v>25.087499999999999</v>
      </c>
      <c r="AP218">
        <f>INDEX(ETF_TR!$A$2:$Q$283,MATCH($A218,ETF_TR!$A$2:$A$283,0),MATCH(AP$2,ETF_TR!$A$2:$Q$2,0))</f>
        <v>138.12</v>
      </c>
      <c r="AQ218">
        <f>INDEX(Indices!$A$2:$Q$283,MATCH($A218,Indices!$A$2:$A$283,0),MATCH(AQ$2,Indices!$A$2:$Q$2,0))</f>
        <v>181.8603</v>
      </c>
      <c r="AR218">
        <f t="shared" si="82"/>
        <v>1.316683318853171</v>
      </c>
      <c r="AS218" s="28">
        <f t="shared" si="94"/>
        <v>138.12</v>
      </c>
      <c r="AT218" t="e">
        <f>INDEX(ETF_TR!$A$2:$Q$283,MATCH($A218,ETF_TR!$A$2:$A$283,0),MATCH(AT$2,ETF_TR!$A$2:$Q$2,0))</f>
        <v>#N/A</v>
      </c>
      <c r="AU218">
        <f>INDEX(Indices!$A$2:$Q$283,MATCH($A218,Indices!$A$2:$A$283,0),MATCH(AU$2,Indices!$A$2:$Q$2,0))</f>
        <v>121.93340000000001</v>
      </c>
      <c r="AV218" t="e">
        <f t="shared" si="83"/>
        <v>#N/A</v>
      </c>
      <c r="AW218" s="28">
        <f t="shared" si="95"/>
        <v>30.462293127392169</v>
      </c>
    </row>
    <row r="219" spans="1:49" x14ac:dyDescent="0.2">
      <c r="A219" s="5">
        <v>43069</v>
      </c>
      <c r="B219">
        <f>INDEX(ETF_TR!$A$2:$Q$283,MATCH($A219,ETF_TR!$A$2:$A$283,0),MATCH(B$2,ETF_TR!$A$2:$Q$2,0))</f>
        <v>141.79249999999999</v>
      </c>
      <c r="C219">
        <f>INDEX(Indices!$A$2:$Q$283,MATCH($A219,Indices!$A$2:$A$283,0),MATCH(C$2,Indices!$A$2:$Q$2,0))</f>
        <v>241.07</v>
      </c>
      <c r="D219">
        <f t="shared" si="72"/>
        <v>1.7001604457217414</v>
      </c>
      <c r="E219" s="28">
        <f t="shared" si="84"/>
        <v>141.79249999999999</v>
      </c>
      <c r="F219">
        <f>INDEX(ETF_TR!$A$2:$Q$283,MATCH($A219,ETF_TR!$A$2:$A$283,0),MATCH(F$2,ETF_TR!$A$2:$Q$2,0))</f>
        <v>156.14449999999999</v>
      </c>
      <c r="G219">
        <f>INDEX(Indices!$A$2:$Q$283,MATCH($A219,Indices!$A$2:$A$283,0),MATCH(G$2,Indices!$A$2:$Q$2,0))</f>
        <v>256.69</v>
      </c>
      <c r="H219">
        <f t="shared" si="73"/>
        <v>1.6439259788209</v>
      </c>
      <c r="I219" s="28">
        <f t="shared" si="85"/>
        <v>156.14449999999999</v>
      </c>
      <c r="J219">
        <f>INDEX(ETF_TR!$A$2:$Q$283,MATCH($A219,ETF_TR!$A$2:$A$283,0),MATCH(J$2,ETF_TR!$A$2:$Q$2,0))</f>
        <v>184.26320000000001</v>
      </c>
      <c r="K219">
        <f>INDEX(Indices!$A$2:$Q$283,MATCH($A219,Indices!$A$2:$A$283,0),MATCH(K$2,Indices!$A$2:$Q$2,0))</f>
        <v>270.05</v>
      </c>
      <c r="L219">
        <f t="shared" si="74"/>
        <v>1.4655666459716319</v>
      </c>
      <c r="M219" s="28">
        <f t="shared" si="86"/>
        <v>184.26320000000001</v>
      </c>
      <c r="N219">
        <f>INDEX(ETF_TR!$A$2:$Q$283,MATCH($A219,ETF_TR!$A$2:$A$283,0),MATCH(N$2,ETF_TR!$A$2:$Q$2,0))</f>
        <v>181.58369999999999</v>
      </c>
      <c r="O219">
        <f>INDEX(Indices!$A$2:$Q$283,MATCH($A219,Indices!$A$2:$A$283,0),MATCH(O$2,Indices!$A$2:$Q$2,0))</f>
        <v>275.13</v>
      </c>
      <c r="P219">
        <f t="shared" si="75"/>
        <v>1.5151690377495337</v>
      </c>
      <c r="Q219" s="28">
        <f t="shared" si="87"/>
        <v>181.58369999999999</v>
      </c>
      <c r="R219">
        <f>INDEX(ETF_TR!$A$2:$Q$283,MATCH($A219,ETF_TR!$A$2:$A$283,0),MATCH(R$2,ETF_TR!$A$2:$Q$2,0))</f>
        <v>14495.8799</v>
      </c>
      <c r="S219">
        <f>INDEX(Indices!$A$2:$Q$283,MATCH($A219,Indices!$A$2:$A$283,0),MATCH(S$2,Indices!$A$2:$Q$2,0))</f>
        <v>3539.26</v>
      </c>
      <c r="T219">
        <f t="shared" si="76"/>
        <v>0.24415627229361911</v>
      </c>
      <c r="U219" s="28">
        <f t="shared" si="88"/>
        <v>14495.8799</v>
      </c>
      <c r="V219">
        <f>INDEX(ETF_TR!$A$2:$Q$283,MATCH($A219,ETF_TR!$A$2:$A$283,0),MATCH(V$2,ETF_TR!$A$2:$Q$2,0))</f>
        <v>130.04323333333335</v>
      </c>
      <c r="W219">
        <f>INDEX(Indices!$A$2:$Q$283,MATCH($A219,Indices!$A$2:$A$283,0),MATCH(W$2,Indices!$A$2:$Q$2,0))</f>
        <v>136.54999999999998</v>
      </c>
      <c r="X219">
        <f t="shared" si="77"/>
        <v>1.0500354113003956</v>
      </c>
      <c r="Y219" s="28">
        <f t="shared" si="89"/>
        <v>130.04323333333335</v>
      </c>
      <c r="Z219">
        <f>INDEX(ETF_TR!$A$2:$Q$283,MATCH($A219,ETF_TR!$A$2:$A$283,0),MATCH(Z$2,ETF_TR!$A$2:$Q$2,0))</f>
        <v>63.695799999999998</v>
      </c>
      <c r="AA219">
        <f>INDEX(Indices!$A$2:$Q$283,MATCH($A219,Indices!$A$2:$A$283,0),MATCH(AA$2,Indices!$A$2:$Q$2,0))</f>
        <v>3012.2402999999999</v>
      </c>
      <c r="AB219">
        <f t="shared" si="78"/>
        <v>47.291034887700604</v>
      </c>
      <c r="AC219" s="28">
        <f t="shared" si="90"/>
        <v>63.695799999999998</v>
      </c>
      <c r="AD219" t="e">
        <f>INDEX(ETF_TR!$A$2:$Q$283,MATCH($A219,ETF_TR!$A$2:$A$283,0),MATCH(AD$2,ETF_TR!$A$2:$Q$2,0))</f>
        <v>#N/A</v>
      </c>
      <c r="AE219">
        <f>INDEX(Indices!$A$2:$Q$283,MATCH($A219,Indices!$A$2:$A$283,0),MATCH(AE$2,Indices!$A$2:$Q$2,0))</f>
        <v>359.68310000000002</v>
      </c>
      <c r="AF219" t="e">
        <f t="shared" si="79"/>
        <v>#N/A</v>
      </c>
      <c r="AG219" s="28">
        <f t="shared" si="91"/>
        <v>2678.2076232365152</v>
      </c>
      <c r="AH219">
        <f>INDEX(ETF_TR!$A$2:$Q$283,MATCH($A219,ETF_TR!$A$2:$A$283,0),MATCH(AH$2,ETF_TR!$A$2:$Q$2,0))</f>
        <v>26.862100000000002</v>
      </c>
      <c r="AI219">
        <f>INDEX(Indices!$A$2:$Q$283,MATCH($A219,Indices!$A$2:$A$283,0),MATCH(AI$2,Indices!$A$2:$Q$2,0))</f>
        <v>103.06</v>
      </c>
      <c r="AJ219">
        <f t="shared" si="80"/>
        <v>3.8366322811693796</v>
      </c>
      <c r="AK219" s="28">
        <f t="shared" si="92"/>
        <v>26.862100000000002</v>
      </c>
      <c r="AL219">
        <f>INDEX(ETF_TR!$A$2:$Q$283,MATCH($A219,ETF_TR!$A$2:$A$283,0),MATCH(AL$2,ETF_TR!$A$2:$Q$2,0))</f>
        <v>25.628599999999999</v>
      </c>
      <c r="AM219">
        <f>INDEX(Indices!$A$2:$Q$283,MATCH($A219,Indices!$A$2:$A$283,0),MATCH(AM$2,Indices!$A$2:$Q$2,0))</f>
        <v>98.406999999999996</v>
      </c>
      <c r="AN219">
        <f t="shared" si="81"/>
        <v>3.8397337349679654</v>
      </c>
      <c r="AO219" s="28">
        <f t="shared" si="93"/>
        <v>25.628599999999999</v>
      </c>
      <c r="AP219">
        <f>INDEX(ETF_TR!$A$2:$Q$283,MATCH($A219,ETF_TR!$A$2:$A$283,0),MATCH(AP$2,ETF_TR!$A$2:$Q$2,0))</f>
        <v>139.04</v>
      </c>
      <c r="AQ219">
        <f>INDEX(Indices!$A$2:$Q$283,MATCH($A219,Indices!$A$2:$A$283,0),MATCH(AQ$2,Indices!$A$2:$Q$2,0))</f>
        <v>181.87719999999999</v>
      </c>
      <c r="AR219">
        <f t="shared" si="82"/>
        <v>1.3080926352128883</v>
      </c>
      <c r="AS219" s="28">
        <f t="shared" si="94"/>
        <v>139.04</v>
      </c>
      <c r="AT219" t="e">
        <f>INDEX(ETF_TR!$A$2:$Q$283,MATCH($A219,ETF_TR!$A$2:$A$283,0),MATCH(AT$2,ETF_TR!$A$2:$Q$2,0))</f>
        <v>#N/A</v>
      </c>
      <c r="AU219">
        <f>INDEX(Indices!$A$2:$Q$283,MATCH($A219,Indices!$A$2:$A$283,0),MATCH(AU$2,Indices!$A$2:$Q$2,0))</f>
        <v>122.5279</v>
      </c>
      <c r="AV219" t="e">
        <f t="shared" si="83"/>
        <v>#N/A</v>
      </c>
      <c r="AW219" s="28">
        <f t="shared" si="95"/>
        <v>30.61081546224246</v>
      </c>
    </row>
    <row r="220" spans="1:49" x14ac:dyDescent="0.2">
      <c r="A220" s="5">
        <v>43098</v>
      </c>
      <c r="B220">
        <f>INDEX(ETF_TR!$A$2:$Q$283,MATCH($A220,ETF_TR!$A$2:$A$283,0),MATCH(B$2,ETF_TR!$A$2:$Q$2,0))</f>
        <v>141.2097</v>
      </c>
      <c r="C220">
        <f>INDEX(Indices!$A$2:$Q$283,MATCH($A220,Indices!$A$2:$A$283,0),MATCH(C$2,Indices!$A$2:$Q$2,0))</f>
        <v>239.87</v>
      </c>
      <c r="D220">
        <f t="shared" ref="D220:D283" si="96">IF(ISNA(B220)=1,NA(),IF(ISNA(C220)=1,NA(),C220/B220))</f>
        <v>1.6986793400170102</v>
      </c>
      <c r="E220" s="28">
        <f t="shared" si="84"/>
        <v>141.2097</v>
      </c>
      <c r="F220">
        <f>INDEX(ETF_TR!$A$2:$Q$283,MATCH($A220,ETF_TR!$A$2:$A$283,0),MATCH(F$2,ETF_TR!$A$2:$Q$2,0))</f>
        <v>154.8991</v>
      </c>
      <c r="G220">
        <f>INDEX(Indices!$A$2:$Q$283,MATCH($A220,Indices!$A$2:$A$283,0),MATCH(G$2,Indices!$A$2:$Q$2,0))</f>
        <v>254.73</v>
      </c>
      <c r="H220">
        <f t="shared" ref="H220:H283" si="97">IF(ISNA(F220)=1,NA(),IF(ISNA(G220)=1,NA(),G220/F220))</f>
        <v>1.6444898646925643</v>
      </c>
      <c r="I220" s="28">
        <f t="shared" si="85"/>
        <v>154.8991</v>
      </c>
      <c r="J220">
        <f>INDEX(ETF_TR!$A$2:$Q$283,MATCH($A220,ETF_TR!$A$2:$A$283,0),MATCH(J$2,ETF_TR!$A$2:$Q$2,0))</f>
        <v>183.20249999999999</v>
      </c>
      <c r="K220">
        <f>INDEX(Indices!$A$2:$Q$283,MATCH($A220,Indices!$A$2:$A$283,0),MATCH(K$2,Indices!$A$2:$Q$2,0))</f>
        <v>268.64</v>
      </c>
      <c r="L220">
        <f t="shared" ref="L220:L283" si="98">IF(ISNA(J220)=1,NA(),IF(ISNA(K220)=1,NA(),K220/J220))</f>
        <v>1.4663555355412727</v>
      </c>
      <c r="M220" s="28">
        <f t="shared" si="86"/>
        <v>183.20249999999999</v>
      </c>
      <c r="N220">
        <f>INDEX(ETF_TR!$A$2:$Q$283,MATCH($A220,ETF_TR!$A$2:$A$283,0),MATCH(N$2,ETF_TR!$A$2:$Q$2,0))</f>
        <v>178.47030000000001</v>
      </c>
      <c r="O220">
        <f>INDEX(Indices!$A$2:$Q$283,MATCH($A220,Indices!$A$2:$A$283,0),MATCH(O$2,Indices!$A$2:$Q$2,0))</f>
        <v>270.58999999999997</v>
      </c>
      <c r="P220">
        <f t="shared" ref="P220:P283" si="99">IF(ISNA(N220)=1,NA(),IF(ISNA(O220)=1,NA(),O220/N220))</f>
        <v>1.5161626332224463</v>
      </c>
      <c r="Q220" s="28">
        <f t="shared" si="87"/>
        <v>178.47030000000001</v>
      </c>
      <c r="R220">
        <f>INDEX(ETF_TR!$A$2:$Q$283,MATCH($A220,ETF_TR!$A$2:$A$283,0),MATCH(R$2,ETF_TR!$A$2:$Q$2,0))</f>
        <v>14700.8984</v>
      </c>
      <c r="S220">
        <f>INDEX(Indices!$A$2:$Q$283,MATCH($A220,Indices!$A$2:$A$283,0),MATCH(S$2,Indices!$A$2:$Q$2,0))</f>
        <v>3589.06</v>
      </c>
      <c r="T220">
        <f t="shared" ref="T220:T283" si="100">IF(ISNA(R220)=1,NA(),IF(ISNA(S220)=1,NA(),S220/R220))</f>
        <v>0.24413882079478896</v>
      </c>
      <c r="U220" s="28">
        <f t="shared" si="88"/>
        <v>14700.8984</v>
      </c>
      <c r="V220">
        <f>INDEX(ETF_TR!$A$2:$Q$283,MATCH($A220,ETF_TR!$A$2:$A$283,0),MATCH(V$2,ETF_TR!$A$2:$Q$2,0))</f>
        <v>130.09959999999998</v>
      </c>
      <c r="W220">
        <f>INDEX(Indices!$A$2:$Q$283,MATCH($A220,Indices!$A$2:$A$283,0),MATCH(W$2,Indices!$A$2:$Q$2,0))</f>
        <v>136.69666666666666</v>
      </c>
      <c r="X220">
        <f t="shared" ref="X220:X283" si="101">IF(ISNA(V220)=1,NA(),IF(ISNA(W220)=1,NA(),W220/V220))</f>
        <v>1.0507078166778889</v>
      </c>
      <c r="Y220" s="28">
        <f t="shared" si="89"/>
        <v>130.09959999999998</v>
      </c>
      <c r="Z220">
        <f>INDEX(ETF_TR!$A$2:$Q$283,MATCH($A220,ETF_TR!$A$2:$A$283,0),MATCH(Z$2,ETF_TR!$A$2:$Q$2,0))</f>
        <v>63.169400000000003</v>
      </c>
      <c r="AA220">
        <f>INDEX(Indices!$A$2:$Q$283,MATCH($A220,Indices!$A$2:$A$283,0),MATCH(AA$2,Indices!$A$2:$Q$2,0))</f>
        <v>2993.5720000000001</v>
      </c>
      <c r="AB220">
        <f t="shared" ref="AB220:AB283" si="102">IF(ISNA(Z220)=1,NA(),IF(ISNA(AA220)=1,NA(),AA220/Z220))</f>
        <v>47.389590529591857</v>
      </c>
      <c r="AC220" s="28">
        <f t="shared" si="90"/>
        <v>63.169400000000003</v>
      </c>
      <c r="AD220" t="e">
        <f>INDEX(ETF_TR!$A$2:$Q$283,MATCH($A220,ETF_TR!$A$2:$A$283,0),MATCH(AD$2,ETF_TR!$A$2:$Q$2,0))</f>
        <v>#N/A</v>
      </c>
      <c r="AE220">
        <f>INDEX(Indices!$A$2:$Q$283,MATCH($A220,Indices!$A$2:$A$283,0),MATCH(AE$2,Indices!$A$2:$Q$2,0))</f>
        <v>360.04939999999999</v>
      </c>
      <c r="AF220" t="e">
        <f t="shared" ref="AF220:AF283" si="103">IF(ISNA(AD220)=1,NA(),IF(ISNA(AE220)=1,NA(),AE220/AD220))</f>
        <v>#N/A</v>
      </c>
      <c r="AG220" s="28">
        <f t="shared" si="91"/>
        <v>2680.9351004307214</v>
      </c>
      <c r="AH220">
        <f>INDEX(ETF_TR!$A$2:$Q$283,MATCH($A220,ETF_TR!$A$2:$A$283,0),MATCH(AH$2,ETF_TR!$A$2:$Q$2,0))</f>
        <v>26.928100000000001</v>
      </c>
      <c r="AI220">
        <f>INDEX(Indices!$A$2:$Q$283,MATCH($A220,Indices!$A$2:$A$283,0),MATCH(AI$2,Indices!$A$2:$Q$2,0))</f>
        <v>103.38</v>
      </c>
      <c r="AJ220">
        <f t="shared" ref="AJ220:AJ283" si="104">IF(ISNA(AH220)=1,NA(),IF(ISNA(AI220)=1,NA(),AI220/AH220))</f>
        <v>3.8391123027617988</v>
      </c>
      <c r="AK220" s="28">
        <f t="shared" si="92"/>
        <v>26.928100000000001</v>
      </c>
      <c r="AL220">
        <f>INDEX(ETF_TR!$A$2:$Q$283,MATCH($A220,ETF_TR!$A$2:$A$283,0),MATCH(AL$2,ETF_TR!$A$2:$Q$2,0))</f>
        <v>25.7105</v>
      </c>
      <c r="AM220">
        <f>INDEX(Indices!$A$2:$Q$283,MATCH($A220,Indices!$A$2:$A$283,0),MATCH(AM$2,Indices!$A$2:$Q$2,0))</f>
        <v>98.034099999999995</v>
      </c>
      <c r="AN220">
        <f t="shared" ref="AN220:AN283" si="105">IF(ISNA(AL220)=1,NA(),IF(ISNA(AM220)=1,NA(),AM220/AL220))</f>
        <v>3.8129985803465507</v>
      </c>
      <c r="AO220" s="28">
        <f t="shared" si="93"/>
        <v>25.7105</v>
      </c>
      <c r="AP220">
        <f>INDEX(ETF_TR!$A$2:$Q$283,MATCH($A220,ETF_TR!$A$2:$A$283,0),MATCH(AP$2,ETF_TR!$A$2:$Q$2,0))</f>
        <v>139.94999999999999</v>
      </c>
      <c r="AQ220">
        <f>INDEX(Indices!$A$2:$Q$283,MATCH($A220,Indices!$A$2:$A$283,0),MATCH(AQ$2,Indices!$A$2:$Q$2,0))</f>
        <v>183.10380000000001</v>
      </c>
      <c r="AR220">
        <f t="shared" ref="AR220:AR283" si="106">IF(ISNA(AP220)=1,NA(),IF(ISNA(AQ220)=1,NA(),AQ220/AP220))</f>
        <v>1.3083515541264739</v>
      </c>
      <c r="AS220" s="28">
        <f t="shared" si="94"/>
        <v>139.94999999999999</v>
      </c>
      <c r="AT220" t="e">
        <f>INDEX(ETF_TR!$A$2:$Q$283,MATCH($A220,ETF_TR!$A$2:$A$283,0),MATCH(AT$2,ETF_TR!$A$2:$Q$2,0))</f>
        <v>#N/A</v>
      </c>
      <c r="AU220">
        <f>INDEX(Indices!$A$2:$Q$283,MATCH($A220,Indices!$A$2:$A$283,0),MATCH(AU$2,Indices!$A$2:$Q$2,0))</f>
        <v>122.821</v>
      </c>
      <c r="AV220" t="e">
        <f t="shared" ref="AV220:AV283" si="107">IF(ISNA(AT220)=1,NA(),IF(ISNA(AU220)=1,NA(),AU220/AT220))</f>
        <v>#N/A</v>
      </c>
      <c r="AW220" s="28">
        <f t="shared" si="95"/>
        <v>30.684039846337701</v>
      </c>
    </row>
    <row r="221" spans="1:49" x14ac:dyDescent="0.2">
      <c r="A221" s="5">
        <v>43131</v>
      </c>
      <c r="B221">
        <f>INDEX(ETF_TR!$A$2:$Q$283,MATCH($A221,ETF_TR!$A$2:$A$283,0),MATCH(B$2,ETF_TR!$A$2:$Q$2,0))</f>
        <v>139.50219999999999</v>
      </c>
      <c r="C221">
        <f>INDEX(Indices!$A$2:$Q$283,MATCH($A221,Indices!$A$2:$A$283,0),MATCH(C$2,Indices!$A$2:$Q$2,0))</f>
        <v>237.33</v>
      </c>
      <c r="D221">
        <f t="shared" si="96"/>
        <v>1.7012634926187546</v>
      </c>
      <c r="E221" s="28">
        <f t="shared" si="84"/>
        <v>139.50219999999999</v>
      </c>
      <c r="F221">
        <f>INDEX(ETF_TR!$A$2:$Q$283,MATCH($A221,ETF_TR!$A$2:$A$283,0),MATCH(F$2,ETF_TR!$A$2:$Q$2,0))</f>
        <v>153.45830000000001</v>
      </c>
      <c r="G221">
        <f>INDEX(Indices!$A$2:$Q$283,MATCH($A221,Indices!$A$2:$A$283,0),MATCH(G$2,Indices!$A$2:$Q$2,0))</f>
        <v>252.38</v>
      </c>
      <c r="H221">
        <f t="shared" si="97"/>
        <v>1.6446161595690816</v>
      </c>
      <c r="I221" s="28">
        <f t="shared" si="85"/>
        <v>153.45830000000001</v>
      </c>
      <c r="J221">
        <f>INDEX(ETF_TR!$A$2:$Q$283,MATCH($A221,ETF_TR!$A$2:$A$283,0),MATCH(J$2,ETF_TR!$A$2:$Q$2,0))</f>
        <v>185.3338</v>
      </c>
      <c r="K221">
        <f>INDEX(Indices!$A$2:$Q$283,MATCH($A221,Indices!$A$2:$A$283,0),MATCH(K$2,Indices!$A$2:$Q$2,0))</f>
        <v>271.64999999999998</v>
      </c>
      <c r="L221">
        <f t="shared" si="98"/>
        <v>1.4657337193755267</v>
      </c>
      <c r="M221" s="28">
        <f t="shared" si="86"/>
        <v>185.3338</v>
      </c>
      <c r="N221">
        <f>INDEX(ETF_TR!$A$2:$Q$283,MATCH($A221,ETF_TR!$A$2:$A$283,0),MATCH(N$2,ETF_TR!$A$2:$Q$2,0))</f>
        <v>179.0744</v>
      </c>
      <c r="O221">
        <f>INDEX(Indices!$A$2:$Q$283,MATCH($A221,Indices!$A$2:$A$283,0),MATCH(O$2,Indices!$A$2:$Q$2,0))</f>
        <v>271.72000000000003</v>
      </c>
      <c r="P221">
        <f t="shared" si="99"/>
        <v>1.5173581483450456</v>
      </c>
      <c r="Q221" s="28">
        <f t="shared" si="87"/>
        <v>179.0744</v>
      </c>
      <c r="R221">
        <f>INDEX(ETF_TR!$A$2:$Q$283,MATCH($A221,ETF_TR!$A$2:$A$283,0),MATCH(R$2,ETF_TR!$A$2:$Q$2,0))</f>
        <v>14394.475899999999</v>
      </c>
      <c r="S221">
        <f>INDEX(Indices!$A$2:$Q$283,MATCH($A221,Indices!$A$2:$A$283,0),MATCH(S$2,Indices!$A$2:$Q$2,0))</f>
        <v>3517.43</v>
      </c>
      <c r="T221">
        <f t="shared" si="100"/>
        <v>0.24435971302018714</v>
      </c>
      <c r="U221" s="28">
        <f t="shared" si="88"/>
        <v>14394.475899999999</v>
      </c>
      <c r="V221">
        <f>INDEX(ETF_TR!$A$2:$Q$283,MATCH($A221,ETF_TR!$A$2:$A$283,0),MATCH(V$2,ETF_TR!$A$2:$Q$2,0))</f>
        <v>129.16426666666666</v>
      </c>
      <c r="W221">
        <f>INDEX(Indices!$A$2:$Q$283,MATCH($A221,Indices!$A$2:$A$283,0),MATCH(W$2,Indices!$A$2:$Q$2,0))</f>
        <v>135.50333333333333</v>
      </c>
      <c r="X221">
        <f t="shared" si="101"/>
        <v>1.0490775570539634</v>
      </c>
      <c r="Y221" s="28">
        <f t="shared" si="89"/>
        <v>129.16426666666666</v>
      </c>
      <c r="Z221">
        <f>INDEX(ETF_TR!$A$2:$Q$283,MATCH($A221,ETF_TR!$A$2:$A$283,0),MATCH(Z$2,ETF_TR!$A$2:$Q$2,0))</f>
        <v>62.994100000000003</v>
      </c>
      <c r="AA221">
        <f>INDEX(Indices!$A$2:$Q$283,MATCH($A221,Indices!$A$2:$A$283,0),MATCH(AA$2,Indices!$A$2:$Q$2,0))</f>
        <v>2983.1226999999999</v>
      </c>
      <c r="AB221">
        <f t="shared" si="102"/>
        <v>47.355588856734201</v>
      </c>
      <c r="AC221" s="28">
        <f t="shared" si="90"/>
        <v>62.994100000000003</v>
      </c>
      <c r="AD221" t="e">
        <f>INDEX(ETF_TR!$A$2:$Q$283,MATCH($A221,ETF_TR!$A$2:$A$283,0),MATCH(AD$2,ETF_TR!$A$2:$Q$2,0))</f>
        <v>#N/A</v>
      </c>
      <c r="AE221">
        <f>INDEX(Indices!$A$2:$Q$283,MATCH($A221,Indices!$A$2:$A$283,0),MATCH(AE$2,Indices!$A$2:$Q$2,0))</f>
        <v>359.41329999999999</v>
      </c>
      <c r="AF221" t="e">
        <f t="shared" si="103"/>
        <v>#N/A</v>
      </c>
      <c r="AG221" s="28">
        <f t="shared" si="91"/>
        <v>2676.1986869902771</v>
      </c>
      <c r="AH221">
        <f>INDEX(ETF_TR!$A$2:$Q$283,MATCH($A221,ETF_TR!$A$2:$A$283,0),MATCH(AH$2,ETF_TR!$A$2:$Q$2,0))</f>
        <v>26.573799999999999</v>
      </c>
      <c r="AI221">
        <f>INDEX(Indices!$A$2:$Q$283,MATCH($A221,Indices!$A$2:$A$283,0),MATCH(AI$2,Indices!$A$2:$Q$2,0))</f>
        <v>101.97</v>
      </c>
      <c r="AJ221">
        <f t="shared" si="104"/>
        <v>3.837238181968706</v>
      </c>
      <c r="AK221" s="28">
        <f t="shared" si="92"/>
        <v>26.573799999999999</v>
      </c>
      <c r="AL221">
        <f>INDEX(ETF_TR!$A$2:$Q$283,MATCH($A221,ETF_TR!$A$2:$A$283,0),MATCH(AL$2,ETF_TR!$A$2:$Q$2,0))</f>
        <v>25.398199999999999</v>
      </c>
      <c r="AM221">
        <f>INDEX(Indices!$A$2:$Q$283,MATCH($A221,Indices!$A$2:$A$283,0),MATCH(AM$2,Indices!$A$2:$Q$2,0))</f>
        <v>97.017399999999995</v>
      </c>
      <c r="AN221">
        <f t="shared" si="105"/>
        <v>3.8198533754360544</v>
      </c>
      <c r="AO221" s="28">
        <f t="shared" si="93"/>
        <v>25.398199999999999</v>
      </c>
      <c r="AP221">
        <f>INDEX(ETF_TR!$A$2:$Q$283,MATCH($A221,ETF_TR!$A$2:$A$283,0),MATCH(AP$2,ETF_TR!$A$2:$Q$2,0))</f>
        <v>139.06</v>
      </c>
      <c r="AQ221">
        <f>INDEX(Indices!$A$2:$Q$283,MATCH($A221,Indices!$A$2:$A$283,0),MATCH(AQ$2,Indices!$A$2:$Q$2,0))</f>
        <v>181.91210000000001</v>
      </c>
      <c r="AR221">
        <f t="shared" si="106"/>
        <v>1.3081554724579318</v>
      </c>
      <c r="AS221" s="28">
        <f t="shared" si="94"/>
        <v>139.06</v>
      </c>
      <c r="AT221" t="e">
        <f>INDEX(ETF_TR!$A$2:$Q$283,MATCH($A221,ETF_TR!$A$2:$A$283,0),MATCH(AT$2,ETF_TR!$A$2:$Q$2,0))</f>
        <v>#N/A</v>
      </c>
      <c r="AU221">
        <f>INDEX(Indices!$A$2:$Q$283,MATCH($A221,Indices!$A$2:$A$283,0),MATCH(AU$2,Indices!$A$2:$Q$2,0))</f>
        <v>122.5996</v>
      </c>
      <c r="AV221" t="e">
        <f t="shared" si="107"/>
        <v>#N/A</v>
      </c>
      <c r="AW221" s="28">
        <f t="shared" si="95"/>
        <v>30.628728080255524</v>
      </c>
    </row>
    <row r="222" spans="1:49" x14ac:dyDescent="0.2">
      <c r="A222" s="5">
        <v>43159</v>
      </c>
      <c r="B222">
        <f>INDEX(ETF_TR!$A$2:$Q$283,MATCH($A222,ETF_TR!$A$2:$A$283,0),MATCH(B$2,ETF_TR!$A$2:$Q$2,0))</f>
        <v>139.7885</v>
      </c>
      <c r="C222">
        <f>INDEX(Indices!$A$2:$Q$283,MATCH($A222,Indices!$A$2:$A$283,0),MATCH(C$2,Indices!$A$2:$Q$2,0))</f>
        <v>237.76</v>
      </c>
      <c r="D222">
        <f t="shared" si="96"/>
        <v>1.700855220565354</v>
      </c>
      <c r="E222" s="28">
        <f t="shared" si="84"/>
        <v>139.7885</v>
      </c>
      <c r="F222">
        <f>INDEX(ETF_TR!$A$2:$Q$283,MATCH($A222,ETF_TR!$A$2:$A$283,0),MATCH(F$2,ETF_TR!$A$2:$Q$2,0))</f>
        <v>153.9803</v>
      </c>
      <c r="G222">
        <f>INDEX(Indices!$A$2:$Q$283,MATCH($A222,Indices!$A$2:$A$283,0),MATCH(G$2,Indices!$A$2:$Q$2,0))</f>
        <v>253.26</v>
      </c>
      <c r="H222">
        <f t="shared" si="97"/>
        <v>1.6447558551321175</v>
      </c>
      <c r="I222" s="28">
        <f t="shared" si="85"/>
        <v>153.9803</v>
      </c>
      <c r="J222">
        <f>INDEX(ETF_TR!$A$2:$Q$283,MATCH($A222,ETF_TR!$A$2:$A$283,0),MATCH(J$2,ETF_TR!$A$2:$Q$2,0))</f>
        <v>184.97579999999999</v>
      </c>
      <c r="K222">
        <f>INDEX(Indices!$A$2:$Q$283,MATCH($A222,Indices!$A$2:$A$283,0),MATCH(K$2,Indices!$A$2:$Q$2,0))</f>
        <v>271.26</v>
      </c>
      <c r="L222">
        <f t="shared" si="98"/>
        <v>1.4664620993665118</v>
      </c>
      <c r="M222" s="28">
        <f t="shared" si="86"/>
        <v>184.97579999999999</v>
      </c>
      <c r="N222">
        <f>INDEX(ETF_TR!$A$2:$Q$283,MATCH($A222,ETF_TR!$A$2:$A$283,0),MATCH(N$2,ETF_TR!$A$2:$Q$2,0))</f>
        <v>179.6215</v>
      </c>
      <c r="O222">
        <f>INDEX(Indices!$A$2:$Q$283,MATCH($A222,Indices!$A$2:$A$283,0),MATCH(O$2,Indices!$A$2:$Q$2,0))</f>
        <v>272.48</v>
      </c>
      <c r="P222">
        <f t="shared" si="99"/>
        <v>1.5169676235862635</v>
      </c>
      <c r="Q222" s="28">
        <f t="shared" si="87"/>
        <v>179.6215</v>
      </c>
      <c r="R222">
        <f>INDEX(ETF_TR!$A$2:$Q$283,MATCH($A222,ETF_TR!$A$2:$A$283,0),MATCH(R$2,ETF_TR!$A$2:$Q$2,0))</f>
        <v>14453.017900000001</v>
      </c>
      <c r="S222">
        <f>INDEX(Indices!$A$2:$Q$283,MATCH($A222,Indices!$A$2:$A$283,0),MATCH(S$2,Indices!$A$2:$Q$2,0))</f>
        <v>3526.15</v>
      </c>
      <c r="T222">
        <f t="shared" si="100"/>
        <v>0.24397326734093369</v>
      </c>
      <c r="U222" s="28">
        <f t="shared" si="88"/>
        <v>14453.017900000001</v>
      </c>
      <c r="V222">
        <f>INDEX(ETF_TR!$A$2:$Q$283,MATCH($A222,ETF_TR!$A$2:$A$283,0),MATCH(V$2,ETF_TR!$A$2:$Q$2,0))</f>
        <v>129.49189999999999</v>
      </c>
      <c r="W222">
        <f>INDEX(Indices!$A$2:$Q$283,MATCH($A222,Indices!$A$2:$A$283,0),MATCH(W$2,Indices!$A$2:$Q$2,0))</f>
        <v>135.68333333333331</v>
      </c>
      <c r="X222">
        <f t="shared" si="101"/>
        <v>1.0478132866483025</v>
      </c>
      <c r="Y222" s="28">
        <f t="shared" si="89"/>
        <v>129.49189999999999</v>
      </c>
      <c r="Z222">
        <f>INDEX(ETF_TR!$A$2:$Q$283,MATCH($A222,ETF_TR!$A$2:$A$283,0),MATCH(Z$2,ETF_TR!$A$2:$Q$2,0))</f>
        <v>63.1751</v>
      </c>
      <c r="AA222">
        <f>INDEX(Indices!$A$2:$Q$283,MATCH($A222,Indices!$A$2:$A$283,0),MATCH(AA$2,Indices!$A$2:$Q$2,0))</f>
        <v>2991.3771999999999</v>
      </c>
      <c r="AB222">
        <f t="shared" si="102"/>
        <v>47.350573248004352</v>
      </c>
      <c r="AC222" s="28">
        <f t="shared" si="90"/>
        <v>63.1751</v>
      </c>
      <c r="AD222" t="e">
        <f>INDEX(ETF_TR!$A$2:$Q$283,MATCH($A222,ETF_TR!$A$2:$A$283,0),MATCH(AD$2,ETF_TR!$A$2:$Q$2,0))</f>
        <v>#N/A</v>
      </c>
      <c r="AE222">
        <f>INDEX(Indices!$A$2:$Q$283,MATCH($A222,Indices!$A$2:$A$283,0),MATCH(AE$2,Indices!$A$2:$Q$2,0))</f>
        <v>361.02210000000002</v>
      </c>
      <c r="AF222" t="e">
        <f t="shared" si="103"/>
        <v>#N/A</v>
      </c>
      <c r="AG222" s="28">
        <f t="shared" si="91"/>
        <v>2688.1778442658424</v>
      </c>
      <c r="AH222">
        <f>INDEX(ETF_TR!$A$2:$Q$283,MATCH($A222,ETF_TR!$A$2:$A$283,0),MATCH(AH$2,ETF_TR!$A$2:$Q$2,0))</f>
        <v>26.3874</v>
      </c>
      <c r="AI222">
        <f>INDEX(Indices!$A$2:$Q$283,MATCH($A222,Indices!$A$2:$A$283,0),MATCH(AI$2,Indices!$A$2:$Q$2,0))</f>
        <v>101.2</v>
      </c>
      <c r="AJ222">
        <f t="shared" si="104"/>
        <v>3.8351637523969777</v>
      </c>
      <c r="AK222" s="28">
        <f t="shared" si="92"/>
        <v>26.3874</v>
      </c>
      <c r="AL222">
        <f>INDEX(ETF_TR!$A$2:$Q$283,MATCH($A222,ETF_TR!$A$2:$A$283,0),MATCH(AL$2,ETF_TR!$A$2:$Q$2,0))</f>
        <v>25.410399999999999</v>
      </c>
      <c r="AM222">
        <f>INDEX(Indices!$A$2:$Q$283,MATCH($A222,Indices!$A$2:$A$283,0),MATCH(AM$2,Indices!$A$2:$Q$2,0))</f>
        <v>97.188599999999994</v>
      </c>
      <c r="AN222">
        <f t="shared" si="105"/>
        <v>3.8247567924944117</v>
      </c>
      <c r="AO222" s="28">
        <f t="shared" si="93"/>
        <v>25.410399999999999</v>
      </c>
      <c r="AP222">
        <f>INDEX(ETF_TR!$A$2:$Q$283,MATCH($A222,ETF_TR!$A$2:$A$283,0),MATCH(AP$2,ETF_TR!$A$2:$Q$2,0))</f>
        <v>137.35</v>
      </c>
      <c r="AQ222">
        <f>INDEX(Indices!$A$2:$Q$283,MATCH($A222,Indices!$A$2:$A$283,0),MATCH(AQ$2,Indices!$A$2:$Q$2,0))</f>
        <v>179.78440000000001</v>
      </c>
      <c r="AR222">
        <f t="shared" si="106"/>
        <v>1.3089508554787042</v>
      </c>
      <c r="AS222" s="28">
        <f t="shared" si="94"/>
        <v>137.35</v>
      </c>
      <c r="AT222" t="e">
        <f>INDEX(ETF_TR!$A$2:$Q$283,MATCH($A222,ETF_TR!$A$2:$A$283,0),MATCH(AT$2,ETF_TR!$A$2:$Q$2,0))</f>
        <v>#N/A</v>
      </c>
      <c r="AU222">
        <f>INDEX(Indices!$A$2:$Q$283,MATCH($A222,Indices!$A$2:$A$283,0),MATCH(AU$2,Indices!$A$2:$Q$2,0))</f>
        <v>119.2272</v>
      </c>
      <c r="AV222" t="e">
        <f t="shared" si="107"/>
        <v>#N/A</v>
      </c>
      <c r="AW222" s="28">
        <f t="shared" si="95"/>
        <v>29.786210465370534</v>
      </c>
    </row>
    <row r="223" spans="1:49" x14ac:dyDescent="0.2">
      <c r="A223" s="5">
        <v>43189</v>
      </c>
      <c r="B223">
        <f>INDEX(ETF_TR!$A$2:$Q$283,MATCH($A223,ETF_TR!$A$2:$A$283,0),MATCH(B$2,ETF_TR!$A$2:$Q$2,0))</f>
        <v>141.1688</v>
      </c>
      <c r="C223">
        <f>INDEX(Indices!$A$2:$Q$283,MATCH($A223,Indices!$A$2:$A$283,0),MATCH(C$2,Indices!$A$2:$Q$2,0))</f>
        <v>240.44</v>
      </c>
      <c r="D223">
        <f t="shared" si="96"/>
        <v>1.7032092077002849</v>
      </c>
      <c r="E223" s="28">
        <f t="shared" si="84"/>
        <v>141.1688</v>
      </c>
      <c r="F223">
        <f>INDEX(ETF_TR!$A$2:$Q$283,MATCH($A223,ETF_TR!$A$2:$A$283,0),MATCH(F$2,ETF_TR!$A$2:$Q$2,0))</f>
        <v>156.0163</v>
      </c>
      <c r="G223">
        <f>INDEX(Indices!$A$2:$Q$283,MATCH($A223,Indices!$A$2:$A$283,0),MATCH(G$2,Indices!$A$2:$Q$2,0))</f>
        <v>256.73</v>
      </c>
      <c r="H223">
        <f t="shared" si="97"/>
        <v>1.6455331910832396</v>
      </c>
      <c r="I223" s="28">
        <f t="shared" si="85"/>
        <v>156.0163</v>
      </c>
      <c r="J223">
        <f>INDEX(ETF_TR!$A$2:$Q$283,MATCH($A223,ETF_TR!$A$2:$A$283,0),MATCH(J$2,ETF_TR!$A$2:$Q$2,0))</f>
        <v>189.8295</v>
      </c>
      <c r="K223">
        <f>INDEX(Indices!$A$2:$Q$283,MATCH($A223,Indices!$A$2:$A$283,0),MATCH(K$2,Indices!$A$2:$Q$2,0))</f>
        <v>278.47000000000003</v>
      </c>
      <c r="L223">
        <f t="shared" si="98"/>
        <v>1.4669479717325287</v>
      </c>
      <c r="M223" s="28">
        <f t="shared" si="86"/>
        <v>189.8295</v>
      </c>
      <c r="N223">
        <f>INDEX(ETF_TR!$A$2:$Q$283,MATCH($A223,ETF_TR!$A$2:$A$283,0),MATCH(N$2,ETF_TR!$A$2:$Q$2,0))</f>
        <v>182.61940000000001</v>
      </c>
      <c r="O223">
        <f>INDEX(Indices!$A$2:$Q$283,MATCH($A223,Indices!$A$2:$A$283,0),MATCH(O$2,Indices!$A$2:$Q$2,0))</f>
        <v>277.32</v>
      </c>
      <c r="P223">
        <f t="shared" si="99"/>
        <v>1.5185681258398613</v>
      </c>
      <c r="Q223" s="28">
        <f t="shared" si="87"/>
        <v>182.61940000000001</v>
      </c>
      <c r="R223">
        <f>INDEX(ETF_TR!$A$2:$Q$283,MATCH($A223,ETF_TR!$A$2:$A$283,0),MATCH(R$2,ETF_TR!$A$2:$Q$2,0))</f>
        <v>14740.453799999999</v>
      </c>
      <c r="S223">
        <f>INDEX(Indices!$A$2:$Q$283,MATCH($A223,Indices!$A$2:$A$283,0),MATCH(S$2,Indices!$A$2:$Q$2,0))</f>
        <v>3598.29</v>
      </c>
      <c r="T223">
        <f t="shared" si="100"/>
        <v>0.24410985230319029</v>
      </c>
      <c r="U223" s="28">
        <f t="shared" si="88"/>
        <v>14740.453799999999</v>
      </c>
      <c r="V223">
        <f>INDEX(ETF_TR!$A$2:$Q$283,MATCH($A223,ETF_TR!$A$2:$A$283,0),MATCH(V$2,ETF_TR!$A$2:$Q$2,0))</f>
        <v>129.6806</v>
      </c>
      <c r="W223">
        <f>INDEX(Indices!$A$2:$Q$283,MATCH($A223,Indices!$A$2:$A$283,0),MATCH(W$2,Indices!$A$2:$Q$2,0))</f>
        <v>136.1</v>
      </c>
      <c r="X223">
        <f t="shared" si="101"/>
        <v>1.0495016216766424</v>
      </c>
      <c r="Y223" s="28">
        <f t="shared" si="89"/>
        <v>129.6806</v>
      </c>
      <c r="Z223">
        <f>INDEX(ETF_TR!$A$2:$Q$283,MATCH($A223,ETF_TR!$A$2:$A$283,0),MATCH(Z$2,ETF_TR!$A$2:$Q$2,0))</f>
        <v>63.834699999999998</v>
      </c>
      <c r="AA223">
        <f>INDEX(Indices!$A$2:$Q$283,MATCH($A223,Indices!$A$2:$A$283,0),MATCH(AA$2,Indices!$A$2:$Q$2,0))</f>
        <v>3020.9884999999999</v>
      </c>
      <c r="AB223">
        <f t="shared" si="102"/>
        <v>47.325177372181585</v>
      </c>
      <c r="AC223" s="28">
        <f t="shared" si="90"/>
        <v>63.834699999999998</v>
      </c>
      <c r="AD223" t="e">
        <f>INDEX(ETF_TR!$A$2:$Q$283,MATCH($A223,ETF_TR!$A$2:$A$283,0),MATCH(AD$2,ETF_TR!$A$2:$Q$2,0))</f>
        <v>#N/A</v>
      </c>
      <c r="AE223">
        <f>INDEX(Indices!$A$2:$Q$283,MATCH($A223,Indices!$A$2:$A$283,0),MATCH(AE$2,Indices!$A$2:$Q$2,0))</f>
        <v>361.7543</v>
      </c>
      <c r="AF223" t="e">
        <f t="shared" si="103"/>
        <v>#N/A</v>
      </c>
      <c r="AG223" s="28">
        <f t="shared" si="91"/>
        <v>2693.6298202461812</v>
      </c>
      <c r="AH223">
        <f>INDEX(ETF_TR!$A$2:$Q$283,MATCH($A223,ETF_TR!$A$2:$A$283,0),MATCH(AH$2,ETF_TR!$A$2:$Q$2,0))</f>
        <v>26.586600000000001</v>
      </c>
      <c r="AI223">
        <f>INDEX(Indices!$A$2:$Q$283,MATCH($A223,Indices!$A$2:$A$283,0),MATCH(AI$2,Indices!$A$2:$Q$2,0))</f>
        <v>102.16</v>
      </c>
      <c r="AJ223">
        <f t="shared" si="104"/>
        <v>3.8425372179970361</v>
      </c>
      <c r="AK223" s="28">
        <f t="shared" si="92"/>
        <v>26.586600000000001</v>
      </c>
      <c r="AL223">
        <f>INDEX(ETF_TR!$A$2:$Q$283,MATCH($A223,ETF_TR!$A$2:$A$283,0),MATCH(AL$2,ETF_TR!$A$2:$Q$2,0))</f>
        <v>25.543700000000001</v>
      </c>
      <c r="AM223">
        <f>INDEX(Indices!$A$2:$Q$283,MATCH($A223,Indices!$A$2:$A$283,0),MATCH(AM$2,Indices!$A$2:$Q$2,0))</f>
        <v>98.087400000000002</v>
      </c>
      <c r="AN223">
        <f t="shared" si="105"/>
        <v>3.8399840273726986</v>
      </c>
      <c r="AO223" s="28">
        <f t="shared" si="93"/>
        <v>25.543700000000001</v>
      </c>
      <c r="AP223">
        <f>INDEX(ETF_TR!$A$2:$Q$283,MATCH($A223,ETF_TR!$A$2:$A$283,0),MATCH(AP$2,ETF_TR!$A$2:$Q$2,0))</f>
        <v>138.13</v>
      </c>
      <c r="AQ223">
        <f>INDEX(Indices!$A$2:$Q$283,MATCH($A223,Indices!$A$2:$A$283,0),MATCH(AQ$2,Indices!$A$2:$Q$2,0))</f>
        <v>180.874</v>
      </c>
      <c r="AR223">
        <f t="shared" si="106"/>
        <v>1.3094476218055455</v>
      </c>
      <c r="AS223" s="28">
        <f t="shared" si="94"/>
        <v>138.13</v>
      </c>
      <c r="AT223" t="e">
        <f>INDEX(ETF_TR!$A$2:$Q$283,MATCH($A223,ETF_TR!$A$2:$A$283,0),MATCH(AT$2,ETF_TR!$A$2:$Q$2,0))</f>
        <v>#N/A</v>
      </c>
      <c r="AU223">
        <f>INDEX(Indices!$A$2:$Q$283,MATCH($A223,Indices!$A$2:$A$283,0),MATCH(AU$2,Indices!$A$2:$Q$2,0))</f>
        <v>121.11069999999999</v>
      </c>
      <c r="AV223" t="e">
        <f t="shared" si="107"/>
        <v>#N/A</v>
      </c>
      <c r="AW223" s="28">
        <f t="shared" si="95"/>
        <v>30.256760200762503</v>
      </c>
    </row>
    <row r="224" spans="1:49" x14ac:dyDescent="0.2">
      <c r="A224" s="5">
        <v>43220</v>
      </c>
      <c r="B224">
        <f>INDEX(ETF_TR!$A$2:$Q$283,MATCH($A224,ETF_TR!$A$2:$A$283,0),MATCH(B$2,ETF_TR!$A$2:$Q$2,0))</f>
        <v>140.55529999999999</v>
      </c>
      <c r="C224">
        <f>INDEX(Indices!$A$2:$Q$283,MATCH($A224,Indices!$A$2:$A$283,0),MATCH(C$2,Indices!$A$2:$Q$2,0))</f>
        <v>239.31</v>
      </c>
      <c r="D224">
        <f t="shared" si="96"/>
        <v>1.7026038861572634</v>
      </c>
      <c r="E224" s="28">
        <f t="shared" si="84"/>
        <v>140.55529999999999</v>
      </c>
      <c r="F224">
        <f>INDEX(ETF_TR!$A$2:$Q$283,MATCH($A224,ETF_TR!$A$2:$A$283,0),MATCH(F$2,ETF_TR!$A$2:$Q$2,0))</f>
        <v>155.28540000000001</v>
      </c>
      <c r="G224">
        <f>INDEX(Indices!$A$2:$Q$283,MATCH($A224,Indices!$A$2:$A$283,0),MATCH(G$2,Indices!$A$2:$Q$2,0))</f>
        <v>255.48</v>
      </c>
      <c r="H224">
        <f t="shared" si="97"/>
        <v>1.645228720794099</v>
      </c>
      <c r="I224" s="28">
        <f t="shared" si="85"/>
        <v>155.28540000000001</v>
      </c>
      <c r="J224">
        <f>INDEX(ETF_TR!$A$2:$Q$283,MATCH($A224,ETF_TR!$A$2:$A$283,0),MATCH(J$2,ETF_TR!$A$2:$Q$2,0))</f>
        <v>188.2893</v>
      </c>
      <c r="K224">
        <f>INDEX(Indices!$A$2:$Q$283,MATCH($A224,Indices!$A$2:$A$283,0),MATCH(K$2,Indices!$A$2:$Q$2,0))</f>
        <v>276.33999999999997</v>
      </c>
      <c r="L224">
        <f t="shared" si="98"/>
        <v>1.4676351762952009</v>
      </c>
      <c r="M224" s="28">
        <f t="shared" si="86"/>
        <v>188.2893</v>
      </c>
      <c r="N224">
        <f>INDEX(ETF_TR!$A$2:$Q$283,MATCH($A224,ETF_TR!$A$2:$A$283,0),MATCH(N$2,ETF_TR!$A$2:$Q$2,0))</f>
        <v>182.95</v>
      </c>
      <c r="O224">
        <f>INDEX(Indices!$A$2:$Q$283,MATCH($A224,Indices!$A$2:$A$283,0),MATCH(O$2,Indices!$A$2:$Q$2,0))</f>
        <v>277.62</v>
      </c>
      <c r="P224">
        <f t="shared" si="99"/>
        <v>1.5174637879201969</v>
      </c>
      <c r="Q224" s="28">
        <f t="shared" si="87"/>
        <v>182.95</v>
      </c>
      <c r="R224">
        <f>INDEX(ETF_TR!$A$2:$Q$283,MATCH($A224,ETF_TR!$A$2:$A$283,0),MATCH(R$2,ETF_TR!$A$2:$Q$2,0))</f>
        <v>14593.307699999999</v>
      </c>
      <c r="S224">
        <f>INDEX(Indices!$A$2:$Q$283,MATCH($A224,Indices!$A$2:$A$283,0),MATCH(S$2,Indices!$A$2:$Q$2,0))</f>
        <v>3562.16</v>
      </c>
      <c r="T224">
        <f t="shared" si="100"/>
        <v>0.24409544931338631</v>
      </c>
      <c r="U224" s="28">
        <f t="shared" si="88"/>
        <v>14593.307699999999</v>
      </c>
      <c r="V224">
        <f>INDEX(ETF_TR!$A$2:$Q$283,MATCH($A224,ETF_TR!$A$2:$A$283,0),MATCH(V$2,ETF_TR!$A$2:$Q$2,0))</f>
        <v>129.292</v>
      </c>
      <c r="W224">
        <f>INDEX(Indices!$A$2:$Q$283,MATCH($A224,Indices!$A$2:$A$283,0),MATCH(W$2,Indices!$A$2:$Q$2,0))</f>
        <v>135.53666666666666</v>
      </c>
      <c r="X224">
        <f t="shared" si="101"/>
        <v>1.0482989408986376</v>
      </c>
      <c r="Y224" s="28">
        <f t="shared" si="89"/>
        <v>129.292</v>
      </c>
      <c r="Z224">
        <f>INDEX(ETF_TR!$A$2:$Q$283,MATCH($A224,ETF_TR!$A$2:$A$283,0),MATCH(Z$2,ETF_TR!$A$2:$Q$2,0))</f>
        <v>63.3782</v>
      </c>
      <c r="AA224">
        <f>INDEX(Indices!$A$2:$Q$283,MATCH($A224,Indices!$A$2:$A$283,0),MATCH(AA$2,Indices!$A$2:$Q$2,0))</f>
        <v>3007.5916999999999</v>
      </c>
      <c r="AB224">
        <f t="shared" si="102"/>
        <v>47.454672111230678</v>
      </c>
      <c r="AC224" s="28">
        <f t="shared" si="90"/>
        <v>63.3782</v>
      </c>
      <c r="AD224" t="e">
        <f>INDEX(ETF_TR!$A$2:$Q$283,MATCH($A224,ETF_TR!$A$2:$A$283,0),MATCH(AD$2,ETF_TR!$A$2:$Q$2,0))</f>
        <v>#N/A</v>
      </c>
      <c r="AE224">
        <f>INDEX(Indices!$A$2:$Q$283,MATCH($A224,Indices!$A$2:$A$283,0),MATCH(AE$2,Indices!$A$2:$Q$2,0))</f>
        <v>361.47570000000002</v>
      </c>
      <c r="AF224" t="e">
        <f t="shared" si="103"/>
        <v>#N/A</v>
      </c>
      <c r="AG224" s="28">
        <f t="shared" si="91"/>
        <v>2691.5553590223049</v>
      </c>
      <c r="AH224">
        <f>INDEX(ETF_TR!$A$2:$Q$283,MATCH($A224,ETF_TR!$A$2:$A$283,0),MATCH(AH$2,ETF_TR!$A$2:$Q$2,0))</f>
        <v>26.379799999999999</v>
      </c>
      <c r="AI224">
        <f>INDEX(Indices!$A$2:$Q$283,MATCH($A224,Indices!$A$2:$A$283,0),MATCH(AI$2,Indices!$A$2:$Q$2,0))</f>
        <v>101.34</v>
      </c>
      <c r="AJ224">
        <f t="shared" si="104"/>
        <v>3.84157575114292</v>
      </c>
      <c r="AK224" s="28">
        <f t="shared" si="92"/>
        <v>26.379799999999999</v>
      </c>
      <c r="AL224">
        <f>INDEX(ETF_TR!$A$2:$Q$283,MATCH($A224,ETF_TR!$A$2:$A$283,0),MATCH(AL$2,ETF_TR!$A$2:$Q$2,0))</f>
        <v>25.451499999999999</v>
      </c>
      <c r="AM224">
        <f>INDEX(Indices!$A$2:$Q$283,MATCH($A224,Indices!$A$2:$A$283,0),MATCH(AM$2,Indices!$A$2:$Q$2,0))</f>
        <v>97.041899999999998</v>
      </c>
      <c r="AN224">
        <f t="shared" si="105"/>
        <v>3.8128165334066755</v>
      </c>
      <c r="AO224" s="28">
        <f t="shared" si="93"/>
        <v>25.451499999999999</v>
      </c>
      <c r="AP224">
        <f>INDEX(ETF_TR!$A$2:$Q$283,MATCH($A224,ETF_TR!$A$2:$A$283,0),MATCH(AP$2,ETF_TR!$A$2:$Q$2,0))</f>
        <v>137.02000000000001</v>
      </c>
      <c r="AQ224">
        <f>INDEX(Indices!$A$2:$Q$283,MATCH($A224,Indices!$A$2:$A$283,0),MATCH(AQ$2,Indices!$A$2:$Q$2,0))</f>
        <v>179.10720000000001</v>
      </c>
      <c r="AR224">
        <f t="shared" si="106"/>
        <v>1.307160998394395</v>
      </c>
      <c r="AS224" s="28">
        <f t="shared" si="94"/>
        <v>137.02000000000001</v>
      </c>
      <c r="AT224" t="e">
        <f>INDEX(ETF_TR!$A$2:$Q$283,MATCH($A224,ETF_TR!$A$2:$A$283,0),MATCH(AT$2,ETF_TR!$A$2:$Q$2,0))</f>
        <v>#N/A</v>
      </c>
      <c r="AU224">
        <f>INDEX(Indices!$A$2:$Q$283,MATCH($A224,Indices!$A$2:$A$283,0),MATCH(AU$2,Indices!$A$2:$Q$2,0))</f>
        <v>116.82769999999999</v>
      </c>
      <c r="AV224" t="e">
        <f t="shared" si="107"/>
        <v>#N/A</v>
      </c>
      <c r="AW224" s="28">
        <f t="shared" si="95"/>
        <v>29.18674983883853</v>
      </c>
    </row>
    <row r="225" spans="1:49" x14ac:dyDescent="0.2">
      <c r="A225" s="5">
        <v>43251</v>
      </c>
      <c r="B225">
        <f>INDEX(ETF_TR!$A$2:$Q$283,MATCH($A225,ETF_TR!$A$2:$A$283,0),MATCH(B$2,ETF_TR!$A$2:$Q$2,0))</f>
        <v>142.71270000000001</v>
      </c>
      <c r="C225">
        <f>INDEX(Indices!$A$2:$Q$283,MATCH($A225,Indices!$A$2:$A$283,0),MATCH(C$2,Indices!$A$2:$Q$2,0))</f>
        <v>243.33</v>
      </c>
      <c r="D225">
        <f t="shared" si="96"/>
        <v>1.705033959836791</v>
      </c>
      <c r="E225" s="28">
        <f t="shared" si="84"/>
        <v>142.71270000000001</v>
      </c>
      <c r="F225">
        <f>INDEX(ETF_TR!$A$2:$Q$283,MATCH($A225,ETF_TR!$A$2:$A$283,0),MATCH(F$2,ETF_TR!$A$2:$Q$2,0))</f>
        <v>156.42349999999999</v>
      </c>
      <c r="G225">
        <f>INDEX(Indices!$A$2:$Q$283,MATCH($A225,Indices!$A$2:$A$283,0),MATCH(G$2,Indices!$A$2:$Q$2,0))</f>
        <v>257.58999999999997</v>
      </c>
      <c r="H225">
        <f t="shared" si="97"/>
        <v>1.6467474516297103</v>
      </c>
      <c r="I225" s="28">
        <f t="shared" si="85"/>
        <v>156.42349999999999</v>
      </c>
      <c r="J225">
        <f>INDEX(ETF_TR!$A$2:$Q$283,MATCH($A225,ETF_TR!$A$2:$A$283,0),MATCH(J$2,ETF_TR!$A$2:$Q$2,0))</f>
        <v>185.13489999999999</v>
      </c>
      <c r="K225">
        <f>INDEX(Indices!$A$2:$Q$283,MATCH($A225,Indices!$A$2:$A$283,0),MATCH(K$2,Indices!$A$2:$Q$2,0))</f>
        <v>271.38</v>
      </c>
      <c r="L225">
        <f t="shared" si="98"/>
        <v>1.465850036919025</v>
      </c>
      <c r="M225" s="28">
        <f t="shared" si="86"/>
        <v>185.13489999999999</v>
      </c>
      <c r="N225">
        <f>INDEX(ETF_TR!$A$2:$Q$283,MATCH($A225,ETF_TR!$A$2:$A$283,0),MATCH(N$2,ETF_TR!$A$2:$Q$2,0))</f>
        <v>171.53980000000001</v>
      </c>
      <c r="O225">
        <f>INDEX(Indices!$A$2:$Q$283,MATCH($A225,Indices!$A$2:$A$283,0),MATCH(O$2,Indices!$A$2:$Q$2,0))</f>
        <v>259.33999999999997</v>
      </c>
      <c r="P225">
        <f t="shared" si="99"/>
        <v>1.5118357372458167</v>
      </c>
      <c r="Q225" s="28">
        <f t="shared" si="87"/>
        <v>171.53980000000001</v>
      </c>
      <c r="R225">
        <f>INDEX(ETF_TR!$A$2:$Q$283,MATCH($A225,ETF_TR!$A$2:$A$283,0),MATCH(R$2,ETF_TR!$A$2:$Q$2,0))</f>
        <v>14822.7291</v>
      </c>
      <c r="S225">
        <f>INDEX(Indices!$A$2:$Q$283,MATCH($A225,Indices!$A$2:$A$283,0),MATCH(S$2,Indices!$A$2:$Q$2,0))</f>
        <v>3624.5</v>
      </c>
      <c r="T225">
        <f t="shared" si="100"/>
        <v>0.24452312226363226</v>
      </c>
      <c r="U225" s="28">
        <f t="shared" si="88"/>
        <v>14822.7291</v>
      </c>
      <c r="V225">
        <f>INDEX(ETF_TR!$A$2:$Q$283,MATCH($A225,ETF_TR!$A$2:$A$283,0),MATCH(V$2,ETF_TR!$A$2:$Q$2,0))</f>
        <v>130.06553333333332</v>
      </c>
      <c r="W225">
        <f>INDEX(Indices!$A$2:$Q$283,MATCH($A225,Indices!$A$2:$A$283,0),MATCH(W$2,Indices!$A$2:$Q$2,0))</f>
        <v>136.68666666666667</v>
      </c>
      <c r="X225">
        <f t="shared" si="101"/>
        <v>1.0509061329596414</v>
      </c>
      <c r="Y225" s="28">
        <f t="shared" si="89"/>
        <v>130.06553333333332</v>
      </c>
      <c r="Z225">
        <f>INDEX(ETF_TR!$A$2:$Q$283,MATCH($A225,ETF_TR!$A$2:$A$283,0),MATCH(Z$2,ETF_TR!$A$2:$Q$2,0))</f>
        <v>63.952800000000003</v>
      </c>
      <c r="AA225">
        <f>INDEX(Indices!$A$2:$Q$283,MATCH($A225,Indices!$A$2:$A$283,0),MATCH(AA$2,Indices!$A$2:$Q$2,0))</f>
        <v>3030.4789999999998</v>
      </c>
      <c r="AB225">
        <f t="shared" si="102"/>
        <v>47.386181683991936</v>
      </c>
      <c r="AC225" s="28">
        <f t="shared" si="90"/>
        <v>63.952800000000003</v>
      </c>
      <c r="AD225" t="e">
        <f>INDEX(ETF_TR!$A$2:$Q$283,MATCH($A225,ETF_TR!$A$2:$A$283,0),MATCH(AD$2,ETF_TR!$A$2:$Q$2,0))</f>
        <v>#N/A</v>
      </c>
      <c r="AE225">
        <f>INDEX(Indices!$A$2:$Q$283,MATCH($A225,Indices!$A$2:$A$283,0),MATCH(AE$2,Indices!$A$2:$Q$2,0))</f>
        <v>362.4436</v>
      </c>
      <c r="AF225" t="e">
        <f t="shared" si="103"/>
        <v>#N/A</v>
      </c>
      <c r="AG225" s="28">
        <f t="shared" si="91"/>
        <v>2698.7623619605315</v>
      </c>
      <c r="AH225">
        <f>INDEX(ETF_TR!$A$2:$Q$283,MATCH($A225,ETF_TR!$A$2:$A$283,0),MATCH(AH$2,ETF_TR!$A$2:$Q$2,0))</f>
        <v>26.5837</v>
      </c>
      <c r="AI225">
        <f>INDEX(Indices!$A$2:$Q$283,MATCH($A225,Indices!$A$2:$A$283,0),MATCH(AI$2,Indices!$A$2:$Q$2,0))</f>
        <v>102.25</v>
      </c>
      <c r="AJ225">
        <f t="shared" si="104"/>
        <v>3.8463419313338623</v>
      </c>
      <c r="AK225" s="28">
        <f t="shared" si="92"/>
        <v>26.5837</v>
      </c>
      <c r="AL225">
        <f>INDEX(ETF_TR!$A$2:$Q$283,MATCH($A225,ETF_TR!$A$2:$A$283,0),MATCH(AL$2,ETF_TR!$A$2:$Q$2,0))</f>
        <v>25.4986</v>
      </c>
      <c r="AM225">
        <f>INDEX(Indices!$A$2:$Q$283,MATCH($A225,Indices!$A$2:$A$283,0),MATCH(AM$2,Indices!$A$2:$Q$2,0))</f>
        <v>97.934899999999999</v>
      </c>
      <c r="AN225">
        <f t="shared" si="105"/>
        <v>3.8407951809118934</v>
      </c>
      <c r="AO225" s="28">
        <f t="shared" si="93"/>
        <v>25.4986</v>
      </c>
      <c r="AP225">
        <f>INDEX(ETF_TR!$A$2:$Q$283,MATCH($A225,ETF_TR!$A$2:$A$283,0),MATCH(AP$2,ETF_TR!$A$2:$Q$2,0))</f>
        <v>136.59</v>
      </c>
      <c r="AQ225">
        <f>INDEX(Indices!$A$2:$Q$283,MATCH($A225,Indices!$A$2:$A$283,0),MATCH(AQ$2,Indices!$A$2:$Q$2,0))</f>
        <v>179.23509999999999</v>
      </c>
      <c r="AR225">
        <f t="shared" si="106"/>
        <v>1.3122124606486565</v>
      </c>
      <c r="AS225" s="28">
        <f t="shared" si="94"/>
        <v>136.59</v>
      </c>
      <c r="AT225" t="e">
        <f>INDEX(ETF_TR!$A$2:$Q$283,MATCH($A225,ETF_TR!$A$2:$A$283,0),MATCH(AT$2,ETF_TR!$A$2:$Q$2,0))</f>
        <v>#N/A</v>
      </c>
      <c r="AU225">
        <f>INDEX(Indices!$A$2:$Q$283,MATCH($A225,Indices!$A$2:$A$283,0),MATCH(AU$2,Indices!$A$2:$Q$2,0))</f>
        <v>115.95910000000001</v>
      </c>
      <c r="AV225" t="e">
        <f t="shared" si="107"/>
        <v>#N/A</v>
      </c>
      <c r="AW225" s="28">
        <f t="shared" si="95"/>
        <v>28.969749838752804</v>
      </c>
    </row>
    <row r="226" spans="1:49" x14ac:dyDescent="0.2">
      <c r="A226" s="5">
        <v>43280</v>
      </c>
      <c r="B226">
        <f>INDEX(ETF_TR!$A$2:$Q$283,MATCH($A226,ETF_TR!$A$2:$A$283,0),MATCH(B$2,ETF_TR!$A$2:$Q$2,0))</f>
        <v>142.9376</v>
      </c>
      <c r="C226">
        <f>INDEX(Indices!$A$2:$Q$283,MATCH($A226,Indices!$A$2:$A$283,0),MATCH(C$2,Indices!$A$2:$Q$2,0))</f>
        <v>243.57</v>
      </c>
      <c r="D226">
        <f t="shared" si="96"/>
        <v>1.7040302901405928</v>
      </c>
      <c r="E226" s="28">
        <f t="shared" si="84"/>
        <v>142.9376</v>
      </c>
      <c r="F226">
        <f>INDEX(ETF_TR!$A$2:$Q$283,MATCH($A226,ETF_TR!$A$2:$A$283,0),MATCH(F$2,ETF_TR!$A$2:$Q$2,0))</f>
        <v>157.05000000000001</v>
      </c>
      <c r="G226">
        <f>INDEX(Indices!$A$2:$Q$283,MATCH($A226,Indices!$A$2:$A$283,0),MATCH(G$2,Indices!$A$2:$Q$2,0))</f>
        <v>258.79000000000002</v>
      </c>
      <c r="H226">
        <f t="shared" si="97"/>
        <v>1.6478191658707417</v>
      </c>
      <c r="I226" s="28">
        <f t="shared" si="85"/>
        <v>157.05000000000001</v>
      </c>
      <c r="J226">
        <f>INDEX(ETF_TR!$A$2:$Q$283,MATCH($A226,ETF_TR!$A$2:$A$283,0),MATCH(J$2,ETF_TR!$A$2:$Q$2,0))</f>
        <v>187.2894</v>
      </c>
      <c r="K226">
        <f>INDEX(Indices!$A$2:$Q$283,MATCH($A226,Indices!$A$2:$A$283,0),MATCH(K$2,Indices!$A$2:$Q$2,0))</f>
        <v>275.01</v>
      </c>
      <c r="L226">
        <f t="shared" si="98"/>
        <v>1.4683692723667223</v>
      </c>
      <c r="M226" s="28">
        <f t="shared" si="86"/>
        <v>187.2894</v>
      </c>
      <c r="N226">
        <f>INDEX(ETF_TR!$A$2:$Q$283,MATCH($A226,ETF_TR!$A$2:$A$283,0),MATCH(N$2,ETF_TR!$A$2:$Q$2,0))</f>
        <v>173.3999</v>
      </c>
      <c r="O226">
        <f>INDEX(Indices!$A$2:$Q$283,MATCH($A226,Indices!$A$2:$A$283,0),MATCH(O$2,Indices!$A$2:$Q$2,0))</f>
        <v>263.14</v>
      </c>
      <c r="P226">
        <f t="shared" si="99"/>
        <v>1.5175325937327528</v>
      </c>
      <c r="Q226" s="28">
        <f t="shared" si="87"/>
        <v>173.3999</v>
      </c>
      <c r="R226">
        <f>INDEX(ETF_TR!$A$2:$Q$283,MATCH($A226,ETF_TR!$A$2:$A$283,0),MATCH(R$2,ETF_TR!$A$2:$Q$2,0))</f>
        <v>14747.8375</v>
      </c>
      <c r="S226">
        <f>INDEX(Indices!$A$2:$Q$283,MATCH($A226,Indices!$A$2:$A$283,0),MATCH(S$2,Indices!$A$2:$Q$2,0))</f>
        <v>3604.12</v>
      </c>
      <c r="T226">
        <f t="shared" si="100"/>
        <v>0.24438294766944646</v>
      </c>
      <c r="U226" s="28">
        <f t="shared" si="88"/>
        <v>14747.8375</v>
      </c>
      <c r="V226">
        <f>INDEX(ETF_TR!$A$2:$Q$283,MATCH($A226,ETF_TR!$A$2:$A$283,0),MATCH(V$2,ETF_TR!$A$2:$Q$2,0))</f>
        <v>129.78886666666668</v>
      </c>
      <c r="W226">
        <f>INDEX(Indices!$A$2:$Q$283,MATCH($A226,Indices!$A$2:$A$283,0),MATCH(W$2,Indices!$A$2:$Q$2,0))</f>
        <v>136.39000000000001</v>
      </c>
      <c r="X226">
        <f t="shared" si="101"/>
        <v>1.0508605514700029</v>
      </c>
      <c r="Y226" s="28">
        <f t="shared" si="89"/>
        <v>129.78886666666668</v>
      </c>
      <c r="Z226">
        <f>INDEX(ETF_TR!$A$2:$Q$283,MATCH($A226,ETF_TR!$A$2:$A$283,0),MATCH(Z$2,ETF_TR!$A$2:$Q$2,0))</f>
        <v>64.253200000000007</v>
      </c>
      <c r="AA226">
        <f>INDEX(Indices!$A$2:$Q$283,MATCH($A226,Indices!$A$2:$A$283,0),MATCH(AA$2,Indices!$A$2:$Q$2,0))</f>
        <v>3046.1192999999998</v>
      </c>
      <c r="AB226">
        <f t="shared" si="102"/>
        <v>47.408055941182688</v>
      </c>
      <c r="AC226" s="28">
        <f t="shared" si="90"/>
        <v>64.253200000000007</v>
      </c>
      <c r="AD226" t="e">
        <f>INDEX(ETF_TR!$A$2:$Q$283,MATCH($A226,ETF_TR!$A$2:$A$283,0),MATCH(AD$2,ETF_TR!$A$2:$Q$2,0))</f>
        <v>#N/A</v>
      </c>
      <c r="AE226">
        <f>INDEX(Indices!$A$2:$Q$283,MATCH($A226,Indices!$A$2:$A$283,0),MATCH(AE$2,Indices!$A$2:$Q$2,0))</f>
        <v>362.6472</v>
      </c>
      <c r="AF226" t="e">
        <f t="shared" si="103"/>
        <v>#N/A</v>
      </c>
      <c r="AG226" s="28">
        <f t="shared" si="91"/>
        <v>2700.278371670443</v>
      </c>
      <c r="AH226">
        <f>INDEX(ETF_TR!$A$2:$Q$283,MATCH($A226,ETF_TR!$A$2:$A$283,0),MATCH(AH$2,ETF_TR!$A$2:$Q$2,0))</f>
        <v>26.646100000000001</v>
      </c>
      <c r="AI226">
        <f>INDEX(Indices!$A$2:$Q$283,MATCH($A226,Indices!$A$2:$A$283,0),MATCH(AI$2,Indices!$A$2:$Q$2,0))</f>
        <v>102.27</v>
      </c>
      <c r="AJ226">
        <f t="shared" si="104"/>
        <v>3.8380851231512301</v>
      </c>
      <c r="AK226" s="28">
        <f t="shared" si="92"/>
        <v>26.646100000000001</v>
      </c>
      <c r="AL226">
        <f>INDEX(ETF_TR!$A$2:$Q$283,MATCH($A226,ETF_TR!$A$2:$A$283,0),MATCH(AL$2,ETF_TR!$A$2:$Q$2,0))</f>
        <v>25.853999999999999</v>
      </c>
      <c r="AM226">
        <f>INDEX(Indices!$A$2:$Q$283,MATCH($A226,Indices!$A$2:$A$283,0),MATCH(AM$2,Indices!$A$2:$Q$2,0))</f>
        <v>98.616799999999998</v>
      </c>
      <c r="AN226">
        <f t="shared" si="105"/>
        <v>3.8143730177148605</v>
      </c>
      <c r="AO226" s="28">
        <f t="shared" si="93"/>
        <v>25.853999999999999</v>
      </c>
      <c r="AP226">
        <f>INDEX(ETF_TR!$A$2:$Q$283,MATCH($A226,ETF_TR!$A$2:$A$283,0),MATCH(AP$2,ETF_TR!$A$2:$Q$2,0))</f>
        <v>137.38999999999999</v>
      </c>
      <c r="AQ226">
        <f>INDEX(Indices!$A$2:$Q$283,MATCH($A226,Indices!$A$2:$A$283,0),MATCH(AQ$2,Indices!$A$2:$Q$2,0))</f>
        <v>180.02670000000001</v>
      </c>
      <c r="AR226">
        <f t="shared" si="106"/>
        <v>1.3103333575951672</v>
      </c>
      <c r="AS226" s="28">
        <f t="shared" si="94"/>
        <v>137.38999999999999</v>
      </c>
      <c r="AT226" t="e">
        <f>INDEX(ETF_TR!$A$2:$Q$283,MATCH($A226,ETF_TR!$A$2:$A$283,0),MATCH(AT$2,ETF_TR!$A$2:$Q$2,0))</f>
        <v>#N/A</v>
      </c>
      <c r="AU226">
        <f>INDEX(Indices!$A$2:$Q$283,MATCH($A226,Indices!$A$2:$A$283,0),MATCH(AU$2,Indices!$A$2:$Q$2,0))</f>
        <v>114.5048</v>
      </c>
      <c r="AV226" t="e">
        <f t="shared" si="107"/>
        <v>#N/A</v>
      </c>
      <c r="AW226" s="28">
        <f t="shared" si="95"/>
        <v>28.606425984130802</v>
      </c>
    </row>
    <row r="227" spans="1:49" x14ac:dyDescent="0.2">
      <c r="A227" s="5">
        <v>43312</v>
      </c>
      <c r="B227">
        <f>INDEX(ETF_TR!$A$2:$Q$283,MATCH($A227,ETF_TR!$A$2:$A$283,0),MATCH(B$2,ETF_TR!$A$2:$Q$2,0))</f>
        <v>142.2833</v>
      </c>
      <c r="C227">
        <f>INDEX(Indices!$A$2:$Q$283,MATCH($A227,Indices!$A$2:$A$283,0),MATCH(C$2,Indices!$A$2:$Q$2,0))</f>
        <v>242.17</v>
      </c>
      <c r="D227">
        <f t="shared" si="96"/>
        <v>1.7020268717410967</v>
      </c>
      <c r="E227" s="28">
        <f t="shared" si="84"/>
        <v>142.2833</v>
      </c>
      <c r="F227">
        <f>INDEX(ETF_TR!$A$2:$Q$283,MATCH($A227,ETF_TR!$A$2:$A$283,0),MATCH(F$2,ETF_TR!$A$2:$Q$2,0))</f>
        <v>156.3604</v>
      </c>
      <c r="G227">
        <f>INDEX(Indices!$A$2:$Q$283,MATCH($A227,Indices!$A$2:$A$283,0),MATCH(G$2,Indices!$A$2:$Q$2,0))</f>
        <v>257.35000000000002</v>
      </c>
      <c r="H227">
        <f t="shared" si="97"/>
        <v>1.6458770890839369</v>
      </c>
      <c r="I227" s="28">
        <f t="shared" si="85"/>
        <v>156.3604</v>
      </c>
      <c r="J227">
        <f>INDEX(ETF_TR!$A$2:$Q$283,MATCH($A227,ETF_TR!$A$2:$A$283,0),MATCH(J$2,ETF_TR!$A$2:$Q$2,0))</f>
        <v>187.63229999999999</v>
      </c>
      <c r="K227">
        <f>INDEX(Indices!$A$2:$Q$283,MATCH($A227,Indices!$A$2:$A$283,0),MATCH(K$2,Indices!$A$2:$Q$2,0))</f>
        <v>275.58999999999997</v>
      </c>
      <c r="L227">
        <f t="shared" si="98"/>
        <v>1.4687769643073181</v>
      </c>
      <c r="M227" s="28">
        <f t="shared" si="86"/>
        <v>187.63229999999999</v>
      </c>
      <c r="N227">
        <f>INDEX(ETF_TR!$A$2:$Q$283,MATCH($A227,ETF_TR!$A$2:$A$283,0),MATCH(N$2,ETF_TR!$A$2:$Q$2,0))</f>
        <v>172.72280000000001</v>
      </c>
      <c r="O227">
        <f>INDEX(Indices!$A$2:$Q$283,MATCH($A227,Indices!$A$2:$A$283,0),MATCH(O$2,Indices!$A$2:$Q$2,0))</f>
        <v>262.39999999999998</v>
      </c>
      <c r="P227">
        <f t="shared" si="99"/>
        <v>1.5191972339494262</v>
      </c>
      <c r="Q227" s="28">
        <f t="shared" si="87"/>
        <v>172.72280000000001</v>
      </c>
      <c r="R227">
        <f>INDEX(ETF_TR!$A$2:$Q$283,MATCH($A227,ETF_TR!$A$2:$A$283,0),MATCH(R$2,ETF_TR!$A$2:$Q$2,0))</f>
        <v>14708.7631</v>
      </c>
      <c r="S227">
        <f>INDEX(Indices!$A$2:$Q$283,MATCH($A227,Indices!$A$2:$A$283,0),MATCH(S$2,Indices!$A$2:$Q$2,0))</f>
        <v>3591.33</v>
      </c>
      <c r="T227">
        <f t="shared" si="100"/>
        <v>0.24416261079084209</v>
      </c>
      <c r="U227" s="28">
        <f t="shared" si="88"/>
        <v>14708.7631</v>
      </c>
      <c r="V227">
        <f>INDEX(ETF_TR!$A$2:$Q$283,MATCH($A227,ETF_TR!$A$2:$A$283,0),MATCH(V$2,ETF_TR!$A$2:$Q$2,0))</f>
        <v>129.02933333333331</v>
      </c>
      <c r="W227">
        <f>INDEX(Indices!$A$2:$Q$283,MATCH($A227,Indices!$A$2:$A$283,0),MATCH(W$2,Indices!$A$2:$Q$2,0))</f>
        <v>135.66333333333333</v>
      </c>
      <c r="X227">
        <f t="shared" si="101"/>
        <v>1.0514146653990826</v>
      </c>
      <c r="Y227" s="28">
        <f t="shared" si="89"/>
        <v>129.02933333333331</v>
      </c>
      <c r="Z227">
        <f>INDEX(ETF_TR!$A$2:$Q$283,MATCH($A227,ETF_TR!$A$2:$A$283,0),MATCH(Z$2,ETF_TR!$A$2:$Q$2,0))</f>
        <v>64.358000000000004</v>
      </c>
      <c r="AA227">
        <f>INDEX(Indices!$A$2:$Q$283,MATCH($A227,Indices!$A$2:$A$283,0),MATCH(AA$2,Indices!$A$2:$Q$2,0))</f>
        <v>3050.2755000000002</v>
      </c>
      <c r="AB227">
        <f t="shared" si="102"/>
        <v>47.395436464775166</v>
      </c>
      <c r="AC227" s="28">
        <f t="shared" si="90"/>
        <v>64.358000000000004</v>
      </c>
      <c r="AD227" t="e">
        <f>INDEX(ETF_TR!$A$2:$Q$283,MATCH($A227,ETF_TR!$A$2:$A$283,0),MATCH(AD$2,ETF_TR!$A$2:$Q$2,0))</f>
        <v>#N/A</v>
      </c>
      <c r="AE227">
        <f>INDEX(Indices!$A$2:$Q$283,MATCH($A227,Indices!$A$2:$A$283,0),MATCH(AE$2,Indices!$A$2:$Q$2,0))</f>
        <v>361.82440000000003</v>
      </c>
      <c r="AF227" t="e">
        <f t="shared" si="103"/>
        <v>#N/A</v>
      </c>
      <c r="AG227" s="28">
        <f t="shared" si="91"/>
        <v>2694.1517862612341</v>
      </c>
      <c r="AH227">
        <f>INDEX(ETF_TR!$A$2:$Q$283,MATCH($A227,ETF_TR!$A$2:$A$283,0),MATCH(AH$2,ETF_TR!$A$2:$Q$2,0))</f>
        <v>26.520900000000001</v>
      </c>
      <c r="AI227">
        <f>INDEX(Indices!$A$2:$Q$283,MATCH($A227,Indices!$A$2:$A$283,0),MATCH(AI$2,Indices!$A$2:$Q$2,0))</f>
        <v>101.83</v>
      </c>
      <c r="AJ227">
        <f t="shared" si="104"/>
        <v>3.8396132861252821</v>
      </c>
      <c r="AK227" s="28">
        <f t="shared" si="92"/>
        <v>26.520900000000001</v>
      </c>
      <c r="AL227">
        <f>INDEX(ETF_TR!$A$2:$Q$283,MATCH($A227,ETF_TR!$A$2:$A$283,0),MATCH(AL$2,ETF_TR!$A$2:$Q$2,0))</f>
        <v>25.439499999999999</v>
      </c>
      <c r="AM227">
        <f>INDEX(Indices!$A$2:$Q$283,MATCH($A227,Indices!$A$2:$A$283,0),MATCH(AM$2,Indices!$A$2:$Q$2,0))</f>
        <v>97.728300000000004</v>
      </c>
      <c r="AN227">
        <f t="shared" si="105"/>
        <v>3.8415967294954698</v>
      </c>
      <c r="AO227" s="28">
        <f t="shared" si="93"/>
        <v>25.439499999999999</v>
      </c>
      <c r="AP227">
        <f>INDEX(ETF_TR!$A$2:$Q$283,MATCH($A227,ETF_TR!$A$2:$A$283,0),MATCH(AP$2,ETF_TR!$A$2:$Q$2,0))</f>
        <v>137.96</v>
      </c>
      <c r="AQ227">
        <f>INDEX(Indices!$A$2:$Q$283,MATCH($A227,Indices!$A$2:$A$283,0),MATCH(AQ$2,Indices!$A$2:$Q$2,0))</f>
        <v>180.8434</v>
      </c>
      <c r="AR227">
        <f t="shared" si="106"/>
        <v>1.3108393737315163</v>
      </c>
      <c r="AS227" s="28">
        <f t="shared" si="94"/>
        <v>137.96</v>
      </c>
      <c r="AT227" t="e">
        <f>INDEX(ETF_TR!$A$2:$Q$283,MATCH($A227,ETF_TR!$A$2:$A$283,0),MATCH(AT$2,ETF_TR!$A$2:$Q$2,0))</f>
        <v>#N/A</v>
      </c>
      <c r="AU227">
        <f>INDEX(Indices!$A$2:$Q$283,MATCH($A227,Indices!$A$2:$A$283,0),MATCH(AU$2,Indices!$A$2:$Q$2,0))</f>
        <v>115.76739999999999</v>
      </c>
      <c r="AV227" t="e">
        <f t="shared" si="107"/>
        <v>#N/A</v>
      </c>
      <c r="AW227" s="28">
        <f t="shared" si="95"/>
        <v>28.92185794373043</v>
      </c>
    </row>
    <row r="228" spans="1:49" x14ac:dyDescent="0.2">
      <c r="A228" s="5">
        <v>43343</v>
      </c>
      <c r="B228">
        <f>INDEX(ETF_TR!$A$2:$Q$283,MATCH($A228,ETF_TR!$A$2:$A$283,0),MATCH(B$2,ETF_TR!$A$2:$Q$2,0))</f>
        <v>143.20349999999999</v>
      </c>
      <c r="C228">
        <f>INDEX(Indices!$A$2:$Q$283,MATCH($A228,Indices!$A$2:$A$283,0),MATCH(C$2,Indices!$A$2:$Q$2,0))</f>
        <v>243.8</v>
      </c>
      <c r="D228">
        <f t="shared" si="96"/>
        <v>1.7024723557734276</v>
      </c>
      <c r="E228" s="28">
        <f t="shared" si="84"/>
        <v>143.20349999999999</v>
      </c>
      <c r="F228">
        <f>INDEX(ETF_TR!$A$2:$Q$283,MATCH($A228,ETF_TR!$A$2:$A$283,0),MATCH(F$2,ETF_TR!$A$2:$Q$2,0))</f>
        <v>156.70519999999999</v>
      </c>
      <c r="G228">
        <f>INDEX(Indices!$A$2:$Q$283,MATCH($A228,Indices!$A$2:$A$283,0),MATCH(G$2,Indices!$A$2:$Q$2,0))</f>
        <v>258.14999999999998</v>
      </c>
      <c r="H228">
        <f t="shared" si="97"/>
        <v>1.6473607767961751</v>
      </c>
      <c r="I228" s="28">
        <f t="shared" si="85"/>
        <v>156.70519999999999</v>
      </c>
      <c r="J228">
        <f>INDEX(ETF_TR!$A$2:$Q$283,MATCH($A228,ETF_TR!$A$2:$A$283,0),MATCH(J$2,ETF_TR!$A$2:$Q$2,0))</f>
        <v>186.51779999999999</v>
      </c>
      <c r="K228">
        <f>INDEX(Indices!$A$2:$Q$283,MATCH($A228,Indices!$A$2:$A$283,0),MATCH(K$2,Indices!$A$2:$Q$2,0))</f>
        <v>273.85000000000002</v>
      </c>
      <c r="L228">
        <f t="shared" si="98"/>
        <v>1.4682244804517319</v>
      </c>
      <c r="M228" s="28">
        <f t="shared" si="86"/>
        <v>186.51779999999999</v>
      </c>
      <c r="N228">
        <f>INDEX(ETF_TR!$A$2:$Q$283,MATCH($A228,ETF_TR!$A$2:$A$283,0),MATCH(N$2,ETF_TR!$A$2:$Q$2,0))</f>
        <v>167.2595</v>
      </c>
      <c r="O228">
        <f>INDEX(Indices!$A$2:$Q$283,MATCH($A228,Indices!$A$2:$A$283,0),MATCH(O$2,Indices!$A$2:$Q$2,0))</f>
        <v>254.08</v>
      </c>
      <c r="P228">
        <f t="shared" si="99"/>
        <v>1.5190766443759547</v>
      </c>
      <c r="Q228" s="28">
        <f t="shared" si="87"/>
        <v>167.2595</v>
      </c>
      <c r="R228">
        <f>INDEX(ETF_TR!$A$2:$Q$283,MATCH($A228,ETF_TR!$A$2:$A$283,0),MATCH(R$2,ETF_TR!$A$2:$Q$2,0))</f>
        <v>14737.6921</v>
      </c>
      <c r="S228">
        <f>INDEX(Indices!$A$2:$Q$283,MATCH($A228,Indices!$A$2:$A$283,0),MATCH(S$2,Indices!$A$2:$Q$2,0))</f>
        <v>3596.93</v>
      </c>
      <c r="T228">
        <f t="shared" si="100"/>
        <v>0.24406331572091941</v>
      </c>
      <c r="U228" s="28">
        <f t="shared" si="88"/>
        <v>14737.6921</v>
      </c>
      <c r="V228">
        <f>INDEX(ETF_TR!$A$2:$Q$283,MATCH($A228,ETF_TR!$A$2:$A$283,0),MATCH(V$2,ETF_TR!$A$2:$Q$2,0))</f>
        <v>129.86323333333334</v>
      </c>
      <c r="W228">
        <f>INDEX(Indices!$A$2:$Q$283,MATCH($A228,Indices!$A$2:$A$283,0),MATCH(W$2,Indices!$A$2:$Q$2,0))</f>
        <v>136.39666666666668</v>
      </c>
      <c r="X228">
        <f t="shared" si="101"/>
        <v>1.0503101083011179</v>
      </c>
      <c r="Y228" s="28">
        <f t="shared" si="89"/>
        <v>129.86323333333334</v>
      </c>
      <c r="Z228">
        <f>INDEX(ETF_TR!$A$2:$Q$283,MATCH($A228,ETF_TR!$A$2:$A$283,0),MATCH(Z$2,ETF_TR!$A$2:$Q$2,0))</f>
        <v>64.909800000000004</v>
      </c>
      <c r="AA228">
        <f>INDEX(Indices!$A$2:$Q$283,MATCH($A228,Indices!$A$2:$A$283,0),MATCH(AA$2,Indices!$A$2:$Q$2,0))</f>
        <v>3076.1037999999999</v>
      </c>
      <c r="AB228">
        <f t="shared" si="102"/>
        <v>47.390437191302389</v>
      </c>
      <c r="AC228" s="28">
        <f t="shared" si="90"/>
        <v>64.909800000000004</v>
      </c>
      <c r="AD228" t="e">
        <f>INDEX(ETF_TR!$A$2:$Q$283,MATCH($A228,ETF_TR!$A$2:$A$283,0),MATCH(AD$2,ETF_TR!$A$2:$Q$2,0))</f>
        <v>#N/A</v>
      </c>
      <c r="AE228">
        <f>INDEX(Indices!$A$2:$Q$283,MATCH($A228,Indices!$A$2:$A$283,0),MATCH(AE$2,Indices!$A$2:$Q$2,0))</f>
        <v>359.32740000000001</v>
      </c>
      <c r="AF228" t="e">
        <f t="shared" si="103"/>
        <v>#N/A</v>
      </c>
      <c r="AG228" s="28">
        <f t="shared" si="91"/>
        <v>2675.5590738562823</v>
      </c>
      <c r="AH228">
        <f>INDEX(ETF_TR!$A$2:$Q$283,MATCH($A228,ETF_TR!$A$2:$A$283,0),MATCH(AH$2,ETF_TR!$A$2:$Q$2,0))</f>
        <v>26.719200000000001</v>
      </c>
      <c r="AI228">
        <f>INDEX(Indices!$A$2:$Q$283,MATCH($A228,Indices!$A$2:$A$283,0),MATCH(AI$2,Indices!$A$2:$Q$2,0))</f>
        <v>102.62</v>
      </c>
      <c r="AJ228">
        <f t="shared" si="104"/>
        <v>3.8406838528099643</v>
      </c>
      <c r="AK228" s="28">
        <f t="shared" si="92"/>
        <v>26.719200000000001</v>
      </c>
      <c r="AL228">
        <f>INDEX(ETF_TR!$A$2:$Q$283,MATCH($A228,ETF_TR!$A$2:$A$283,0),MATCH(AL$2,ETF_TR!$A$2:$Q$2,0))</f>
        <v>25.532800000000002</v>
      </c>
      <c r="AM228">
        <f>INDEX(Indices!$A$2:$Q$283,MATCH($A228,Indices!$A$2:$A$283,0),MATCH(AM$2,Indices!$A$2:$Q$2,0))</f>
        <v>98.403800000000004</v>
      </c>
      <c r="AN228">
        <f t="shared" si="105"/>
        <v>3.854015227472114</v>
      </c>
      <c r="AO228" s="28">
        <f t="shared" si="93"/>
        <v>25.532800000000002</v>
      </c>
      <c r="AP228">
        <f>INDEX(ETF_TR!$A$2:$Q$283,MATCH($A228,ETF_TR!$A$2:$A$283,0),MATCH(AP$2,ETF_TR!$A$2:$Q$2,0))</f>
        <v>139.04</v>
      </c>
      <c r="AQ228">
        <f>INDEX(Indices!$A$2:$Q$283,MATCH($A228,Indices!$A$2:$A$283,0),MATCH(AQ$2,Indices!$A$2:$Q$2,0))</f>
        <v>182.32919999999999</v>
      </c>
      <c r="AR228">
        <f t="shared" si="106"/>
        <v>1.3113434982738781</v>
      </c>
      <c r="AS228" s="28">
        <f t="shared" si="94"/>
        <v>139.04</v>
      </c>
      <c r="AT228" t="e">
        <f>INDEX(ETF_TR!$A$2:$Q$283,MATCH($A228,ETF_TR!$A$2:$A$283,0),MATCH(AT$2,ETF_TR!$A$2:$Q$2,0))</f>
        <v>#N/A</v>
      </c>
      <c r="AU228">
        <f>INDEX(Indices!$A$2:$Q$283,MATCH($A228,Indices!$A$2:$A$283,0),MATCH(AU$2,Indices!$A$2:$Q$2,0))</f>
        <v>111.82089999999999</v>
      </c>
      <c r="AV228" t="e">
        <f t="shared" si="107"/>
        <v>#N/A</v>
      </c>
      <c r="AW228" s="28">
        <f t="shared" si="95"/>
        <v>27.935914471086729</v>
      </c>
    </row>
    <row r="229" spans="1:49" x14ac:dyDescent="0.2">
      <c r="A229" s="5">
        <v>43371</v>
      </c>
      <c r="B229">
        <f>INDEX(ETF_TR!$A$2:$Q$283,MATCH($A229,ETF_TR!$A$2:$A$283,0),MATCH(B$2,ETF_TR!$A$2:$Q$2,0))</f>
        <v>141.97649999999999</v>
      </c>
      <c r="C229">
        <f>INDEX(Indices!$A$2:$Q$283,MATCH($A229,Indices!$A$2:$A$283,0),MATCH(C$2,Indices!$A$2:$Q$2,0))</f>
        <v>241.72</v>
      </c>
      <c r="D229">
        <f t="shared" si="96"/>
        <v>1.7025352787257046</v>
      </c>
      <c r="E229" s="28">
        <f t="shared" si="84"/>
        <v>141.97649999999999</v>
      </c>
      <c r="F229">
        <f>INDEX(ETF_TR!$A$2:$Q$283,MATCH($A229,ETF_TR!$A$2:$A$283,0),MATCH(F$2,ETF_TR!$A$2:$Q$2,0))</f>
        <v>155.46180000000001</v>
      </c>
      <c r="G229">
        <f>INDEX(Indices!$A$2:$Q$283,MATCH($A229,Indices!$A$2:$A$283,0),MATCH(G$2,Indices!$A$2:$Q$2,0))</f>
        <v>256.08</v>
      </c>
      <c r="H229">
        <f t="shared" si="97"/>
        <v>1.6472213752831883</v>
      </c>
      <c r="I229" s="28">
        <f t="shared" si="85"/>
        <v>155.46180000000001</v>
      </c>
      <c r="J229">
        <f>INDEX(ETF_TR!$A$2:$Q$283,MATCH($A229,ETF_TR!$A$2:$A$283,0),MATCH(J$2,ETF_TR!$A$2:$Q$2,0))</f>
        <v>186.3407</v>
      </c>
      <c r="K229">
        <f>INDEX(Indices!$A$2:$Q$283,MATCH($A229,Indices!$A$2:$A$283,0),MATCH(K$2,Indices!$A$2:$Q$2,0))</f>
        <v>273.64</v>
      </c>
      <c r="L229">
        <f t="shared" si="98"/>
        <v>1.468492927202699</v>
      </c>
      <c r="M229" s="28">
        <f t="shared" si="86"/>
        <v>186.3407</v>
      </c>
      <c r="N229">
        <f>INDEX(ETF_TR!$A$2:$Q$283,MATCH($A229,ETF_TR!$A$2:$A$283,0),MATCH(N$2,ETF_TR!$A$2:$Q$2,0))</f>
        <v>170.2551</v>
      </c>
      <c r="O229">
        <f>INDEX(Indices!$A$2:$Q$283,MATCH($A229,Indices!$A$2:$A$283,0),MATCH(O$2,Indices!$A$2:$Q$2,0))</f>
        <v>258.52</v>
      </c>
      <c r="P229">
        <f t="shared" si="99"/>
        <v>1.518427348138176</v>
      </c>
      <c r="Q229" s="28">
        <f t="shared" si="87"/>
        <v>170.2551</v>
      </c>
      <c r="R229">
        <f>INDEX(ETF_TR!$A$2:$Q$283,MATCH($A229,ETF_TR!$A$2:$A$283,0),MATCH(R$2,ETF_TR!$A$2:$Q$2,0))</f>
        <v>14523.4036</v>
      </c>
      <c r="S229">
        <f>INDEX(Indices!$A$2:$Q$283,MATCH($A229,Indices!$A$2:$A$283,0),MATCH(S$2,Indices!$A$2:$Q$2,0))</f>
        <v>3541.62</v>
      </c>
      <c r="T229">
        <f t="shared" si="100"/>
        <v>0.24385606139872062</v>
      </c>
      <c r="U229" s="28">
        <f t="shared" si="88"/>
        <v>14523.4036</v>
      </c>
      <c r="V229">
        <f>INDEX(ETF_TR!$A$2:$Q$283,MATCH($A229,ETF_TR!$A$2:$A$283,0),MATCH(V$2,ETF_TR!$A$2:$Q$2,0))</f>
        <v>128.72403333333332</v>
      </c>
      <c r="W229">
        <f>INDEX(Indices!$A$2:$Q$283,MATCH($A229,Indices!$A$2:$A$283,0),MATCH(W$2,Indices!$A$2:$Q$2,0))</f>
        <v>135.28333333333333</v>
      </c>
      <c r="X229">
        <f t="shared" si="101"/>
        <v>1.0509562964284578</v>
      </c>
      <c r="Y229" s="28">
        <f t="shared" si="89"/>
        <v>128.72403333333332</v>
      </c>
      <c r="Z229">
        <f>INDEX(ETF_TR!$A$2:$Q$283,MATCH($A229,ETF_TR!$A$2:$A$283,0),MATCH(Z$2,ETF_TR!$A$2:$Q$2,0))</f>
        <v>64.541899999999998</v>
      </c>
      <c r="AA229">
        <f>INDEX(Indices!$A$2:$Q$283,MATCH($A229,Indices!$A$2:$A$283,0),MATCH(AA$2,Indices!$A$2:$Q$2,0))</f>
        <v>3060.3407999999999</v>
      </c>
      <c r="AB229">
        <f t="shared" si="102"/>
        <v>47.416341942211183</v>
      </c>
      <c r="AC229" s="28">
        <f t="shared" si="90"/>
        <v>64.541899999999998</v>
      </c>
      <c r="AD229" t="e">
        <f>INDEX(ETF_TR!$A$2:$Q$283,MATCH($A229,ETF_TR!$A$2:$A$283,0),MATCH(AD$2,ETF_TR!$A$2:$Q$2,0))</f>
        <v>#N/A</v>
      </c>
      <c r="AE229">
        <f>INDEX(Indices!$A$2:$Q$283,MATCH($A229,Indices!$A$2:$A$283,0),MATCH(AE$2,Indices!$A$2:$Q$2,0))</f>
        <v>358.22829999999999</v>
      </c>
      <c r="AF229" t="e">
        <f t="shared" si="103"/>
        <v>#N/A</v>
      </c>
      <c r="AG229" s="28">
        <f t="shared" si="91"/>
        <v>2667.375153069625</v>
      </c>
      <c r="AH229">
        <f>INDEX(ETF_TR!$A$2:$Q$283,MATCH($A229,ETF_TR!$A$2:$A$283,0),MATCH(AH$2,ETF_TR!$A$2:$Q$2,0))</f>
        <v>26.472799999999999</v>
      </c>
      <c r="AI229">
        <f>INDEX(Indices!$A$2:$Q$283,MATCH($A229,Indices!$A$2:$A$283,0),MATCH(AI$2,Indices!$A$2:$Q$2,0))</f>
        <v>101.66</v>
      </c>
      <c r="AJ229">
        <f t="shared" si="104"/>
        <v>3.8401680215164244</v>
      </c>
      <c r="AK229" s="28">
        <f t="shared" si="92"/>
        <v>26.472799999999999</v>
      </c>
      <c r="AL229">
        <f>INDEX(ETF_TR!$A$2:$Q$283,MATCH($A229,ETF_TR!$A$2:$A$283,0),MATCH(AL$2,ETF_TR!$A$2:$Q$2,0))</f>
        <v>25.358699999999999</v>
      </c>
      <c r="AM229">
        <f>INDEX(Indices!$A$2:$Q$283,MATCH($A229,Indices!$A$2:$A$283,0),MATCH(AM$2,Indices!$A$2:$Q$2,0))</f>
        <v>97.375100000000003</v>
      </c>
      <c r="AN229">
        <f t="shared" si="105"/>
        <v>3.8399089858707272</v>
      </c>
      <c r="AO229" s="28">
        <f t="shared" si="93"/>
        <v>25.358699999999999</v>
      </c>
      <c r="AP229">
        <f>INDEX(ETF_TR!$A$2:$Q$283,MATCH($A229,ETF_TR!$A$2:$A$283,0),MATCH(AP$2,ETF_TR!$A$2:$Q$2,0))</f>
        <v>138.1</v>
      </c>
      <c r="AQ229">
        <f>INDEX(Indices!$A$2:$Q$283,MATCH($A229,Indices!$A$2:$A$283,0),MATCH(AQ$2,Indices!$A$2:$Q$2,0))</f>
        <v>181.268</v>
      </c>
      <c r="AR229">
        <f t="shared" si="106"/>
        <v>1.3125850832729906</v>
      </c>
      <c r="AS229" s="28">
        <f t="shared" si="94"/>
        <v>138.1</v>
      </c>
      <c r="AT229" t="e">
        <f>INDEX(ETF_TR!$A$2:$Q$283,MATCH($A229,ETF_TR!$A$2:$A$283,0),MATCH(AT$2,ETF_TR!$A$2:$Q$2,0))</f>
        <v>#N/A</v>
      </c>
      <c r="AU229">
        <f>INDEX(Indices!$A$2:$Q$283,MATCH($A229,Indices!$A$2:$A$283,0),MATCH(AU$2,Indices!$A$2:$Q$2,0))</f>
        <v>109.89409999999999</v>
      </c>
      <c r="AV229" t="e">
        <f t="shared" si="107"/>
        <v>#N/A</v>
      </c>
      <c r="AW229" s="28">
        <f t="shared" si="95"/>
        <v>27.45454721324057</v>
      </c>
    </row>
    <row r="230" spans="1:49" x14ac:dyDescent="0.2">
      <c r="A230" s="5">
        <v>43404</v>
      </c>
      <c r="B230">
        <f>INDEX(ETF_TR!$A$2:$Q$283,MATCH($A230,ETF_TR!$A$2:$A$283,0),MATCH(B$2,ETF_TR!$A$2:$Q$2,0))</f>
        <v>142.83539999999999</v>
      </c>
      <c r="C230">
        <f>INDEX(Indices!$A$2:$Q$283,MATCH($A230,Indices!$A$2:$A$283,0),MATCH(C$2,Indices!$A$2:$Q$2,0))</f>
        <v>243.21</v>
      </c>
      <c r="D230">
        <f t="shared" si="96"/>
        <v>1.7027291553774486</v>
      </c>
      <c r="E230" s="28">
        <f t="shared" si="84"/>
        <v>142.83539999999999</v>
      </c>
      <c r="F230">
        <f>INDEX(ETF_TR!$A$2:$Q$283,MATCH($A230,ETF_TR!$A$2:$A$283,0),MATCH(F$2,ETF_TR!$A$2:$Q$2,0))</f>
        <v>156.0051</v>
      </c>
      <c r="G230">
        <f>INDEX(Indices!$A$2:$Q$283,MATCH($A230,Indices!$A$2:$A$283,0),MATCH(G$2,Indices!$A$2:$Q$2,0))</f>
        <v>257.25</v>
      </c>
      <c r="H230">
        <f t="shared" si="97"/>
        <v>1.6489845524280937</v>
      </c>
      <c r="I230" s="28">
        <f t="shared" si="85"/>
        <v>156.0051</v>
      </c>
      <c r="J230">
        <f>INDEX(ETF_TR!$A$2:$Q$283,MATCH($A230,ETF_TR!$A$2:$A$283,0),MATCH(J$2,ETF_TR!$A$2:$Q$2,0))</f>
        <v>185.76339999999999</v>
      </c>
      <c r="K230">
        <f>INDEX(Indices!$A$2:$Q$283,MATCH($A230,Indices!$A$2:$A$283,0),MATCH(K$2,Indices!$A$2:$Q$2,0))</f>
        <v>272.88</v>
      </c>
      <c r="L230">
        <f t="shared" si="98"/>
        <v>1.4689653613144462</v>
      </c>
      <c r="M230" s="28">
        <f t="shared" si="86"/>
        <v>185.76339999999999</v>
      </c>
      <c r="N230">
        <f>INDEX(ETF_TR!$A$2:$Q$283,MATCH($A230,ETF_TR!$A$2:$A$283,0),MATCH(N$2,ETF_TR!$A$2:$Q$2,0))</f>
        <v>167.6842</v>
      </c>
      <c r="O230">
        <f>INDEX(Indices!$A$2:$Q$283,MATCH($A230,Indices!$A$2:$A$283,0),MATCH(O$2,Indices!$A$2:$Q$2,0))</f>
        <v>255</v>
      </c>
      <c r="P230">
        <f t="shared" si="99"/>
        <v>1.5207157263475033</v>
      </c>
      <c r="Q230" s="28">
        <f t="shared" si="87"/>
        <v>167.6842</v>
      </c>
      <c r="R230">
        <f>INDEX(ETF_TR!$A$2:$Q$283,MATCH($A230,ETF_TR!$A$2:$A$283,0),MATCH(R$2,ETF_TR!$A$2:$Q$2,0))</f>
        <v>14625.1906</v>
      </c>
      <c r="S230">
        <f>INDEX(Indices!$A$2:$Q$283,MATCH($A230,Indices!$A$2:$A$283,0),MATCH(S$2,Indices!$A$2:$Q$2,0))</f>
        <v>3574.48</v>
      </c>
      <c r="T230">
        <f t="shared" si="100"/>
        <v>0.24440570367677808</v>
      </c>
      <c r="U230" s="28">
        <f t="shared" si="88"/>
        <v>14625.1906</v>
      </c>
      <c r="V230">
        <f>INDEX(ETF_TR!$A$2:$Q$283,MATCH($A230,ETF_TR!$A$2:$A$283,0),MATCH(V$2,ETF_TR!$A$2:$Q$2,0))</f>
        <v>129.11043333333333</v>
      </c>
      <c r="W230">
        <f>INDEX(Indices!$A$2:$Q$283,MATCH($A230,Indices!$A$2:$A$283,0),MATCH(W$2,Indices!$A$2:$Q$2,0))</f>
        <v>135.62</v>
      </c>
      <c r="X230">
        <f t="shared" si="101"/>
        <v>1.0504185951406457</v>
      </c>
      <c r="Y230" s="28">
        <f t="shared" si="89"/>
        <v>129.11043333333333</v>
      </c>
      <c r="Z230">
        <f>INDEX(ETF_TR!$A$2:$Q$283,MATCH($A230,ETF_TR!$A$2:$A$283,0),MATCH(Z$2,ETF_TR!$A$2:$Q$2,0))</f>
        <v>65.031499999999994</v>
      </c>
      <c r="AA230">
        <f>INDEX(Indices!$A$2:$Q$283,MATCH($A230,Indices!$A$2:$A$283,0),MATCH(AA$2,Indices!$A$2:$Q$2,0))</f>
        <v>3075.5214999999998</v>
      </c>
      <c r="AB230">
        <f t="shared" si="102"/>
        <v>47.292796567817135</v>
      </c>
      <c r="AC230" s="28">
        <f t="shared" si="90"/>
        <v>65.031499999999994</v>
      </c>
      <c r="AD230" t="e">
        <f>INDEX(ETF_TR!$A$2:$Q$283,MATCH($A230,ETF_TR!$A$2:$A$283,0),MATCH(AD$2,ETF_TR!$A$2:$Q$2,0))</f>
        <v>#N/A</v>
      </c>
      <c r="AE230">
        <f>INDEX(Indices!$A$2:$Q$283,MATCH($A230,Indices!$A$2:$A$283,0),MATCH(AE$2,Indices!$A$2:$Q$2,0))</f>
        <v>358.85399999999998</v>
      </c>
      <c r="AF230" t="e">
        <f t="shared" si="103"/>
        <v>#N/A</v>
      </c>
      <c r="AG230" s="28">
        <f t="shared" si="91"/>
        <v>2672.0341279001327</v>
      </c>
      <c r="AH230">
        <f>INDEX(ETF_TR!$A$2:$Q$283,MATCH($A230,ETF_TR!$A$2:$A$283,0),MATCH(AH$2,ETF_TR!$A$2:$Q$2,0))</f>
        <v>26.365500000000001</v>
      </c>
      <c r="AI230">
        <f>INDEX(Indices!$A$2:$Q$283,MATCH($A230,Indices!$A$2:$A$283,0),MATCH(AI$2,Indices!$A$2:$Q$2,0))</f>
        <v>101.18</v>
      </c>
      <c r="AJ230">
        <f t="shared" si="104"/>
        <v>3.8375907909958089</v>
      </c>
      <c r="AK230" s="28">
        <f t="shared" si="92"/>
        <v>26.365500000000001</v>
      </c>
      <c r="AL230">
        <f>INDEX(ETF_TR!$A$2:$Q$283,MATCH($A230,ETF_TR!$A$2:$A$283,0),MATCH(AL$2,ETF_TR!$A$2:$Q$2,0))</f>
        <v>25.401900000000001</v>
      </c>
      <c r="AM230">
        <f>INDEX(Indices!$A$2:$Q$283,MATCH($A230,Indices!$A$2:$A$283,0),MATCH(AM$2,Indices!$A$2:$Q$2,0))</f>
        <v>96.739099999999993</v>
      </c>
      <c r="AN230">
        <f t="shared" si="105"/>
        <v>3.8083411083422889</v>
      </c>
      <c r="AO230" s="28">
        <f t="shared" si="93"/>
        <v>25.401900000000001</v>
      </c>
      <c r="AP230">
        <f>INDEX(ETF_TR!$A$2:$Q$283,MATCH($A230,ETF_TR!$A$2:$A$283,0),MATCH(AP$2,ETF_TR!$A$2:$Q$2,0))</f>
        <v>137.4</v>
      </c>
      <c r="AQ230">
        <f>INDEX(Indices!$A$2:$Q$283,MATCH($A230,Indices!$A$2:$A$283,0),MATCH(AQ$2,Indices!$A$2:$Q$2,0))</f>
        <v>180.96100000000001</v>
      </c>
      <c r="AR230">
        <f t="shared" si="106"/>
        <v>1.3170378457059679</v>
      </c>
      <c r="AS230" s="28">
        <f t="shared" si="94"/>
        <v>137.4</v>
      </c>
      <c r="AT230" t="e">
        <f>INDEX(ETF_TR!$A$2:$Q$283,MATCH($A230,ETF_TR!$A$2:$A$283,0),MATCH(AT$2,ETF_TR!$A$2:$Q$2,0))</f>
        <v>#N/A</v>
      </c>
      <c r="AU230">
        <f>INDEX(Indices!$A$2:$Q$283,MATCH($A230,Indices!$A$2:$A$283,0),MATCH(AU$2,Indices!$A$2:$Q$2,0))</f>
        <v>109.7597</v>
      </c>
      <c r="AV230" t="e">
        <f t="shared" si="107"/>
        <v>#N/A</v>
      </c>
      <c r="AW230" s="28">
        <f t="shared" si="95"/>
        <v>27.420970422990141</v>
      </c>
    </row>
    <row r="231" spans="1:49" x14ac:dyDescent="0.2">
      <c r="A231" s="5">
        <v>43434</v>
      </c>
      <c r="B231">
        <f>INDEX(ETF_TR!$A$2:$Q$283,MATCH($A231,ETF_TR!$A$2:$A$283,0),MATCH(B$2,ETF_TR!$A$2:$Q$2,0))</f>
        <v>143.24440000000001</v>
      </c>
      <c r="C231">
        <f>INDEX(Indices!$A$2:$Q$283,MATCH($A231,Indices!$A$2:$A$283,0),MATCH(C$2,Indices!$A$2:$Q$2,0))</f>
        <v>244.23</v>
      </c>
      <c r="D231">
        <f t="shared" si="96"/>
        <v>1.7049881182091584</v>
      </c>
      <c r="E231" s="28">
        <f t="shared" si="84"/>
        <v>143.24440000000001</v>
      </c>
      <c r="F231">
        <f>INDEX(ETF_TR!$A$2:$Q$283,MATCH($A231,ETF_TR!$A$2:$A$283,0),MATCH(F$2,ETF_TR!$A$2:$Q$2,0))</f>
        <v>156.53800000000001</v>
      </c>
      <c r="G231">
        <f>INDEX(Indices!$A$2:$Q$283,MATCH($A231,Indices!$A$2:$A$283,0),MATCH(G$2,Indices!$A$2:$Q$2,0))</f>
        <v>258.06</v>
      </c>
      <c r="H231">
        <f t="shared" si="97"/>
        <v>1.6485454011166616</v>
      </c>
      <c r="I231" s="28">
        <f t="shared" si="85"/>
        <v>156.53800000000001</v>
      </c>
      <c r="J231">
        <f>INDEX(ETF_TR!$A$2:$Q$283,MATCH($A231,ETF_TR!$A$2:$A$283,0),MATCH(J$2,ETF_TR!$A$2:$Q$2,0))</f>
        <v>186.2492</v>
      </c>
      <c r="K231">
        <f>INDEX(Indices!$A$2:$Q$283,MATCH($A231,Indices!$A$2:$A$283,0),MATCH(K$2,Indices!$A$2:$Q$2,0))</f>
        <v>273.77</v>
      </c>
      <c r="L231">
        <f t="shared" si="98"/>
        <v>1.46991235398595</v>
      </c>
      <c r="M231" s="28">
        <f t="shared" si="86"/>
        <v>186.2492</v>
      </c>
      <c r="N231">
        <f>INDEX(ETF_TR!$A$2:$Q$283,MATCH($A231,ETF_TR!$A$2:$A$283,0),MATCH(N$2,ETF_TR!$A$2:$Q$2,0))</f>
        <v>170.51910000000001</v>
      </c>
      <c r="O231">
        <f>INDEX(Indices!$A$2:$Q$283,MATCH($A231,Indices!$A$2:$A$283,0),MATCH(O$2,Indices!$A$2:$Q$2,0))</f>
        <v>258.95</v>
      </c>
      <c r="P231">
        <f t="shared" si="99"/>
        <v>1.5185982098193105</v>
      </c>
      <c r="Q231" s="28">
        <f t="shared" si="87"/>
        <v>170.51910000000001</v>
      </c>
      <c r="R231">
        <f>INDEX(ETF_TR!$A$2:$Q$283,MATCH($A231,ETF_TR!$A$2:$A$283,0),MATCH(R$2,ETF_TR!$A$2:$Q$2,0))</f>
        <v>14447.331200000001</v>
      </c>
      <c r="S231">
        <f>INDEX(Indices!$A$2:$Q$283,MATCH($A231,Indices!$A$2:$A$283,0),MATCH(S$2,Indices!$A$2:$Q$2,0))</f>
        <v>3532.4</v>
      </c>
      <c r="T231">
        <f t="shared" si="100"/>
        <v>0.24450190496082763</v>
      </c>
      <c r="U231" s="28">
        <f t="shared" si="88"/>
        <v>14447.331200000001</v>
      </c>
      <c r="V231">
        <f>INDEX(ETF_TR!$A$2:$Q$283,MATCH($A231,ETF_TR!$A$2:$A$283,0),MATCH(V$2,ETF_TR!$A$2:$Q$2,0))</f>
        <v>129.80600000000001</v>
      </c>
      <c r="W231">
        <f>INDEX(Indices!$A$2:$Q$283,MATCH($A231,Indices!$A$2:$A$283,0),MATCH(W$2,Indices!$A$2:$Q$2,0))</f>
        <v>136.35</v>
      </c>
      <c r="X231">
        <f t="shared" si="101"/>
        <v>1.0504136942822364</v>
      </c>
      <c r="Y231" s="28">
        <f t="shared" si="89"/>
        <v>129.80600000000001</v>
      </c>
      <c r="Z231">
        <f>INDEX(ETF_TR!$A$2:$Q$283,MATCH($A231,ETF_TR!$A$2:$A$283,0),MATCH(Z$2,ETF_TR!$A$2:$Q$2,0))</f>
        <v>65.031499999999994</v>
      </c>
      <c r="AA231">
        <f>INDEX(Indices!$A$2:$Q$283,MATCH($A231,Indices!$A$2:$A$283,0),MATCH(AA$2,Indices!$A$2:$Q$2,0))</f>
        <v>3084.1242999999999</v>
      </c>
      <c r="AB231">
        <f t="shared" si="102"/>
        <v>47.425083228896767</v>
      </c>
      <c r="AC231" s="28">
        <f t="shared" si="90"/>
        <v>65.031499999999994</v>
      </c>
      <c r="AD231" t="e">
        <f>INDEX(ETF_TR!$A$2:$Q$283,MATCH($A231,ETF_TR!$A$2:$A$283,0),MATCH(AD$2,ETF_TR!$A$2:$Q$2,0))</f>
        <v>#N/A</v>
      </c>
      <c r="AE231">
        <f>INDEX(Indices!$A$2:$Q$283,MATCH($A231,Indices!$A$2:$A$283,0),MATCH(AE$2,Indices!$A$2:$Q$2,0))</f>
        <v>360.75200000000001</v>
      </c>
      <c r="AF231" t="e">
        <f t="shared" si="103"/>
        <v>#N/A</v>
      </c>
      <c r="AG231" s="28">
        <f t="shared" si="91"/>
        <v>2686.1666742135485</v>
      </c>
      <c r="AH231">
        <f>INDEX(ETF_TR!$A$2:$Q$283,MATCH($A231,ETF_TR!$A$2:$A$283,0),MATCH(AH$2,ETF_TR!$A$2:$Q$2,0))</f>
        <v>26.5991</v>
      </c>
      <c r="AI231">
        <f>INDEX(Indices!$A$2:$Q$283,MATCH($A231,Indices!$A$2:$A$283,0),MATCH(AI$2,Indices!$A$2:$Q$2,0))</f>
        <v>101.98</v>
      </c>
      <c r="AJ231">
        <f t="shared" si="104"/>
        <v>3.8339643070630212</v>
      </c>
      <c r="AK231" s="28">
        <f t="shared" si="92"/>
        <v>26.5991</v>
      </c>
      <c r="AL231">
        <f>INDEX(ETF_TR!$A$2:$Q$283,MATCH($A231,ETF_TR!$A$2:$A$283,0),MATCH(AL$2,ETF_TR!$A$2:$Q$2,0))</f>
        <v>25.401900000000001</v>
      </c>
      <c r="AM231">
        <f>INDEX(Indices!$A$2:$Q$283,MATCH($A231,Indices!$A$2:$A$283,0),MATCH(AM$2,Indices!$A$2:$Q$2,0))</f>
        <v>97.970299999999995</v>
      </c>
      <c r="AN231">
        <f t="shared" si="105"/>
        <v>3.8568099236671269</v>
      </c>
      <c r="AO231" s="28">
        <f t="shared" si="93"/>
        <v>25.401900000000001</v>
      </c>
      <c r="AP231">
        <f>INDEX(ETF_TR!$A$2:$Q$283,MATCH($A231,ETF_TR!$A$2:$A$283,0),MATCH(AP$2,ETF_TR!$A$2:$Q$2,0))</f>
        <v>139.69</v>
      </c>
      <c r="AQ231">
        <f>INDEX(Indices!$A$2:$Q$283,MATCH($A231,Indices!$A$2:$A$283,0),MATCH(AQ$2,Indices!$A$2:$Q$2,0))</f>
        <v>183.44900000000001</v>
      </c>
      <c r="AR231">
        <f t="shared" si="106"/>
        <v>1.3132579282697403</v>
      </c>
      <c r="AS231" s="28">
        <f t="shared" si="94"/>
        <v>139.69</v>
      </c>
      <c r="AT231" t="e">
        <f>INDEX(ETF_TR!$A$2:$Q$283,MATCH($A231,ETF_TR!$A$2:$A$283,0),MATCH(AT$2,ETF_TR!$A$2:$Q$2,0))</f>
        <v>#N/A</v>
      </c>
      <c r="AU231">
        <f>INDEX(Indices!$A$2:$Q$283,MATCH($A231,Indices!$A$2:$A$283,0),MATCH(AU$2,Indices!$A$2:$Q$2,0))</f>
        <v>118.5851</v>
      </c>
      <c r="AV231" t="e">
        <f t="shared" si="107"/>
        <v>#N/A</v>
      </c>
      <c r="AW231" s="28">
        <f t="shared" si="95"/>
        <v>29.625796350639881</v>
      </c>
    </row>
    <row r="232" spans="1:49" x14ac:dyDescent="0.2">
      <c r="A232" s="5">
        <v>43465</v>
      </c>
      <c r="B232">
        <f>INDEX(ETF_TR!$A$2:$Q$283,MATCH($A232,ETF_TR!$A$2:$A$283,0),MATCH(B$2,ETF_TR!$A$2:$Q$2,0))</f>
        <v>144.3793</v>
      </c>
      <c r="C232">
        <f>INDEX(Indices!$A$2:$Q$283,MATCH($A232,Indices!$A$2:$A$283,0),MATCH(C$2,Indices!$A$2:$Q$2,0))</f>
        <v>245.54</v>
      </c>
      <c r="D232">
        <f t="shared" si="96"/>
        <v>1.7006593050388801</v>
      </c>
      <c r="E232" s="28">
        <f t="shared" si="84"/>
        <v>144.3793</v>
      </c>
      <c r="F232">
        <f>INDEX(ETF_TR!$A$2:$Q$283,MATCH($A232,ETF_TR!$A$2:$A$283,0),MATCH(F$2,ETF_TR!$A$2:$Q$2,0))</f>
        <v>156.40710000000001</v>
      </c>
      <c r="G232">
        <f>INDEX(Indices!$A$2:$Q$283,MATCH($A232,Indices!$A$2:$A$283,0),MATCH(G$2,Indices!$A$2:$Q$2,0))</f>
        <v>257.74</v>
      </c>
      <c r="H232">
        <f t="shared" si="97"/>
        <v>1.6478791563810082</v>
      </c>
      <c r="I232" s="28">
        <f t="shared" si="85"/>
        <v>156.40710000000001</v>
      </c>
      <c r="J232">
        <f>INDEX(ETF_TR!$A$2:$Q$283,MATCH($A232,ETF_TR!$A$2:$A$283,0),MATCH(J$2,ETF_TR!$A$2:$Q$2,0))</f>
        <v>187.55369999999999</v>
      </c>
      <c r="K232">
        <f>INDEX(Indices!$A$2:$Q$283,MATCH($A232,Indices!$A$2:$A$283,0),MATCH(K$2,Indices!$A$2:$Q$2,0))</f>
        <v>275.63</v>
      </c>
      <c r="L232">
        <f t="shared" si="98"/>
        <v>1.4696057715736881</v>
      </c>
      <c r="M232" s="28">
        <f t="shared" si="86"/>
        <v>187.55369999999999</v>
      </c>
      <c r="N232">
        <f>INDEX(ETF_TR!$A$2:$Q$283,MATCH($A232,ETF_TR!$A$2:$A$283,0),MATCH(N$2,ETF_TR!$A$2:$Q$2,0))</f>
        <v>175.83170000000001</v>
      </c>
      <c r="O232">
        <f>INDEX(Indices!$A$2:$Q$283,MATCH($A232,Indices!$A$2:$A$283,0),MATCH(O$2,Indices!$A$2:$Q$2,0))</f>
        <v>267.07</v>
      </c>
      <c r="P232">
        <f t="shared" si="99"/>
        <v>1.518895625760315</v>
      </c>
      <c r="Q232" s="28">
        <f t="shared" si="87"/>
        <v>175.83170000000001</v>
      </c>
      <c r="R232">
        <f>INDEX(ETF_TR!$A$2:$Q$283,MATCH($A232,ETF_TR!$A$2:$A$283,0),MATCH(R$2,ETF_TR!$A$2:$Q$2,0))</f>
        <v>14783.758</v>
      </c>
      <c r="S232">
        <f>INDEX(Indices!$A$2:$Q$283,MATCH($A232,Indices!$A$2:$A$283,0),MATCH(S$2,Indices!$A$2:$Q$2,0))</f>
        <v>3609.6</v>
      </c>
      <c r="T232">
        <f t="shared" si="100"/>
        <v>0.24415984081990519</v>
      </c>
      <c r="U232" s="28">
        <f t="shared" si="88"/>
        <v>14783.758</v>
      </c>
      <c r="V232">
        <f>INDEX(ETF_TR!$A$2:$Q$283,MATCH($A232,ETF_TR!$A$2:$A$283,0),MATCH(V$2,ETF_TR!$A$2:$Q$2,0))</f>
        <v>130.80043333333333</v>
      </c>
      <c r="W232">
        <f>INDEX(Indices!$A$2:$Q$283,MATCH($A232,Indices!$A$2:$A$283,0),MATCH(W$2,Indices!$A$2:$Q$2,0))</f>
        <v>137.33666666666667</v>
      </c>
      <c r="X232">
        <f t="shared" si="101"/>
        <v>1.0499710373028837</v>
      </c>
      <c r="Y232" s="28">
        <f t="shared" si="89"/>
        <v>130.80043333333333</v>
      </c>
      <c r="Z232">
        <f>INDEX(ETF_TR!$A$2:$Q$283,MATCH($A232,ETF_TR!$A$2:$A$283,0),MATCH(Z$2,ETF_TR!$A$2:$Q$2,0))</f>
        <v>66.100999999999999</v>
      </c>
      <c r="AA232">
        <f>INDEX(Indices!$A$2:$Q$283,MATCH($A232,Indices!$A$2:$A$283,0),MATCH(AA$2,Indices!$A$2:$Q$2,0))</f>
        <v>3136.7849000000001</v>
      </c>
      <c r="AB232">
        <f t="shared" si="102"/>
        <v>47.454424290101514</v>
      </c>
      <c r="AC232" s="28">
        <f t="shared" si="90"/>
        <v>66.100999999999999</v>
      </c>
      <c r="AD232" t="e">
        <f>INDEX(ETF_TR!$A$2:$Q$283,MATCH($A232,ETF_TR!$A$2:$A$283,0),MATCH(AD$2,ETF_TR!$A$2:$Q$2,0))</f>
        <v>#N/A</v>
      </c>
      <c r="AE232">
        <f>INDEX(Indices!$A$2:$Q$283,MATCH($A232,Indices!$A$2:$A$283,0),MATCH(AE$2,Indices!$A$2:$Q$2,0))</f>
        <v>363.93040000000002</v>
      </c>
      <c r="AF232" t="e">
        <f t="shared" si="103"/>
        <v>#N/A</v>
      </c>
      <c r="AG232" s="28">
        <f t="shared" si="91"/>
        <v>2709.8331047733805</v>
      </c>
      <c r="AH232">
        <f>INDEX(ETF_TR!$A$2:$Q$283,MATCH($A232,ETF_TR!$A$2:$A$283,0),MATCH(AH$2,ETF_TR!$A$2:$Q$2,0))</f>
        <v>26.9969</v>
      </c>
      <c r="AI232">
        <f>INDEX(Indices!$A$2:$Q$283,MATCH($A232,Indices!$A$2:$A$283,0),MATCH(AI$2,Indices!$A$2:$Q$2,0))</f>
        <v>104.27</v>
      </c>
      <c r="AJ232">
        <f t="shared" si="104"/>
        <v>3.8622953005715468</v>
      </c>
      <c r="AK232" s="28">
        <f t="shared" si="92"/>
        <v>26.9969</v>
      </c>
      <c r="AL232">
        <f>INDEX(ETF_TR!$A$2:$Q$283,MATCH($A232,ETF_TR!$A$2:$A$283,0),MATCH(AL$2,ETF_TR!$A$2:$Q$2,0))</f>
        <v>25.9008</v>
      </c>
      <c r="AM232">
        <f>INDEX(Indices!$A$2:$Q$283,MATCH($A232,Indices!$A$2:$A$283,0),MATCH(AM$2,Indices!$A$2:$Q$2,0))</f>
        <v>99.425799999999995</v>
      </c>
      <c r="AN232">
        <f t="shared" si="105"/>
        <v>3.8387154064739311</v>
      </c>
      <c r="AO232" s="28">
        <f t="shared" si="93"/>
        <v>25.9008</v>
      </c>
      <c r="AP232">
        <f>INDEX(ETF_TR!$A$2:$Q$283,MATCH($A232,ETF_TR!$A$2:$A$283,0),MATCH(AP$2,ETF_TR!$A$2:$Q$2,0))</f>
        <v>142.69999999999999</v>
      </c>
      <c r="AQ232">
        <f>INDEX(Indices!$A$2:$Q$283,MATCH($A232,Indices!$A$2:$A$283,0),MATCH(AQ$2,Indices!$A$2:$Q$2,0))</f>
        <v>187.66</v>
      </c>
      <c r="AR232">
        <f t="shared" si="106"/>
        <v>1.3150665732305538</v>
      </c>
      <c r="AS232" s="28">
        <f t="shared" si="94"/>
        <v>142.69999999999999</v>
      </c>
      <c r="AT232" t="e">
        <f>INDEX(ETF_TR!$A$2:$Q$283,MATCH($A232,ETF_TR!$A$2:$A$283,0),MATCH(AT$2,ETF_TR!$A$2:$Q$2,0))</f>
        <v>#N/A</v>
      </c>
      <c r="AU232">
        <f>INDEX(Indices!$A$2:$Q$283,MATCH($A232,Indices!$A$2:$A$283,0),MATCH(AU$2,Indices!$A$2:$Q$2,0))</f>
        <v>120.4663</v>
      </c>
      <c r="AV232" t="e">
        <f t="shared" si="107"/>
        <v>#N/A</v>
      </c>
      <c r="AW232" s="28">
        <f t="shared" si="95"/>
        <v>30.095771483222507</v>
      </c>
    </row>
    <row r="233" spans="1:49" x14ac:dyDescent="0.2">
      <c r="A233" s="5">
        <v>43496</v>
      </c>
      <c r="B233">
        <f>INDEX(ETF_TR!$A$2:$Q$283,MATCH($A233,ETF_TR!$A$2:$A$283,0),MATCH(B$2,ETF_TR!$A$2:$Q$2,0))</f>
        <v>145.38130000000001</v>
      </c>
      <c r="C233">
        <f>INDEX(Indices!$A$2:$Q$283,MATCH($A233,Indices!$A$2:$A$283,0),MATCH(C$2,Indices!$A$2:$Q$2,0))</f>
        <v>247.44</v>
      </c>
      <c r="D233">
        <f t="shared" si="96"/>
        <v>1.7020070669336427</v>
      </c>
      <c r="E233" s="28">
        <f t="shared" si="84"/>
        <v>145.38130000000001</v>
      </c>
      <c r="F233">
        <f>INDEX(ETF_TR!$A$2:$Q$283,MATCH($A233,ETF_TR!$A$2:$A$283,0),MATCH(F$2,ETF_TR!$A$2:$Q$2,0))</f>
        <v>157.934</v>
      </c>
      <c r="G233">
        <f>INDEX(Indices!$A$2:$Q$283,MATCH($A233,Indices!$A$2:$A$283,0),MATCH(G$2,Indices!$A$2:$Q$2,0))</f>
        <v>260.3</v>
      </c>
      <c r="H233">
        <f t="shared" si="97"/>
        <v>1.6481568250028493</v>
      </c>
      <c r="I233" s="28">
        <f t="shared" si="85"/>
        <v>157.934</v>
      </c>
      <c r="J233">
        <f>INDEX(ETF_TR!$A$2:$Q$283,MATCH($A233,ETF_TR!$A$2:$A$283,0),MATCH(J$2,ETF_TR!$A$2:$Q$2,0))</f>
        <v>190.29390000000001</v>
      </c>
      <c r="K233">
        <f>INDEX(Indices!$A$2:$Q$283,MATCH($A233,Indices!$A$2:$A$283,0),MATCH(K$2,Indices!$A$2:$Q$2,0))</f>
        <v>279.69</v>
      </c>
      <c r="L233">
        <f t="shared" si="98"/>
        <v>1.4697791153578752</v>
      </c>
      <c r="M233" s="28">
        <f t="shared" si="86"/>
        <v>190.29390000000001</v>
      </c>
      <c r="N233">
        <f>INDEX(ETF_TR!$A$2:$Q$283,MATCH($A233,ETF_TR!$A$2:$A$283,0),MATCH(N$2,ETF_TR!$A$2:$Q$2,0))</f>
        <v>177.58860000000001</v>
      </c>
      <c r="O233">
        <f>INDEX(Indices!$A$2:$Q$283,MATCH($A233,Indices!$A$2:$A$283,0),MATCH(O$2,Indices!$A$2:$Q$2,0))</f>
        <v>270.10000000000002</v>
      </c>
      <c r="P233">
        <f t="shared" si="99"/>
        <v>1.5209309606585109</v>
      </c>
      <c r="Q233" s="28">
        <f t="shared" si="87"/>
        <v>177.58860000000001</v>
      </c>
      <c r="R233">
        <f>INDEX(ETF_TR!$A$2:$Q$283,MATCH($A233,ETF_TR!$A$2:$A$283,0),MATCH(R$2,ETF_TR!$A$2:$Q$2,0))</f>
        <v>14930.587799999999</v>
      </c>
      <c r="S233">
        <f>INDEX(Indices!$A$2:$Q$283,MATCH($A233,Indices!$A$2:$A$283,0),MATCH(S$2,Indices!$A$2:$Q$2,0))</f>
        <v>3647.92</v>
      </c>
      <c r="T233">
        <f t="shared" si="100"/>
        <v>0.24432527699947623</v>
      </c>
      <c r="U233" s="28">
        <f t="shared" si="88"/>
        <v>14930.587799999999</v>
      </c>
      <c r="V233">
        <f>INDEX(ETF_TR!$A$2:$Q$283,MATCH($A233,ETF_TR!$A$2:$A$283,0),MATCH(V$2,ETF_TR!$A$2:$Q$2,0))</f>
        <v>131.23043333333331</v>
      </c>
      <c r="W233">
        <f>INDEX(Indices!$A$2:$Q$283,MATCH($A233,Indices!$A$2:$A$283,0),MATCH(W$2,Indices!$A$2:$Q$2,0))</f>
        <v>137.78</v>
      </c>
      <c r="X233">
        <f t="shared" si="101"/>
        <v>1.0499089007046893</v>
      </c>
      <c r="Y233" s="28">
        <f t="shared" si="89"/>
        <v>131.23043333333331</v>
      </c>
      <c r="Z233">
        <f>INDEX(ETF_TR!$A$2:$Q$283,MATCH($A233,ETF_TR!$A$2:$A$283,0),MATCH(Z$2,ETF_TR!$A$2:$Q$2,0))</f>
        <v>66.699200000000005</v>
      </c>
      <c r="AA233">
        <f>INDEX(Indices!$A$2:$Q$283,MATCH($A233,Indices!$A$2:$A$283,0),MATCH(AA$2,Indices!$A$2:$Q$2,0))</f>
        <v>3158.2229000000002</v>
      </c>
      <c r="AB233">
        <f t="shared" si="102"/>
        <v>47.350236584546742</v>
      </c>
      <c r="AC233" s="28">
        <f t="shared" si="90"/>
        <v>66.699200000000005</v>
      </c>
      <c r="AD233" t="e">
        <f>INDEX(ETF_TR!$A$2:$Q$283,MATCH($A233,ETF_TR!$A$2:$A$283,0),MATCH(AD$2,ETF_TR!$A$2:$Q$2,0))</f>
        <v>#N/A</v>
      </c>
      <c r="AE233">
        <f>INDEX(Indices!$A$2:$Q$283,MATCH($A233,Indices!$A$2:$A$283,0),MATCH(AE$2,Indices!$A$2:$Q$2,0))</f>
        <v>365.9812</v>
      </c>
      <c r="AF233" t="e">
        <f t="shared" si="103"/>
        <v>#N/A</v>
      </c>
      <c r="AG233" s="28">
        <f t="shared" si="91"/>
        <v>2725.1034029712478</v>
      </c>
      <c r="AH233">
        <f>INDEX(ETF_TR!$A$2:$Q$283,MATCH($A233,ETF_TR!$A$2:$A$283,0),MATCH(AH$2,ETF_TR!$A$2:$Q$2,0))</f>
        <v>27.270700000000001</v>
      </c>
      <c r="AI233">
        <f>INDEX(Indices!$A$2:$Q$283,MATCH($A233,Indices!$A$2:$A$283,0),MATCH(AI$2,Indices!$A$2:$Q$2,0))</f>
        <v>104.75</v>
      </c>
      <c r="AJ233">
        <f t="shared" si="104"/>
        <v>3.8411188565016663</v>
      </c>
      <c r="AK233" s="28">
        <f t="shared" si="92"/>
        <v>27.270700000000001</v>
      </c>
      <c r="AL233">
        <f>INDEX(ETF_TR!$A$2:$Q$283,MATCH($A233,ETF_TR!$A$2:$A$283,0),MATCH(AL$2,ETF_TR!$A$2:$Q$2,0))</f>
        <v>26.2133</v>
      </c>
      <c r="AM233">
        <f>INDEX(Indices!$A$2:$Q$283,MATCH($A233,Indices!$A$2:$A$283,0),MATCH(AM$2,Indices!$A$2:$Q$2,0))</f>
        <v>100.6275</v>
      </c>
      <c r="AN233">
        <f t="shared" si="105"/>
        <v>3.8387955732395387</v>
      </c>
      <c r="AO233" s="28">
        <f t="shared" si="93"/>
        <v>26.2133</v>
      </c>
      <c r="AP233">
        <f>INDEX(ETF_TR!$A$2:$Q$283,MATCH($A233,ETF_TR!$A$2:$A$283,0),MATCH(AP$2,ETF_TR!$A$2:$Q$2,0))</f>
        <v>141.78</v>
      </c>
      <c r="AQ233">
        <f>INDEX(Indices!$A$2:$Q$283,MATCH($A233,Indices!$A$2:$A$283,0),MATCH(AQ$2,Indices!$A$2:$Q$2,0))</f>
        <v>186.374</v>
      </c>
      <c r="AR233">
        <f t="shared" si="106"/>
        <v>1.3145295528283256</v>
      </c>
      <c r="AS233" s="28">
        <f t="shared" si="94"/>
        <v>141.78</v>
      </c>
      <c r="AT233" t="e">
        <f>INDEX(ETF_TR!$A$2:$Q$283,MATCH($A233,ETF_TR!$A$2:$A$283,0),MATCH(AT$2,ETF_TR!$A$2:$Q$2,0))</f>
        <v>#N/A</v>
      </c>
      <c r="AU233">
        <f>INDEX(Indices!$A$2:$Q$283,MATCH($A233,Indices!$A$2:$A$283,0),MATCH(AU$2,Indices!$A$2:$Q$2,0))</f>
        <v>118.6534</v>
      </c>
      <c r="AV233" t="e">
        <f t="shared" si="107"/>
        <v>#N/A</v>
      </c>
      <c r="AW233" s="28">
        <f t="shared" si="95"/>
        <v>29.64285955580435</v>
      </c>
    </row>
    <row r="234" spans="1:49" x14ac:dyDescent="0.2">
      <c r="A234" s="5">
        <v>43524</v>
      </c>
      <c r="B234">
        <f>INDEX(ETF_TR!$A$2:$Q$283,MATCH($A234,ETF_TR!$A$2:$A$283,0),MATCH(B$2,ETF_TR!$A$2:$Q$2,0))</f>
        <v>144.79849999999999</v>
      </c>
      <c r="C234">
        <f>INDEX(Indices!$A$2:$Q$283,MATCH($A234,Indices!$A$2:$A$283,0),MATCH(C$2,Indices!$A$2:$Q$2,0))</f>
        <v>246.6</v>
      </c>
      <c r="D234">
        <f t="shared" si="96"/>
        <v>1.7030563161911207</v>
      </c>
      <c r="E234" s="28">
        <f t="shared" si="84"/>
        <v>144.79849999999999</v>
      </c>
      <c r="F234">
        <f>INDEX(ETF_TR!$A$2:$Q$283,MATCH($A234,ETF_TR!$A$2:$A$283,0),MATCH(F$2,ETF_TR!$A$2:$Q$2,0))</f>
        <v>157.5889</v>
      </c>
      <c r="G234">
        <f>INDEX(Indices!$A$2:$Q$283,MATCH($A234,Indices!$A$2:$A$283,0),MATCH(G$2,Indices!$A$2:$Q$2,0))</f>
        <v>259.77999999999997</v>
      </c>
      <c r="H234">
        <f t="shared" si="97"/>
        <v>1.648466357719357</v>
      </c>
      <c r="I234" s="28">
        <f t="shared" si="85"/>
        <v>157.5889</v>
      </c>
      <c r="J234">
        <f>INDEX(ETF_TR!$A$2:$Q$283,MATCH($A234,ETF_TR!$A$2:$A$283,0),MATCH(J$2,ETF_TR!$A$2:$Q$2,0))</f>
        <v>190.3801</v>
      </c>
      <c r="K234">
        <f>INDEX(Indices!$A$2:$Q$283,MATCH($A234,Indices!$A$2:$A$283,0),MATCH(K$2,Indices!$A$2:$Q$2,0))</f>
        <v>279.92</v>
      </c>
      <c r="L234">
        <f t="shared" si="98"/>
        <v>1.470321740560069</v>
      </c>
      <c r="M234" s="28">
        <f t="shared" si="86"/>
        <v>190.3801</v>
      </c>
      <c r="N234">
        <f>INDEX(ETF_TR!$A$2:$Q$283,MATCH($A234,ETF_TR!$A$2:$A$283,0),MATCH(N$2,ETF_TR!$A$2:$Q$2,0))</f>
        <v>175.46190000000001</v>
      </c>
      <c r="O234">
        <f>INDEX(Indices!$A$2:$Q$283,MATCH($A234,Indices!$A$2:$A$283,0),MATCH(O$2,Indices!$A$2:$Q$2,0))</f>
        <v>266.95</v>
      </c>
      <c r="P234">
        <f t="shared" si="99"/>
        <v>1.5214129107230685</v>
      </c>
      <c r="Q234" s="28">
        <f t="shared" si="87"/>
        <v>175.46190000000001</v>
      </c>
      <c r="R234">
        <f>INDEX(ETF_TR!$A$2:$Q$283,MATCH($A234,ETF_TR!$A$2:$A$283,0),MATCH(R$2,ETF_TR!$A$2:$Q$2,0))</f>
        <v>14788.092500000001</v>
      </c>
      <c r="S234">
        <f>INDEX(Indices!$A$2:$Q$283,MATCH($A234,Indices!$A$2:$A$283,0),MATCH(S$2,Indices!$A$2:$Q$2,0))</f>
        <v>3615.79</v>
      </c>
      <c r="T234">
        <f t="shared" si="100"/>
        <v>0.24450685576926165</v>
      </c>
      <c r="U234" s="28">
        <f t="shared" si="88"/>
        <v>14788.092500000001</v>
      </c>
      <c r="V234">
        <f>INDEX(ETF_TR!$A$2:$Q$283,MATCH($A234,ETF_TR!$A$2:$A$283,0),MATCH(V$2,ETF_TR!$A$2:$Q$2,0))</f>
        <v>130.91946666666669</v>
      </c>
      <c r="W234">
        <f>INDEX(Indices!$A$2:$Q$283,MATCH($A234,Indices!$A$2:$A$283,0),MATCH(W$2,Indices!$A$2:$Q$2,0))</f>
        <v>137.62</v>
      </c>
      <c r="X234">
        <f t="shared" si="101"/>
        <v>1.0511805730953174</v>
      </c>
      <c r="Y234" s="28">
        <f t="shared" si="89"/>
        <v>130.91946666666669</v>
      </c>
      <c r="Z234">
        <f>INDEX(ETF_TR!$A$2:$Q$283,MATCH($A234,ETF_TR!$A$2:$A$283,0),MATCH(Z$2,ETF_TR!$A$2:$Q$2,0))</f>
        <v>67.323400000000007</v>
      </c>
      <c r="AA234">
        <f>INDEX(Indices!$A$2:$Q$283,MATCH($A234,Indices!$A$2:$A$283,0),MATCH(AA$2,Indices!$A$2:$Q$2,0))</f>
        <v>3189.6468</v>
      </c>
      <c r="AB234">
        <f t="shared" si="102"/>
        <v>47.377981504202097</v>
      </c>
      <c r="AC234" s="28">
        <f t="shared" si="90"/>
        <v>67.323400000000007</v>
      </c>
      <c r="AD234" t="e">
        <f>INDEX(ETF_TR!$A$2:$Q$283,MATCH($A234,ETF_TR!$A$2:$A$283,0),MATCH(AD$2,ETF_TR!$A$2:$Q$2,0))</f>
        <v>#N/A</v>
      </c>
      <c r="AE234">
        <f>INDEX(Indices!$A$2:$Q$283,MATCH($A234,Indices!$A$2:$A$283,0),MATCH(AE$2,Indices!$A$2:$Q$2,0))</f>
        <v>366.93200000000002</v>
      </c>
      <c r="AF234" t="e">
        <f t="shared" si="103"/>
        <v>#N/A</v>
      </c>
      <c r="AG234" s="28">
        <f t="shared" si="91"/>
        <v>2732.1830789642909</v>
      </c>
      <c r="AH234">
        <f>INDEX(ETF_TR!$A$2:$Q$283,MATCH($A234,ETF_TR!$A$2:$A$283,0),MATCH(AH$2,ETF_TR!$A$2:$Q$2,0))</f>
        <v>27.200700000000001</v>
      </c>
      <c r="AI234">
        <f>INDEX(Indices!$A$2:$Q$283,MATCH($A234,Indices!$A$2:$A$283,0),MATCH(AI$2,Indices!$A$2:$Q$2,0))</f>
        <v>104.48</v>
      </c>
      <c r="AJ234">
        <f t="shared" si="104"/>
        <v>3.841077619325973</v>
      </c>
      <c r="AK234" s="28">
        <f t="shared" si="92"/>
        <v>27.200700000000001</v>
      </c>
      <c r="AL234">
        <f>INDEX(ETF_TR!$A$2:$Q$283,MATCH($A234,ETF_TR!$A$2:$A$283,0),MATCH(AL$2,ETF_TR!$A$2:$Q$2,0))</f>
        <v>26.305299999999999</v>
      </c>
      <c r="AM234">
        <f>INDEX(Indices!$A$2:$Q$283,MATCH($A234,Indices!$A$2:$A$283,0),MATCH(AM$2,Indices!$A$2:$Q$2,0))</f>
        <v>100.7679</v>
      </c>
      <c r="AN234">
        <f t="shared" si="105"/>
        <v>3.8307071198579754</v>
      </c>
      <c r="AO234" s="28">
        <f t="shared" si="93"/>
        <v>26.305299999999999</v>
      </c>
      <c r="AP234">
        <f>INDEX(ETF_TR!$A$2:$Q$283,MATCH($A234,ETF_TR!$A$2:$A$283,0),MATCH(AP$2,ETF_TR!$A$2:$Q$2,0))</f>
        <v>141.22</v>
      </c>
      <c r="AQ234">
        <f>INDEX(Indices!$A$2:$Q$283,MATCH($A234,Indices!$A$2:$A$283,0),MATCH(AQ$2,Indices!$A$2:$Q$2,0))</f>
        <v>185.69900000000001</v>
      </c>
      <c r="AR234">
        <f t="shared" si="106"/>
        <v>1.3149624699051128</v>
      </c>
      <c r="AS234" s="28">
        <f t="shared" si="94"/>
        <v>141.22</v>
      </c>
      <c r="AT234" t="e">
        <f>INDEX(ETF_TR!$A$2:$Q$283,MATCH($A234,ETF_TR!$A$2:$A$283,0),MATCH(AT$2,ETF_TR!$A$2:$Q$2,0))</f>
        <v>#N/A</v>
      </c>
      <c r="AU234">
        <f>INDEX(Indices!$A$2:$Q$283,MATCH($A234,Indices!$A$2:$A$283,0),MATCH(AU$2,Indices!$A$2:$Q$2,0))</f>
        <v>119.2754</v>
      </c>
      <c r="AV234" t="e">
        <f t="shared" si="107"/>
        <v>#N/A</v>
      </c>
      <c r="AW234" s="28">
        <f t="shared" si="95"/>
        <v>29.798252141635942</v>
      </c>
    </row>
    <row r="235" spans="1:49" x14ac:dyDescent="0.2">
      <c r="A235" s="5">
        <v>43553</v>
      </c>
      <c r="B235">
        <f>INDEX(ETF_TR!$A$2:$Q$283,MATCH($A235,ETF_TR!$A$2:$A$283,0),MATCH(B$2,ETF_TR!$A$2:$Q$2,0))</f>
        <v>147.2114</v>
      </c>
      <c r="C235">
        <f>INDEX(Indices!$A$2:$Q$283,MATCH($A235,Indices!$A$2:$A$283,0),MATCH(C$2,Indices!$A$2:$Q$2,0))</f>
        <v>250.73</v>
      </c>
      <c r="D235">
        <f t="shared" si="96"/>
        <v>1.7031968991531905</v>
      </c>
      <c r="E235" s="28">
        <f t="shared" si="84"/>
        <v>147.2114</v>
      </c>
      <c r="F235">
        <f>INDEX(ETF_TR!$A$2:$Q$283,MATCH($A235,ETF_TR!$A$2:$A$283,0),MATCH(F$2,ETF_TR!$A$2:$Q$2,0))</f>
        <v>161.08199999999999</v>
      </c>
      <c r="G235">
        <f>INDEX(Indices!$A$2:$Q$283,MATCH($A235,Indices!$A$2:$A$283,0),MATCH(G$2,Indices!$A$2:$Q$2,0))</f>
        <v>265.5</v>
      </c>
      <c r="H235">
        <f t="shared" si="97"/>
        <v>1.6482288523857416</v>
      </c>
      <c r="I235" s="28">
        <f t="shared" si="85"/>
        <v>161.08199999999999</v>
      </c>
      <c r="J235">
        <f>INDEX(ETF_TR!$A$2:$Q$283,MATCH($A235,ETF_TR!$A$2:$A$283,0),MATCH(J$2,ETF_TR!$A$2:$Q$2,0))</f>
        <v>192.9135</v>
      </c>
      <c r="K235">
        <f>INDEX(Indices!$A$2:$Q$283,MATCH($A235,Indices!$A$2:$A$283,0),MATCH(K$2,Indices!$A$2:$Q$2,0))</f>
        <v>283.67</v>
      </c>
      <c r="L235">
        <f t="shared" si="98"/>
        <v>1.470451782793843</v>
      </c>
      <c r="M235" s="28">
        <f t="shared" si="86"/>
        <v>192.9135</v>
      </c>
      <c r="N235">
        <f>INDEX(ETF_TR!$A$2:$Q$283,MATCH($A235,ETF_TR!$A$2:$A$283,0),MATCH(N$2,ETF_TR!$A$2:$Q$2,0))</f>
        <v>178.42070000000001</v>
      </c>
      <c r="O235">
        <f>INDEX(Indices!$A$2:$Q$283,MATCH($A235,Indices!$A$2:$A$283,0),MATCH(O$2,Indices!$A$2:$Q$2,0))</f>
        <v>271.31</v>
      </c>
      <c r="P235">
        <f t="shared" si="99"/>
        <v>1.5206195245282637</v>
      </c>
      <c r="Q235" s="28">
        <f t="shared" si="87"/>
        <v>178.42070000000001</v>
      </c>
      <c r="R235">
        <f>INDEX(ETF_TR!$A$2:$Q$283,MATCH($A235,ETF_TR!$A$2:$A$283,0),MATCH(R$2,ETF_TR!$A$2:$Q$2,0))</f>
        <v>15248.6288</v>
      </c>
      <c r="S235">
        <f>INDEX(Indices!$A$2:$Q$283,MATCH($A235,Indices!$A$2:$A$283,0),MATCH(S$2,Indices!$A$2:$Q$2,0))</f>
        <v>3731.65</v>
      </c>
      <c r="T235">
        <f t="shared" si="100"/>
        <v>0.24472036462714603</v>
      </c>
      <c r="U235" s="28">
        <f t="shared" si="88"/>
        <v>15248.6288</v>
      </c>
      <c r="V235">
        <f>INDEX(ETF_TR!$A$2:$Q$283,MATCH($A235,ETF_TR!$A$2:$A$283,0),MATCH(V$2,ETF_TR!$A$2:$Q$2,0))</f>
        <v>131.72646666666665</v>
      </c>
      <c r="W235">
        <f>INDEX(Indices!$A$2:$Q$283,MATCH($A235,Indices!$A$2:$A$283,0),MATCH(W$2,Indices!$A$2:$Q$2,0))</f>
        <v>138.45666666666668</v>
      </c>
      <c r="X235">
        <f t="shared" si="101"/>
        <v>1.0510922381075534</v>
      </c>
      <c r="Y235" s="28">
        <f t="shared" si="89"/>
        <v>131.72646666666665</v>
      </c>
      <c r="Z235">
        <f>INDEX(ETF_TR!$A$2:$Q$283,MATCH($A235,ETF_TR!$A$2:$A$283,0),MATCH(Z$2,ETF_TR!$A$2:$Q$2,0))</f>
        <v>68.611699999999999</v>
      </c>
      <c r="AA235">
        <f>INDEX(Indices!$A$2:$Q$283,MATCH($A235,Indices!$A$2:$A$283,0),MATCH(AA$2,Indices!$A$2:$Q$2,0))</f>
        <v>3252.3788</v>
      </c>
      <c r="AB235">
        <f t="shared" si="102"/>
        <v>47.402684964809211</v>
      </c>
      <c r="AC235" s="28">
        <f t="shared" si="90"/>
        <v>68.611699999999999</v>
      </c>
      <c r="AD235" t="e">
        <f>INDEX(ETF_TR!$A$2:$Q$283,MATCH($A235,ETF_TR!$A$2:$A$283,0),MATCH(AD$2,ETF_TR!$A$2:$Q$2,0))</f>
        <v>#N/A</v>
      </c>
      <c r="AE235">
        <f>INDEX(Indices!$A$2:$Q$283,MATCH($A235,Indices!$A$2:$A$283,0),MATCH(AE$2,Indices!$A$2:$Q$2,0))</f>
        <v>370.38639999999998</v>
      </c>
      <c r="AF235" t="e">
        <f t="shared" si="103"/>
        <v>#N/A</v>
      </c>
      <c r="AG235" s="28">
        <f t="shared" si="91"/>
        <v>2757.9046110955146</v>
      </c>
      <c r="AH235">
        <f>INDEX(ETF_TR!$A$2:$Q$283,MATCH($A235,ETF_TR!$A$2:$A$283,0),MATCH(AH$2,ETF_TR!$A$2:$Q$2,0))</f>
        <v>27.741299999999999</v>
      </c>
      <c r="AI235">
        <f>INDEX(Indices!$A$2:$Q$283,MATCH($A235,Indices!$A$2:$A$283,0),MATCH(AI$2,Indices!$A$2:$Q$2,0))</f>
        <v>106.48</v>
      </c>
      <c r="AJ235">
        <f t="shared" si="104"/>
        <v>3.8383204824575636</v>
      </c>
      <c r="AK235" s="28">
        <f t="shared" si="92"/>
        <v>27.741299999999999</v>
      </c>
      <c r="AL235">
        <f>INDEX(ETF_TR!$A$2:$Q$283,MATCH($A235,ETF_TR!$A$2:$A$283,0),MATCH(AL$2,ETF_TR!$A$2:$Q$2,0))</f>
        <v>26.896699999999999</v>
      </c>
      <c r="AM235">
        <f>INDEX(Indices!$A$2:$Q$283,MATCH($A235,Indices!$A$2:$A$283,0),MATCH(AM$2,Indices!$A$2:$Q$2,0))</f>
        <v>103.3502</v>
      </c>
      <c r="AN235">
        <f t="shared" si="105"/>
        <v>3.8424862529604007</v>
      </c>
      <c r="AO235" s="28">
        <f t="shared" si="93"/>
        <v>26.896699999999999</v>
      </c>
      <c r="AP235">
        <f>INDEX(ETF_TR!$A$2:$Q$283,MATCH($A235,ETF_TR!$A$2:$A$283,0),MATCH(AP$2,ETF_TR!$A$2:$Q$2,0))</f>
        <v>142.84</v>
      </c>
      <c r="AQ235">
        <f>INDEX(Indices!$A$2:$Q$283,MATCH($A235,Indices!$A$2:$A$283,0),MATCH(AQ$2,Indices!$A$2:$Q$2,0))</f>
        <v>187.86</v>
      </c>
      <c r="AR235">
        <f t="shared" si="106"/>
        <v>1.3151778213385608</v>
      </c>
      <c r="AS235" s="28">
        <f t="shared" si="94"/>
        <v>142.84</v>
      </c>
      <c r="AT235" t="e">
        <f>INDEX(ETF_TR!$A$2:$Q$283,MATCH($A235,ETF_TR!$A$2:$A$283,0),MATCH(AT$2,ETF_TR!$A$2:$Q$2,0))</f>
        <v>#N/A</v>
      </c>
      <c r="AU235">
        <f>INDEX(Indices!$A$2:$Q$283,MATCH($A235,Indices!$A$2:$A$283,0),MATCH(AU$2,Indices!$A$2:$Q$2,0))</f>
        <v>123.8972</v>
      </c>
      <c r="AV235" t="e">
        <f t="shared" si="107"/>
        <v>#N/A</v>
      </c>
      <c r="AW235" s="28">
        <f t="shared" si="95"/>
        <v>30.952903995649535</v>
      </c>
    </row>
    <row r="236" spans="1:49" x14ac:dyDescent="0.2">
      <c r="A236" s="5">
        <v>43585</v>
      </c>
      <c r="B236">
        <f>INDEX(ETF_TR!$A$2:$Q$283,MATCH($A236,ETF_TR!$A$2:$A$283,0),MATCH(B$2,ETF_TR!$A$2:$Q$2,0))</f>
        <v>146.37299999999999</v>
      </c>
      <c r="C236">
        <f>INDEX(Indices!$A$2:$Q$283,MATCH($A236,Indices!$A$2:$A$283,0),MATCH(C$2,Indices!$A$2:$Q$2,0))</f>
        <v>249.31</v>
      </c>
      <c r="D236">
        <f t="shared" si="96"/>
        <v>1.7032512826819155</v>
      </c>
      <c r="E236" s="28">
        <f t="shared" si="84"/>
        <v>146.37299999999999</v>
      </c>
      <c r="F236">
        <f>INDEX(ETF_TR!$A$2:$Q$283,MATCH($A236,ETF_TR!$A$2:$A$283,0),MATCH(F$2,ETF_TR!$A$2:$Q$2,0))</f>
        <v>160.38130000000001</v>
      </c>
      <c r="G236">
        <f>INDEX(Indices!$A$2:$Q$283,MATCH($A236,Indices!$A$2:$A$283,0),MATCH(G$2,Indices!$A$2:$Q$2,0))</f>
        <v>264.51</v>
      </c>
      <c r="H236">
        <f t="shared" si="97"/>
        <v>1.6492571141398653</v>
      </c>
      <c r="I236" s="28">
        <f t="shared" si="85"/>
        <v>160.38130000000001</v>
      </c>
      <c r="J236">
        <f>INDEX(ETF_TR!$A$2:$Q$283,MATCH($A236,ETF_TR!$A$2:$A$283,0),MATCH(J$2,ETF_TR!$A$2:$Q$2,0))</f>
        <v>194.29230000000001</v>
      </c>
      <c r="K236">
        <f>INDEX(Indices!$A$2:$Q$283,MATCH($A236,Indices!$A$2:$A$283,0),MATCH(K$2,Indices!$A$2:$Q$2,0))</f>
        <v>285.60000000000002</v>
      </c>
      <c r="L236">
        <f t="shared" si="98"/>
        <v>1.4699501730125177</v>
      </c>
      <c r="M236" s="28">
        <f t="shared" si="86"/>
        <v>194.29230000000001</v>
      </c>
      <c r="N236">
        <f>INDEX(ETF_TR!$A$2:$Q$283,MATCH($A236,ETF_TR!$A$2:$A$283,0),MATCH(N$2,ETF_TR!$A$2:$Q$2,0))</f>
        <v>179.2414</v>
      </c>
      <c r="O236">
        <f>INDEX(Indices!$A$2:$Q$283,MATCH($A236,Indices!$A$2:$A$283,0),MATCH(O$2,Indices!$A$2:$Q$2,0))</f>
        <v>272.64</v>
      </c>
      <c r="P236">
        <f t="shared" si="99"/>
        <v>1.5210771618610432</v>
      </c>
      <c r="Q236" s="28">
        <f t="shared" si="87"/>
        <v>179.2414</v>
      </c>
      <c r="R236">
        <f>INDEX(ETF_TR!$A$2:$Q$283,MATCH($A236,ETF_TR!$A$2:$A$283,0),MATCH(R$2,ETF_TR!$A$2:$Q$2,0))</f>
        <v>15034.6149</v>
      </c>
      <c r="S236">
        <f>INDEX(Indices!$A$2:$Q$283,MATCH($A236,Indices!$A$2:$A$283,0),MATCH(S$2,Indices!$A$2:$Q$2,0))</f>
        <v>3674.92</v>
      </c>
      <c r="T236">
        <f t="shared" si="100"/>
        <v>0.24443060393918037</v>
      </c>
      <c r="U236" s="28">
        <f t="shared" si="88"/>
        <v>15034.6149</v>
      </c>
      <c r="V236">
        <f>INDEX(ETF_TR!$A$2:$Q$283,MATCH($A236,ETF_TR!$A$2:$A$283,0),MATCH(V$2,ETF_TR!$A$2:$Q$2,0))</f>
        <v>130.90536666666665</v>
      </c>
      <c r="W236">
        <f>INDEX(Indices!$A$2:$Q$283,MATCH($A236,Indices!$A$2:$A$283,0),MATCH(W$2,Indices!$A$2:$Q$2,0))</f>
        <v>137.87666666666667</v>
      </c>
      <c r="X236">
        <f t="shared" si="101"/>
        <v>1.0532545011523593</v>
      </c>
      <c r="Y236" s="28">
        <f t="shared" si="89"/>
        <v>130.90536666666665</v>
      </c>
      <c r="Z236">
        <f>INDEX(ETF_TR!$A$2:$Q$283,MATCH($A236,ETF_TR!$A$2:$A$283,0),MATCH(Z$2,ETF_TR!$A$2:$Q$2,0))</f>
        <v>68.712800000000001</v>
      </c>
      <c r="AA236">
        <f>INDEX(Indices!$A$2:$Q$283,MATCH($A236,Indices!$A$2:$A$283,0),MATCH(AA$2,Indices!$A$2:$Q$2,0))</f>
        <v>3259.6368000000002</v>
      </c>
      <c r="AB236">
        <f t="shared" si="102"/>
        <v>47.438567486698261</v>
      </c>
      <c r="AC236" s="28">
        <f t="shared" si="90"/>
        <v>68.712800000000001</v>
      </c>
      <c r="AD236" t="e">
        <f>INDEX(ETF_TR!$A$2:$Q$283,MATCH($A236,ETF_TR!$A$2:$A$283,0),MATCH(AD$2,ETF_TR!$A$2:$Q$2,0))</f>
        <v>#N/A</v>
      </c>
      <c r="AE236">
        <f>INDEX(Indices!$A$2:$Q$283,MATCH($A236,Indices!$A$2:$A$283,0),MATCH(AE$2,Indices!$A$2:$Q$2,0))</f>
        <v>368.82209999999998</v>
      </c>
      <c r="AF236" t="e">
        <f t="shared" si="103"/>
        <v>#N/A</v>
      </c>
      <c r="AG236" s="28">
        <f t="shared" si="91"/>
        <v>2746.2568017182352</v>
      </c>
      <c r="AH236">
        <f>INDEX(ETF_TR!$A$2:$Q$283,MATCH($A236,ETF_TR!$A$2:$A$283,0),MATCH(AH$2,ETF_TR!$A$2:$Q$2,0))</f>
        <v>27.6266</v>
      </c>
      <c r="AI236">
        <f>INDEX(Indices!$A$2:$Q$283,MATCH($A236,Indices!$A$2:$A$283,0),MATCH(AI$2,Indices!$A$2:$Q$2,0))</f>
        <v>106.17</v>
      </c>
      <c r="AJ236">
        <f t="shared" si="104"/>
        <v>3.8430353355099798</v>
      </c>
      <c r="AK236" s="28">
        <f t="shared" si="92"/>
        <v>27.6266</v>
      </c>
      <c r="AL236">
        <f>INDEX(ETF_TR!$A$2:$Q$283,MATCH($A236,ETF_TR!$A$2:$A$283,0),MATCH(AL$2,ETF_TR!$A$2:$Q$2,0))</f>
        <v>26.7972</v>
      </c>
      <c r="AM236">
        <f>INDEX(Indices!$A$2:$Q$283,MATCH($A236,Indices!$A$2:$A$283,0),MATCH(AM$2,Indices!$A$2:$Q$2,0))</f>
        <v>103.0154</v>
      </c>
      <c r="AN236">
        <f t="shared" si="105"/>
        <v>3.8442598480438255</v>
      </c>
      <c r="AO236" s="28">
        <f t="shared" si="93"/>
        <v>26.7972</v>
      </c>
      <c r="AP236">
        <f>INDEX(ETF_TR!$A$2:$Q$283,MATCH($A236,ETF_TR!$A$2:$A$283,0),MATCH(AP$2,ETF_TR!$A$2:$Q$2,0))</f>
        <v>142.71</v>
      </c>
      <c r="AQ236">
        <f>INDEX(Indices!$A$2:$Q$283,MATCH($A236,Indices!$A$2:$A$283,0),MATCH(AQ$2,Indices!$A$2:$Q$2,0))</f>
        <v>187.54300000000001</v>
      </c>
      <c r="AR236">
        <f t="shared" si="106"/>
        <v>1.314154579216593</v>
      </c>
      <c r="AS236" s="28">
        <f t="shared" si="94"/>
        <v>142.71</v>
      </c>
      <c r="AT236" t="e">
        <f>INDEX(ETF_TR!$A$2:$Q$283,MATCH($A236,ETF_TR!$A$2:$A$283,0),MATCH(AT$2,ETF_TR!$A$2:$Q$2,0))</f>
        <v>#N/A</v>
      </c>
      <c r="AU236">
        <f>INDEX(Indices!$A$2:$Q$283,MATCH($A236,Indices!$A$2:$A$283,0),MATCH(AU$2,Indices!$A$2:$Q$2,0))</f>
        <v>123.089</v>
      </c>
      <c r="AV236" t="e">
        <f t="shared" si="107"/>
        <v>#N/A</v>
      </c>
      <c r="AW236" s="28">
        <f t="shared" si="95"/>
        <v>30.750993564991827</v>
      </c>
    </row>
    <row r="237" spans="1:49" x14ac:dyDescent="0.2">
      <c r="A237" s="5">
        <v>43616</v>
      </c>
      <c r="B237">
        <f>INDEX(ETF_TR!$A$2:$Q$283,MATCH($A237,ETF_TR!$A$2:$A$283,0),MATCH(B$2,ETF_TR!$A$2:$Q$2,0))</f>
        <v>148.6429</v>
      </c>
      <c r="C237">
        <f>INDEX(Indices!$A$2:$Q$283,MATCH($A237,Indices!$A$2:$A$283,0),MATCH(C$2,Indices!$A$2:$Q$2,0))</f>
        <v>253.09</v>
      </c>
      <c r="D237">
        <f t="shared" si="96"/>
        <v>1.7026713014883321</v>
      </c>
      <c r="E237" s="28">
        <f t="shared" si="84"/>
        <v>148.6429</v>
      </c>
      <c r="F237">
        <f>INDEX(ETF_TR!$A$2:$Q$283,MATCH($A237,ETF_TR!$A$2:$A$283,0),MATCH(F$2,ETF_TR!$A$2:$Q$2,0))</f>
        <v>162.53569999999999</v>
      </c>
      <c r="G237">
        <f>INDEX(Indices!$A$2:$Q$283,MATCH($A237,Indices!$A$2:$A$283,0),MATCH(G$2,Indices!$A$2:$Q$2,0))</f>
        <v>267.86</v>
      </c>
      <c r="H237">
        <f t="shared" si="97"/>
        <v>1.6480071762695827</v>
      </c>
      <c r="I237" s="28">
        <f t="shared" si="85"/>
        <v>162.53569999999999</v>
      </c>
      <c r="J237">
        <f>INDEX(ETF_TR!$A$2:$Q$283,MATCH($A237,ETF_TR!$A$2:$A$283,0),MATCH(J$2,ETF_TR!$A$2:$Q$2,0))</f>
        <v>198.31360000000001</v>
      </c>
      <c r="K237">
        <f>INDEX(Indices!$A$2:$Q$283,MATCH($A237,Indices!$A$2:$A$283,0),MATCH(K$2,Indices!$A$2:$Q$2,0))</f>
        <v>291.44</v>
      </c>
      <c r="L237">
        <f t="shared" si="98"/>
        <v>1.4695915963403416</v>
      </c>
      <c r="M237" s="28">
        <f t="shared" si="86"/>
        <v>198.31360000000001</v>
      </c>
      <c r="N237">
        <f>INDEX(ETF_TR!$A$2:$Q$283,MATCH($A237,ETF_TR!$A$2:$A$283,0),MATCH(N$2,ETF_TR!$A$2:$Q$2,0))</f>
        <v>178.4092</v>
      </c>
      <c r="O237">
        <f>INDEX(Indices!$A$2:$Q$283,MATCH($A237,Indices!$A$2:$A$283,0),MATCH(O$2,Indices!$A$2:$Q$2,0))</f>
        <v>271.52999999999997</v>
      </c>
      <c r="P237">
        <f t="shared" si="99"/>
        <v>1.5219506617371747</v>
      </c>
      <c r="Q237" s="28">
        <f t="shared" si="87"/>
        <v>178.4092</v>
      </c>
      <c r="R237">
        <f>INDEX(ETF_TR!$A$2:$Q$283,MATCH($A237,ETF_TR!$A$2:$A$283,0),MATCH(R$2,ETF_TR!$A$2:$Q$2,0))</f>
        <v>15445.8467</v>
      </c>
      <c r="S237">
        <f>INDEX(Indices!$A$2:$Q$283,MATCH($A237,Indices!$A$2:$A$283,0),MATCH(S$2,Indices!$A$2:$Q$2,0))</f>
        <v>3774.6</v>
      </c>
      <c r="T237">
        <f t="shared" si="100"/>
        <v>0.24437637335867124</v>
      </c>
      <c r="U237" s="28">
        <f t="shared" si="88"/>
        <v>15445.8467</v>
      </c>
      <c r="V237">
        <f>INDEX(ETF_TR!$A$2:$Q$283,MATCH($A237,ETF_TR!$A$2:$A$283,0),MATCH(V$2,ETF_TR!$A$2:$Q$2,0))</f>
        <v>132.47409999999999</v>
      </c>
      <c r="W237">
        <f>INDEX(Indices!$A$2:$Q$283,MATCH($A237,Indices!$A$2:$A$283,0),MATCH(W$2,Indices!$A$2:$Q$2,0))</f>
        <v>139.18666666666667</v>
      </c>
      <c r="X237">
        <f t="shared" si="101"/>
        <v>1.0506707852075741</v>
      </c>
      <c r="Y237" s="28">
        <f t="shared" si="89"/>
        <v>132.47409999999999</v>
      </c>
      <c r="Z237">
        <f>INDEX(ETF_TR!$A$2:$Q$283,MATCH($A237,ETF_TR!$A$2:$A$283,0),MATCH(Z$2,ETF_TR!$A$2:$Q$2,0))</f>
        <v>69.847099999999998</v>
      </c>
      <c r="AA237">
        <f>INDEX(Indices!$A$2:$Q$283,MATCH($A237,Indices!$A$2:$A$283,0),MATCH(AA$2,Indices!$A$2:$Q$2,0))</f>
        <v>3321.2530000000002</v>
      </c>
      <c r="AB237">
        <f t="shared" si="102"/>
        <v>47.550334945903266</v>
      </c>
      <c r="AC237" s="28">
        <f t="shared" si="90"/>
        <v>69.847099999999998</v>
      </c>
      <c r="AD237" t="e">
        <f>INDEX(ETF_TR!$A$2:$Q$283,MATCH($A237,ETF_TR!$A$2:$A$283,0),MATCH(AD$2,ETF_TR!$A$2:$Q$2,0))</f>
        <v>#N/A</v>
      </c>
      <c r="AE237">
        <f>INDEX(Indices!$A$2:$Q$283,MATCH($A237,Indices!$A$2:$A$283,0),MATCH(AE$2,Indices!$A$2:$Q$2,0))</f>
        <v>372.14389999999997</v>
      </c>
      <c r="AF237" t="e">
        <f t="shared" si="103"/>
        <v>#N/A</v>
      </c>
      <c r="AG237" s="28">
        <f t="shared" si="91"/>
        <v>2770.9909915727685</v>
      </c>
      <c r="AH237">
        <f>INDEX(ETF_TR!$A$2:$Q$283,MATCH($A237,ETF_TR!$A$2:$A$283,0),MATCH(AH$2,ETF_TR!$A$2:$Q$2,0))</f>
        <v>28.294</v>
      </c>
      <c r="AI237">
        <f>INDEX(Indices!$A$2:$Q$283,MATCH($A237,Indices!$A$2:$A$283,0),MATCH(AI$2,Indices!$A$2:$Q$2,0))</f>
        <v>108.68</v>
      </c>
      <c r="AJ237">
        <f t="shared" si="104"/>
        <v>3.8410970523785966</v>
      </c>
      <c r="AK237" s="28">
        <f t="shared" si="92"/>
        <v>28.294</v>
      </c>
      <c r="AL237">
        <f>INDEX(ETF_TR!$A$2:$Q$283,MATCH($A237,ETF_TR!$A$2:$A$283,0),MATCH(AL$2,ETF_TR!$A$2:$Q$2,0))</f>
        <v>27.363</v>
      </c>
      <c r="AM237">
        <f>INDEX(Indices!$A$2:$Q$283,MATCH($A237,Indices!$A$2:$A$283,0),MATCH(AM$2,Indices!$A$2:$Q$2,0))</f>
        <v>104.9492</v>
      </c>
      <c r="AN237">
        <f t="shared" si="105"/>
        <v>3.8354420202463184</v>
      </c>
      <c r="AO237" s="28">
        <f t="shared" si="93"/>
        <v>27.363</v>
      </c>
      <c r="AP237">
        <f>INDEX(ETF_TR!$A$2:$Q$283,MATCH($A237,ETF_TR!$A$2:$A$283,0),MATCH(AP$2,ETF_TR!$A$2:$Q$2,0))</f>
        <v>143.26</v>
      </c>
      <c r="AQ237">
        <f>INDEX(Indices!$A$2:$Q$283,MATCH($A237,Indices!$A$2:$A$283,0),MATCH(AQ$2,Indices!$A$2:$Q$2,0))</f>
        <v>188.471</v>
      </c>
      <c r="AR237">
        <f t="shared" si="106"/>
        <v>1.3155870445344131</v>
      </c>
      <c r="AS237" s="28">
        <f t="shared" si="94"/>
        <v>143.26</v>
      </c>
      <c r="AT237" t="e">
        <f>INDEX(ETF_TR!$A$2:$Q$283,MATCH($A237,ETF_TR!$A$2:$A$283,0),MATCH(AT$2,ETF_TR!$A$2:$Q$2,0))</f>
        <v>#N/A</v>
      </c>
      <c r="AU237">
        <f>INDEX(Indices!$A$2:$Q$283,MATCH($A237,Indices!$A$2:$A$283,0),MATCH(AU$2,Indices!$A$2:$Q$2,0))</f>
        <v>125.9896</v>
      </c>
      <c r="AV237" t="e">
        <f t="shared" si="107"/>
        <v>#N/A</v>
      </c>
      <c r="AW237" s="28">
        <f t="shared" si="95"/>
        <v>31.475642655768546</v>
      </c>
    </row>
    <row r="238" spans="1:49" x14ac:dyDescent="0.2">
      <c r="A238" s="5">
        <v>43644</v>
      </c>
      <c r="B238">
        <f>INDEX(ETF_TR!$A$2:$Q$283,MATCH($A238,ETF_TR!$A$2:$A$283,0),MATCH(B$2,ETF_TR!$A$2:$Q$2,0))</f>
        <v>149.91069999999999</v>
      </c>
      <c r="C238">
        <f>INDEX(Indices!$A$2:$Q$283,MATCH($A238,Indices!$A$2:$A$283,0),MATCH(C$2,Indices!$A$2:$Q$2,0))</f>
        <v>255.74</v>
      </c>
      <c r="D238">
        <f t="shared" si="96"/>
        <v>1.7059489416032345</v>
      </c>
      <c r="E238" s="28">
        <f t="shared" si="84"/>
        <v>149.91069999999999</v>
      </c>
      <c r="F238">
        <f>INDEX(ETF_TR!$A$2:$Q$283,MATCH($A238,ETF_TR!$A$2:$A$283,0),MATCH(F$2,ETF_TR!$A$2:$Q$2,0))</f>
        <v>165.7731</v>
      </c>
      <c r="G238">
        <f>INDEX(Indices!$A$2:$Q$283,MATCH($A238,Indices!$A$2:$A$283,0),MATCH(G$2,Indices!$A$2:$Q$2,0))</f>
        <v>273.31</v>
      </c>
      <c r="H238">
        <f t="shared" si="97"/>
        <v>1.6486993366233726</v>
      </c>
      <c r="I238" s="28">
        <f t="shared" si="85"/>
        <v>165.7731</v>
      </c>
      <c r="J238">
        <f>INDEX(ETF_TR!$A$2:$Q$283,MATCH($A238,ETF_TR!$A$2:$A$283,0),MATCH(J$2,ETF_TR!$A$2:$Q$2,0))</f>
        <v>203.46360000000001</v>
      </c>
      <c r="K238">
        <f>INDEX(Indices!$A$2:$Q$283,MATCH($A238,Indices!$A$2:$A$283,0),MATCH(K$2,Indices!$A$2:$Q$2,0))</f>
        <v>299.32</v>
      </c>
      <c r="L238">
        <f t="shared" si="98"/>
        <v>1.4711230903218069</v>
      </c>
      <c r="M238" s="28">
        <f t="shared" si="86"/>
        <v>203.46360000000001</v>
      </c>
      <c r="N238">
        <f>INDEX(ETF_TR!$A$2:$Q$283,MATCH($A238,ETF_TR!$A$2:$A$283,0),MATCH(N$2,ETF_TR!$A$2:$Q$2,0))</f>
        <v>184.9836</v>
      </c>
      <c r="O238">
        <f>INDEX(Indices!$A$2:$Q$283,MATCH($A238,Indices!$A$2:$A$283,0),MATCH(O$2,Indices!$A$2:$Q$2,0))</f>
        <v>281.42</v>
      </c>
      <c r="P238">
        <f t="shared" si="99"/>
        <v>1.5213240525106011</v>
      </c>
      <c r="Q238" s="28">
        <f t="shared" si="87"/>
        <v>184.9836</v>
      </c>
      <c r="R238">
        <f>INDEX(ETF_TR!$A$2:$Q$283,MATCH($A238,ETF_TR!$A$2:$A$283,0),MATCH(R$2,ETF_TR!$A$2:$Q$2,0))</f>
        <v>15474.5625</v>
      </c>
      <c r="S238">
        <f>INDEX(Indices!$A$2:$Q$283,MATCH($A238,Indices!$A$2:$A$283,0),MATCH(S$2,Indices!$A$2:$Q$2,0))</f>
        <v>3780.59</v>
      </c>
      <c r="T238">
        <f t="shared" si="100"/>
        <v>0.2443099764532923</v>
      </c>
      <c r="U238" s="28">
        <f t="shared" si="88"/>
        <v>15474.5625</v>
      </c>
      <c r="V238">
        <f>INDEX(ETF_TR!$A$2:$Q$283,MATCH($A238,ETF_TR!$A$2:$A$283,0),MATCH(V$2,ETF_TR!$A$2:$Q$2,0))</f>
        <v>132.81363333333334</v>
      </c>
      <c r="W238">
        <f>INDEX(Indices!$A$2:$Q$283,MATCH($A238,Indices!$A$2:$A$283,0),MATCH(W$2,Indices!$A$2:$Q$2,0))</f>
        <v>139.61333333333334</v>
      </c>
      <c r="X238">
        <f t="shared" si="101"/>
        <v>1.0511973042928073</v>
      </c>
      <c r="Y238" s="28">
        <f t="shared" si="89"/>
        <v>132.81363333333334</v>
      </c>
      <c r="Z238">
        <f>INDEX(ETF_TR!$A$2:$Q$283,MATCH($A238,ETF_TR!$A$2:$A$283,0),MATCH(Z$2,ETF_TR!$A$2:$Q$2,0))</f>
        <v>70.781199999999998</v>
      </c>
      <c r="AA238">
        <f>INDEX(Indices!$A$2:$Q$283,MATCH($A238,Indices!$A$2:$A$283,0),MATCH(AA$2,Indices!$A$2:$Q$2,0))</f>
        <v>3357.9270999999999</v>
      </c>
      <c r="AB238">
        <f t="shared" si="102"/>
        <v>47.440946183449839</v>
      </c>
      <c r="AC238" s="28">
        <f t="shared" si="90"/>
        <v>70.781199999999998</v>
      </c>
      <c r="AD238" t="e">
        <f>INDEX(ETF_TR!$A$2:$Q$283,MATCH($A238,ETF_TR!$A$2:$A$283,0),MATCH(AD$2,ETF_TR!$A$2:$Q$2,0))</f>
        <v>#N/A</v>
      </c>
      <c r="AE238">
        <f>INDEX(Indices!$A$2:$Q$283,MATCH($A238,Indices!$A$2:$A$283,0),MATCH(AE$2,Indices!$A$2:$Q$2,0))</f>
        <v>374.77390000000003</v>
      </c>
      <c r="AF238" t="e">
        <f t="shared" si="103"/>
        <v>#N/A</v>
      </c>
      <c r="AG238" s="28">
        <f t="shared" si="91"/>
        <v>2790.574024662486</v>
      </c>
      <c r="AH238">
        <f>INDEX(ETF_TR!$A$2:$Q$283,MATCH($A238,ETF_TR!$A$2:$A$283,0),MATCH(AH$2,ETF_TR!$A$2:$Q$2,0))</f>
        <v>28.527000000000001</v>
      </c>
      <c r="AI238">
        <f>INDEX(Indices!$A$2:$Q$283,MATCH($A238,Indices!$A$2:$A$283,0),MATCH(AI$2,Indices!$A$2:$Q$2,0))</f>
        <v>109.68</v>
      </c>
      <c r="AJ238">
        <f t="shared" si="104"/>
        <v>3.8447786307708487</v>
      </c>
      <c r="AK238" s="28">
        <f t="shared" si="92"/>
        <v>28.527000000000001</v>
      </c>
      <c r="AL238">
        <f>INDEX(ETF_TR!$A$2:$Q$283,MATCH($A238,ETF_TR!$A$2:$A$283,0),MATCH(AL$2,ETF_TR!$A$2:$Q$2,0))</f>
        <v>27.561900000000001</v>
      </c>
      <c r="AM238">
        <f>INDEX(Indices!$A$2:$Q$283,MATCH($A238,Indices!$A$2:$A$283,0),MATCH(AM$2,Indices!$A$2:$Q$2,0))</f>
        <v>105.9061</v>
      </c>
      <c r="AN238">
        <f t="shared" si="105"/>
        <v>3.8424818318040481</v>
      </c>
      <c r="AO238" s="28">
        <f t="shared" si="93"/>
        <v>27.561900000000001</v>
      </c>
      <c r="AP238">
        <f>INDEX(ETF_TR!$A$2:$Q$283,MATCH($A238,ETF_TR!$A$2:$A$283,0),MATCH(AP$2,ETF_TR!$A$2:$Q$2,0))</f>
        <v>144.18</v>
      </c>
      <c r="AQ238">
        <f>INDEX(Indices!$A$2:$Q$283,MATCH($A238,Indices!$A$2:$A$283,0),MATCH(AQ$2,Indices!$A$2:$Q$2,0))</f>
        <v>189.69900000000001</v>
      </c>
      <c r="AR238">
        <f t="shared" si="106"/>
        <v>1.3157095297544736</v>
      </c>
      <c r="AS238" s="28">
        <f t="shared" si="94"/>
        <v>144.18</v>
      </c>
      <c r="AT238" t="e">
        <f>INDEX(ETF_TR!$A$2:$Q$283,MATCH($A238,ETF_TR!$A$2:$A$283,0),MATCH(AT$2,ETF_TR!$A$2:$Q$2,0))</f>
        <v>#N/A</v>
      </c>
      <c r="AU238">
        <f>INDEX(Indices!$A$2:$Q$283,MATCH($A238,Indices!$A$2:$A$283,0),MATCH(AU$2,Indices!$A$2:$Q$2,0))</f>
        <v>128.8116</v>
      </c>
      <c r="AV238" t="e">
        <f t="shared" si="107"/>
        <v>#N/A</v>
      </c>
      <c r="AW238" s="28">
        <f t="shared" si="95"/>
        <v>32.180655320104165</v>
      </c>
    </row>
    <row r="239" spans="1:49" x14ac:dyDescent="0.2">
      <c r="A239" s="5">
        <v>43677</v>
      </c>
      <c r="B239">
        <f>INDEX(ETF_TR!$A$2:$Q$283,MATCH($A239,ETF_TR!$A$2:$A$283,0),MATCH(B$2,ETF_TR!$A$2:$Q$2,0))</f>
        <v>151.4341</v>
      </c>
      <c r="C239">
        <f>INDEX(Indices!$A$2:$Q$283,MATCH($A239,Indices!$A$2:$A$283,0),MATCH(C$2,Indices!$A$2:$Q$2,0))</f>
        <v>258.2</v>
      </c>
      <c r="D239">
        <f t="shared" si="96"/>
        <v>1.7050320898661528</v>
      </c>
      <c r="E239" s="28">
        <f t="shared" si="84"/>
        <v>151.4341</v>
      </c>
      <c r="F239">
        <f>INDEX(ETF_TR!$A$2:$Q$283,MATCH($A239,ETF_TR!$A$2:$A$283,0),MATCH(F$2,ETF_TR!$A$2:$Q$2,0))</f>
        <v>168.12870000000001</v>
      </c>
      <c r="G239">
        <f>INDEX(Indices!$A$2:$Q$283,MATCH($A239,Indices!$A$2:$A$283,0),MATCH(G$2,Indices!$A$2:$Q$2,0))</f>
        <v>277.24</v>
      </c>
      <c r="H239">
        <f t="shared" si="97"/>
        <v>1.648974862709341</v>
      </c>
      <c r="I239" s="28">
        <f t="shared" si="85"/>
        <v>168.12870000000001</v>
      </c>
      <c r="J239">
        <f>INDEX(ETF_TR!$A$2:$Q$283,MATCH($A239,ETF_TR!$A$2:$A$283,0),MATCH(J$2,ETF_TR!$A$2:$Q$2,0))</f>
        <v>205.48939999999999</v>
      </c>
      <c r="K239">
        <f>INDEX(Indices!$A$2:$Q$283,MATCH($A239,Indices!$A$2:$A$283,0),MATCH(K$2,Indices!$A$2:$Q$2,0))</f>
        <v>302.47000000000003</v>
      </c>
      <c r="L239">
        <f t="shared" si="98"/>
        <v>1.4719494046894879</v>
      </c>
      <c r="M239" s="28">
        <f t="shared" si="86"/>
        <v>205.48939999999999</v>
      </c>
      <c r="N239">
        <f>INDEX(ETF_TR!$A$2:$Q$283,MATCH($A239,ETF_TR!$A$2:$A$283,0),MATCH(N$2,ETF_TR!$A$2:$Q$2,0))</f>
        <v>190.8682</v>
      </c>
      <c r="O239">
        <f>INDEX(Indices!$A$2:$Q$283,MATCH($A239,Indices!$A$2:$A$283,0),MATCH(O$2,Indices!$A$2:$Q$2,0))</f>
        <v>290.51</v>
      </c>
      <c r="P239">
        <f t="shared" si="99"/>
        <v>1.5220450551741986</v>
      </c>
      <c r="Q239" s="28">
        <f t="shared" si="87"/>
        <v>190.8682</v>
      </c>
      <c r="R239">
        <f>INDEX(ETF_TR!$A$2:$Q$283,MATCH($A239,ETF_TR!$A$2:$A$283,0),MATCH(R$2,ETF_TR!$A$2:$Q$2,0))</f>
        <v>15797.0154</v>
      </c>
      <c r="S239">
        <f>INDEX(Indices!$A$2:$Q$283,MATCH($A239,Indices!$A$2:$A$283,0),MATCH(S$2,Indices!$A$2:$Q$2,0))</f>
        <v>3858.53</v>
      </c>
      <c r="T239">
        <f t="shared" si="100"/>
        <v>0.24425689931276512</v>
      </c>
      <c r="U239" s="28">
        <f t="shared" si="88"/>
        <v>15797.0154</v>
      </c>
      <c r="V239">
        <f>INDEX(ETF_TR!$A$2:$Q$283,MATCH($A239,ETF_TR!$A$2:$A$283,0),MATCH(V$2,ETF_TR!$A$2:$Q$2,0))</f>
        <v>134.26813333333334</v>
      </c>
      <c r="W239">
        <f>INDEX(Indices!$A$2:$Q$283,MATCH($A239,Indices!$A$2:$A$283,0),MATCH(W$2,Indices!$A$2:$Q$2,0))</f>
        <v>141.16999999999999</v>
      </c>
      <c r="X239">
        <f t="shared" si="101"/>
        <v>1.051403609295231</v>
      </c>
      <c r="Y239" s="28">
        <f t="shared" si="89"/>
        <v>134.26813333333334</v>
      </c>
      <c r="Z239">
        <f>INDEX(ETF_TR!$A$2:$Q$283,MATCH($A239,ETF_TR!$A$2:$A$283,0),MATCH(Z$2,ETF_TR!$A$2:$Q$2,0))</f>
        <v>71.366799999999998</v>
      </c>
      <c r="AA239">
        <f>INDEX(Indices!$A$2:$Q$283,MATCH($A239,Indices!$A$2:$A$283,0),MATCH(AA$2,Indices!$A$2:$Q$2,0))</f>
        <v>3390.7311</v>
      </c>
      <c r="AB239">
        <f t="shared" si="102"/>
        <v>47.5113231922967</v>
      </c>
      <c r="AC239" s="28">
        <f t="shared" si="90"/>
        <v>71.366799999999998</v>
      </c>
      <c r="AD239" t="e">
        <f>INDEX(ETF_TR!$A$2:$Q$283,MATCH($A239,ETF_TR!$A$2:$A$283,0),MATCH(AD$2,ETF_TR!$A$2:$Q$2,0))</f>
        <v>#N/A</v>
      </c>
      <c r="AE239">
        <f>INDEX(Indices!$A$2:$Q$283,MATCH($A239,Indices!$A$2:$A$283,0),MATCH(AE$2,Indices!$A$2:$Q$2,0))</f>
        <v>375.44920000000002</v>
      </c>
      <c r="AF239" t="e">
        <f t="shared" si="103"/>
        <v>#N/A</v>
      </c>
      <c r="AG239" s="28">
        <f t="shared" si="91"/>
        <v>2795.6023220942297</v>
      </c>
      <c r="AH239">
        <f>INDEX(ETF_TR!$A$2:$Q$283,MATCH($A239,ETF_TR!$A$2:$A$283,0),MATCH(AH$2,ETF_TR!$A$2:$Q$2,0))</f>
        <v>28.523199999999999</v>
      </c>
      <c r="AI239">
        <f>INDEX(Indices!$A$2:$Q$283,MATCH($A239,Indices!$A$2:$A$283,0),MATCH(AI$2,Indices!$A$2:$Q$2,0))</f>
        <v>109.55</v>
      </c>
      <c r="AJ239">
        <f t="shared" si="104"/>
        <v>3.8407331575699781</v>
      </c>
      <c r="AK239" s="28">
        <f t="shared" si="92"/>
        <v>28.523199999999999</v>
      </c>
      <c r="AL239">
        <f>INDEX(ETF_TR!$A$2:$Q$283,MATCH($A239,ETF_TR!$A$2:$A$283,0),MATCH(AL$2,ETF_TR!$A$2:$Q$2,0))</f>
        <v>27.4983</v>
      </c>
      <c r="AM239">
        <f>INDEX(Indices!$A$2:$Q$283,MATCH($A239,Indices!$A$2:$A$283,0),MATCH(AM$2,Indices!$A$2:$Q$2,0))</f>
        <v>105.9697</v>
      </c>
      <c r="AN239">
        <f t="shared" si="105"/>
        <v>3.8536818639697725</v>
      </c>
      <c r="AO239" s="28">
        <f t="shared" si="93"/>
        <v>27.4983</v>
      </c>
      <c r="AP239">
        <f>INDEX(ETF_TR!$A$2:$Q$283,MATCH($A239,ETF_TR!$A$2:$A$283,0),MATCH(AP$2,ETF_TR!$A$2:$Q$2,0))</f>
        <v>145.43</v>
      </c>
      <c r="AQ239">
        <f>INDEX(Indices!$A$2:$Q$283,MATCH($A239,Indices!$A$2:$A$283,0),MATCH(AQ$2,Indices!$A$2:$Q$2,0))</f>
        <v>191.447</v>
      </c>
      <c r="AR239">
        <f t="shared" si="106"/>
        <v>1.3164202709207178</v>
      </c>
      <c r="AS239" s="28">
        <f t="shared" si="94"/>
        <v>145.43</v>
      </c>
      <c r="AT239" t="e">
        <f>INDEX(ETF_TR!$A$2:$Q$283,MATCH($A239,ETF_TR!$A$2:$A$283,0),MATCH(AT$2,ETF_TR!$A$2:$Q$2,0))</f>
        <v>#N/A</v>
      </c>
      <c r="AU239">
        <f>INDEX(Indices!$A$2:$Q$283,MATCH($A239,Indices!$A$2:$A$283,0),MATCH(AU$2,Indices!$A$2:$Q$2,0))</f>
        <v>132.626</v>
      </c>
      <c r="AV239" t="e">
        <f t="shared" si="107"/>
        <v>#N/A</v>
      </c>
      <c r="AW239" s="28">
        <f t="shared" si="95"/>
        <v>33.133596605306778</v>
      </c>
    </row>
    <row r="240" spans="1:49" x14ac:dyDescent="0.2">
      <c r="A240" s="5">
        <v>43707</v>
      </c>
      <c r="B240">
        <f>INDEX(ETF_TR!$A$2:$Q$283,MATCH($A240,ETF_TR!$A$2:$A$283,0),MATCH(B$2,ETF_TR!$A$2:$Q$2,0))</f>
        <v>154.8287</v>
      </c>
      <c r="C240">
        <f>INDEX(Indices!$A$2:$Q$283,MATCH($A240,Indices!$A$2:$A$283,0),MATCH(C$2,Indices!$A$2:$Q$2,0))</f>
        <v>264.05</v>
      </c>
      <c r="D240">
        <f t="shared" si="96"/>
        <v>1.7054331658148651</v>
      </c>
      <c r="E240" s="28">
        <f t="shared" si="84"/>
        <v>154.8287</v>
      </c>
      <c r="F240">
        <f>INDEX(ETF_TR!$A$2:$Q$283,MATCH($A240,ETF_TR!$A$2:$A$283,0),MATCH(F$2,ETF_TR!$A$2:$Q$2,0))</f>
        <v>171.71979999999999</v>
      </c>
      <c r="G240">
        <f>INDEX(Indices!$A$2:$Q$283,MATCH($A240,Indices!$A$2:$A$283,0),MATCH(G$2,Indices!$A$2:$Q$2,0))</f>
        <v>283.33999999999997</v>
      </c>
      <c r="H240">
        <f t="shared" si="97"/>
        <v>1.6500135686158497</v>
      </c>
      <c r="I240" s="28">
        <f t="shared" si="85"/>
        <v>171.71979999999999</v>
      </c>
      <c r="J240">
        <f>INDEX(ETF_TR!$A$2:$Q$283,MATCH($A240,ETF_TR!$A$2:$A$283,0),MATCH(J$2,ETF_TR!$A$2:$Q$2,0))</f>
        <v>208.88900000000001</v>
      </c>
      <c r="K240">
        <f>INDEX(Indices!$A$2:$Q$283,MATCH($A240,Indices!$A$2:$A$283,0),MATCH(K$2,Indices!$A$2:$Q$2,0))</f>
        <v>307.23</v>
      </c>
      <c r="L240">
        <f t="shared" si="98"/>
        <v>1.4707811325632274</v>
      </c>
      <c r="M240" s="28">
        <f t="shared" si="86"/>
        <v>208.88900000000001</v>
      </c>
      <c r="N240">
        <f>INDEX(ETF_TR!$A$2:$Q$283,MATCH($A240,ETF_TR!$A$2:$A$283,0),MATCH(N$2,ETF_TR!$A$2:$Q$2,0))</f>
        <v>197.69649999999999</v>
      </c>
      <c r="O240">
        <f>INDEX(Indices!$A$2:$Q$283,MATCH($A240,Indices!$A$2:$A$283,0),MATCH(O$2,Indices!$A$2:$Q$2,0))</f>
        <v>300.77</v>
      </c>
      <c r="P240">
        <f t="shared" si="99"/>
        <v>1.5213724066940992</v>
      </c>
      <c r="Q240" s="28">
        <f t="shared" si="87"/>
        <v>197.69649999999999</v>
      </c>
      <c r="R240">
        <f>INDEX(ETF_TR!$A$2:$Q$283,MATCH($A240,ETF_TR!$A$2:$A$283,0),MATCH(R$2,ETF_TR!$A$2:$Q$2,0))</f>
        <v>16345.1335</v>
      </c>
      <c r="S240">
        <f>INDEX(Indices!$A$2:$Q$283,MATCH($A240,Indices!$A$2:$A$283,0),MATCH(S$2,Indices!$A$2:$Q$2,0))</f>
        <v>3994.64</v>
      </c>
      <c r="T240">
        <f t="shared" si="100"/>
        <v>0.24439323178363762</v>
      </c>
      <c r="U240" s="28">
        <f t="shared" si="88"/>
        <v>16345.1335</v>
      </c>
      <c r="V240">
        <f>INDEX(ETF_TR!$A$2:$Q$283,MATCH($A240,ETF_TR!$A$2:$A$283,0),MATCH(V$2,ETF_TR!$A$2:$Q$2,0))</f>
        <v>136.17186666666666</v>
      </c>
      <c r="W240">
        <f>INDEX(Indices!$A$2:$Q$283,MATCH($A240,Indices!$A$2:$A$283,0),MATCH(W$2,Indices!$A$2:$Q$2,0))</f>
        <v>143.19</v>
      </c>
      <c r="X240">
        <f t="shared" si="101"/>
        <v>1.0515387906851048</v>
      </c>
      <c r="Y240" s="28">
        <f t="shared" si="89"/>
        <v>136.17186666666666</v>
      </c>
      <c r="Z240">
        <f>INDEX(ETF_TR!$A$2:$Q$283,MATCH($A240,ETF_TR!$A$2:$A$283,0),MATCH(Z$2,ETF_TR!$A$2:$Q$2,0))</f>
        <v>72.667500000000004</v>
      </c>
      <c r="AA240">
        <f>INDEX(Indices!$A$2:$Q$283,MATCH($A240,Indices!$A$2:$A$283,0),MATCH(AA$2,Indices!$A$2:$Q$2,0))</f>
        <v>3449.0304999999998</v>
      </c>
      <c r="AB240">
        <f t="shared" si="102"/>
        <v>47.463178174562216</v>
      </c>
      <c r="AC240" s="28">
        <f t="shared" si="90"/>
        <v>72.667500000000004</v>
      </c>
      <c r="AD240" t="e">
        <f>INDEX(ETF_TR!$A$2:$Q$283,MATCH($A240,ETF_TR!$A$2:$A$283,0),MATCH(AD$2,ETF_TR!$A$2:$Q$2,0))</f>
        <v>#N/A</v>
      </c>
      <c r="AE240">
        <f>INDEX(Indices!$A$2:$Q$283,MATCH($A240,Indices!$A$2:$A$283,0),MATCH(AE$2,Indices!$A$2:$Q$2,0))</f>
        <v>382.26949999999999</v>
      </c>
      <c r="AF240" t="e">
        <f t="shared" si="103"/>
        <v>#N/A</v>
      </c>
      <c r="AG240" s="28">
        <f t="shared" si="91"/>
        <v>2846.3864135701983</v>
      </c>
      <c r="AH240">
        <f>INDEX(ETF_TR!$A$2:$Q$283,MATCH($A240,ETF_TR!$A$2:$A$283,0),MATCH(AH$2,ETF_TR!$A$2:$Q$2,0))</f>
        <v>29.478899999999999</v>
      </c>
      <c r="AI240">
        <f>INDEX(Indices!$A$2:$Q$283,MATCH($A240,Indices!$A$2:$A$283,0),MATCH(AI$2,Indices!$A$2:$Q$2,0))</f>
        <v>113.29</v>
      </c>
      <c r="AJ240">
        <f t="shared" si="104"/>
        <v>3.8430877678610806</v>
      </c>
      <c r="AK240" s="28">
        <f t="shared" si="92"/>
        <v>29.478899999999999</v>
      </c>
      <c r="AL240">
        <f>INDEX(ETF_TR!$A$2:$Q$283,MATCH($A240,ETF_TR!$A$2:$A$283,0),MATCH(AL$2,ETF_TR!$A$2:$Q$2,0))</f>
        <v>28.244399999999999</v>
      </c>
      <c r="AM240">
        <f>INDEX(Indices!$A$2:$Q$283,MATCH($A240,Indices!$A$2:$A$283,0),MATCH(AM$2,Indices!$A$2:$Q$2,0))</f>
        <v>108.2577</v>
      </c>
      <c r="AN240">
        <f t="shared" si="105"/>
        <v>3.8328907677274082</v>
      </c>
      <c r="AO240" s="28">
        <f t="shared" si="93"/>
        <v>28.244399999999999</v>
      </c>
      <c r="AP240">
        <f>INDEX(ETF_TR!$A$2:$Q$283,MATCH($A240,ETF_TR!$A$2:$A$283,0),MATCH(AP$2,ETF_TR!$A$2:$Q$2,0))</f>
        <v>147.88999999999999</v>
      </c>
      <c r="AQ240">
        <f>INDEX(Indices!$A$2:$Q$283,MATCH($A240,Indices!$A$2:$A$283,0),MATCH(AQ$2,Indices!$A$2:$Q$2,0))</f>
        <v>194.80500000000001</v>
      </c>
      <c r="AR240">
        <f t="shared" si="106"/>
        <v>1.3172290215700861</v>
      </c>
      <c r="AS240" s="28">
        <f t="shared" si="94"/>
        <v>147.88999999999999</v>
      </c>
      <c r="AT240" t="e">
        <f>INDEX(ETF_TR!$A$2:$Q$283,MATCH($A240,ETF_TR!$A$2:$A$283,0),MATCH(AT$2,ETF_TR!$A$2:$Q$2,0))</f>
        <v>#N/A</v>
      </c>
      <c r="AU240">
        <f>INDEX(Indices!$A$2:$Q$283,MATCH($A240,Indices!$A$2:$A$283,0),MATCH(AU$2,Indices!$A$2:$Q$2,0))</f>
        <v>128.20439999999999</v>
      </c>
      <c r="AV240" t="e">
        <f t="shared" si="107"/>
        <v>#N/A</v>
      </c>
      <c r="AW240" s="28">
        <f t="shared" si="95"/>
        <v>32.028960178437053</v>
      </c>
    </row>
    <row r="241" spans="1:49" x14ac:dyDescent="0.2">
      <c r="A241" s="5">
        <v>43738</v>
      </c>
      <c r="B241">
        <f>INDEX(ETF_TR!$A$2:$Q$283,MATCH($A241,ETF_TR!$A$2:$A$283,0),MATCH(B$2,ETF_TR!$A$2:$Q$2,0))</f>
        <v>153.13140000000001</v>
      </c>
      <c r="C241">
        <f>INDEX(Indices!$A$2:$Q$283,MATCH($A241,Indices!$A$2:$A$283,0),MATCH(C$2,Indices!$A$2:$Q$2,0))</f>
        <v>261.19</v>
      </c>
      <c r="D241">
        <f t="shared" si="96"/>
        <v>1.705659322647086</v>
      </c>
      <c r="E241" s="28">
        <f t="shared" si="84"/>
        <v>153.13140000000001</v>
      </c>
      <c r="F241">
        <f>INDEX(ETF_TR!$A$2:$Q$283,MATCH($A241,ETF_TR!$A$2:$A$283,0),MATCH(F$2,ETF_TR!$A$2:$Q$2,0))</f>
        <v>169.74100000000001</v>
      </c>
      <c r="G241">
        <f>INDEX(Indices!$A$2:$Q$283,MATCH($A241,Indices!$A$2:$A$283,0),MATCH(G$2,Indices!$A$2:$Q$2,0))</f>
        <v>280.32</v>
      </c>
      <c r="H241">
        <f t="shared" si="97"/>
        <v>1.6514572201177087</v>
      </c>
      <c r="I241" s="28">
        <f t="shared" si="85"/>
        <v>169.74100000000001</v>
      </c>
      <c r="J241">
        <f>INDEX(ETF_TR!$A$2:$Q$283,MATCH($A241,ETF_TR!$A$2:$A$283,0),MATCH(J$2,ETF_TR!$A$2:$Q$2,0))</f>
        <v>207.74619999999999</v>
      </c>
      <c r="K241">
        <f>INDEX(Indices!$A$2:$Q$283,MATCH($A241,Indices!$A$2:$A$283,0),MATCH(K$2,Indices!$A$2:$Q$2,0))</f>
        <v>305.74</v>
      </c>
      <c r="L241">
        <f t="shared" si="98"/>
        <v>1.4716996026882803</v>
      </c>
      <c r="M241" s="28">
        <f t="shared" si="86"/>
        <v>207.74619999999999</v>
      </c>
      <c r="N241">
        <f>INDEX(ETF_TR!$A$2:$Q$283,MATCH($A241,ETF_TR!$A$2:$A$283,0),MATCH(N$2,ETF_TR!$A$2:$Q$2,0))</f>
        <v>200.26009999999999</v>
      </c>
      <c r="O241">
        <f>INDEX(Indices!$A$2:$Q$283,MATCH($A241,Indices!$A$2:$A$283,0),MATCH(O$2,Indices!$A$2:$Q$2,0))</f>
        <v>304.72000000000003</v>
      </c>
      <c r="P241">
        <f t="shared" si="99"/>
        <v>1.5216211317182007</v>
      </c>
      <c r="Q241" s="28">
        <f t="shared" si="87"/>
        <v>200.26009999999999</v>
      </c>
      <c r="R241">
        <f>INDEX(ETF_TR!$A$2:$Q$283,MATCH($A241,ETF_TR!$A$2:$A$283,0),MATCH(R$2,ETF_TR!$A$2:$Q$2,0))</f>
        <v>16419.3521</v>
      </c>
      <c r="S241">
        <f>INDEX(Indices!$A$2:$Q$283,MATCH($A241,Indices!$A$2:$A$283,0),MATCH(S$2,Indices!$A$2:$Q$2,0))</f>
        <v>4014.9</v>
      </c>
      <c r="T241">
        <f t="shared" si="100"/>
        <v>0.24452243764234766</v>
      </c>
      <c r="U241" s="28">
        <f t="shared" si="88"/>
        <v>16419.3521</v>
      </c>
      <c r="V241">
        <f>INDEX(ETF_TR!$A$2:$Q$283,MATCH($A241,ETF_TR!$A$2:$A$283,0),MATCH(V$2,ETF_TR!$A$2:$Q$2,0))</f>
        <v>133.77359999999999</v>
      </c>
      <c r="W241">
        <f>INDEX(Indices!$A$2:$Q$283,MATCH($A241,Indices!$A$2:$A$283,0),MATCH(W$2,Indices!$A$2:$Q$2,0))</f>
        <v>140.83333333333334</v>
      </c>
      <c r="X241">
        <f t="shared" si="101"/>
        <v>1.0527737411068654</v>
      </c>
      <c r="Y241" s="28">
        <f t="shared" si="89"/>
        <v>133.77359999999999</v>
      </c>
      <c r="Z241">
        <f>INDEX(ETF_TR!$A$2:$Q$283,MATCH($A241,ETF_TR!$A$2:$A$283,0),MATCH(Z$2,ETF_TR!$A$2:$Q$2,0))</f>
        <v>72.466399999999993</v>
      </c>
      <c r="AA241">
        <f>INDEX(Indices!$A$2:$Q$283,MATCH($A241,Indices!$A$2:$A$283,0),MATCH(AA$2,Indices!$A$2:$Q$2,0))</f>
        <v>3429.2040000000002</v>
      </c>
      <c r="AB241">
        <f t="shared" si="102"/>
        <v>47.321296490511472</v>
      </c>
      <c r="AC241" s="28">
        <f t="shared" si="90"/>
        <v>72.466399999999993</v>
      </c>
      <c r="AD241" t="e">
        <f>INDEX(ETF_TR!$A$2:$Q$283,MATCH($A241,ETF_TR!$A$2:$A$283,0),MATCH(AD$2,ETF_TR!$A$2:$Q$2,0))</f>
        <v>#N/A</v>
      </c>
      <c r="AE241">
        <f>INDEX(Indices!$A$2:$Q$283,MATCH($A241,Indices!$A$2:$A$283,0),MATCH(AE$2,Indices!$A$2:$Q$2,0))</f>
        <v>376.67469999999997</v>
      </c>
      <c r="AF241" t="e">
        <f t="shared" si="103"/>
        <v>#N/A</v>
      </c>
      <c r="AG241" s="28">
        <f t="shared" si="91"/>
        <v>2804.7274198324226</v>
      </c>
      <c r="AH241">
        <f>INDEX(ETF_TR!$A$2:$Q$283,MATCH($A241,ETF_TR!$A$2:$A$283,0),MATCH(AH$2,ETF_TR!$A$2:$Q$2,0))</f>
        <v>29.2319</v>
      </c>
      <c r="AI241">
        <f>INDEX(Indices!$A$2:$Q$283,MATCH($A241,Indices!$A$2:$A$283,0),MATCH(AI$2,Indices!$A$2:$Q$2,0))</f>
        <v>112.31</v>
      </c>
      <c r="AJ241">
        <f t="shared" si="104"/>
        <v>3.842035584412919</v>
      </c>
      <c r="AK241" s="28">
        <f t="shared" si="92"/>
        <v>29.2319</v>
      </c>
      <c r="AL241">
        <f>INDEX(ETF_TR!$A$2:$Q$283,MATCH($A241,ETF_TR!$A$2:$A$283,0),MATCH(AL$2,ETF_TR!$A$2:$Q$2,0))</f>
        <v>27.941800000000001</v>
      </c>
      <c r="AM241">
        <f>INDEX(Indices!$A$2:$Q$283,MATCH($A241,Indices!$A$2:$A$283,0),MATCH(AM$2,Indices!$A$2:$Q$2,0))</f>
        <v>107.2358</v>
      </c>
      <c r="AN241">
        <f t="shared" si="105"/>
        <v>3.8378271979614769</v>
      </c>
      <c r="AO241" s="28">
        <f t="shared" si="93"/>
        <v>27.941800000000001</v>
      </c>
      <c r="AP241">
        <f>INDEX(ETF_TR!$A$2:$Q$283,MATCH($A241,ETF_TR!$A$2:$A$283,0),MATCH(AP$2,ETF_TR!$A$2:$Q$2,0))</f>
        <v>148.25</v>
      </c>
      <c r="AQ241">
        <f>INDEX(Indices!$A$2:$Q$283,MATCH($A241,Indices!$A$2:$A$283,0),MATCH(AQ$2,Indices!$A$2:$Q$2,0))</f>
        <v>194.9794</v>
      </c>
      <c r="AR241">
        <f t="shared" si="106"/>
        <v>1.3152067453625633</v>
      </c>
      <c r="AS241" s="28">
        <f t="shared" si="94"/>
        <v>148.25</v>
      </c>
      <c r="AT241" t="e">
        <f>INDEX(ETF_TR!$A$2:$Q$283,MATCH($A241,ETF_TR!$A$2:$A$283,0),MATCH(AT$2,ETF_TR!$A$2:$Q$2,0))</f>
        <v>#N/A</v>
      </c>
      <c r="AU241">
        <f>INDEX(Indices!$A$2:$Q$283,MATCH($A241,Indices!$A$2:$A$283,0),MATCH(AU$2,Indices!$A$2:$Q$2,0))</f>
        <v>129.12950000000001</v>
      </c>
      <c r="AV241" t="e">
        <f t="shared" si="107"/>
        <v>#N/A</v>
      </c>
      <c r="AW241" s="28">
        <f t="shared" si="95"/>
        <v>32.260075421448001</v>
      </c>
    </row>
    <row r="242" spans="1:49" x14ac:dyDescent="0.2">
      <c r="A242" s="5">
        <v>43769</v>
      </c>
      <c r="B242">
        <f>INDEX(ETF_TR!$A$2:$Q$283,MATCH($A242,ETF_TR!$A$2:$A$283,0),MATCH(B$2,ETF_TR!$A$2:$Q$2,0))</f>
        <v>150.95359999999999</v>
      </c>
      <c r="C242">
        <f>INDEX(Indices!$A$2:$Q$283,MATCH($A242,Indices!$A$2:$A$283,0),MATCH(C$2,Indices!$A$2:$Q$2,0))</f>
        <v>257.44</v>
      </c>
      <c r="D242">
        <f t="shared" si="96"/>
        <v>1.7054247132893816</v>
      </c>
      <c r="E242" s="28">
        <f t="shared" si="84"/>
        <v>150.95359999999999</v>
      </c>
      <c r="F242">
        <f>INDEX(ETF_TR!$A$2:$Q$283,MATCH($A242,ETF_TR!$A$2:$A$283,0),MATCH(F$2,ETF_TR!$A$2:$Q$2,0))</f>
        <v>167.63669999999999</v>
      </c>
      <c r="G242">
        <f>INDEX(Indices!$A$2:$Q$283,MATCH($A242,Indices!$A$2:$A$283,0),MATCH(G$2,Indices!$A$2:$Q$2,0))</f>
        <v>276.64999999999998</v>
      </c>
      <c r="H242">
        <f t="shared" si="97"/>
        <v>1.6502949533127291</v>
      </c>
      <c r="I242" s="28">
        <f t="shared" si="85"/>
        <v>167.63669999999999</v>
      </c>
      <c r="J242">
        <f>INDEX(ETF_TR!$A$2:$Q$283,MATCH($A242,ETF_TR!$A$2:$A$283,0),MATCH(J$2,ETF_TR!$A$2:$Q$2,0))</f>
        <v>206.3725</v>
      </c>
      <c r="K242">
        <f>INDEX(Indices!$A$2:$Q$283,MATCH($A242,Indices!$A$2:$A$283,0),MATCH(K$2,Indices!$A$2:$Q$2,0))</f>
        <v>303.68</v>
      </c>
      <c r="L242">
        <f t="shared" si="98"/>
        <v>1.4715138887206387</v>
      </c>
      <c r="M242" s="28">
        <f t="shared" si="86"/>
        <v>206.3725</v>
      </c>
      <c r="N242">
        <f>INDEX(ETF_TR!$A$2:$Q$283,MATCH($A242,ETF_TR!$A$2:$A$283,0),MATCH(N$2,ETF_TR!$A$2:$Q$2,0))</f>
        <v>198.65199999999999</v>
      </c>
      <c r="O242">
        <f>INDEX(Indices!$A$2:$Q$283,MATCH($A242,Indices!$A$2:$A$283,0),MATCH(O$2,Indices!$A$2:$Q$2,0))</f>
        <v>302.47000000000003</v>
      </c>
      <c r="P242">
        <f t="shared" si="99"/>
        <v>1.522612407627409</v>
      </c>
      <c r="Q242" s="28">
        <f t="shared" si="87"/>
        <v>198.65199999999999</v>
      </c>
      <c r="R242">
        <f>INDEX(ETF_TR!$A$2:$Q$283,MATCH($A242,ETF_TR!$A$2:$A$283,0),MATCH(R$2,ETF_TR!$A$2:$Q$2,0))</f>
        <v>16111.4823</v>
      </c>
      <c r="S242">
        <f>INDEX(Indices!$A$2:$Q$283,MATCH($A242,Indices!$A$2:$A$283,0),MATCH(S$2,Indices!$A$2:$Q$2,0))</f>
        <v>3941.98</v>
      </c>
      <c r="T242">
        <f t="shared" si="100"/>
        <v>0.24466898368500831</v>
      </c>
      <c r="U242" s="28">
        <f t="shared" si="88"/>
        <v>16111.4823</v>
      </c>
      <c r="V242">
        <f>INDEX(ETF_TR!$A$2:$Q$283,MATCH($A242,ETF_TR!$A$2:$A$283,0),MATCH(V$2,ETF_TR!$A$2:$Q$2,0))</f>
        <v>132.29876666666667</v>
      </c>
      <c r="W242">
        <f>INDEX(Indices!$A$2:$Q$283,MATCH($A242,Indices!$A$2:$A$283,0),MATCH(W$2,Indices!$A$2:$Q$2,0))</f>
        <v>139.20666666666668</v>
      </c>
      <c r="X242">
        <f t="shared" si="101"/>
        <v>1.0522143945408411</v>
      </c>
      <c r="Y242" s="28">
        <f t="shared" si="89"/>
        <v>132.29876666666667</v>
      </c>
      <c r="Z242">
        <f>INDEX(ETF_TR!$A$2:$Q$283,MATCH($A242,ETF_TR!$A$2:$A$283,0),MATCH(Z$2,ETF_TR!$A$2:$Q$2,0))</f>
        <v>71.773600000000002</v>
      </c>
      <c r="AA242">
        <f>INDEX(Indices!$A$2:$Q$283,MATCH($A242,Indices!$A$2:$A$283,0),MATCH(AA$2,Indices!$A$2:$Q$2,0))</f>
        <v>3409.6633999999999</v>
      </c>
      <c r="AB242">
        <f t="shared" si="102"/>
        <v>47.505815508766453</v>
      </c>
      <c r="AC242" s="28">
        <f t="shared" si="90"/>
        <v>71.773600000000002</v>
      </c>
      <c r="AD242" t="e">
        <f>INDEX(ETF_TR!$A$2:$Q$283,MATCH($A242,ETF_TR!$A$2:$A$283,0),MATCH(AD$2,ETF_TR!$A$2:$Q$2,0))</f>
        <v>#N/A</v>
      </c>
      <c r="AE242">
        <f>INDEX(Indices!$A$2:$Q$283,MATCH($A242,Indices!$A$2:$A$283,0),MATCH(AE$2,Indices!$A$2:$Q$2,0))</f>
        <v>374.88830000000002</v>
      </c>
      <c r="AF242" t="e">
        <f t="shared" si="103"/>
        <v>#N/A</v>
      </c>
      <c r="AG242" s="28">
        <f t="shared" si="91"/>
        <v>2791.4258493717875</v>
      </c>
      <c r="AH242">
        <f>INDEX(ETF_TR!$A$2:$Q$283,MATCH($A242,ETF_TR!$A$2:$A$283,0),MATCH(AH$2,ETF_TR!$A$2:$Q$2,0))</f>
        <v>29.232500000000002</v>
      </c>
      <c r="AI242">
        <f>INDEX(Indices!$A$2:$Q$283,MATCH($A242,Indices!$A$2:$A$283,0),MATCH(AI$2,Indices!$A$2:$Q$2,0))</f>
        <v>112.38</v>
      </c>
      <c r="AJ242">
        <f t="shared" si="104"/>
        <v>3.8443513213033436</v>
      </c>
      <c r="AK242" s="28">
        <f t="shared" si="92"/>
        <v>29.232500000000002</v>
      </c>
      <c r="AL242">
        <f>INDEX(ETF_TR!$A$2:$Q$283,MATCH($A242,ETF_TR!$A$2:$A$283,0),MATCH(AL$2,ETF_TR!$A$2:$Q$2,0))</f>
        <v>27.831299999999999</v>
      </c>
      <c r="AM242">
        <f>INDEX(Indices!$A$2:$Q$283,MATCH($A242,Indices!$A$2:$A$283,0),MATCH(AM$2,Indices!$A$2:$Q$2,0))</f>
        <v>106.96720000000001</v>
      </c>
      <c r="AN242">
        <f t="shared" si="105"/>
        <v>3.8434137104626807</v>
      </c>
      <c r="AO242" s="28">
        <f t="shared" si="93"/>
        <v>27.831299999999999</v>
      </c>
      <c r="AP242">
        <f>INDEX(ETF_TR!$A$2:$Q$283,MATCH($A242,ETF_TR!$A$2:$A$283,0),MATCH(AP$2,ETF_TR!$A$2:$Q$2,0))</f>
        <v>148.34</v>
      </c>
      <c r="AQ242">
        <f>INDEX(Indices!$A$2:$Q$283,MATCH($A242,Indices!$A$2:$A$283,0),MATCH(AQ$2,Indices!$A$2:$Q$2,0))</f>
        <v>195.13460000000001</v>
      </c>
      <c r="AR242">
        <f t="shared" si="106"/>
        <v>1.3154550357287313</v>
      </c>
      <c r="AS242" s="28">
        <f t="shared" si="94"/>
        <v>148.34</v>
      </c>
      <c r="AT242" t="e">
        <f>INDEX(ETF_TR!$A$2:$Q$283,MATCH($A242,ETF_TR!$A$2:$A$283,0),MATCH(AT$2,ETF_TR!$A$2:$Q$2,0))</f>
        <v>#N/A</v>
      </c>
      <c r="AU242">
        <f>INDEX(Indices!$A$2:$Q$283,MATCH($A242,Indices!$A$2:$A$283,0),MATCH(AU$2,Indices!$A$2:$Q$2,0))</f>
        <v>130.21809999999999</v>
      </c>
      <c r="AV242" t="e">
        <f t="shared" si="107"/>
        <v>#N/A</v>
      </c>
      <c r="AW242" s="28">
        <f t="shared" si="95"/>
        <v>32.532037429384125</v>
      </c>
    </row>
    <row r="243" spans="1:49" x14ac:dyDescent="0.2">
      <c r="A243" s="5">
        <v>43798</v>
      </c>
      <c r="B243">
        <f>INDEX(ETF_TR!$A$2:$Q$283,MATCH($A243,ETF_TR!$A$2:$A$283,0),MATCH(B$2,ETF_TR!$A$2:$Q$2,0))</f>
        <v>150.27879999999999</v>
      </c>
      <c r="C243">
        <f>INDEX(Indices!$A$2:$Q$283,MATCH($A243,Indices!$A$2:$A$283,0),MATCH(C$2,Indices!$A$2:$Q$2,0))</f>
        <v>256.41000000000003</v>
      </c>
      <c r="D243">
        <f t="shared" si="96"/>
        <v>1.7062286896089138</v>
      </c>
      <c r="E243" s="28">
        <f t="shared" si="84"/>
        <v>150.27879999999999</v>
      </c>
      <c r="F243">
        <f>INDEX(ETF_TR!$A$2:$Q$283,MATCH($A243,ETF_TR!$A$2:$A$283,0),MATCH(F$2,ETF_TR!$A$2:$Q$2,0))</f>
        <v>166.94569999999999</v>
      </c>
      <c r="G243">
        <f>INDEX(Indices!$A$2:$Q$283,MATCH($A243,Indices!$A$2:$A$283,0),MATCH(G$2,Indices!$A$2:$Q$2,0))</f>
        <v>275.64999999999998</v>
      </c>
      <c r="H243">
        <f t="shared" si="97"/>
        <v>1.6511356686635235</v>
      </c>
      <c r="I243" s="28">
        <f t="shared" si="85"/>
        <v>166.94569999999999</v>
      </c>
      <c r="J243">
        <f>INDEX(ETF_TR!$A$2:$Q$283,MATCH($A243,ETF_TR!$A$2:$A$283,0),MATCH(J$2,ETF_TR!$A$2:$Q$2,0))</f>
        <v>203.64830000000001</v>
      </c>
      <c r="K243">
        <f>INDEX(Indices!$A$2:$Q$283,MATCH($A243,Indices!$A$2:$A$283,0),MATCH(K$2,Indices!$A$2:$Q$2,0))</f>
        <v>300.02</v>
      </c>
      <c r="L243">
        <f t="shared" si="98"/>
        <v>1.4732261452710382</v>
      </c>
      <c r="M243" s="28">
        <f t="shared" si="86"/>
        <v>203.64830000000001</v>
      </c>
      <c r="N243">
        <f>INDEX(ETF_TR!$A$2:$Q$283,MATCH($A243,ETF_TR!$A$2:$A$283,0),MATCH(N$2,ETF_TR!$A$2:$Q$2,0))</f>
        <v>194.52709999999999</v>
      </c>
      <c r="O243">
        <f>INDEX(Indices!$A$2:$Q$283,MATCH($A243,Indices!$A$2:$A$283,0),MATCH(O$2,Indices!$A$2:$Q$2,0))</f>
        <v>296.37</v>
      </c>
      <c r="P243">
        <f t="shared" si="99"/>
        <v>1.5235409359415732</v>
      </c>
      <c r="Q243" s="28">
        <f t="shared" si="87"/>
        <v>194.52709999999999</v>
      </c>
      <c r="R243">
        <f>INDEX(ETF_TR!$A$2:$Q$283,MATCH($A243,ETF_TR!$A$2:$A$283,0),MATCH(R$2,ETF_TR!$A$2:$Q$2,0))</f>
        <v>15980.637699999999</v>
      </c>
      <c r="S243">
        <f>INDEX(Indices!$A$2:$Q$283,MATCH($A243,Indices!$A$2:$A$283,0),MATCH(S$2,Indices!$A$2:$Q$2,0))</f>
        <v>3910.83</v>
      </c>
      <c r="T243">
        <f t="shared" si="100"/>
        <v>0.24472302503923232</v>
      </c>
      <c r="U243" s="28">
        <f t="shared" si="88"/>
        <v>15980.637699999999</v>
      </c>
      <c r="V243">
        <f>INDEX(ETF_TR!$A$2:$Q$283,MATCH($A243,ETF_TR!$A$2:$A$283,0),MATCH(V$2,ETF_TR!$A$2:$Q$2,0))</f>
        <v>132.5213</v>
      </c>
      <c r="W243">
        <f>INDEX(Indices!$A$2:$Q$283,MATCH($A243,Indices!$A$2:$A$283,0),MATCH(W$2,Indices!$A$2:$Q$2,0))</f>
        <v>139.50333333333333</v>
      </c>
      <c r="X243">
        <f t="shared" si="101"/>
        <v>1.0526861216523935</v>
      </c>
      <c r="Y243" s="28">
        <f t="shared" si="89"/>
        <v>132.5213</v>
      </c>
      <c r="Z243">
        <f>INDEX(ETF_TR!$A$2:$Q$283,MATCH($A243,ETF_TR!$A$2:$A$283,0),MATCH(Z$2,ETF_TR!$A$2:$Q$2,0))</f>
        <v>72.406700000000001</v>
      </c>
      <c r="AA243">
        <f>INDEX(Indices!$A$2:$Q$283,MATCH($A243,Indices!$A$2:$A$283,0),MATCH(AA$2,Indices!$A$2:$Q$2,0))</f>
        <v>3439.0997000000002</v>
      </c>
      <c r="AB243">
        <f t="shared" si="102"/>
        <v>47.496981632915187</v>
      </c>
      <c r="AC243" s="28">
        <f t="shared" si="90"/>
        <v>72.406700000000001</v>
      </c>
      <c r="AD243" t="e">
        <f>INDEX(ETF_TR!$A$2:$Q$283,MATCH($A243,ETF_TR!$A$2:$A$283,0),MATCH(AD$2,ETF_TR!$A$2:$Q$2,0))</f>
        <v>#N/A</v>
      </c>
      <c r="AE243">
        <f>INDEX(Indices!$A$2:$Q$283,MATCH($A243,Indices!$A$2:$A$283,0),MATCH(AE$2,Indices!$A$2:$Q$2,0))</f>
        <v>373.28449999999998</v>
      </c>
      <c r="AF243" t="e">
        <f t="shared" si="103"/>
        <v>#N/A</v>
      </c>
      <c r="AG243" s="28">
        <f t="shared" si="91"/>
        <v>2779.4839221971529</v>
      </c>
      <c r="AH243">
        <f>INDEX(ETF_TR!$A$2:$Q$283,MATCH($A243,ETF_TR!$A$2:$A$283,0),MATCH(AH$2,ETF_TR!$A$2:$Q$2,0))</f>
        <v>29.144600000000001</v>
      </c>
      <c r="AI243">
        <f>INDEX(Indices!$A$2:$Q$283,MATCH($A243,Indices!$A$2:$A$283,0),MATCH(AI$2,Indices!$A$2:$Q$2,0))</f>
        <v>112.05</v>
      </c>
      <c r="AJ243">
        <f t="shared" si="104"/>
        <v>3.8446230176430625</v>
      </c>
      <c r="AK243" s="28">
        <f t="shared" si="92"/>
        <v>29.144600000000001</v>
      </c>
      <c r="AL243">
        <f>INDEX(ETF_TR!$A$2:$Q$283,MATCH($A243,ETF_TR!$A$2:$A$283,0),MATCH(AL$2,ETF_TR!$A$2:$Q$2,0))</f>
        <v>27.916799999999999</v>
      </c>
      <c r="AM243">
        <f>INDEX(Indices!$A$2:$Q$283,MATCH($A243,Indices!$A$2:$A$283,0),MATCH(AM$2,Indices!$A$2:$Q$2,0))</f>
        <v>107.32850000000001</v>
      </c>
      <c r="AN243">
        <f t="shared" si="105"/>
        <v>3.8445846228794136</v>
      </c>
      <c r="AO243" s="28">
        <f t="shared" si="93"/>
        <v>27.916799999999999</v>
      </c>
      <c r="AP243">
        <f>INDEX(ETF_TR!$A$2:$Q$283,MATCH($A243,ETF_TR!$A$2:$A$283,0),MATCH(AP$2,ETF_TR!$A$2:$Q$2,0))</f>
        <v>148.69</v>
      </c>
      <c r="AQ243">
        <f>INDEX(Indices!$A$2:$Q$283,MATCH($A243,Indices!$A$2:$A$283,0),MATCH(AQ$2,Indices!$A$2:$Q$2,0))</f>
        <v>195.73249999999999</v>
      </c>
      <c r="AR243">
        <f t="shared" si="106"/>
        <v>1.3163797161880422</v>
      </c>
      <c r="AS243" s="28">
        <f t="shared" si="94"/>
        <v>148.69</v>
      </c>
      <c r="AT243" t="e">
        <f>INDEX(ETF_TR!$A$2:$Q$283,MATCH($A243,ETF_TR!$A$2:$A$283,0),MATCH(AT$2,ETF_TR!$A$2:$Q$2,0))</f>
        <v>#N/A</v>
      </c>
      <c r="AU243">
        <f>INDEX(Indices!$A$2:$Q$283,MATCH($A243,Indices!$A$2:$A$283,0),MATCH(AU$2,Indices!$A$2:$Q$2,0))</f>
        <v>129.43109999999999</v>
      </c>
      <c r="AV243" t="e">
        <f t="shared" si="107"/>
        <v>#N/A</v>
      </c>
      <c r="AW243" s="28">
        <f t="shared" si="95"/>
        <v>32.335423337664729</v>
      </c>
    </row>
    <row r="244" spans="1:49" x14ac:dyDescent="0.2">
      <c r="A244" s="5">
        <v>43830</v>
      </c>
      <c r="B244">
        <f>INDEX(ETF_TR!$A$2:$Q$283,MATCH($A244,ETF_TR!$A$2:$A$283,0),MATCH(B$2,ETF_TR!$A$2:$Q$2,0))</f>
        <v>148.39750000000001</v>
      </c>
      <c r="C244">
        <f>INDEX(Indices!$A$2:$Q$283,MATCH($A244,Indices!$A$2:$A$283,0),MATCH(C$2,Indices!$A$2:$Q$2,0))</f>
        <v>252.92</v>
      </c>
      <c r="D244">
        <f t="shared" si="96"/>
        <v>1.7043413804140903</v>
      </c>
      <c r="E244" s="28">
        <f t="shared" si="84"/>
        <v>148.39750000000001</v>
      </c>
      <c r="F244">
        <f>INDEX(ETF_TR!$A$2:$Q$283,MATCH($A244,ETF_TR!$A$2:$A$283,0),MATCH(F$2,ETF_TR!$A$2:$Q$2,0))</f>
        <v>164.8031</v>
      </c>
      <c r="G244">
        <f>INDEX(Indices!$A$2:$Q$283,MATCH($A244,Indices!$A$2:$A$283,0),MATCH(G$2,Indices!$A$2:$Q$2,0))</f>
        <v>271.7</v>
      </c>
      <c r="H244">
        <f t="shared" si="97"/>
        <v>1.6486340366170296</v>
      </c>
      <c r="I244" s="28">
        <f t="shared" si="85"/>
        <v>164.8031</v>
      </c>
      <c r="J244">
        <f>INDEX(ETF_TR!$A$2:$Q$283,MATCH($A244,ETF_TR!$A$2:$A$283,0),MATCH(J$2,ETF_TR!$A$2:$Q$2,0))</f>
        <v>203.5093</v>
      </c>
      <c r="K244">
        <f>INDEX(Indices!$A$2:$Q$283,MATCH($A244,Indices!$A$2:$A$283,0),MATCH(K$2,Indices!$A$2:$Q$2,0))</f>
        <v>299.26</v>
      </c>
      <c r="L244">
        <f t="shared" si="98"/>
        <v>1.4704979084493928</v>
      </c>
      <c r="M244" s="28">
        <f t="shared" si="86"/>
        <v>203.5093</v>
      </c>
      <c r="N244">
        <f>INDEX(ETF_TR!$A$2:$Q$283,MATCH($A244,ETF_TR!$A$2:$A$283,0),MATCH(N$2,ETF_TR!$A$2:$Q$2,0))</f>
        <v>193.7919</v>
      </c>
      <c r="O244">
        <f>INDEX(Indices!$A$2:$Q$283,MATCH($A244,Indices!$A$2:$A$283,0),MATCH(O$2,Indices!$A$2:$Q$2,0))</f>
        <v>295.35000000000002</v>
      </c>
      <c r="P244">
        <f t="shared" si="99"/>
        <v>1.5240575070475082</v>
      </c>
      <c r="Q244" s="28">
        <f t="shared" si="87"/>
        <v>193.7919</v>
      </c>
      <c r="R244">
        <f>INDEX(ETF_TR!$A$2:$Q$283,MATCH($A244,ETF_TR!$A$2:$A$283,0),MATCH(R$2,ETF_TR!$A$2:$Q$2,0))</f>
        <v>15770.2824</v>
      </c>
      <c r="S244">
        <f>INDEX(Indices!$A$2:$Q$283,MATCH($A244,Indices!$A$2:$A$283,0),MATCH(S$2,Indices!$A$2:$Q$2,0))</f>
        <v>3858.84</v>
      </c>
      <c r="T244">
        <f t="shared" si="100"/>
        <v>0.24469060871097656</v>
      </c>
      <c r="U244" s="28">
        <f t="shared" si="88"/>
        <v>15770.2824</v>
      </c>
      <c r="V244">
        <f>INDEX(ETF_TR!$A$2:$Q$283,MATCH($A244,ETF_TR!$A$2:$A$283,0),MATCH(V$2,ETF_TR!$A$2:$Q$2,0))</f>
        <v>131.45426666666665</v>
      </c>
      <c r="W244">
        <f>INDEX(Indices!$A$2:$Q$283,MATCH($A244,Indices!$A$2:$A$283,0),MATCH(W$2,Indices!$A$2:$Q$2,0))</f>
        <v>138.45000000000002</v>
      </c>
      <c r="X244">
        <f t="shared" si="101"/>
        <v>1.0532180012922114</v>
      </c>
      <c r="Y244" s="28">
        <f t="shared" si="89"/>
        <v>131.45426666666665</v>
      </c>
      <c r="Z244">
        <f>INDEX(ETF_TR!$A$2:$Q$283,MATCH($A244,ETF_TR!$A$2:$A$283,0),MATCH(Z$2,ETF_TR!$A$2:$Q$2,0))</f>
        <v>71.059799999999996</v>
      </c>
      <c r="AA244">
        <f>INDEX(Indices!$A$2:$Q$283,MATCH($A244,Indices!$A$2:$A$283,0),MATCH(AA$2,Indices!$A$2:$Q$2,0))</f>
        <v>3374.0266000000001</v>
      </c>
      <c r="AB244">
        <f t="shared" si="102"/>
        <v>47.481509939515739</v>
      </c>
      <c r="AC244" s="28">
        <f t="shared" si="90"/>
        <v>71.059799999999996</v>
      </c>
      <c r="AD244" t="e">
        <f>INDEX(ETF_TR!$A$2:$Q$283,MATCH($A244,ETF_TR!$A$2:$A$283,0),MATCH(AD$2,ETF_TR!$A$2:$Q$2,0))</f>
        <v>#N/A</v>
      </c>
      <c r="AE244">
        <f>INDEX(Indices!$A$2:$Q$283,MATCH($A244,Indices!$A$2:$A$283,0),MATCH(AE$2,Indices!$A$2:$Q$2,0))</f>
        <v>372.2192</v>
      </c>
      <c r="AF244" t="e">
        <f t="shared" si="103"/>
        <v>#N/A</v>
      </c>
      <c r="AG244" s="28">
        <f t="shared" si="91"/>
        <v>2771.5516768927896</v>
      </c>
      <c r="AH244">
        <f>INDEX(ETF_TR!$A$2:$Q$283,MATCH($A244,ETF_TR!$A$2:$A$283,0),MATCH(AH$2,ETF_TR!$A$2:$Q$2,0))</f>
        <v>28.982900000000001</v>
      </c>
      <c r="AI244">
        <f>INDEX(Indices!$A$2:$Q$283,MATCH($A244,Indices!$A$2:$A$283,0),MATCH(AI$2,Indices!$A$2:$Q$2,0))</f>
        <v>111.42</v>
      </c>
      <c r="AJ244">
        <f t="shared" si="104"/>
        <v>3.8443357980050306</v>
      </c>
      <c r="AK244" s="28">
        <f t="shared" si="92"/>
        <v>28.982900000000001</v>
      </c>
      <c r="AL244">
        <f>INDEX(ETF_TR!$A$2:$Q$283,MATCH($A244,ETF_TR!$A$2:$A$283,0),MATCH(AL$2,ETF_TR!$A$2:$Q$2,0))</f>
        <v>27.558499999999999</v>
      </c>
      <c r="AM244">
        <f>INDEX(Indices!$A$2:$Q$283,MATCH($A244,Indices!$A$2:$A$283,0),MATCH(AM$2,Indices!$A$2:$Q$2,0))</f>
        <v>105.9222</v>
      </c>
      <c r="AN244">
        <f t="shared" si="105"/>
        <v>3.8435401055935556</v>
      </c>
      <c r="AO244" s="28">
        <f t="shared" si="93"/>
        <v>27.558499999999999</v>
      </c>
      <c r="AP244">
        <f>INDEX(ETF_TR!$A$2:$Q$283,MATCH($A244,ETF_TR!$A$2:$A$283,0),MATCH(AP$2,ETF_TR!$A$2:$Q$2,0))</f>
        <v>149.02000000000001</v>
      </c>
      <c r="AQ244">
        <f>INDEX(Indices!$A$2:$Q$283,MATCH($A244,Indices!$A$2:$A$283,0),MATCH(AQ$2,Indices!$A$2:$Q$2,0))</f>
        <v>196.21770000000001</v>
      </c>
      <c r="AR244">
        <f t="shared" si="106"/>
        <v>1.3167205744195409</v>
      </c>
      <c r="AS244" s="28">
        <f t="shared" si="94"/>
        <v>149.02000000000001</v>
      </c>
      <c r="AT244" t="e">
        <f>INDEX(ETF_TR!$A$2:$Q$283,MATCH($A244,ETF_TR!$A$2:$A$283,0),MATCH(AT$2,ETF_TR!$A$2:$Q$2,0))</f>
        <v>#N/A</v>
      </c>
      <c r="AU244">
        <f>INDEX(Indices!$A$2:$Q$283,MATCH($A244,Indices!$A$2:$A$283,0),MATCH(AU$2,Indices!$A$2:$Q$2,0))</f>
        <v>130.00720000000001</v>
      </c>
      <c r="AV244" t="e">
        <f t="shared" si="107"/>
        <v>#N/A</v>
      </c>
      <c r="AW244" s="28">
        <f t="shared" si="95"/>
        <v>32.47934885004026</v>
      </c>
    </row>
    <row r="245" spans="1:49" x14ac:dyDescent="0.2">
      <c r="A245" s="5">
        <v>43861</v>
      </c>
      <c r="B245">
        <f>INDEX(ETF_TR!$A$2:$Q$283,MATCH($A245,ETF_TR!$A$2:$A$283,0),MATCH(B$2,ETF_TR!$A$2:$Q$2,0))</f>
        <v>151.2808</v>
      </c>
      <c r="C245">
        <f>INDEX(Indices!$A$2:$Q$283,MATCH($A245,Indices!$A$2:$A$283,0),MATCH(C$2,Indices!$A$2:$Q$2,0))</f>
        <v>258.12</v>
      </c>
      <c r="D245">
        <f t="shared" si="96"/>
        <v>1.7062310617077647</v>
      </c>
      <c r="E245" s="28">
        <f t="shared" si="84"/>
        <v>151.2808</v>
      </c>
      <c r="F245">
        <f>INDEX(ETF_TR!$A$2:$Q$283,MATCH($A245,ETF_TR!$A$2:$A$283,0),MATCH(F$2,ETF_TR!$A$2:$Q$2,0))</f>
        <v>168.67769999999999</v>
      </c>
      <c r="G245">
        <f>INDEX(Indices!$A$2:$Q$283,MATCH($A245,Indices!$A$2:$A$283,0),MATCH(G$2,Indices!$A$2:$Q$2,0))</f>
        <v>278.45</v>
      </c>
      <c r="H245">
        <f t="shared" si="97"/>
        <v>1.6507813421691191</v>
      </c>
      <c r="I245" s="28">
        <f t="shared" si="85"/>
        <v>168.67769999999999</v>
      </c>
      <c r="J245">
        <f>INDEX(ETF_TR!$A$2:$Q$283,MATCH($A245,ETF_TR!$A$2:$A$283,0),MATCH(J$2,ETF_TR!$A$2:$Q$2,0))</f>
        <v>206.75649999999999</v>
      </c>
      <c r="K245">
        <f>INDEX(Indices!$A$2:$Q$283,MATCH($A245,Indices!$A$2:$A$283,0),MATCH(K$2,Indices!$A$2:$Q$2,0))</f>
        <v>304.2</v>
      </c>
      <c r="L245">
        <f t="shared" si="98"/>
        <v>1.4712959447465981</v>
      </c>
      <c r="M245" s="28">
        <f t="shared" si="86"/>
        <v>206.75649999999999</v>
      </c>
      <c r="N245">
        <f>INDEX(ETF_TR!$A$2:$Q$283,MATCH($A245,ETF_TR!$A$2:$A$283,0),MATCH(N$2,ETF_TR!$A$2:$Q$2,0))</f>
        <v>200.05690000000001</v>
      </c>
      <c r="O245">
        <f>INDEX(Indices!$A$2:$Q$283,MATCH($A245,Indices!$A$2:$A$283,0),MATCH(O$2,Indices!$A$2:$Q$2,0))</f>
        <v>304.77999999999997</v>
      </c>
      <c r="P245">
        <f t="shared" si="99"/>
        <v>1.523466573759765</v>
      </c>
      <c r="Q245" s="28">
        <f t="shared" si="87"/>
        <v>200.05690000000001</v>
      </c>
      <c r="R245">
        <f>INDEX(ETF_TR!$A$2:$Q$283,MATCH($A245,ETF_TR!$A$2:$A$283,0),MATCH(R$2,ETF_TR!$A$2:$Q$2,0))</f>
        <v>16339.5566</v>
      </c>
      <c r="S245">
        <f>INDEX(Indices!$A$2:$Q$283,MATCH($A245,Indices!$A$2:$A$283,0),MATCH(S$2,Indices!$A$2:$Q$2,0))</f>
        <v>3995.35</v>
      </c>
      <c r="T245">
        <f t="shared" si="100"/>
        <v>0.24452009915617906</v>
      </c>
      <c r="U245" s="28">
        <f t="shared" si="88"/>
        <v>16339.5566</v>
      </c>
      <c r="V245">
        <f>INDEX(ETF_TR!$A$2:$Q$283,MATCH($A245,ETF_TR!$A$2:$A$283,0),MATCH(V$2,ETF_TR!$A$2:$Q$2,0))</f>
        <v>133.34413333333333</v>
      </c>
      <c r="W245">
        <f>INDEX(Indices!$A$2:$Q$283,MATCH($A245,Indices!$A$2:$A$283,0),MATCH(W$2,Indices!$A$2:$Q$2,0))</f>
        <v>140.36666666666667</v>
      </c>
      <c r="X245">
        <f t="shared" si="101"/>
        <v>1.0526647341565334</v>
      </c>
      <c r="Y245" s="28">
        <f t="shared" si="89"/>
        <v>133.34413333333333</v>
      </c>
      <c r="Z245">
        <f>INDEX(ETF_TR!$A$2:$Q$283,MATCH($A245,ETF_TR!$A$2:$A$283,0),MATCH(Z$2,ETF_TR!$A$2:$Q$2,0))</f>
        <v>72.851799999999997</v>
      </c>
      <c r="AA245">
        <f>INDEX(Indices!$A$2:$Q$283,MATCH($A245,Indices!$A$2:$A$283,0),MATCH(AA$2,Indices!$A$2:$Q$2,0))</f>
        <v>3461.2015000000001</v>
      </c>
      <c r="AB245">
        <f t="shared" si="102"/>
        <v>47.510171334133133</v>
      </c>
      <c r="AC245" s="28">
        <f t="shared" si="90"/>
        <v>72.851799999999997</v>
      </c>
      <c r="AD245" t="e">
        <f>INDEX(ETF_TR!$A$2:$Q$283,MATCH($A245,ETF_TR!$A$2:$A$283,0),MATCH(AD$2,ETF_TR!$A$2:$Q$2,0))</f>
        <v>#N/A</v>
      </c>
      <c r="AE245">
        <f>INDEX(Indices!$A$2:$Q$283,MATCH($A245,Indices!$A$2:$A$283,0),MATCH(AE$2,Indices!$A$2:$Q$2,0))</f>
        <v>373.83769999999998</v>
      </c>
      <c r="AF245" t="e">
        <f t="shared" si="103"/>
        <v>#N/A</v>
      </c>
      <c r="AG245" s="29">
        <f t="shared" si="91"/>
        <v>2783.6030605641613</v>
      </c>
      <c r="AH245">
        <f>INDEX(ETF_TR!$A$2:$Q$283,MATCH($A245,ETF_TR!$A$2:$A$283,0),MATCH(AH$2,ETF_TR!$A$2:$Q$2,0))</f>
        <v>29.703600000000002</v>
      </c>
      <c r="AI245">
        <f>INDEX(Indices!$A$2:$Q$283,MATCH($A245,Indices!$A$2:$A$283,0),MATCH(AI$2,Indices!$A$2:$Q$2,0))</f>
        <v>114.16</v>
      </c>
      <c r="AJ245">
        <f t="shared" si="104"/>
        <v>3.843305188596668</v>
      </c>
      <c r="AK245" s="28">
        <f t="shared" si="92"/>
        <v>29.703600000000002</v>
      </c>
      <c r="AL245">
        <f>INDEX(ETF_TR!$A$2:$Q$283,MATCH($A245,ETF_TR!$A$2:$A$283,0),MATCH(AL$2,ETF_TR!$A$2:$Q$2,0))</f>
        <v>28.380099999999999</v>
      </c>
      <c r="AM245">
        <f>INDEX(Indices!$A$2:$Q$283,MATCH($A245,Indices!$A$2:$A$283,0),MATCH(AM$2,Indices!$A$2:$Q$2,0))</f>
        <v>109.131</v>
      </c>
      <c r="AN245">
        <f t="shared" si="105"/>
        <v>3.8453352877544478</v>
      </c>
      <c r="AO245" s="28">
        <f t="shared" si="93"/>
        <v>28.380099999999999</v>
      </c>
      <c r="AP245">
        <f>INDEX(ETF_TR!$A$2:$Q$283,MATCH($A245,ETF_TR!$A$2:$A$283,0),MATCH(AP$2,ETF_TR!$A$2:$Q$2,0))</f>
        <v>150.32</v>
      </c>
      <c r="AQ245">
        <f>INDEX(Indices!$A$2:$Q$283,MATCH($A245,Indices!$A$2:$A$283,0),MATCH(AQ$2,Indices!$A$2:$Q$2,0))</f>
        <v>197.8972</v>
      </c>
      <c r="AR245">
        <f t="shared" si="106"/>
        <v>1.316506120276743</v>
      </c>
      <c r="AS245" s="28">
        <f t="shared" si="94"/>
        <v>150.32</v>
      </c>
      <c r="AT245" t="e">
        <f>INDEX(ETF_TR!$A$2:$Q$283,MATCH($A245,ETF_TR!$A$2:$A$283,0),MATCH(AT$2,ETF_TR!$A$2:$Q$2,0))</f>
        <v>#N/A</v>
      </c>
      <c r="AU245">
        <f>INDEX(Indices!$A$2:$Q$283,MATCH($A245,Indices!$A$2:$A$283,0),MATCH(AU$2,Indices!$A$2:$Q$2,0))</f>
        <v>130.9023</v>
      </c>
      <c r="AV245" t="e">
        <f t="shared" si="107"/>
        <v>#N/A</v>
      </c>
      <c r="AW245" s="28">
        <f t="shared" si="95"/>
        <v>32.702969273798878</v>
      </c>
    </row>
    <row r="246" spans="1:49" x14ac:dyDescent="0.2">
      <c r="A246" s="5">
        <v>43889</v>
      </c>
      <c r="B246">
        <f>INDEX(ETF_TR!$A$2:$Q$283,MATCH($A246,ETF_TR!$A$2:$A$283,0),MATCH(B$2,ETF_TR!$A$2:$Q$2,0))</f>
        <v>153.44839999999999</v>
      </c>
      <c r="C246">
        <f>INDEX(Indices!$A$2:$Q$283,MATCH($A246,Indices!$A$2:$A$283,0),MATCH(C$2,Indices!$A$2:$Q$2,0))</f>
        <v>261.68</v>
      </c>
      <c r="D246">
        <f t="shared" si="96"/>
        <v>1.7053289574866861</v>
      </c>
      <c r="E246" s="28">
        <f t="shared" si="84"/>
        <v>153.44839999999999</v>
      </c>
      <c r="F246">
        <f>INDEX(ETF_TR!$A$2:$Q$283,MATCH($A246,ETF_TR!$A$2:$A$283,0),MATCH(F$2,ETF_TR!$A$2:$Q$2,0))</f>
        <v>170.59399999999999</v>
      </c>
      <c r="G246">
        <f>INDEX(Indices!$A$2:$Q$283,MATCH($A246,Indices!$A$2:$A$283,0),MATCH(G$2,Indices!$A$2:$Q$2,0))</f>
        <v>281.74</v>
      </c>
      <c r="H246">
        <f t="shared" si="97"/>
        <v>1.6515235002403368</v>
      </c>
      <c r="I246" s="28">
        <f t="shared" si="85"/>
        <v>170.59399999999999</v>
      </c>
      <c r="J246">
        <f>INDEX(ETF_TR!$A$2:$Q$283,MATCH($A246,ETF_TR!$A$2:$A$283,0),MATCH(J$2,ETF_TR!$A$2:$Q$2,0))</f>
        <v>206.8492</v>
      </c>
      <c r="K246">
        <f>INDEX(Indices!$A$2:$Q$283,MATCH($A246,Indices!$A$2:$A$283,0),MATCH(K$2,Indices!$A$2:$Q$2,0))</f>
        <v>304.45</v>
      </c>
      <c r="L246">
        <f t="shared" si="98"/>
        <v>1.4718451896357345</v>
      </c>
      <c r="M246" s="28">
        <f t="shared" si="86"/>
        <v>206.8492</v>
      </c>
      <c r="N246">
        <f>INDEX(ETF_TR!$A$2:$Q$283,MATCH($A246,ETF_TR!$A$2:$A$283,0),MATCH(N$2,ETF_TR!$A$2:$Q$2,0))</f>
        <v>197.6284</v>
      </c>
      <c r="O246">
        <f>INDEX(Indices!$A$2:$Q$283,MATCH($A246,Indices!$A$2:$A$283,0),MATCH(O$2,Indices!$A$2:$Q$2,0))</f>
        <v>301.27999999999997</v>
      </c>
      <c r="P246">
        <f t="shared" si="99"/>
        <v>1.5244772512452662</v>
      </c>
      <c r="Q246" s="28">
        <f t="shared" si="87"/>
        <v>197.6284</v>
      </c>
      <c r="R246">
        <f>INDEX(ETF_TR!$A$2:$Q$283,MATCH($A246,ETF_TR!$A$2:$A$283,0),MATCH(R$2,ETF_TR!$A$2:$Q$2,0))</f>
        <v>16540.052199999998</v>
      </c>
      <c r="S246">
        <f>INDEX(Indices!$A$2:$Q$283,MATCH($A246,Indices!$A$2:$A$283,0),MATCH(S$2,Indices!$A$2:$Q$2,0))</f>
        <v>4045.28</v>
      </c>
      <c r="T246">
        <f t="shared" si="100"/>
        <v>0.24457480249064756</v>
      </c>
      <c r="U246" s="28">
        <f t="shared" si="88"/>
        <v>16540.052199999998</v>
      </c>
      <c r="V246">
        <f>INDEX(ETF_TR!$A$2:$Q$283,MATCH($A246,ETF_TR!$A$2:$A$283,0),MATCH(V$2,ETF_TR!$A$2:$Q$2,0))</f>
        <v>133.89313333333334</v>
      </c>
      <c r="W246">
        <f>INDEX(Indices!$A$2:$Q$283,MATCH($A246,Indices!$A$2:$A$283,0),MATCH(W$2,Indices!$A$2:$Q$2,0))</f>
        <v>141.02333333333334</v>
      </c>
      <c r="X246">
        <f t="shared" si="101"/>
        <v>1.05325291762535</v>
      </c>
      <c r="Y246" s="28">
        <f t="shared" si="89"/>
        <v>133.89313333333334</v>
      </c>
      <c r="Z246">
        <f>INDEX(ETF_TR!$A$2:$Q$283,MATCH($A246,ETF_TR!$A$2:$A$283,0),MATCH(Z$2,ETF_TR!$A$2:$Q$2,0))</f>
        <v>73.448599999999999</v>
      </c>
      <c r="AA246">
        <f>INDEX(Indices!$A$2:$Q$283,MATCH($A246,Indices!$A$2:$A$283,0),MATCH(AA$2,Indices!$A$2:$Q$2,0))</f>
        <v>3494.2393999999999</v>
      </c>
      <c r="AB246">
        <f t="shared" si="102"/>
        <v>47.573941504671296</v>
      </c>
      <c r="AC246" s="28">
        <f t="shared" si="90"/>
        <v>73.448599999999999</v>
      </c>
      <c r="AD246">
        <f>INDEX(ETF_TR!$A$2:$Q$283,MATCH($A246,ETF_TR!$A$2:$A$283,0),MATCH(AD$2,ETF_TR!$A$2:$Q$2,0))</f>
        <v>2818</v>
      </c>
      <c r="AE246">
        <f>INDEX(Indices!$A$2:$Q$283,MATCH($A246,Indices!$A$2:$A$283,0),MATCH(AE$2,Indices!$A$2:$Q$2,0))</f>
        <v>377.83819999999997</v>
      </c>
      <c r="AF246">
        <f t="shared" si="103"/>
        <v>0.13408026969481901</v>
      </c>
      <c r="AG246" s="29">
        <f t="shared" si="91"/>
        <v>2818</v>
      </c>
      <c r="AH246">
        <f>INDEX(ETF_TR!$A$2:$Q$283,MATCH($A246,ETF_TR!$A$2:$A$283,0),MATCH(AH$2,ETF_TR!$A$2:$Q$2,0))</f>
        <v>30.4373</v>
      </c>
      <c r="AI246">
        <f>INDEX(Indices!$A$2:$Q$283,MATCH($A246,Indices!$A$2:$A$283,0),MATCH(AI$2,Indices!$A$2:$Q$2,0))</f>
        <v>117.19</v>
      </c>
      <c r="AJ246">
        <f t="shared" si="104"/>
        <v>3.8502101040499648</v>
      </c>
      <c r="AK246" s="28">
        <f t="shared" si="92"/>
        <v>30.4373</v>
      </c>
      <c r="AL246">
        <f>INDEX(ETF_TR!$A$2:$Q$283,MATCH($A246,ETF_TR!$A$2:$A$283,0),MATCH(AL$2,ETF_TR!$A$2:$Q$2,0))</f>
        <v>28.666599999999999</v>
      </c>
      <c r="AM246">
        <f>INDEX(Indices!$A$2:$Q$283,MATCH($A246,Indices!$A$2:$A$283,0),MATCH(AM$2,Indices!$A$2:$Q$2,0))</f>
        <v>110.0514</v>
      </c>
      <c r="AN246">
        <f t="shared" si="105"/>
        <v>3.8390112535145433</v>
      </c>
      <c r="AO246" s="28">
        <f t="shared" si="93"/>
        <v>28.666599999999999</v>
      </c>
      <c r="AP246">
        <f>INDEX(ETF_TR!$A$2:$Q$283,MATCH($A246,ETF_TR!$A$2:$A$283,0),MATCH(AP$2,ETF_TR!$A$2:$Q$2,0))</f>
        <v>153.4</v>
      </c>
      <c r="AQ246">
        <f>INDEX(Indices!$A$2:$Q$283,MATCH($A246,Indices!$A$2:$A$283,0),MATCH(AQ$2,Indices!$A$2:$Q$2,0))</f>
        <v>202.00450000000001</v>
      </c>
      <c r="AR246">
        <f t="shared" si="106"/>
        <v>1.316848109517601</v>
      </c>
      <c r="AS246" s="28">
        <f t="shared" si="94"/>
        <v>153.4</v>
      </c>
      <c r="AT246" t="e">
        <f>INDEX(ETF_TR!$A$2:$Q$283,MATCH($A246,ETF_TR!$A$2:$A$283,0),MATCH(AT$2,ETF_TR!$A$2:$Q$2,0))</f>
        <v>#N/A</v>
      </c>
      <c r="AU246">
        <f>INDEX(Indices!$A$2:$Q$283,MATCH($A246,Indices!$A$2:$A$283,0),MATCH(AU$2,Indices!$A$2:$Q$2,0))</f>
        <v>132.78100000000001</v>
      </c>
      <c r="AV246" t="e">
        <f t="shared" si="107"/>
        <v>#N/A</v>
      </c>
      <c r="AW246" s="28">
        <f t="shared" si="95"/>
        <v>33.172319838110475</v>
      </c>
    </row>
    <row r="247" spans="1:49" x14ac:dyDescent="0.2">
      <c r="A247" s="5">
        <v>43921</v>
      </c>
      <c r="B247">
        <f>INDEX(ETF_TR!$A$2:$Q$283,MATCH($A247,ETF_TR!$A$2:$A$283,0),MATCH(B$2,ETF_TR!$A$2:$Q$2,0))</f>
        <v>150.31970000000001</v>
      </c>
      <c r="C247">
        <f>INDEX(Indices!$A$2:$Q$283,MATCH($A247,Indices!$A$2:$A$283,0),MATCH(C$2,Indices!$A$2:$Q$2,0))</f>
        <v>258.20999999999998</v>
      </c>
      <c r="D247">
        <f t="shared" si="96"/>
        <v>1.717738925769543</v>
      </c>
      <c r="E247" s="28">
        <f t="shared" si="84"/>
        <v>150.31970000000001</v>
      </c>
      <c r="F247">
        <f>INDEX(ETF_TR!$A$2:$Q$283,MATCH($A247,ETF_TR!$A$2:$A$283,0),MATCH(F$2,ETF_TR!$A$2:$Q$2,0))</f>
        <v>165.86080000000001</v>
      </c>
      <c r="G247">
        <f>INDEX(Indices!$A$2:$Q$283,MATCH($A247,Indices!$A$2:$A$283,0),MATCH(G$2,Indices!$A$2:$Q$2,0))</f>
        <v>274.04000000000002</v>
      </c>
      <c r="H247">
        <f t="shared" si="97"/>
        <v>1.6522288569692176</v>
      </c>
      <c r="I247" s="28">
        <f t="shared" si="85"/>
        <v>165.86080000000001</v>
      </c>
      <c r="J247">
        <f>INDEX(ETF_TR!$A$2:$Q$283,MATCH($A247,ETF_TR!$A$2:$A$283,0),MATCH(J$2,ETF_TR!$A$2:$Q$2,0))</f>
        <v>200.08850000000001</v>
      </c>
      <c r="K247">
        <f>INDEX(Indices!$A$2:$Q$283,MATCH($A247,Indices!$A$2:$A$283,0),MATCH(K$2,Indices!$A$2:$Q$2,0))</f>
        <v>294.83</v>
      </c>
      <c r="L247">
        <f t="shared" si="98"/>
        <v>1.4734979771451131</v>
      </c>
      <c r="M247" s="28">
        <f t="shared" si="86"/>
        <v>200.08850000000001</v>
      </c>
      <c r="N247">
        <f>INDEX(ETF_TR!$A$2:$Q$283,MATCH($A247,ETF_TR!$A$2:$A$283,0),MATCH(N$2,ETF_TR!$A$2:$Q$2,0))</f>
        <v>192.23159999999999</v>
      </c>
      <c r="O247">
        <f>INDEX(Indices!$A$2:$Q$283,MATCH($A247,Indices!$A$2:$A$283,0),MATCH(O$2,Indices!$A$2:$Q$2,0))</f>
        <v>293.27</v>
      </c>
      <c r="P247">
        <f t="shared" si="99"/>
        <v>1.5256076524359159</v>
      </c>
      <c r="Q247" s="28">
        <f t="shared" si="87"/>
        <v>192.23159999999999</v>
      </c>
      <c r="R247">
        <f>INDEX(ETF_TR!$A$2:$Q$283,MATCH($A247,ETF_TR!$A$2:$A$283,0),MATCH(R$2,ETF_TR!$A$2:$Q$2,0))</f>
        <v>16741.1031</v>
      </c>
      <c r="S247">
        <f>INDEX(Indices!$A$2:$Q$283,MATCH($A247,Indices!$A$2:$A$283,0),MATCH(S$2,Indices!$A$2:$Q$2,0))</f>
        <v>4102.66</v>
      </c>
      <c r="T247">
        <f t="shared" si="100"/>
        <v>0.24506509370938645</v>
      </c>
      <c r="U247" s="28">
        <f t="shared" si="88"/>
        <v>16741.1031</v>
      </c>
      <c r="V247">
        <f>INDEX(ETF_TR!$A$2:$Q$283,MATCH($A247,ETF_TR!$A$2:$A$283,0),MATCH(V$2,ETF_TR!$A$2:$Q$2,0))</f>
        <v>131.24860000000001</v>
      </c>
      <c r="W247">
        <f>INDEX(Indices!$A$2:$Q$283,MATCH($A247,Indices!$A$2:$A$283,0),MATCH(W$2,Indices!$A$2:$Q$2,0))</f>
        <v>137.57</v>
      </c>
      <c r="X247">
        <f t="shared" si="101"/>
        <v>1.0481635613637019</v>
      </c>
      <c r="Y247" s="28">
        <f t="shared" si="89"/>
        <v>131.24860000000001</v>
      </c>
      <c r="Z247">
        <f>INDEX(ETF_TR!$A$2:$Q$283,MATCH($A247,ETF_TR!$A$2:$A$283,0),MATCH(Z$2,ETF_TR!$A$2:$Q$2,0))</f>
        <v>73.245099999999994</v>
      </c>
      <c r="AA247">
        <f>INDEX(Indices!$A$2:$Q$283,MATCH($A247,Indices!$A$2:$A$283,0),MATCH(AA$2,Indices!$A$2:$Q$2,0))</f>
        <v>3494.3562999999999</v>
      </c>
      <c r="AB247">
        <f t="shared" si="102"/>
        <v>47.707714236174162</v>
      </c>
      <c r="AC247" s="28">
        <f t="shared" si="90"/>
        <v>73.245099999999994</v>
      </c>
      <c r="AD247">
        <f>INDEX(ETF_TR!$A$2:$Q$283,MATCH($A247,ETF_TR!$A$2:$A$283,0),MATCH(AD$2,ETF_TR!$A$2:$Q$2,0))</f>
        <v>2762</v>
      </c>
      <c r="AE247">
        <f>INDEX(Indices!$A$2:$Q$283,MATCH($A247,Indices!$A$2:$A$283,0),MATCH(AE$2,Indices!$A$2:$Q$2,0))</f>
        <v>370.36169999999998</v>
      </c>
      <c r="AF247">
        <f t="shared" si="103"/>
        <v>0.13409185372918175</v>
      </c>
      <c r="AG247" s="28">
        <f t="shared" si="91"/>
        <v>2762</v>
      </c>
      <c r="AH247">
        <f>INDEX(ETF_TR!$A$2:$Q$283,MATCH($A247,ETF_TR!$A$2:$A$283,0),MATCH(AH$2,ETF_TR!$A$2:$Q$2,0))</f>
        <v>31.387</v>
      </c>
      <c r="AI247">
        <f>INDEX(Indices!$A$2:$Q$283,MATCH($A247,Indices!$A$2:$A$283,0),MATCH(AI$2,Indices!$A$2:$Q$2,0))</f>
        <v>120.9</v>
      </c>
      <c r="AJ247">
        <f t="shared" si="104"/>
        <v>3.8519132124765032</v>
      </c>
      <c r="AK247" s="28">
        <f t="shared" si="92"/>
        <v>31.387</v>
      </c>
      <c r="AL247">
        <f>INDEX(ETF_TR!$A$2:$Q$283,MATCH($A247,ETF_TR!$A$2:$A$283,0),MATCH(AL$2,ETF_TR!$A$2:$Q$2,0))</f>
        <v>28.173500000000001</v>
      </c>
      <c r="AM247">
        <f>INDEX(Indices!$A$2:$Q$283,MATCH($A247,Indices!$A$2:$A$283,0),MATCH(AM$2,Indices!$A$2:$Q$2,0))</f>
        <v>109.2325</v>
      </c>
      <c r="AN247">
        <f t="shared" si="105"/>
        <v>3.8771363160416703</v>
      </c>
      <c r="AO247" s="28">
        <f t="shared" si="93"/>
        <v>28.173500000000001</v>
      </c>
      <c r="AP247">
        <f>INDEX(ETF_TR!$A$2:$Q$283,MATCH($A247,ETF_TR!$A$2:$A$283,0),MATCH(AP$2,ETF_TR!$A$2:$Q$2,0))</f>
        <v>154.5</v>
      </c>
      <c r="AQ247">
        <f>INDEX(Indices!$A$2:$Q$283,MATCH($A247,Indices!$A$2:$A$283,0),MATCH(AQ$2,Indices!$A$2:$Q$2,0))</f>
        <v>203.41120000000001</v>
      </c>
      <c r="AR247">
        <f t="shared" si="106"/>
        <v>1.3165773462783172</v>
      </c>
      <c r="AS247" s="28">
        <f t="shared" si="94"/>
        <v>154.5</v>
      </c>
      <c r="AT247" t="e">
        <f>INDEX(ETF_TR!$A$2:$Q$283,MATCH($A247,ETF_TR!$A$2:$A$283,0),MATCH(AT$2,ETF_TR!$A$2:$Q$2,0))</f>
        <v>#N/A</v>
      </c>
      <c r="AU247">
        <f>INDEX(Indices!$A$2:$Q$283,MATCH($A247,Indices!$A$2:$A$283,0),MATCH(AU$2,Indices!$A$2:$Q$2,0))</f>
        <v>128.8381</v>
      </c>
      <c r="AV247" t="e">
        <f t="shared" si="107"/>
        <v>#N/A</v>
      </c>
      <c r="AW247" s="28">
        <f t="shared" si="95"/>
        <v>32.18727574377705</v>
      </c>
    </row>
    <row r="248" spans="1:49" x14ac:dyDescent="0.2">
      <c r="A248" s="5">
        <v>43951</v>
      </c>
      <c r="B248">
        <f>INDEX(ETF_TR!$A$2:$Q$283,MATCH($A248,ETF_TR!$A$2:$A$283,0),MATCH(B$2,ETF_TR!$A$2:$Q$2,0))</f>
        <v>152.81440000000001</v>
      </c>
      <c r="C248">
        <f>INDEX(Indices!$A$2:$Q$283,MATCH($A248,Indices!$A$2:$A$283,0),MATCH(C$2,Indices!$A$2:$Q$2,0))</f>
        <v>261.31</v>
      </c>
      <c r="D248">
        <f t="shared" si="96"/>
        <v>1.709982828843355</v>
      </c>
      <c r="E248" s="28">
        <f t="shared" si="84"/>
        <v>152.81440000000001</v>
      </c>
      <c r="F248">
        <f>INDEX(ETF_TR!$A$2:$Q$283,MATCH($A248,ETF_TR!$A$2:$A$283,0),MATCH(F$2,ETF_TR!$A$2:$Q$2,0))</f>
        <v>167.86089999999999</v>
      </c>
      <c r="G248">
        <f>INDEX(Indices!$A$2:$Q$283,MATCH($A248,Indices!$A$2:$A$283,0),MATCH(G$2,Indices!$A$2:$Q$2,0))</f>
        <v>277.39</v>
      </c>
      <c r="H248">
        <f t="shared" si="97"/>
        <v>1.6524991823587267</v>
      </c>
      <c r="I248" s="28">
        <f t="shared" si="85"/>
        <v>167.86089999999999</v>
      </c>
      <c r="J248">
        <f>INDEX(ETF_TR!$A$2:$Q$283,MATCH($A248,ETF_TR!$A$2:$A$283,0),MATCH(J$2,ETF_TR!$A$2:$Q$2,0))</f>
        <v>200.35470000000001</v>
      </c>
      <c r="K248">
        <f>INDEX(Indices!$A$2:$Q$283,MATCH($A248,Indices!$A$2:$A$283,0),MATCH(K$2,Indices!$A$2:$Q$2,0))</f>
        <v>295.48</v>
      </c>
      <c r="L248">
        <f t="shared" si="98"/>
        <v>1.4747844697429109</v>
      </c>
      <c r="M248" s="28">
        <f t="shared" si="86"/>
        <v>200.35470000000001</v>
      </c>
      <c r="N248">
        <f>INDEX(ETF_TR!$A$2:$Q$283,MATCH($A248,ETF_TR!$A$2:$A$283,0),MATCH(N$2,ETF_TR!$A$2:$Q$2,0))</f>
        <v>190.02590000000001</v>
      </c>
      <c r="O248">
        <f>INDEX(Indices!$A$2:$Q$283,MATCH($A248,Indices!$A$2:$A$283,0),MATCH(O$2,Indices!$A$2:$Q$2,0))</f>
        <v>289.55</v>
      </c>
      <c r="P248">
        <f t="shared" si="99"/>
        <v>1.5237396586465319</v>
      </c>
      <c r="Q248" s="28">
        <f t="shared" si="87"/>
        <v>190.02590000000001</v>
      </c>
      <c r="R248">
        <f>INDEX(ETF_TR!$A$2:$Q$283,MATCH($A248,ETF_TR!$A$2:$A$283,0),MATCH(R$2,ETF_TR!$A$2:$Q$2,0))</f>
        <v>17255.393700000001</v>
      </c>
      <c r="S248">
        <f>INDEX(Indices!$A$2:$Q$283,MATCH($A248,Indices!$A$2:$A$283,0),MATCH(S$2,Indices!$A$2:$Q$2,0))</f>
        <v>4225.1499999999996</v>
      </c>
      <c r="T248">
        <f t="shared" si="100"/>
        <v>0.24485966958841393</v>
      </c>
      <c r="U248" s="28">
        <f t="shared" si="88"/>
        <v>17255.393700000001</v>
      </c>
      <c r="V248">
        <f>INDEX(ETF_TR!$A$2:$Q$283,MATCH($A248,ETF_TR!$A$2:$A$283,0),MATCH(V$2,ETF_TR!$A$2:$Q$2,0))</f>
        <v>131.82646666666668</v>
      </c>
      <c r="W248">
        <f>INDEX(Indices!$A$2:$Q$283,MATCH($A248,Indices!$A$2:$A$283,0),MATCH(W$2,Indices!$A$2:$Q$2,0))</f>
        <v>138.74</v>
      </c>
      <c r="X248">
        <f t="shared" si="101"/>
        <v>1.0524441981048824</v>
      </c>
      <c r="Y248" s="28">
        <f t="shared" si="89"/>
        <v>131.82646666666668</v>
      </c>
      <c r="Z248">
        <f>INDEX(ETF_TR!$A$2:$Q$283,MATCH($A248,ETF_TR!$A$2:$A$283,0),MATCH(Z$2,ETF_TR!$A$2:$Q$2,0))</f>
        <v>73.316800000000001</v>
      </c>
      <c r="AA248">
        <f>INDEX(Indices!$A$2:$Q$283,MATCH($A248,Indices!$A$2:$A$283,0),MATCH(AA$2,Indices!$A$2:$Q$2,0))</f>
        <v>3487.7498999999998</v>
      </c>
      <c r="AB248">
        <f t="shared" si="102"/>
        <v>47.570950996224603</v>
      </c>
      <c r="AC248" s="28">
        <f t="shared" si="90"/>
        <v>73.316800000000001</v>
      </c>
      <c r="AD248">
        <f>INDEX(ETF_TR!$A$2:$Q$283,MATCH($A248,ETF_TR!$A$2:$A$283,0),MATCH(AD$2,ETF_TR!$A$2:$Q$2,0))</f>
        <v>2780</v>
      </c>
      <c r="AE248">
        <f>INDEX(Indices!$A$2:$Q$283,MATCH($A248,Indices!$A$2:$A$283,0),MATCH(AE$2,Indices!$A$2:$Q$2,0))</f>
        <v>371.74310000000003</v>
      </c>
      <c r="AF248">
        <f t="shared" si="103"/>
        <v>0.13372053956834534</v>
      </c>
      <c r="AG248" s="28">
        <f t="shared" si="91"/>
        <v>2780</v>
      </c>
      <c r="AH248">
        <f>INDEX(ETF_TR!$A$2:$Q$283,MATCH($A248,ETF_TR!$A$2:$A$283,0),MATCH(AH$2,ETF_TR!$A$2:$Q$2,0))</f>
        <v>31.4848</v>
      </c>
      <c r="AI248">
        <f>INDEX(Indices!$A$2:$Q$283,MATCH($A248,Indices!$A$2:$A$283,0),MATCH(AI$2,Indices!$A$2:$Q$2,0))</f>
        <v>121.37</v>
      </c>
      <c r="AJ248">
        <f t="shared" si="104"/>
        <v>3.8548760036589087</v>
      </c>
      <c r="AK248" s="28">
        <f t="shared" si="92"/>
        <v>31.4848</v>
      </c>
      <c r="AL248">
        <f>INDEX(ETF_TR!$A$2:$Q$283,MATCH($A248,ETF_TR!$A$2:$A$283,0),MATCH(AL$2,ETF_TR!$A$2:$Q$2,0))</f>
        <v>29.355599999999999</v>
      </c>
      <c r="AM248">
        <f>INDEX(Indices!$A$2:$Q$283,MATCH($A248,Indices!$A$2:$A$283,0),MATCH(AM$2,Indices!$A$2:$Q$2,0))</f>
        <v>112.9782</v>
      </c>
      <c r="AN248">
        <f t="shared" si="105"/>
        <v>3.8486081020316396</v>
      </c>
      <c r="AO248" s="28">
        <f t="shared" si="93"/>
        <v>29.355599999999999</v>
      </c>
      <c r="AP248">
        <f>INDEX(ETF_TR!$A$2:$Q$283,MATCH($A248,ETF_TR!$A$2:$A$283,0),MATCH(AP$2,ETF_TR!$A$2:$Q$2,0))</f>
        <v>158.74</v>
      </c>
      <c r="AQ248">
        <f>INDEX(Indices!$A$2:$Q$283,MATCH($A248,Indices!$A$2:$A$283,0),MATCH(AQ$2,Indices!$A$2:$Q$2,0))</f>
        <v>209.1224</v>
      </c>
      <c r="AR248">
        <f t="shared" si="106"/>
        <v>1.3173894418546048</v>
      </c>
      <c r="AS248" s="28">
        <f t="shared" si="94"/>
        <v>158.74</v>
      </c>
      <c r="AT248" t="e">
        <f>INDEX(ETF_TR!$A$2:$Q$283,MATCH($A248,ETF_TR!$A$2:$A$283,0),MATCH(AT$2,ETF_TR!$A$2:$Q$2,0))</f>
        <v>#N/A</v>
      </c>
      <c r="AU248">
        <f>INDEX(Indices!$A$2:$Q$283,MATCH($A248,Indices!$A$2:$A$283,0),MATCH(AU$2,Indices!$A$2:$Q$2,0))</f>
        <v>131.16300000000001</v>
      </c>
      <c r="AV248" t="e">
        <f t="shared" si="107"/>
        <v>#N/A</v>
      </c>
      <c r="AW248" s="28">
        <f t="shared" si="95"/>
        <v>32.768099253101603</v>
      </c>
    </row>
    <row r="249" spans="1:49" x14ac:dyDescent="0.2">
      <c r="A249" s="5">
        <v>43980</v>
      </c>
      <c r="B249">
        <f>INDEX(ETF_TR!$A$2:$Q$283,MATCH($A249,ETF_TR!$A$2:$A$283,0),MATCH(B$2,ETF_TR!$A$2:$Q$2,0))</f>
        <v>150.9331</v>
      </c>
      <c r="C249">
        <f>INDEX(Indices!$A$2:$Q$283,MATCH($A249,Indices!$A$2:$A$283,0),MATCH(C$2,Indices!$A$2:$Q$2,0))</f>
        <v>257.87</v>
      </c>
      <c r="D249">
        <f t="shared" si="96"/>
        <v>1.7085052914171908</v>
      </c>
      <c r="E249" s="28">
        <f t="shared" si="84"/>
        <v>150.9331</v>
      </c>
      <c r="F249">
        <f>INDEX(ETF_TR!$A$2:$Q$283,MATCH($A249,ETF_TR!$A$2:$A$283,0),MATCH(F$2,ETF_TR!$A$2:$Q$2,0))</f>
        <v>167.04409999999999</v>
      </c>
      <c r="G249">
        <f>INDEX(Indices!$A$2:$Q$283,MATCH($A249,Indices!$A$2:$A$283,0),MATCH(G$2,Indices!$A$2:$Q$2,0))</f>
        <v>276.16000000000003</v>
      </c>
      <c r="H249">
        <f t="shared" si="97"/>
        <v>1.653216126759341</v>
      </c>
      <c r="I249" s="28">
        <f t="shared" si="85"/>
        <v>167.04409999999999</v>
      </c>
      <c r="J249">
        <f>INDEX(ETF_TR!$A$2:$Q$283,MATCH($A249,ETF_TR!$A$2:$A$283,0),MATCH(J$2,ETF_TR!$A$2:$Q$2,0))</f>
        <v>203.57300000000001</v>
      </c>
      <c r="K249">
        <f>INDEX(Indices!$A$2:$Q$283,MATCH($A249,Indices!$A$2:$A$283,0),MATCH(K$2,Indices!$A$2:$Q$2,0))</f>
        <v>300.01</v>
      </c>
      <c r="L249">
        <f t="shared" si="98"/>
        <v>1.4737219572340143</v>
      </c>
      <c r="M249" s="28">
        <f t="shared" si="86"/>
        <v>203.57300000000001</v>
      </c>
      <c r="N249">
        <f>INDEX(ETF_TR!$A$2:$Q$283,MATCH($A249,ETF_TR!$A$2:$A$283,0),MATCH(N$2,ETF_TR!$A$2:$Q$2,0))</f>
        <v>193.01759999999999</v>
      </c>
      <c r="O249">
        <f>INDEX(Indices!$A$2:$Q$283,MATCH($A249,Indices!$A$2:$A$283,0),MATCH(O$2,Indices!$A$2:$Q$2,0))</f>
        <v>294.38</v>
      </c>
      <c r="P249">
        <f t="shared" si="99"/>
        <v>1.5251458934314799</v>
      </c>
      <c r="Q249" s="28">
        <f t="shared" si="87"/>
        <v>193.01759999999999</v>
      </c>
      <c r="R249">
        <f>INDEX(ETF_TR!$A$2:$Q$283,MATCH($A249,ETF_TR!$A$2:$A$283,0),MATCH(R$2,ETF_TR!$A$2:$Q$2,0))</f>
        <v>17273.1662</v>
      </c>
      <c r="S249">
        <f>INDEX(Indices!$A$2:$Q$283,MATCH($A249,Indices!$A$2:$A$283,0),MATCH(S$2,Indices!$A$2:$Q$2,0))</f>
        <v>4226.79</v>
      </c>
      <c r="T249">
        <f t="shared" si="100"/>
        <v>0.24470267645546073</v>
      </c>
      <c r="U249" s="28">
        <f t="shared" si="88"/>
        <v>17273.1662</v>
      </c>
      <c r="V249">
        <f>INDEX(ETF_TR!$A$2:$Q$283,MATCH($A249,ETF_TR!$A$2:$A$283,0),MATCH(V$2,ETF_TR!$A$2:$Q$2,0))</f>
        <v>131.22503333333333</v>
      </c>
      <c r="W249">
        <f>INDEX(Indices!$A$2:$Q$283,MATCH($A249,Indices!$A$2:$A$283,0),MATCH(W$2,Indices!$A$2:$Q$2,0))</f>
        <v>138.16666666666666</v>
      </c>
      <c r="X249">
        <f t="shared" si="101"/>
        <v>1.0528986974284125</v>
      </c>
      <c r="Y249" s="28">
        <f t="shared" si="89"/>
        <v>131.22503333333333</v>
      </c>
      <c r="Z249">
        <f>INDEX(ETF_TR!$A$2:$Q$283,MATCH($A249,ETF_TR!$A$2:$A$283,0),MATCH(Z$2,ETF_TR!$A$2:$Q$2,0))</f>
        <v>73.453199999999995</v>
      </c>
      <c r="AA249">
        <f>INDEX(Indices!$A$2:$Q$283,MATCH($A249,Indices!$A$2:$A$283,0),MATCH(AA$2,Indices!$A$2:$Q$2,0))</f>
        <v>3494.989</v>
      </c>
      <c r="AB249">
        <f t="shared" si="102"/>
        <v>47.581167328312453</v>
      </c>
      <c r="AC249" s="28">
        <f t="shared" si="90"/>
        <v>73.453199999999995</v>
      </c>
      <c r="AD249">
        <f>INDEX(ETF_TR!$A$2:$Q$283,MATCH($A249,ETF_TR!$A$2:$A$283,0),MATCH(AD$2,ETF_TR!$A$2:$Q$2,0))</f>
        <v>2760</v>
      </c>
      <c r="AE249">
        <f>INDEX(Indices!$A$2:$Q$283,MATCH($A249,Indices!$A$2:$A$283,0),MATCH(AE$2,Indices!$A$2:$Q$2,0))</f>
        <v>369.72129999999999</v>
      </c>
      <c r="AF249">
        <f t="shared" si="103"/>
        <v>0.13395699275362319</v>
      </c>
      <c r="AG249" s="28">
        <f t="shared" si="91"/>
        <v>2760</v>
      </c>
      <c r="AH249">
        <f>INDEX(ETF_TR!$A$2:$Q$283,MATCH($A249,ETF_TR!$A$2:$A$283,0),MATCH(AH$2,ETF_TR!$A$2:$Q$2,0))</f>
        <v>31.437899999999999</v>
      </c>
      <c r="AI249">
        <f>INDEX(Indices!$A$2:$Q$283,MATCH($A249,Indices!$A$2:$A$283,0),MATCH(AI$2,Indices!$A$2:$Q$2,0))</f>
        <v>121.03</v>
      </c>
      <c r="AJ249">
        <f t="shared" si="104"/>
        <v>3.8498118513005006</v>
      </c>
      <c r="AK249" s="28">
        <f t="shared" si="92"/>
        <v>31.437899999999999</v>
      </c>
      <c r="AL249">
        <f>INDEX(ETF_TR!$A$2:$Q$283,MATCH($A249,ETF_TR!$A$2:$A$283,0),MATCH(AL$2,ETF_TR!$A$2:$Q$2,0))</f>
        <v>29.3232</v>
      </c>
      <c r="AM249">
        <f>INDEX(Indices!$A$2:$Q$283,MATCH($A249,Indices!$A$2:$A$283,0),MATCH(AM$2,Indices!$A$2:$Q$2,0))</f>
        <v>113.203</v>
      </c>
      <c r="AN249">
        <f t="shared" si="105"/>
        <v>3.860526818355432</v>
      </c>
      <c r="AO249" s="28">
        <f t="shared" si="93"/>
        <v>29.3232</v>
      </c>
      <c r="AP249">
        <f>INDEX(ETF_TR!$A$2:$Q$283,MATCH($A249,ETF_TR!$A$2:$A$283,0),MATCH(AP$2,ETF_TR!$A$2:$Q$2,0))</f>
        <v>159.96</v>
      </c>
      <c r="AQ249">
        <f>INDEX(Indices!$A$2:$Q$283,MATCH($A249,Indices!$A$2:$A$283,0),MATCH(AQ$2,Indices!$A$2:$Q$2,0))</f>
        <v>210.88659999999999</v>
      </c>
      <c r="AR249">
        <f t="shared" si="106"/>
        <v>1.3183708427106775</v>
      </c>
      <c r="AS249" s="28">
        <f t="shared" si="94"/>
        <v>159.96</v>
      </c>
      <c r="AT249" t="e">
        <f>INDEX(ETF_TR!$A$2:$Q$283,MATCH($A249,ETF_TR!$A$2:$A$283,0),MATCH(AT$2,ETF_TR!$A$2:$Q$2,0))</f>
        <v>#N/A</v>
      </c>
      <c r="AU249">
        <f>INDEX(Indices!$A$2:$Q$283,MATCH($A249,Indices!$A$2:$A$283,0),MATCH(AU$2,Indices!$A$2:$Q$2,0))</f>
        <v>132.02889999999999</v>
      </c>
      <c r="AV249" t="e">
        <f t="shared" si="107"/>
        <v>#N/A</v>
      </c>
      <c r="AW249" s="28">
        <f t="shared" si="95"/>
        <v>32.984424719454616</v>
      </c>
    </row>
    <row r="250" spans="1:49" x14ac:dyDescent="0.2">
      <c r="A250" s="5">
        <v>44012</v>
      </c>
      <c r="B250">
        <f>INDEX(ETF_TR!$A$2:$Q$283,MATCH($A250,ETF_TR!$A$2:$A$283,0),MATCH(B$2,ETF_TR!$A$2:$Q$2,0))</f>
        <v>151.39320000000001</v>
      </c>
      <c r="C250">
        <f>INDEX(Indices!$A$2:$Q$283,MATCH($A250,Indices!$A$2:$A$283,0),MATCH(C$2,Indices!$A$2:$Q$2,0))</f>
        <v>258.64999999999998</v>
      </c>
      <c r="D250">
        <f t="shared" si="96"/>
        <v>1.7084651093972514</v>
      </c>
      <c r="E250" s="28">
        <f t="shared" si="84"/>
        <v>151.39320000000001</v>
      </c>
      <c r="F250">
        <f>INDEX(ETF_TR!$A$2:$Q$283,MATCH($A250,ETF_TR!$A$2:$A$283,0),MATCH(F$2,ETF_TR!$A$2:$Q$2,0))</f>
        <v>168.62530000000001</v>
      </c>
      <c r="G250">
        <f>INDEX(Indices!$A$2:$Q$283,MATCH($A250,Indices!$A$2:$A$283,0),MATCH(G$2,Indices!$A$2:$Q$2,0))</f>
        <v>278.89999999999998</v>
      </c>
      <c r="H250">
        <f t="shared" si="97"/>
        <v>1.6539629581088957</v>
      </c>
      <c r="I250" s="28">
        <f t="shared" si="85"/>
        <v>168.62530000000001</v>
      </c>
      <c r="J250">
        <f>INDEX(ETF_TR!$A$2:$Q$283,MATCH($A250,ETF_TR!$A$2:$A$283,0),MATCH(J$2,ETF_TR!$A$2:$Q$2,0))</f>
        <v>204.8758</v>
      </c>
      <c r="K250">
        <f>INDEX(Indices!$A$2:$Q$283,MATCH($A250,Indices!$A$2:$A$283,0),MATCH(K$2,Indices!$A$2:$Q$2,0))</f>
        <v>302.07</v>
      </c>
      <c r="L250">
        <f t="shared" si="98"/>
        <v>1.4744054690695534</v>
      </c>
      <c r="M250" s="28">
        <f t="shared" si="86"/>
        <v>204.8758</v>
      </c>
      <c r="N250">
        <f>INDEX(ETF_TR!$A$2:$Q$283,MATCH($A250,ETF_TR!$A$2:$A$283,0),MATCH(N$2,ETF_TR!$A$2:$Q$2,0))</f>
        <v>196.71860000000001</v>
      </c>
      <c r="O250">
        <f>INDEX(Indices!$A$2:$Q$283,MATCH($A250,Indices!$A$2:$A$283,0),MATCH(O$2,Indices!$A$2:$Q$2,0))</f>
        <v>300.14999999999998</v>
      </c>
      <c r="P250">
        <f t="shared" si="99"/>
        <v>1.5257835303829936</v>
      </c>
      <c r="Q250" s="28">
        <f t="shared" si="87"/>
        <v>196.71860000000001</v>
      </c>
      <c r="R250">
        <f>INDEX(ETF_TR!$A$2:$Q$283,MATCH($A250,ETF_TR!$A$2:$A$283,0),MATCH(R$2,ETF_TR!$A$2:$Q$2,0))</f>
        <v>17172.6407</v>
      </c>
      <c r="S250">
        <f>INDEX(Indices!$A$2:$Q$283,MATCH($A250,Indices!$A$2:$A$283,0),MATCH(S$2,Indices!$A$2:$Q$2,0))</f>
        <v>4203.32</v>
      </c>
      <c r="T250">
        <f t="shared" si="100"/>
        <v>0.24476841235023333</v>
      </c>
      <c r="U250" s="28">
        <f t="shared" si="88"/>
        <v>17172.6407</v>
      </c>
      <c r="V250">
        <f>INDEX(ETF_TR!$A$2:$Q$283,MATCH($A250,ETF_TR!$A$2:$A$283,0),MATCH(V$2,ETF_TR!$A$2:$Q$2,0))</f>
        <v>130.75360000000001</v>
      </c>
      <c r="W250">
        <f>INDEX(Indices!$A$2:$Q$283,MATCH($A250,Indices!$A$2:$A$283,0),MATCH(W$2,Indices!$A$2:$Q$2,0))</f>
        <v>138.00333333333333</v>
      </c>
      <c r="X250">
        <f t="shared" si="101"/>
        <v>1.0554457646545359</v>
      </c>
      <c r="Y250" s="28">
        <f t="shared" si="89"/>
        <v>130.75360000000001</v>
      </c>
      <c r="Z250">
        <f>INDEX(ETF_TR!$A$2:$Q$283,MATCH($A250,ETF_TR!$A$2:$A$283,0),MATCH(Z$2,ETF_TR!$A$2:$Q$2,0))</f>
        <v>73.671499999999995</v>
      </c>
      <c r="AA250">
        <f>INDEX(Indices!$A$2:$Q$283,MATCH($A250,Indices!$A$2:$A$283,0),MATCH(AA$2,Indices!$A$2:$Q$2,0))</f>
        <v>3503.4753999999998</v>
      </c>
      <c r="AB250">
        <f t="shared" si="102"/>
        <v>47.555369444086246</v>
      </c>
      <c r="AC250" s="28">
        <f t="shared" si="90"/>
        <v>73.671499999999995</v>
      </c>
      <c r="AD250">
        <f>INDEX(ETF_TR!$A$2:$Q$283,MATCH($A250,ETF_TR!$A$2:$A$283,0),MATCH(AD$2,ETF_TR!$A$2:$Q$2,0))</f>
        <v>2739</v>
      </c>
      <c r="AE250">
        <f>INDEX(Indices!$A$2:$Q$283,MATCH($A250,Indices!$A$2:$A$283,0),MATCH(AE$2,Indices!$A$2:$Q$2,0))</f>
        <v>367.63920000000002</v>
      </c>
      <c r="AF250">
        <f t="shared" si="103"/>
        <v>0.1342238773274918</v>
      </c>
      <c r="AG250" s="28">
        <f t="shared" si="91"/>
        <v>2739</v>
      </c>
      <c r="AH250">
        <f>INDEX(ETF_TR!$A$2:$Q$283,MATCH($A250,ETF_TR!$A$2:$A$283,0),MATCH(AH$2,ETF_TR!$A$2:$Q$2,0))</f>
        <v>31.479700000000001</v>
      </c>
      <c r="AI250">
        <f>INDEX(Indices!$A$2:$Q$283,MATCH($A250,Indices!$A$2:$A$283,0),MATCH(AI$2,Indices!$A$2:$Q$2,0))</f>
        <v>121.16</v>
      </c>
      <c r="AJ250">
        <f t="shared" si="104"/>
        <v>3.8488295631788101</v>
      </c>
      <c r="AK250" s="28">
        <f t="shared" si="92"/>
        <v>31.479700000000001</v>
      </c>
      <c r="AL250">
        <f>INDEX(ETF_TR!$A$2:$Q$283,MATCH($A250,ETF_TR!$A$2:$A$283,0),MATCH(AL$2,ETF_TR!$A$2:$Q$2,0))</f>
        <v>29.830500000000001</v>
      </c>
      <c r="AM250">
        <f>INDEX(Indices!$A$2:$Q$283,MATCH($A250,Indices!$A$2:$A$283,0),MATCH(AM$2,Indices!$A$2:$Q$2,0))</f>
        <v>114.78189999999999</v>
      </c>
      <c r="AN250">
        <f t="shared" si="105"/>
        <v>3.8478034226714266</v>
      </c>
      <c r="AO250" s="28">
        <f t="shared" si="93"/>
        <v>29.830500000000001</v>
      </c>
      <c r="AP250">
        <f>INDEX(ETF_TR!$A$2:$Q$283,MATCH($A250,ETF_TR!$A$2:$A$283,0),MATCH(AP$2,ETF_TR!$A$2:$Q$2,0))</f>
        <v>158.91</v>
      </c>
      <c r="AQ250">
        <f>INDEX(Indices!$A$2:$Q$283,MATCH($A250,Indices!$A$2:$A$283,0),MATCH(AQ$2,Indices!$A$2:$Q$2,0))</f>
        <v>209.51580000000001</v>
      </c>
      <c r="AR250">
        <f t="shared" si="106"/>
        <v>1.3184557296582973</v>
      </c>
      <c r="AS250" s="28">
        <f t="shared" si="94"/>
        <v>158.91</v>
      </c>
      <c r="AT250" t="e">
        <f>INDEX(ETF_TR!$A$2:$Q$283,MATCH($A250,ETF_TR!$A$2:$A$283,0),MATCH(AT$2,ETF_TR!$A$2:$Q$2,0))</f>
        <v>#N/A</v>
      </c>
      <c r="AU250">
        <f>INDEX(Indices!$A$2:$Q$283,MATCH($A250,Indices!$A$2:$A$283,0),MATCH(AU$2,Indices!$A$2:$Q$2,0))</f>
        <v>133.34780000000001</v>
      </c>
      <c r="AV250" t="e">
        <f t="shared" si="107"/>
        <v>#N/A</v>
      </c>
      <c r="AW250" s="28">
        <f t="shared" si="95"/>
        <v>33.313921956517781</v>
      </c>
    </row>
    <row r="251" spans="1:49" x14ac:dyDescent="0.2">
      <c r="A251" s="5">
        <v>44043</v>
      </c>
      <c r="B251">
        <f>INDEX(ETF_TR!$A$2:$Q$283,MATCH($A251,ETF_TR!$A$2:$A$283,0),MATCH(B$2,ETF_TR!$A$2:$Q$2,0))</f>
        <v>152.3237</v>
      </c>
      <c r="C251">
        <f>INDEX(Indices!$A$2:$Q$283,MATCH($A251,Indices!$A$2:$A$283,0),MATCH(C$2,Indices!$A$2:$Q$2,0))</f>
        <v>260.25</v>
      </c>
      <c r="D251">
        <f t="shared" si="96"/>
        <v>1.7085325527150403</v>
      </c>
      <c r="E251" s="28">
        <f t="shared" si="84"/>
        <v>152.3237</v>
      </c>
      <c r="F251">
        <f>INDEX(ETF_TR!$A$2:$Q$283,MATCH($A251,ETF_TR!$A$2:$A$283,0),MATCH(F$2,ETF_TR!$A$2:$Q$2,0))</f>
        <v>169.9657</v>
      </c>
      <c r="G251">
        <f>INDEX(Indices!$A$2:$Q$283,MATCH($A251,Indices!$A$2:$A$283,0),MATCH(G$2,Indices!$A$2:$Q$2,0))</f>
        <v>281.01</v>
      </c>
      <c r="H251">
        <f t="shared" si="97"/>
        <v>1.6533335843643746</v>
      </c>
      <c r="I251" s="28">
        <f t="shared" si="85"/>
        <v>169.9657</v>
      </c>
      <c r="J251">
        <f>INDEX(ETF_TR!$A$2:$Q$283,MATCH($A251,ETF_TR!$A$2:$A$283,0),MATCH(J$2,ETF_TR!$A$2:$Q$2,0))</f>
        <v>207.17330000000001</v>
      </c>
      <c r="K251">
        <f>INDEX(Indices!$A$2:$Q$283,MATCH($A251,Indices!$A$2:$A$283,0),MATCH(K$2,Indices!$A$2:$Q$2,0))</f>
        <v>305.5</v>
      </c>
      <c r="L251">
        <f t="shared" si="98"/>
        <v>1.4746108692577662</v>
      </c>
      <c r="M251" s="28">
        <f t="shared" si="86"/>
        <v>207.17330000000001</v>
      </c>
      <c r="N251">
        <f>INDEX(ETF_TR!$A$2:$Q$283,MATCH($A251,ETF_TR!$A$2:$A$283,0),MATCH(N$2,ETF_TR!$A$2:$Q$2,0))</f>
        <v>200.2457</v>
      </c>
      <c r="O251">
        <f>INDEX(Indices!$A$2:$Q$283,MATCH($A251,Indices!$A$2:$A$283,0),MATCH(O$2,Indices!$A$2:$Q$2,0))</f>
        <v>305.37</v>
      </c>
      <c r="P251">
        <f t="shared" si="99"/>
        <v>1.5249765662883148</v>
      </c>
      <c r="Q251" s="28">
        <f t="shared" si="87"/>
        <v>200.2457</v>
      </c>
      <c r="R251">
        <f>INDEX(ETF_TR!$A$2:$Q$283,MATCH($A251,ETF_TR!$A$2:$A$283,0),MATCH(R$2,ETF_TR!$A$2:$Q$2,0))</f>
        <v>17236.7713</v>
      </c>
      <c r="S251">
        <f>INDEX(Indices!$A$2:$Q$283,MATCH($A251,Indices!$A$2:$A$283,0),MATCH(S$2,Indices!$A$2:$Q$2,0))</f>
        <v>4220.6400000000003</v>
      </c>
      <c r="T251">
        <f t="shared" si="100"/>
        <v>0.24486256309498056</v>
      </c>
      <c r="U251" s="28">
        <f t="shared" si="88"/>
        <v>17236.7713</v>
      </c>
      <c r="V251">
        <f>INDEX(ETF_TR!$A$2:$Q$283,MATCH($A251,ETF_TR!$A$2:$A$283,0),MATCH(V$2,ETF_TR!$A$2:$Q$2,0))</f>
        <v>131.48483333333334</v>
      </c>
      <c r="W251">
        <f>INDEX(Indices!$A$2:$Q$283,MATCH($A251,Indices!$A$2:$A$283,0),MATCH(W$2,Indices!$A$2:$Q$2,0))</f>
        <v>138.67333333333332</v>
      </c>
      <c r="X251">
        <f t="shared" si="101"/>
        <v>1.0546717048480876</v>
      </c>
      <c r="Y251" s="28">
        <f t="shared" si="89"/>
        <v>131.48483333333334</v>
      </c>
      <c r="Z251">
        <f>INDEX(ETF_TR!$A$2:$Q$283,MATCH($A251,ETF_TR!$A$2:$A$283,0),MATCH(Z$2,ETF_TR!$A$2:$Q$2,0))</f>
        <v>73.899900000000002</v>
      </c>
      <c r="AA251">
        <f>INDEX(Indices!$A$2:$Q$283,MATCH($A251,Indices!$A$2:$A$283,0),MATCH(AA$2,Indices!$A$2:$Q$2,0))</f>
        <v>3513.3773999999999</v>
      </c>
      <c r="AB251">
        <f t="shared" si="102"/>
        <v>47.542383683875073</v>
      </c>
      <c r="AC251" s="28">
        <f t="shared" si="90"/>
        <v>73.899900000000002</v>
      </c>
      <c r="AD251">
        <f>INDEX(ETF_TR!$A$2:$Q$283,MATCH($A251,ETF_TR!$A$2:$A$283,0),MATCH(AD$2,ETF_TR!$A$2:$Q$2,0))</f>
        <v>2750</v>
      </c>
      <c r="AE251">
        <f>INDEX(Indices!$A$2:$Q$283,MATCH($A251,Indices!$A$2:$A$283,0),MATCH(AE$2,Indices!$A$2:$Q$2,0))</f>
        <v>369.3202</v>
      </c>
      <c r="AF251">
        <f t="shared" si="103"/>
        <v>0.13429825454545455</v>
      </c>
      <c r="AG251" s="28">
        <f t="shared" si="91"/>
        <v>2750</v>
      </c>
      <c r="AH251">
        <f>INDEX(ETF_TR!$A$2:$Q$283,MATCH($A251,ETF_TR!$A$2:$A$283,0),MATCH(AH$2,ETF_TR!$A$2:$Q$2,0))</f>
        <v>31.8384</v>
      </c>
      <c r="AI251">
        <f>INDEX(Indices!$A$2:$Q$283,MATCH($A251,Indices!$A$2:$A$283,0),MATCH(AI$2,Indices!$A$2:$Q$2,0))</f>
        <v>122.54</v>
      </c>
      <c r="AJ251">
        <f t="shared" si="104"/>
        <v>3.8488114980652295</v>
      </c>
      <c r="AK251" s="28">
        <f t="shared" si="92"/>
        <v>31.8384</v>
      </c>
      <c r="AL251">
        <f>INDEX(ETF_TR!$A$2:$Q$283,MATCH($A251,ETF_TR!$A$2:$A$283,0),MATCH(AL$2,ETF_TR!$A$2:$Q$2,0))</f>
        <v>30.0367</v>
      </c>
      <c r="AM251">
        <f>INDEX(Indices!$A$2:$Q$283,MATCH($A251,Indices!$A$2:$A$283,0),MATCH(AM$2,Indices!$A$2:$Q$2,0))</f>
        <v>116.0522</v>
      </c>
      <c r="AN251">
        <f t="shared" si="105"/>
        <v>3.8636800980134303</v>
      </c>
      <c r="AO251" s="28">
        <f t="shared" si="93"/>
        <v>30.0367</v>
      </c>
      <c r="AP251">
        <f>INDEX(ETF_TR!$A$2:$Q$283,MATCH($A251,ETF_TR!$A$2:$A$283,0),MATCH(AP$2,ETF_TR!$A$2:$Q$2,0))</f>
        <v>160.9</v>
      </c>
      <c r="AQ251">
        <f>INDEX(Indices!$A$2:$Q$283,MATCH($A251,Indices!$A$2:$A$283,0),MATCH(AQ$2,Indices!$A$2:$Q$2,0))</f>
        <v>212.2809</v>
      </c>
      <c r="AR251">
        <f t="shared" si="106"/>
        <v>1.3193343691733996</v>
      </c>
      <c r="AS251" s="28">
        <f t="shared" si="94"/>
        <v>160.9</v>
      </c>
      <c r="AT251" t="e">
        <f>INDEX(ETF_TR!$A$2:$Q$283,MATCH($A251,ETF_TR!$A$2:$A$283,0),MATCH(AT$2,ETF_TR!$A$2:$Q$2,0))</f>
        <v>#N/A</v>
      </c>
      <c r="AU251">
        <f>INDEX(Indices!$A$2:$Q$283,MATCH($A251,Indices!$A$2:$A$283,0),MATCH(AU$2,Indices!$A$2:$Q$2,0))</f>
        <v>136.2304</v>
      </c>
      <c r="AV251" t="e">
        <f t="shared" si="107"/>
        <v>#N/A</v>
      </c>
      <c r="AW251" s="28">
        <f t="shared" si="95"/>
        <v>34.034074155743106</v>
      </c>
    </row>
    <row r="252" spans="1:49" x14ac:dyDescent="0.2">
      <c r="A252" s="5">
        <v>44074</v>
      </c>
      <c r="B252">
        <f>INDEX(ETF_TR!$A$2:$Q$283,MATCH($A252,ETF_TR!$A$2:$A$283,0),MATCH(B$2,ETF_TR!$A$2:$Q$2,0))</f>
        <v>150.45259999999999</v>
      </c>
      <c r="C252">
        <f>INDEX(Indices!$A$2:$Q$283,MATCH($A252,Indices!$A$2:$A$283,0),MATCH(C$2,Indices!$A$2:$Q$2,0))</f>
        <v>257.07</v>
      </c>
      <c r="D252">
        <f t="shared" si="96"/>
        <v>1.7086444501457603</v>
      </c>
      <c r="E252" s="28">
        <f t="shared" si="84"/>
        <v>150.45259999999999</v>
      </c>
      <c r="F252">
        <f>INDEX(ETF_TR!$A$2:$Q$283,MATCH($A252,ETF_TR!$A$2:$A$283,0),MATCH(F$2,ETF_TR!$A$2:$Q$2,0))</f>
        <v>168.32159999999999</v>
      </c>
      <c r="G252">
        <f>INDEX(Indices!$A$2:$Q$283,MATCH($A252,Indices!$A$2:$A$283,0),MATCH(G$2,Indices!$A$2:$Q$2,0))</f>
        <v>278.42</v>
      </c>
      <c r="H252">
        <f t="shared" si="97"/>
        <v>1.6540954933888463</v>
      </c>
      <c r="I252" s="28">
        <f t="shared" si="85"/>
        <v>168.32159999999999</v>
      </c>
      <c r="J252">
        <f>INDEX(ETF_TR!$A$2:$Q$283,MATCH($A252,ETF_TR!$A$2:$A$283,0),MATCH(J$2,ETF_TR!$A$2:$Q$2,0))</f>
        <v>205.8853</v>
      </c>
      <c r="K252">
        <f>INDEX(Indices!$A$2:$Q$283,MATCH($A252,Indices!$A$2:$A$283,0),MATCH(K$2,Indices!$A$2:$Q$2,0))</f>
        <v>303.7</v>
      </c>
      <c r="L252">
        <f t="shared" si="98"/>
        <v>1.4750931708091835</v>
      </c>
      <c r="M252" s="28">
        <f t="shared" si="86"/>
        <v>205.8853</v>
      </c>
      <c r="N252">
        <f>INDEX(ETF_TR!$A$2:$Q$283,MATCH($A252,ETF_TR!$A$2:$A$283,0),MATCH(N$2,ETF_TR!$A$2:$Q$2,0))</f>
        <v>199.42</v>
      </c>
      <c r="O252">
        <f>INDEX(Indices!$A$2:$Q$283,MATCH($A252,Indices!$A$2:$A$283,0),MATCH(O$2,Indices!$A$2:$Q$2,0))</f>
        <v>304.37</v>
      </c>
      <c r="P252">
        <f t="shared" si="99"/>
        <v>1.5262762009828503</v>
      </c>
      <c r="Q252" s="28">
        <f t="shared" si="87"/>
        <v>199.42</v>
      </c>
      <c r="R252">
        <f>INDEX(ETF_TR!$A$2:$Q$283,MATCH($A252,ETF_TR!$A$2:$A$283,0),MATCH(R$2,ETF_TR!$A$2:$Q$2,0))</f>
        <v>16717.8691</v>
      </c>
      <c r="S252">
        <f>INDEX(Indices!$A$2:$Q$283,MATCH($A252,Indices!$A$2:$A$283,0),MATCH(S$2,Indices!$A$2:$Q$2,0))</f>
        <v>4091.33</v>
      </c>
      <c r="T252">
        <f t="shared" si="100"/>
        <v>0.24472795997666952</v>
      </c>
      <c r="U252" s="28">
        <f t="shared" si="88"/>
        <v>16717.8691</v>
      </c>
      <c r="V252">
        <f>INDEX(ETF_TR!$A$2:$Q$283,MATCH($A252,ETF_TR!$A$2:$A$283,0),MATCH(V$2,ETF_TR!$A$2:$Q$2,0))</f>
        <v>130.76079999999999</v>
      </c>
      <c r="W252">
        <f>INDEX(Indices!$A$2:$Q$283,MATCH($A252,Indices!$A$2:$A$283,0),MATCH(W$2,Indices!$A$2:$Q$2,0))</f>
        <v>137.79999999999998</v>
      </c>
      <c r="X252">
        <f t="shared" si="101"/>
        <v>1.0538326470930126</v>
      </c>
      <c r="Y252" s="28">
        <f t="shared" si="89"/>
        <v>130.76079999999999</v>
      </c>
      <c r="Z252">
        <f>INDEX(ETF_TR!$A$2:$Q$283,MATCH($A252,ETF_TR!$A$2:$A$283,0),MATCH(Z$2,ETF_TR!$A$2:$Q$2,0))</f>
        <v>73.582599999999999</v>
      </c>
      <c r="AA252">
        <f>INDEX(Indices!$A$2:$Q$283,MATCH($A252,Indices!$A$2:$A$283,0),MATCH(AA$2,Indices!$A$2:$Q$2,0))</f>
        <v>3494.5558999999998</v>
      </c>
      <c r="AB252">
        <f t="shared" si="102"/>
        <v>47.491606711369265</v>
      </c>
      <c r="AC252" s="28">
        <f t="shared" si="90"/>
        <v>73.582599999999999</v>
      </c>
      <c r="AD252">
        <f>INDEX(ETF_TR!$A$2:$Q$283,MATCH($A252,ETF_TR!$A$2:$A$283,0),MATCH(AD$2,ETF_TR!$A$2:$Q$2,0))</f>
        <v>2730</v>
      </c>
      <c r="AE252">
        <f>INDEX(Indices!$A$2:$Q$283,MATCH($A252,Indices!$A$2:$A$283,0),MATCH(AE$2,Indices!$A$2:$Q$2,0))</f>
        <v>366.98500000000001</v>
      </c>
      <c r="AF252">
        <f t="shared" si="103"/>
        <v>0.13442673992673992</v>
      </c>
      <c r="AG252" s="28">
        <f t="shared" si="91"/>
        <v>2730</v>
      </c>
      <c r="AH252">
        <f>INDEX(ETF_TR!$A$2:$Q$283,MATCH($A252,ETF_TR!$A$2:$A$283,0),MATCH(AH$2,ETF_TR!$A$2:$Q$2,0))</f>
        <v>31.440799999999999</v>
      </c>
      <c r="AI252">
        <f>INDEX(Indices!$A$2:$Q$283,MATCH($A252,Indices!$A$2:$A$283,0),MATCH(AI$2,Indices!$A$2:$Q$2,0))</f>
        <v>121.17</v>
      </c>
      <c r="AJ252">
        <f t="shared" si="104"/>
        <v>3.8539095697310501</v>
      </c>
      <c r="AK252" s="28">
        <f t="shared" si="92"/>
        <v>31.440799999999999</v>
      </c>
      <c r="AL252">
        <f>INDEX(ETF_TR!$A$2:$Q$283,MATCH($A252,ETF_TR!$A$2:$A$283,0),MATCH(AL$2,ETF_TR!$A$2:$Q$2,0))</f>
        <v>29.69</v>
      </c>
      <c r="AM252">
        <f>INDEX(Indices!$A$2:$Q$283,MATCH($A252,Indices!$A$2:$A$283,0),MATCH(AM$2,Indices!$A$2:$Q$2,0))</f>
        <v>114.3946</v>
      </c>
      <c r="AN252">
        <f t="shared" si="105"/>
        <v>3.8529673290670257</v>
      </c>
      <c r="AO252" s="28">
        <f t="shared" si="93"/>
        <v>29.69</v>
      </c>
      <c r="AP252">
        <f>INDEX(ETF_TR!$A$2:$Q$283,MATCH($A252,ETF_TR!$A$2:$A$283,0),MATCH(AP$2,ETF_TR!$A$2:$Q$2,0))</f>
        <v>158.56</v>
      </c>
      <c r="AQ252">
        <f>INDEX(Indices!$A$2:$Q$283,MATCH($A252,Indices!$A$2:$A$283,0),MATCH(AQ$2,Indices!$A$2:$Q$2,0))</f>
        <v>209.11709999999999</v>
      </c>
      <c r="AR252">
        <f t="shared" si="106"/>
        <v>1.3188515388496467</v>
      </c>
      <c r="AS252" s="28">
        <f t="shared" si="94"/>
        <v>158.56</v>
      </c>
      <c r="AT252" t="e">
        <f>INDEX(ETF_TR!$A$2:$Q$283,MATCH($A252,ETF_TR!$A$2:$A$283,0),MATCH(AT$2,ETF_TR!$A$2:$Q$2,0))</f>
        <v>#N/A</v>
      </c>
      <c r="AU252">
        <f>INDEX(Indices!$A$2:$Q$283,MATCH($A252,Indices!$A$2:$A$283,0),MATCH(AU$2,Indices!$A$2:$Q$2,0))</f>
        <v>136.03960000000001</v>
      </c>
      <c r="AV252" t="e">
        <f t="shared" si="107"/>
        <v>#N/A</v>
      </c>
      <c r="AW252" s="28">
        <f t="shared" si="95"/>
        <v>33.986407105298298</v>
      </c>
    </row>
    <row r="253" spans="1:49" x14ac:dyDescent="0.2">
      <c r="A253" s="5">
        <v>44104</v>
      </c>
      <c r="B253">
        <f>INDEX(ETF_TR!$A$2:$Q$283,MATCH($A253,ETF_TR!$A$2:$A$283,0),MATCH(B$2,ETF_TR!$A$2:$Q$2,0))</f>
        <v>151.91470000000001</v>
      </c>
      <c r="C253">
        <f>INDEX(Indices!$A$2:$Q$283,MATCH($A253,Indices!$A$2:$A$283,0),MATCH(C$2,Indices!$A$2:$Q$2,0))</f>
        <v>259.67</v>
      </c>
      <c r="D253">
        <f t="shared" si="96"/>
        <v>1.7093145034680646</v>
      </c>
      <c r="E253" s="28">
        <f t="shared" si="84"/>
        <v>151.91470000000001</v>
      </c>
      <c r="F253">
        <f>INDEX(ETF_TR!$A$2:$Q$283,MATCH($A253,ETF_TR!$A$2:$A$283,0),MATCH(F$2,ETF_TR!$A$2:$Q$2,0))</f>
        <v>170.61490000000001</v>
      </c>
      <c r="G253">
        <f>INDEX(Indices!$A$2:$Q$283,MATCH($A253,Indices!$A$2:$A$283,0),MATCH(G$2,Indices!$A$2:$Q$2,0))</f>
        <v>282.18</v>
      </c>
      <c r="H253">
        <f t="shared" si="97"/>
        <v>1.6539000989948709</v>
      </c>
      <c r="I253" s="28">
        <f t="shared" si="85"/>
        <v>170.61490000000001</v>
      </c>
      <c r="J253">
        <f>INDEX(ETF_TR!$A$2:$Q$283,MATCH($A253,ETF_TR!$A$2:$A$283,0),MATCH(J$2,ETF_TR!$A$2:$Q$2,0))</f>
        <v>208.43809999999999</v>
      </c>
      <c r="K253">
        <f>INDEX(Indices!$A$2:$Q$283,MATCH($A253,Indices!$A$2:$A$283,0),MATCH(K$2,Indices!$A$2:$Q$2,0))</f>
        <v>307.32</v>
      </c>
      <c r="L253">
        <f t="shared" si="98"/>
        <v>1.4743945564654446</v>
      </c>
      <c r="M253" s="28">
        <f t="shared" si="86"/>
        <v>208.43809999999999</v>
      </c>
      <c r="N253">
        <f>INDEX(ETF_TR!$A$2:$Q$283,MATCH($A253,ETF_TR!$A$2:$A$283,0),MATCH(N$2,ETF_TR!$A$2:$Q$2,0))</f>
        <v>203.6549</v>
      </c>
      <c r="O253">
        <f>INDEX(Indices!$A$2:$Q$283,MATCH($A253,Indices!$A$2:$A$283,0),MATCH(O$2,Indices!$A$2:$Q$2,0))</f>
        <v>310.38</v>
      </c>
      <c r="P253">
        <f t="shared" si="99"/>
        <v>1.5240487707391277</v>
      </c>
      <c r="Q253" s="28">
        <f t="shared" si="87"/>
        <v>203.6549</v>
      </c>
      <c r="R253">
        <f>INDEX(ETF_TR!$A$2:$Q$283,MATCH($A253,ETF_TR!$A$2:$A$283,0),MATCH(R$2,ETF_TR!$A$2:$Q$2,0))</f>
        <v>16930.9395</v>
      </c>
      <c r="S253">
        <f>INDEX(Indices!$A$2:$Q$283,MATCH($A253,Indices!$A$2:$A$283,0),MATCH(S$2,Indices!$A$2:$Q$2,0))</f>
        <v>4151.6899999999996</v>
      </c>
      <c r="T253">
        <f t="shared" si="100"/>
        <v>0.24521320863499627</v>
      </c>
      <c r="U253" s="28">
        <f t="shared" si="88"/>
        <v>16930.9395</v>
      </c>
      <c r="V253">
        <f>INDEX(ETF_TR!$A$2:$Q$283,MATCH($A253,ETF_TR!$A$2:$A$283,0),MATCH(V$2,ETF_TR!$A$2:$Q$2,0))</f>
        <v>131.47643333333335</v>
      </c>
      <c r="W253">
        <f>INDEX(Indices!$A$2:$Q$283,MATCH($A253,Indices!$A$2:$A$283,0),MATCH(W$2,Indices!$A$2:$Q$2,0))</f>
        <v>138.44666666666669</v>
      </c>
      <c r="X253">
        <f t="shared" si="101"/>
        <v>1.0530150777338296</v>
      </c>
      <c r="Y253" s="28">
        <f t="shared" si="89"/>
        <v>131.47643333333335</v>
      </c>
      <c r="Z253">
        <f>INDEX(ETF_TR!$A$2:$Q$283,MATCH($A253,ETF_TR!$A$2:$A$283,0),MATCH(Z$2,ETF_TR!$A$2:$Q$2,0))</f>
        <v>74.327500000000001</v>
      </c>
      <c r="AA253">
        <f>INDEX(Indices!$A$2:$Q$283,MATCH($A253,Indices!$A$2:$A$283,0),MATCH(AA$2,Indices!$A$2:$Q$2,0))</f>
        <v>3536.8962000000001</v>
      </c>
      <c r="AB253">
        <f t="shared" si="102"/>
        <v>47.585297500924959</v>
      </c>
      <c r="AC253" s="28">
        <f t="shared" si="90"/>
        <v>74.327500000000001</v>
      </c>
      <c r="AD253">
        <f>INDEX(ETF_TR!$A$2:$Q$283,MATCH($A253,ETF_TR!$A$2:$A$283,0),MATCH(AD$2,ETF_TR!$A$2:$Q$2,0))</f>
        <v>2739</v>
      </c>
      <c r="AE253">
        <f>INDEX(Indices!$A$2:$Q$283,MATCH($A253,Indices!$A$2:$A$283,0),MATCH(AE$2,Indices!$A$2:$Q$2,0))</f>
        <v>368.23050000000001</v>
      </c>
      <c r="AF253">
        <f t="shared" si="103"/>
        <v>0.13443975903614458</v>
      </c>
      <c r="AG253" s="28">
        <f t="shared" si="91"/>
        <v>2739</v>
      </c>
      <c r="AH253">
        <f>INDEX(ETF_TR!$A$2:$Q$283,MATCH($A253,ETF_TR!$A$2:$A$283,0),MATCH(AH$2,ETF_TR!$A$2:$Q$2,0))</f>
        <v>31.5259</v>
      </c>
      <c r="AI253">
        <f>INDEX(Indices!$A$2:$Q$283,MATCH($A253,Indices!$A$2:$A$283,0),MATCH(AI$2,Indices!$A$2:$Q$2,0))</f>
        <v>121.37</v>
      </c>
      <c r="AJ253">
        <f t="shared" si="104"/>
        <v>3.8498504404315184</v>
      </c>
      <c r="AK253" s="28">
        <f t="shared" si="92"/>
        <v>31.5259</v>
      </c>
      <c r="AL253">
        <f>INDEX(ETF_TR!$A$2:$Q$283,MATCH($A253,ETF_TR!$A$2:$A$283,0),MATCH(AL$2,ETF_TR!$A$2:$Q$2,0))</f>
        <v>29.833500000000001</v>
      </c>
      <c r="AM253">
        <f>INDEX(Indices!$A$2:$Q$283,MATCH($A253,Indices!$A$2:$A$283,0),MATCH(AM$2,Indices!$A$2:$Q$2,0))</f>
        <v>114.8849</v>
      </c>
      <c r="AN253">
        <f t="shared" si="105"/>
        <v>3.8508689895587174</v>
      </c>
      <c r="AO253" s="28">
        <f t="shared" si="93"/>
        <v>29.833500000000001</v>
      </c>
      <c r="AP253">
        <f>INDEX(ETF_TR!$A$2:$Q$283,MATCH($A253,ETF_TR!$A$2:$A$283,0),MATCH(AP$2,ETF_TR!$A$2:$Q$2,0))</f>
        <v>159.93</v>
      </c>
      <c r="AQ253">
        <f>INDEX(Indices!$A$2:$Q$283,MATCH($A253,Indices!$A$2:$A$283,0),MATCH(AQ$2,Indices!$A$2:$Q$2,0))</f>
        <v>210.98840000000001</v>
      </c>
      <c r="AR253">
        <f t="shared" si="106"/>
        <v>1.3192546739198399</v>
      </c>
      <c r="AS253" s="28">
        <f t="shared" si="94"/>
        <v>159.93</v>
      </c>
      <c r="AT253" t="e">
        <f>INDEX(ETF_TR!$A$2:$Q$283,MATCH($A253,ETF_TR!$A$2:$A$283,0),MATCH(AT$2,ETF_TR!$A$2:$Q$2,0))</f>
        <v>#N/A</v>
      </c>
      <c r="AU253">
        <f>INDEX(Indices!$A$2:$Q$283,MATCH($A253,Indices!$A$2:$A$283,0),MATCH(AU$2,Indices!$A$2:$Q$2,0))</f>
        <v>137.00049999999999</v>
      </c>
      <c r="AV253" t="e">
        <f t="shared" si="107"/>
        <v>#N/A</v>
      </c>
      <c r="AW253" s="28">
        <f t="shared" si="95"/>
        <v>34.226466165950349</v>
      </c>
    </row>
    <row r="254" spans="1:49" x14ac:dyDescent="0.2">
      <c r="A254" s="5">
        <v>44134</v>
      </c>
      <c r="B254">
        <f>INDEX(ETF_TR!$A$2:$Q$283,MATCH($A254,ETF_TR!$A$2:$A$283,0),MATCH(B$2,ETF_TR!$A$2:$Q$2,0))</f>
        <v>153.30520000000001</v>
      </c>
      <c r="C254">
        <f>INDEX(Indices!$A$2:$Q$283,MATCH($A254,Indices!$A$2:$A$283,0),MATCH(C$2,Indices!$A$2:$Q$2,0))</f>
        <v>262.02</v>
      </c>
      <c r="D254">
        <f t="shared" si="96"/>
        <v>1.7091396769320282</v>
      </c>
      <c r="E254" s="28">
        <f t="shared" si="84"/>
        <v>153.30520000000001</v>
      </c>
      <c r="F254">
        <f>INDEX(ETF_TR!$A$2:$Q$283,MATCH($A254,ETF_TR!$A$2:$A$283,0),MATCH(F$2,ETF_TR!$A$2:$Q$2,0))</f>
        <v>171.93430000000001</v>
      </c>
      <c r="G254">
        <f>INDEX(Indices!$A$2:$Q$283,MATCH($A254,Indices!$A$2:$A$283,0),MATCH(G$2,Indices!$A$2:$Q$2,0))</f>
        <v>284.45999999999998</v>
      </c>
      <c r="H254">
        <f t="shared" si="97"/>
        <v>1.654469178052314</v>
      </c>
      <c r="I254" s="28">
        <f t="shared" si="85"/>
        <v>171.93430000000001</v>
      </c>
      <c r="J254">
        <f>INDEX(ETF_TR!$A$2:$Q$283,MATCH($A254,ETF_TR!$A$2:$A$283,0),MATCH(J$2,ETF_TR!$A$2:$Q$2,0))</f>
        <v>210.3759</v>
      </c>
      <c r="K254">
        <f>INDEX(Indices!$A$2:$Q$283,MATCH($A254,Indices!$A$2:$A$283,0),MATCH(K$2,Indices!$A$2:$Q$2,0))</f>
        <v>310.33999999999997</v>
      </c>
      <c r="L254">
        <f t="shared" si="98"/>
        <v>1.4751689713508058</v>
      </c>
      <c r="M254" s="28">
        <f t="shared" si="86"/>
        <v>210.3759</v>
      </c>
      <c r="N254">
        <f>INDEX(ETF_TR!$A$2:$Q$283,MATCH($A254,ETF_TR!$A$2:$A$283,0),MATCH(N$2,ETF_TR!$A$2:$Q$2,0))</f>
        <v>205.89619999999999</v>
      </c>
      <c r="O254">
        <f>INDEX(Indices!$A$2:$Q$283,MATCH($A254,Indices!$A$2:$A$283,0),MATCH(O$2,Indices!$A$2:$Q$2,0))</f>
        <v>314.43</v>
      </c>
      <c r="P254">
        <f t="shared" si="99"/>
        <v>1.5271287182570636</v>
      </c>
      <c r="Q254" s="28">
        <f t="shared" si="87"/>
        <v>205.89619999999999</v>
      </c>
      <c r="R254">
        <f>INDEX(ETF_TR!$A$2:$Q$283,MATCH($A254,ETF_TR!$A$2:$A$283,0),MATCH(R$2,ETF_TR!$A$2:$Q$2,0))</f>
        <v>16856.730299999999</v>
      </c>
      <c r="S254">
        <f>INDEX(Indices!$A$2:$Q$283,MATCH($A254,Indices!$A$2:$A$283,0),MATCH(S$2,Indices!$A$2:$Q$2,0))</f>
        <v>4129.8500000000004</v>
      </c>
      <c r="T254">
        <f t="shared" si="100"/>
        <v>0.24499709768744421</v>
      </c>
      <c r="U254" s="28">
        <f t="shared" si="88"/>
        <v>16856.730299999999</v>
      </c>
      <c r="V254">
        <f>INDEX(ETF_TR!$A$2:$Q$283,MATCH($A254,ETF_TR!$A$2:$A$283,0),MATCH(V$2,ETF_TR!$A$2:$Q$2,0))</f>
        <v>131.36283333333333</v>
      </c>
      <c r="W254">
        <f>INDEX(Indices!$A$2:$Q$283,MATCH($A254,Indices!$A$2:$A$283,0),MATCH(W$2,Indices!$A$2:$Q$2,0))</f>
        <v>138.54333333333332</v>
      </c>
      <c r="X254">
        <f t="shared" si="101"/>
        <v>1.0546615798228063</v>
      </c>
      <c r="Y254" s="28">
        <f t="shared" si="89"/>
        <v>131.36283333333333</v>
      </c>
      <c r="Z254">
        <f>INDEX(ETF_TR!$A$2:$Q$283,MATCH($A254,ETF_TR!$A$2:$A$283,0),MATCH(Z$2,ETF_TR!$A$2:$Q$2,0))</f>
        <v>74.547499999999999</v>
      </c>
      <c r="AA254">
        <f>INDEX(Indices!$A$2:$Q$283,MATCH($A254,Indices!$A$2:$A$283,0),MATCH(AA$2,Indices!$A$2:$Q$2,0))</f>
        <v>3545.4267</v>
      </c>
      <c r="AB254">
        <f t="shared" si="102"/>
        <v>47.559297092457832</v>
      </c>
      <c r="AC254" s="28">
        <f t="shared" si="90"/>
        <v>74.547499999999999</v>
      </c>
      <c r="AD254">
        <f>INDEX(ETF_TR!$A$2:$Q$283,MATCH($A254,ETF_TR!$A$2:$A$283,0),MATCH(AD$2,ETF_TR!$A$2:$Q$2,0))</f>
        <v>2739</v>
      </c>
      <c r="AE254">
        <f>INDEX(Indices!$A$2:$Q$283,MATCH($A254,Indices!$A$2:$A$283,0),MATCH(AE$2,Indices!$A$2:$Q$2,0))</f>
        <v>367.44799999999998</v>
      </c>
      <c r="AF254">
        <f t="shared" si="103"/>
        <v>0.13415407082876962</v>
      </c>
      <c r="AG254" s="28">
        <f t="shared" si="91"/>
        <v>2739</v>
      </c>
      <c r="AH254">
        <f>INDEX(ETF_TR!$A$2:$Q$283,MATCH($A254,ETF_TR!$A$2:$A$283,0),MATCH(AH$2,ETF_TR!$A$2:$Q$2,0))</f>
        <v>31.179300000000001</v>
      </c>
      <c r="AI254">
        <f>INDEX(Indices!$A$2:$Q$283,MATCH($A254,Indices!$A$2:$A$283,0),MATCH(AI$2,Indices!$A$2:$Q$2,0))</f>
        <v>120.22</v>
      </c>
      <c r="AJ254">
        <f t="shared" si="104"/>
        <v>3.8557632788420522</v>
      </c>
      <c r="AK254" s="28">
        <f t="shared" si="92"/>
        <v>31.179300000000001</v>
      </c>
      <c r="AL254">
        <f>INDEX(ETF_TR!$A$2:$Q$283,MATCH($A254,ETF_TR!$A$2:$A$283,0),MATCH(AL$2,ETF_TR!$A$2:$Q$2,0))</f>
        <v>29.628</v>
      </c>
      <c r="AM254">
        <f>INDEX(Indices!$A$2:$Q$283,MATCH($A254,Indices!$A$2:$A$283,0),MATCH(AM$2,Indices!$A$2:$Q$2,0))</f>
        <v>113.8899</v>
      </c>
      <c r="AN254">
        <f t="shared" si="105"/>
        <v>3.8439955447549616</v>
      </c>
      <c r="AO254" s="28">
        <f t="shared" si="93"/>
        <v>29.628</v>
      </c>
      <c r="AP254">
        <f>INDEX(ETF_TR!$A$2:$Q$283,MATCH($A254,ETF_TR!$A$2:$A$283,0),MATCH(AP$2,ETF_TR!$A$2:$Q$2,0))</f>
        <v>161</v>
      </c>
      <c r="AQ254">
        <f>INDEX(Indices!$A$2:$Q$283,MATCH($A254,Indices!$A$2:$A$283,0),MATCH(AQ$2,Indices!$A$2:$Q$2,0))</f>
        <v>212.4111</v>
      </c>
      <c r="AR254">
        <f t="shared" si="106"/>
        <v>1.3193236024844721</v>
      </c>
      <c r="AS254" s="28">
        <f t="shared" si="94"/>
        <v>161</v>
      </c>
      <c r="AT254" t="e">
        <f>INDEX(ETF_TR!$A$2:$Q$283,MATCH($A254,ETF_TR!$A$2:$A$283,0),MATCH(AT$2,ETF_TR!$A$2:$Q$2,0))</f>
        <v>#N/A</v>
      </c>
      <c r="AU254">
        <f>INDEX(Indices!$A$2:$Q$283,MATCH($A254,Indices!$A$2:$A$283,0),MATCH(AU$2,Indices!$A$2:$Q$2,0))</f>
        <v>138.28790000000001</v>
      </c>
      <c r="AV254" t="e">
        <f t="shared" si="107"/>
        <v>#N/A</v>
      </c>
      <c r="AW254" s="28">
        <f t="shared" si="95"/>
        <v>34.548093842798572</v>
      </c>
    </row>
    <row r="255" spans="1:49" x14ac:dyDescent="0.2">
      <c r="A255" s="5">
        <v>44165</v>
      </c>
      <c r="B255">
        <f>INDEX(ETF_TR!$A$2:$Q$283,MATCH($A255,ETF_TR!$A$2:$A$283,0),MATCH(B$2,ETF_TR!$A$2:$Q$2,0))</f>
        <v>152.44640000000001</v>
      </c>
      <c r="C255">
        <f>INDEX(Indices!$A$2:$Q$283,MATCH($A255,Indices!$A$2:$A$283,0),MATCH(C$2,Indices!$A$2:$Q$2,0))</f>
        <v>260.60000000000002</v>
      </c>
      <c r="D255">
        <f t="shared" si="96"/>
        <v>1.7094532898120258</v>
      </c>
      <c r="E255" s="28">
        <f t="shared" si="84"/>
        <v>152.44640000000001</v>
      </c>
      <c r="F255">
        <f>INDEX(ETF_TR!$A$2:$Q$283,MATCH($A255,ETF_TR!$A$2:$A$283,0),MATCH(F$2,ETF_TR!$A$2:$Q$2,0))</f>
        <v>171.68299999999999</v>
      </c>
      <c r="G255">
        <f>INDEX(Indices!$A$2:$Q$283,MATCH($A255,Indices!$A$2:$A$283,0),MATCH(G$2,Indices!$A$2:$Q$2,0))</f>
        <v>283.89999999999998</v>
      </c>
      <c r="H255">
        <f t="shared" si="97"/>
        <v>1.6536290721853648</v>
      </c>
      <c r="I255" s="28">
        <f t="shared" si="85"/>
        <v>171.68299999999999</v>
      </c>
      <c r="J255">
        <f>INDEX(ETF_TR!$A$2:$Q$283,MATCH($A255,ETF_TR!$A$2:$A$283,0),MATCH(J$2,ETF_TR!$A$2:$Q$2,0))</f>
        <v>211.22300000000001</v>
      </c>
      <c r="K255">
        <f>INDEX(Indices!$A$2:$Q$283,MATCH($A255,Indices!$A$2:$A$283,0),MATCH(K$2,Indices!$A$2:$Q$2,0))</f>
        <v>311.64999999999998</v>
      </c>
      <c r="L255">
        <f t="shared" si="98"/>
        <v>1.4754548510342149</v>
      </c>
      <c r="M255" s="28">
        <f t="shared" si="86"/>
        <v>211.22300000000001</v>
      </c>
      <c r="N255">
        <f>INDEX(ETF_TR!$A$2:$Q$283,MATCH($A255,ETF_TR!$A$2:$A$283,0),MATCH(N$2,ETF_TR!$A$2:$Q$2,0))</f>
        <v>207.93700000000001</v>
      </c>
      <c r="O255">
        <f>INDEX(Indices!$A$2:$Q$283,MATCH($A255,Indices!$A$2:$A$283,0),MATCH(O$2,Indices!$A$2:$Q$2,0))</f>
        <v>317.19</v>
      </c>
      <c r="P255">
        <f t="shared" si="99"/>
        <v>1.5254139474937118</v>
      </c>
      <c r="Q255" s="28">
        <f t="shared" si="87"/>
        <v>207.93700000000001</v>
      </c>
      <c r="R255">
        <f>INDEX(ETF_TR!$A$2:$Q$283,MATCH($A255,ETF_TR!$A$2:$A$283,0),MATCH(R$2,ETF_TR!$A$2:$Q$2,0))</f>
        <v>16805.570899999999</v>
      </c>
      <c r="S255">
        <f>INDEX(Indices!$A$2:$Q$283,MATCH($A255,Indices!$A$2:$A$283,0),MATCH(S$2,Indices!$A$2:$Q$2,0))</f>
        <v>4111.1499999999996</v>
      </c>
      <c r="T255">
        <f t="shared" si="100"/>
        <v>0.24463018986162499</v>
      </c>
      <c r="U255" s="28">
        <f t="shared" si="88"/>
        <v>16805.570899999999</v>
      </c>
      <c r="V255">
        <f>INDEX(ETF_TR!$A$2:$Q$283,MATCH($A255,ETF_TR!$A$2:$A$283,0),MATCH(V$2,ETF_TR!$A$2:$Q$2,0))</f>
        <v>131.20273333333333</v>
      </c>
      <c r="W255">
        <f>INDEX(Indices!$A$2:$Q$283,MATCH($A255,Indices!$A$2:$A$283,0),MATCH(W$2,Indices!$A$2:$Q$2,0))</f>
        <v>138.36666666666667</v>
      </c>
      <c r="X255">
        <f t="shared" si="101"/>
        <v>1.0546020128645694</v>
      </c>
      <c r="Y255" s="28">
        <f t="shared" si="89"/>
        <v>131.20273333333333</v>
      </c>
      <c r="Z255">
        <f>INDEX(ETF_TR!$A$2:$Q$283,MATCH($A255,ETF_TR!$A$2:$A$283,0),MATCH(Z$2,ETF_TR!$A$2:$Q$2,0))</f>
        <v>74.325500000000005</v>
      </c>
      <c r="AA255">
        <f>INDEX(Indices!$A$2:$Q$283,MATCH($A255,Indices!$A$2:$A$283,0),MATCH(AA$2,Indices!$A$2:$Q$2,0))</f>
        <v>3537.0363000000002</v>
      </c>
      <c r="AB255">
        <f t="shared" si="102"/>
        <v>47.588462909768516</v>
      </c>
      <c r="AC255" s="28">
        <f t="shared" si="90"/>
        <v>74.325500000000005</v>
      </c>
      <c r="AD255">
        <f>INDEX(ETF_TR!$A$2:$Q$283,MATCH($A255,ETF_TR!$A$2:$A$283,0),MATCH(AD$2,ETF_TR!$A$2:$Q$2,0))</f>
        <v>2738</v>
      </c>
      <c r="AE255">
        <f>INDEX(Indices!$A$2:$Q$283,MATCH($A255,Indices!$A$2:$A$283,0),MATCH(AE$2,Indices!$A$2:$Q$2,0))</f>
        <v>367.9862</v>
      </c>
      <c r="AF255">
        <f t="shared" si="103"/>
        <v>0.13439963476990505</v>
      </c>
      <c r="AG255" s="28">
        <f t="shared" si="91"/>
        <v>2738</v>
      </c>
      <c r="AH255">
        <f>INDEX(ETF_TR!$A$2:$Q$283,MATCH($A255,ETF_TR!$A$2:$A$283,0),MATCH(AH$2,ETF_TR!$A$2:$Q$2,0))</f>
        <v>31.334099999999999</v>
      </c>
      <c r="AI255">
        <f>INDEX(Indices!$A$2:$Q$283,MATCH($A255,Indices!$A$2:$A$283,0),MATCH(AI$2,Indices!$A$2:$Q$2,0))</f>
        <v>120.65</v>
      </c>
      <c r="AJ255">
        <f t="shared" si="104"/>
        <v>3.8504377020562264</v>
      </c>
      <c r="AK255" s="28">
        <f t="shared" si="92"/>
        <v>31.334099999999999</v>
      </c>
      <c r="AL255">
        <f>INDEX(ETF_TR!$A$2:$Q$283,MATCH($A255,ETF_TR!$A$2:$A$283,0),MATCH(AL$2,ETF_TR!$A$2:$Q$2,0))</f>
        <v>29.823399999999999</v>
      </c>
      <c r="AM255">
        <f>INDEX(Indices!$A$2:$Q$283,MATCH($A255,Indices!$A$2:$A$283,0),MATCH(AM$2,Indices!$A$2:$Q$2,0))</f>
        <v>114.86969999999999</v>
      </c>
      <c r="AN255">
        <f t="shared" si="105"/>
        <v>3.8516634588946932</v>
      </c>
      <c r="AO255" s="28">
        <f t="shared" si="93"/>
        <v>29.823399999999999</v>
      </c>
      <c r="AP255">
        <f>INDEX(ETF_TR!$A$2:$Q$283,MATCH($A255,ETF_TR!$A$2:$A$283,0),MATCH(AP$2,ETF_TR!$A$2:$Q$2,0))</f>
        <v>160.13</v>
      </c>
      <c r="AQ255">
        <f>INDEX(Indices!$A$2:$Q$283,MATCH($A255,Indices!$A$2:$A$283,0),MATCH(AQ$2,Indices!$A$2:$Q$2,0))</f>
        <v>211.5204</v>
      </c>
      <c r="AR255">
        <f t="shared" si="106"/>
        <v>1.3209292449884469</v>
      </c>
      <c r="AS255" s="28">
        <f t="shared" si="94"/>
        <v>160.13</v>
      </c>
      <c r="AT255" t="e">
        <f>INDEX(ETF_TR!$A$2:$Q$283,MATCH($A255,ETF_TR!$A$2:$A$283,0),MATCH(AT$2,ETF_TR!$A$2:$Q$2,0))</f>
        <v>#N/A</v>
      </c>
      <c r="AU255">
        <f>INDEX(Indices!$A$2:$Q$283,MATCH($A255,Indices!$A$2:$A$283,0),MATCH(AU$2,Indices!$A$2:$Q$2,0))</f>
        <v>139.46010000000001</v>
      </c>
      <c r="AV255" t="e">
        <f t="shared" si="107"/>
        <v>#N/A</v>
      </c>
      <c r="AW255" s="28">
        <f t="shared" si="95"/>
        <v>34.840941413717857</v>
      </c>
    </row>
    <row r="256" spans="1:49" x14ac:dyDescent="0.2">
      <c r="A256" s="5">
        <v>44196</v>
      </c>
      <c r="B256">
        <f>INDEX(ETF_TR!$A$2:$Q$283,MATCH($A256,ETF_TR!$A$2:$A$283,0),MATCH(B$2,ETF_TR!$A$2:$Q$2,0))</f>
        <v>152.42590000000001</v>
      </c>
      <c r="C256">
        <f>INDEX(Indices!$A$2:$Q$283,MATCH($A256,Indices!$A$2:$A$283,0),MATCH(C$2,Indices!$A$2:$Q$2,0))</f>
        <v>260.54000000000002</v>
      </c>
      <c r="D256">
        <f t="shared" si="96"/>
        <v>1.7092895629942155</v>
      </c>
      <c r="E256" s="28">
        <f t="shared" si="84"/>
        <v>152.42590000000001</v>
      </c>
      <c r="F256">
        <f>INDEX(ETF_TR!$A$2:$Q$283,MATCH($A256,ETF_TR!$A$2:$A$283,0),MATCH(F$2,ETF_TR!$A$2:$Q$2,0))</f>
        <v>171.6935</v>
      </c>
      <c r="G256">
        <f>INDEX(Indices!$A$2:$Q$283,MATCH($A256,Indices!$A$2:$A$283,0),MATCH(G$2,Indices!$A$2:$Q$2,0))</f>
        <v>283.95</v>
      </c>
      <c r="H256">
        <f t="shared" si="97"/>
        <v>1.6538191603060104</v>
      </c>
      <c r="I256" s="28">
        <f t="shared" si="85"/>
        <v>171.6935</v>
      </c>
      <c r="J256">
        <f>INDEX(ETF_TR!$A$2:$Q$283,MATCH($A256,ETF_TR!$A$2:$A$283,0),MATCH(J$2,ETF_TR!$A$2:$Q$2,0))</f>
        <v>211.60579999999999</v>
      </c>
      <c r="K256">
        <f>INDEX(Indices!$A$2:$Q$283,MATCH($A256,Indices!$A$2:$A$283,0),MATCH(K$2,Indices!$A$2:$Q$2,0))</f>
        <v>312.27999999999997</v>
      </c>
      <c r="L256">
        <f t="shared" si="98"/>
        <v>1.4757629516771278</v>
      </c>
      <c r="M256" s="28">
        <f t="shared" si="86"/>
        <v>211.60579999999999</v>
      </c>
      <c r="N256">
        <f>INDEX(ETF_TR!$A$2:$Q$283,MATCH($A256,ETF_TR!$A$2:$A$283,0),MATCH(N$2,ETF_TR!$A$2:$Q$2,0))</f>
        <v>208.92240000000001</v>
      </c>
      <c r="O256">
        <f>INDEX(Indices!$A$2:$Q$283,MATCH($A256,Indices!$A$2:$A$283,0),MATCH(O$2,Indices!$A$2:$Q$2,0))</f>
        <v>318.76</v>
      </c>
      <c r="P256">
        <f t="shared" si="99"/>
        <v>1.5257339567226873</v>
      </c>
      <c r="Q256" s="28">
        <f t="shared" si="87"/>
        <v>208.92240000000001</v>
      </c>
      <c r="R256">
        <f>INDEX(ETF_TR!$A$2:$Q$283,MATCH($A256,ETF_TR!$A$2:$A$283,0),MATCH(R$2,ETF_TR!$A$2:$Q$2,0))</f>
        <v>17048.9182</v>
      </c>
      <c r="S256">
        <f>INDEX(Indices!$A$2:$Q$283,MATCH($A256,Indices!$A$2:$A$283,0),MATCH(S$2,Indices!$A$2:$Q$2,0))</f>
        <v>4177.92</v>
      </c>
      <c r="T256">
        <f t="shared" si="100"/>
        <v>0.24505484459418664</v>
      </c>
      <c r="U256" s="28">
        <f t="shared" si="88"/>
        <v>17048.9182</v>
      </c>
      <c r="V256">
        <f>INDEX(ETF_TR!$A$2:$Q$283,MATCH($A256,ETF_TR!$A$2:$A$283,0),MATCH(V$2,ETF_TR!$A$2:$Q$2,0))</f>
        <v>131.15440000000001</v>
      </c>
      <c r="W256">
        <f>INDEX(Indices!$A$2:$Q$283,MATCH($A256,Indices!$A$2:$A$283,0),MATCH(W$2,Indices!$A$2:$Q$2,0))</f>
        <v>138.51666666666668</v>
      </c>
      <c r="X256">
        <f t="shared" si="101"/>
        <v>1.0561343475069587</v>
      </c>
      <c r="Y256" s="28">
        <f t="shared" si="89"/>
        <v>131.15440000000001</v>
      </c>
      <c r="Z256">
        <f>INDEX(ETF_TR!$A$2:$Q$283,MATCH($A256,ETF_TR!$A$2:$A$283,0),MATCH(Z$2,ETF_TR!$A$2:$Q$2,0))</f>
        <v>74.117500000000007</v>
      </c>
      <c r="AA256">
        <f>INDEX(Indices!$A$2:$Q$283,MATCH($A256,Indices!$A$2:$A$283,0),MATCH(AA$2,Indices!$A$2:$Q$2,0))</f>
        <v>3525.9955</v>
      </c>
      <c r="AB256">
        <f t="shared" si="102"/>
        <v>47.57304954970148</v>
      </c>
      <c r="AC256" s="28">
        <f t="shared" si="90"/>
        <v>74.117500000000007</v>
      </c>
      <c r="AD256">
        <f>INDEX(ETF_TR!$A$2:$Q$283,MATCH($A256,ETF_TR!$A$2:$A$283,0),MATCH(AD$2,ETF_TR!$A$2:$Q$2,0))</f>
        <v>2744</v>
      </c>
      <c r="AE256">
        <f>INDEX(Indices!$A$2:$Q$283,MATCH($A256,Indices!$A$2:$A$283,0),MATCH(AE$2,Indices!$A$2:$Q$2,0))</f>
        <v>368.1585</v>
      </c>
      <c r="AF256">
        <f t="shared" si="103"/>
        <v>0.1341685495626822</v>
      </c>
      <c r="AG256" s="28">
        <f t="shared" si="91"/>
        <v>2744</v>
      </c>
      <c r="AH256">
        <f>INDEX(ETF_TR!$A$2:$Q$283,MATCH($A256,ETF_TR!$A$2:$A$283,0),MATCH(AH$2,ETF_TR!$A$2:$Q$2,0))</f>
        <v>31.0945</v>
      </c>
      <c r="AI256">
        <f>INDEX(Indices!$A$2:$Q$283,MATCH($A256,Indices!$A$2:$A$283,0),MATCH(AI$2,Indices!$A$2:$Q$2,0))</f>
        <v>120.36</v>
      </c>
      <c r="AJ256">
        <f t="shared" si="104"/>
        <v>3.8707810062872854</v>
      </c>
      <c r="AK256" s="28">
        <f t="shared" si="92"/>
        <v>31.0945</v>
      </c>
      <c r="AL256">
        <f>INDEX(ETF_TR!$A$2:$Q$283,MATCH($A256,ETF_TR!$A$2:$A$283,0),MATCH(AL$2,ETF_TR!$A$2:$Q$2,0))</f>
        <v>29.874600000000001</v>
      </c>
      <c r="AM256">
        <f>INDEX(Indices!$A$2:$Q$283,MATCH($A256,Indices!$A$2:$A$283,0),MATCH(AM$2,Indices!$A$2:$Q$2,0))</f>
        <v>115.1198</v>
      </c>
      <c r="AN256">
        <f t="shared" si="105"/>
        <v>3.8534340208739195</v>
      </c>
      <c r="AO256" s="28">
        <f t="shared" si="93"/>
        <v>29.874600000000001</v>
      </c>
      <c r="AP256">
        <f>INDEX(ETF_TR!$A$2:$Q$283,MATCH($A256,ETF_TR!$A$2:$A$283,0),MATCH(AP$2,ETF_TR!$A$2:$Q$2,0))</f>
        <v>159.9</v>
      </c>
      <c r="AQ256">
        <f>INDEX(Indices!$A$2:$Q$283,MATCH($A256,Indices!$A$2:$A$283,0),MATCH(AQ$2,Indices!$A$2:$Q$2,0))</f>
        <v>211.64769999999999</v>
      </c>
      <c r="AR256">
        <f t="shared" si="106"/>
        <v>1.3236253908692932</v>
      </c>
      <c r="AS256" s="28">
        <f t="shared" si="94"/>
        <v>159.9</v>
      </c>
      <c r="AT256" t="e">
        <f>INDEX(ETF_TR!$A$2:$Q$283,MATCH($A256,ETF_TR!$A$2:$A$283,0),MATCH(AT$2,ETF_TR!$A$2:$Q$2,0))</f>
        <v>#N/A</v>
      </c>
      <c r="AU256">
        <f>INDEX(Indices!$A$2:$Q$283,MATCH($A256,Indices!$A$2:$A$283,0),MATCH(AU$2,Indices!$A$2:$Q$2,0))</f>
        <v>142.42500000000001</v>
      </c>
      <c r="AV256" t="e">
        <f t="shared" si="107"/>
        <v>#N/A</v>
      </c>
      <c r="AW256" s="28">
        <f t="shared" si="95"/>
        <v>35.581654400425393</v>
      </c>
    </row>
    <row r="257" spans="1:49" x14ac:dyDescent="0.2">
      <c r="A257" s="5">
        <v>44225</v>
      </c>
      <c r="B257">
        <f>INDEX(ETF_TR!$A$2:$Q$283,MATCH($A257,ETF_TR!$A$2:$A$283,0),MATCH(B$2,ETF_TR!$A$2:$Q$2,0))</f>
        <v>151.73060000000001</v>
      </c>
      <c r="C257">
        <f>INDEX(Indices!$A$2:$Q$283,MATCH($A257,Indices!$A$2:$A$283,0),MATCH(C$2,Indices!$A$2:$Q$2,0))</f>
        <v>259.33999999999997</v>
      </c>
      <c r="D257">
        <f t="shared" si="96"/>
        <v>1.7092135666767281</v>
      </c>
      <c r="E257" s="28">
        <f t="shared" si="84"/>
        <v>151.73060000000001</v>
      </c>
      <c r="F257">
        <f>INDEX(ETF_TR!$A$2:$Q$283,MATCH($A257,ETF_TR!$A$2:$A$283,0),MATCH(F$2,ETF_TR!$A$2:$Q$2,0))</f>
        <v>170.5521</v>
      </c>
      <c r="G257">
        <f>INDEX(Indices!$A$2:$Q$283,MATCH($A257,Indices!$A$2:$A$283,0),MATCH(G$2,Indices!$A$2:$Q$2,0))</f>
        <v>282.04000000000002</v>
      </c>
      <c r="H257">
        <f t="shared" si="97"/>
        <v>1.6536882278201208</v>
      </c>
      <c r="I257" s="28">
        <f t="shared" si="85"/>
        <v>170.5521</v>
      </c>
      <c r="J257">
        <f>INDEX(ETF_TR!$A$2:$Q$283,MATCH($A257,ETF_TR!$A$2:$A$283,0),MATCH(J$2,ETF_TR!$A$2:$Q$2,0))</f>
        <v>210.58240000000001</v>
      </c>
      <c r="K257">
        <f>INDEX(Indices!$A$2:$Q$283,MATCH($A257,Indices!$A$2:$A$283,0),MATCH(K$2,Indices!$A$2:$Q$2,0))</f>
        <v>310.60000000000002</v>
      </c>
      <c r="L257">
        <f t="shared" si="98"/>
        <v>1.4749570714361695</v>
      </c>
      <c r="M257" s="28">
        <f t="shared" si="86"/>
        <v>210.58240000000001</v>
      </c>
      <c r="N257">
        <f>INDEX(ETF_TR!$A$2:$Q$283,MATCH($A257,ETF_TR!$A$2:$A$283,0),MATCH(N$2,ETF_TR!$A$2:$Q$2,0))</f>
        <v>207.46459999999999</v>
      </c>
      <c r="O257">
        <f>INDEX(Indices!$A$2:$Q$283,MATCH($A257,Indices!$A$2:$A$283,0),MATCH(O$2,Indices!$A$2:$Q$2,0))</f>
        <v>316.68</v>
      </c>
      <c r="P257">
        <f t="shared" si="99"/>
        <v>1.5264290871792103</v>
      </c>
      <c r="Q257" s="28">
        <f t="shared" si="87"/>
        <v>207.46459999999999</v>
      </c>
      <c r="R257">
        <f>INDEX(ETF_TR!$A$2:$Q$283,MATCH($A257,ETF_TR!$A$2:$A$283,0),MATCH(R$2,ETF_TR!$A$2:$Q$2,0))</f>
        <v>16771.759900000001</v>
      </c>
      <c r="S257">
        <f>INDEX(Indices!$A$2:$Q$283,MATCH($A257,Indices!$A$2:$A$283,0),MATCH(S$2,Indices!$A$2:$Q$2,0))</f>
        <v>4107.04</v>
      </c>
      <c r="T257">
        <f t="shared" si="100"/>
        <v>0.24487829688046034</v>
      </c>
      <c r="U257" s="28">
        <f t="shared" si="88"/>
        <v>16771.759900000001</v>
      </c>
      <c r="V257">
        <f>INDEX(ETF_TR!$A$2:$Q$283,MATCH($A257,ETF_TR!$A$2:$A$283,0),MATCH(V$2,ETF_TR!$A$2:$Q$2,0))</f>
        <v>130.6086</v>
      </c>
      <c r="W257">
        <f>INDEX(Indices!$A$2:$Q$283,MATCH($A257,Indices!$A$2:$A$283,0),MATCH(W$2,Indices!$A$2:$Q$2,0))</f>
        <v>137.88999999999999</v>
      </c>
      <c r="X257">
        <f t="shared" si="101"/>
        <v>1.0557497745171451</v>
      </c>
      <c r="Y257" s="28">
        <f t="shared" si="89"/>
        <v>130.6086</v>
      </c>
      <c r="Z257">
        <f>INDEX(ETF_TR!$A$2:$Q$283,MATCH($A257,ETF_TR!$A$2:$A$283,0),MATCH(Z$2,ETF_TR!$A$2:$Q$2,0))</f>
        <v>73.762799999999999</v>
      </c>
      <c r="AA257">
        <f>INDEX(Indices!$A$2:$Q$283,MATCH($A257,Indices!$A$2:$A$283,0),MATCH(AA$2,Indices!$A$2:$Q$2,0))</f>
        <v>3507.8654000000001</v>
      </c>
      <c r="AB257">
        <f t="shared" si="102"/>
        <v>47.556022819090387</v>
      </c>
      <c r="AC257" s="28">
        <f t="shared" si="90"/>
        <v>73.762799999999999</v>
      </c>
      <c r="AD257">
        <f>INDEX(ETF_TR!$A$2:$Q$283,MATCH($A257,ETF_TR!$A$2:$A$283,0),MATCH(AD$2,ETF_TR!$A$2:$Q$2,0))</f>
        <v>2737</v>
      </c>
      <c r="AE257">
        <f>INDEX(Indices!$A$2:$Q$283,MATCH($A257,Indices!$A$2:$A$283,0),MATCH(AE$2,Indices!$A$2:$Q$2,0))</f>
        <v>366.85039999999998</v>
      </c>
      <c r="AF257">
        <f t="shared" si="103"/>
        <v>0.13403375959079283</v>
      </c>
      <c r="AG257" s="28">
        <f t="shared" si="91"/>
        <v>2737</v>
      </c>
      <c r="AH257">
        <f>INDEX(ETF_TR!$A$2:$Q$283,MATCH($A257,ETF_TR!$A$2:$A$283,0),MATCH(AH$2,ETF_TR!$A$2:$Q$2,0))</f>
        <v>30.951799999999999</v>
      </c>
      <c r="AI257">
        <f>INDEX(Indices!$A$2:$Q$283,MATCH($A257,Indices!$A$2:$A$283,0),MATCH(AI$2,Indices!$A$2:$Q$2,0))</f>
        <v>119.28</v>
      </c>
      <c r="AJ257">
        <f t="shared" si="104"/>
        <v>3.8537338700818693</v>
      </c>
      <c r="AK257" s="28">
        <f t="shared" si="92"/>
        <v>30.951799999999999</v>
      </c>
      <c r="AL257">
        <f>INDEX(ETF_TR!$A$2:$Q$283,MATCH($A257,ETF_TR!$A$2:$A$283,0),MATCH(AL$2,ETF_TR!$A$2:$Q$2,0))</f>
        <v>29.4621</v>
      </c>
      <c r="AM257">
        <f>INDEX(Indices!$A$2:$Q$283,MATCH($A257,Indices!$A$2:$A$283,0),MATCH(AM$2,Indices!$A$2:$Q$2,0))</f>
        <v>113.5312</v>
      </c>
      <c r="AN257">
        <f t="shared" si="105"/>
        <v>3.853465978324695</v>
      </c>
      <c r="AO257" s="28">
        <f t="shared" si="93"/>
        <v>29.4621</v>
      </c>
      <c r="AP257">
        <f>INDEX(ETF_TR!$A$2:$Q$283,MATCH($A257,ETF_TR!$A$2:$A$283,0),MATCH(AP$2,ETF_TR!$A$2:$Q$2,0))</f>
        <v>158.54</v>
      </c>
      <c r="AQ257">
        <f>INDEX(Indices!$A$2:$Q$283,MATCH($A257,Indices!$A$2:$A$283,0),MATCH(AQ$2,Indices!$A$2:$Q$2,0))</f>
        <v>209.44139999999999</v>
      </c>
      <c r="AR257">
        <f t="shared" si="106"/>
        <v>1.3210634540179134</v>
      </c>
      <c r="AS257" s="28">
        <f t="shared" si="94"/>
        <v>158.54</v>
      </c>
      <c r="AT257" t="e">
        <f>INDEX(ETF_TR!$A$2:$Q$283,MATCH($A257,ETF_TR!$A$2:$A$283,0),MATCH(AT$2,ETF_TR!$A$2:$Q$2,0))</f>
        <v>#N/A</v>
      </c>
      <c r="AU257">
        <f>INDEX(Indices!$A$2:$Q$283,MATCH($A257,Indices!$A$2:$A$283,0),MATCH(AU$2,Indices!$A$2:$Q$2,0))</f>
        <v>142.5617</v>
      </c>
      <c r="AV257" t="e">
        <f t="shared" si="107"/>
        <v>#N/A</v>
      </c>
      <c r="AW257" s="28">
        <f t="shared" si="95"/>
        <v>35.615805793485166</v>
      </c>
    </row>
    <row r="258" spans="1:49" x14ac:dyDescent="0.2">
      <c r="A258" s="5">
        <v>44253</v>
      </c>
      <c r="B258">
        <f>INDEX(ETF_TR!$A$2:$Q$283,MATCH($A258,ETF_TR!$A$2:$A$283,0),MATCH(B$2,ETF_TR!$A$2:$Q$2,0))</f>
        <v>148.602</v>
      </c>
      <c r="C258">
        <f>INDEX(Indices!$A$2:$Q$283,MATCH($A258,Indices!$A$2:$A$283,0),MATCH(C$2,Indices!$A$2:$Q$2,0))</f>
        <v>254.21</v>
      </c>
      <c r="D258">
        <f t="shared" si="96"/>
        <v>1.7106768414960767</v>
      </c>
      <c r="E258" s="28">
        <f t="shared" si="84"/>
        <v>148.602</v>
      </c>
      <c r="F258">
        <f>INDEX(ETF_TR!$A$2:$Q$283,MATCH($A258,ETF_TR!$A$2:$A$283,0),MATCH(F$2,ETF_TR!$A$2:$Q$2,0))</f>
        <v>166.42619999999999</v>
      </c>
      <c r="G258">
        <f>INDEX(Indices!$A$2:$Q$283,MATCH($A258,Indices!$A$2:$A$283,0),MATCH(G$2,Indices!$A$2:$Q$2,0))</f>
        <v>275.61</v>
      </c>
      <c r="H258">
        <f t="shared" si="97"/>
        <v>1.6560493479992935</v>
      </c>
      <c r="I258" s="28">
        <f t="shared" si="85"/>
        <v>166.42619999999999</v>
      </c>
      <c r="J258">
        <f>INDEX(ETF_TR!$A$2:$Q$283,MATCH($A258,ETF_TR!$A$2:$A$283,0),MATCH(J$2,ETF_TR!$A$2:$Q$2,0))</f>
        <v>205.74430000000001</v>
      </c>
      <c r="K258">
        <f>INDEX(Indices!$A$2:$Q$283,MATCH($A258,Indices!$A$2:$A$283,0),MATCH(K$2,Indices!$A$2:$Q$2,0))</f>
        <v>303.95</v>
      </c>
      <c r="L258">
        <f t="shared" si="98"/>
        <v>1.4773191772505969</v>
      </c>
      <c r="M258" s="28">
        <f t="shared" si="86"/>
        <v>205.74430000000001</v>
      </c>
      <c r="N258">
        <f>INDEX(ETF_TR!$A$2:$Q$283,MATCH($A258,ETF_TR!$A$2:$A$283,0),MATCH(N$2,ETF_TR!$A$2:$Q$2,0))</f>
        <v>205.5445</v>
      </c>
      <c r="O258">
        <f>INDEX(Indices!$A$2:$Q$283,MATCH($A258,Indices!$A$2:$A$283,0),MATCH(O$2,Indices!$A$2:$Q$2,0))</f>
        <v>314.33</v>
      </c>
      <c r="P258">
        <f t="shared" si="99"/>
        <v>1.5292552221051889</v>
      </c>
      <c r="Q258" s="28">
        <f t="shared" si="87"/>
        <v>205.5445</v>
      </c>
      <c r="R258">
        <f>INDEX(ETF_TR!$A$2:$Q$283,MATCH($A258,ETF_TR!$A$2:$A$283,0),MATCH(R$2,ETF_TR!$A$2:$Q$2,0))</f>
        <v>15817.859399999999</v>
      </c>
      <c r="S258">
        <f>INDEX(Indices!$A$2:$Q$283,MATCH($A258,Indices!$A$2:$A$283,0),MATCH(S$2,Indices!$A$2:$Q$2,0))</f>
        <v>3874.74</v>
      </c>
      <c r="T258">
        <f t="shared" si="100"/>
        <v>0.24495982054310078</v>
      </c>
      <c r="U258" s="28">
        <f t="shared" si="88"/>
        <v>15817.859399999999</v>
      </c>
      <c r="V258">
        <f>INDEX(ETF_TR!$A$2:$Q$283,MATCH($A258,ETF_TR!$A$2:$A$283,0),MATCH(V$2,ETF_TR!$A$2:$Q$2,0))</f>
        <v>129.31723333333332</v>
      </c>
      <c r="W258">
        <f>INDEX(Indices!$A$2:$Q$283,MATCH($A258,Indices!$A$2:$A$283,0),MATCH(W$2,Indices!$A$2:$Q$2,0))</f>
        <v>136.48000000000002</v>
      </c>
      <c r="X258">
        <f t="shared" si="101"/>
        <v>1.055389111582705</v>
      </c>
      <c r="Y258" s="28">
        <f t="shared" si="89"/>
        <v>129.31723333333332</v>
      </c>
      <c r="Z258">
        <f>INDEX(ETF_TR!$A$2:$Q$283,MATCH($A258,ETF_TR!$A$2:$A$283,0),MATCH(Z$2,ETF_TR!$A$2:$Q$2,0))</f>
        <v>70.923100000000005</v>
      </c>
      <c r="AA258">
        <f>INDEX(Indices!$A$2:$Q$283,MATCH($A258,Indices!$A$2:$A$283,0),MATCH(AA$2,Indices!$A$2:$Q$2,0))</f>
        <v>3368.2143999999998</v>
      </c>
      <c r="AB258">
        <f t="shared" si="102"/>
        <v>47.491076955181029</v>
      </c>
      <c r="AC258" s="28">
        <f t="shared" si="90"/>
        <v>70.923100000000005</v>
      </c>
      <c r="AD258">
        <f>INDEX(ETF_TR!$A$2:$Q$283,MATCH($A258,ETF_TR!$A$2:$A$283,0),MATCH(AD$2,ETF_TR!$A$2:$Q$2,0))</f>
        <v>2700.7</v>
      </c>
      <c r="AE258">
        <f>INDEX(Indices!$A$2:$Q$283,MATCH($A258,Indices!$A$2:$A$283,0),MATCH(AE$2,Indices!$A$2:$Q$2,0))</f>
        <v>363.04070000000002</v>
      </c>
      <c r="AF258">
        <f t="shared" si="103"/>
        <v>0.13442466767874997</v>
      </c>
      <c r="AG258" s="28">
        <f t="shared" si="91"/>
        <v>2700.7</v>
      </c>
      <c r="AH258">
        <f>INDEX(ETF_TR!$A$2:$Q$283,MATCH($A258,ETF_TR!$A$2:$A$283,0),MATCH(AH$2,ETF_TR!$A$2:$Q$2,0))</f>
        <v>30.387</v>
      </c>
      <c r="AI258">
        <f>INDEX(Indices!$A$2:$Q$283,MATCH($A258,Indices!$A$2:$A$283,0),MATCH(AI$2,Indices!$A$2:$Q$2,0))</f>
        <v>117.07</v>
      </c>
      <c r="AJ258">
        <f t="shared" si="104"/>
        <v>3.8526343502155522</v>
      </c>
      <c r="AK258" s="28">
        <f t="shared" si="92"/>
        <v>30.387</v>
      </c>
      <c r="AL258">
        <f>INDEX(ETF_TR!$A$2:$Q$283,MATCH($A258,ETF_TR!$A$2:$A$283,0),MATCH(AL$2,ETF_TR!$A$2:$Q$2,0))</f>
        <v>28.523099999999999</v>
      </c>
      <c r="AM258">
        <f>INDEX(Indices!$A$2:$Q$283,MATCH($A258,Indices!$A$2:$A$283,0),MATCH(AM$2,Indices!$A$2:$Q$2,0))</f>
        <v>110.36060000000001</v>
      </c>
      <c r="AN258">
        <f t="shared" si="105"/>
        <v>3.8691656937710137</v>
      </c>
      <c r="AO258" s="28">
        <f t="shared" si="93"/>
        <v>28.523099999999999</v>
      </c>
      <c r="AP258">
        <f>INDEX(ETF_TR!$A$2:$Q$283,MATCH($A258,ETF_TR!$A$2:$A$283,0),MATCH(AP$2,ETF_TR!$A$2:$Q$2,0))</f>
        <v>154.83000000000001</v>
      </c>
      <c r="AQ258">
        <f>INDEX(Indices!$A$2:$Q$283,MATCH($A258,Indices!$A$2:$A$283,0),MATCH(AQ$2,Indices!$A$2:$Q$2,0))</f>
        <v>204.50290000000001</v>
      </c>
      <c r="AR258">
        <f t="shared" si="106"/>
        <v>1.3208221920816379</v>
      </c>
      <c r="AS258" s="28">
        <f t="shared" si="94"/>
        <v>154.83000000000001</v>
      </c>
      <c r="AT258" t="e">
        <f>INDEX(ETF_TR!$A$2:$Q$283,MATCH($A258,ETF_TR!$A$2:$A$283,0),MATCH(AT$2,ETF_TR!$A$2:$Q$2,0))</f>
        <v>#N/A</v>
      </c>
      <c r="AU258">
        <f>INDEX(Indices!$A$2:$Q$283,MATCH($A258,Indices!$A$2:$A$283,0),MATCH(AU$2,Indices!$A$2:$Q$2,0))</f>
        <v>138.82400000000001</v>
      </c>
      <c r="AV258" t="e">
        <f t="shared" si="107"/>
        <v>#N/A</v>
      </c>
      <c r="AW258" s="28">
        <f t="shared" si="95"/>
        <v>34.682026262837667</v>
      </c>
    </row>
    <row r="259" spans="1:49" x14ac:dyDescent="0.2">
      <c r="A259" s="5">
        <v>44286</v>
      </c>
      <c r="B259">
        <f>INDEX(ETF_TR!$A$2:$Q$283,MATCH($A259,ETF_TR!$A$2:$A$283,0),MATCH(B$2,ETF_TR!$A$2:$Q$2,0))</f>
        <v>148.6429</v>
      </c>
      <c r="C259">
        <f>INDEX(Indices!$A$2:$Q$283,MATCH($A259,Indices!$A$2:$A$283,0),MATCH(C$2,Indices!$A$2:$Q$2,0))</f>
        <v>254.17</v>
      </c>
      <c r="D259">
        <f t="shared" si="96"/>
        <v>1.7099370370195952</v>
      </c>
      <c r="E259" s="28">
        <f t="shared" si="84"/>
        <v>148.6429</v>
      </c>
      <c r="F259">
        <f>INDEX(ETF_TR!$A$2:$Q$283,MATCH($A259,ETF_TR!$A$2:$A$283,0),MATCH(F$2,ETF_TR!$A$2:$Q$2,0))</f>
        <v>166.3006</v>
      </c>
      <c r="G259">
        <f>INDEX(Indices!$A$2:$Q$283,MATCH($A259,Indices!$A$2:$A$283,0),MATCH(G$2,Indices!$A$2:$Q$2,0))</f>
        <v>275.26</v>
      </c>
      <c r="H259">
        <f t="shared" si="97"/>
        <v>1.6551954713332362</v>
      </c>
      <c r="I259" s="28">
        <f t="shared" si="85"/>
        <v>166.3006</v>
      </c>
      <c r="J259">
        <f>INDEX(ETF_TR!$A$2:$Q$283,MATCH($A259,ETF_TR!$A$2:$A$283,0),MATCH(J$2,ETF_TR!$A$2:$Q$2,0))</f>
        <v>206.7038</v>
      </c>
      <c r="K259">
        <f>INDEX(Indices!$A$2:$Q$283,MATCH($A259,Indices!$A$2:$A$283,0),MATCH(K$2,Indices!$A$2:$Q$2,0))</f>
        <v>305.10000000000002</v>
      </c>
      <c r="L259">
        <f t="shared" si="98"/>
        <v>1.4760251141972234</v>
      </c>
      <c r="M259" s="28">
        <f t="shared" si="86"/>
        <v>206.7038</v>
      </c>
      <c r="N259">
        <f>INDEX(ETF_TR!$A$2:$Q$283,MATCH($A259,ETF_TR!$A$2:$A$283,0),MATCH(N$2,ETF_TR!$A$2:$Q$2,0))</f>
        <v>206.93119999999999</v>
      </c>
      <c r="O259">
        <f>INDEX(Indices!$A$2:$Q$283,MATCH($A259,Indices!$A$2:$A$283,0),MATCH(O$2,Indices!$A$2:$Q$2,0))</f>
        <v>315.89999999999998</v>
      </c>
      <c r="P259">
        <f t="shared" si="99"/>
        <v>1.5265943463334672</v>
      </c>
      <c r="Q259" s="28">
        <f t="shared" si="87"/>
        <v>206.93119999999999</v>
      </c>
      <c r="R259">
        <f>INDEX(ETF_TR!$A$2:$Q$283,MATCH($A259,ETF_TR!$A$2:$A$283,0),MATCH(R$2,ETF_TR!$A$2:$Q$2,0))</f>
        <v>15811.6247</v>
      </c>
      <c r="S259">
        <f>INDEX(Indices!$A$2:$Q$283,MATCH($A259,Indices!$A$2:$A$283,0),MATCH(S$2,Indices!$A$2:$Q$2,0))</f>
        <v>3875.27</v>
      </c>
      <c r="T259">
        <f t="shared" si="100"/>
        <v>0.24508993057493958</v>
      </c>
      <c r="U259" s="28">
        <f t="shared" si="88"/>
        <v>15811.6247</v>
      </c>
      <c r="V259">
        <f>INDEX(ETF_TR!$A$2:$Q$283,MATCH($A259,ETF_TR!$A$2:$A$283,0),MATCH(V$2,ETF_TR!$A$2:$Q$2,0))</f>
        <v>129.75370000000001</v>
      </c>
      <c r="W259">
        <f>INDEX(Indices!$A$2:$Q$283,MATCH($A259,Indices!$A$2:$A$283,0),MATCH(W$2,Indices!$A$2:$Q$2,0))</f>
        <v>136.84666666666666</v>
      </c>
      <c r="X259">
        <f t="shared" si="101"/>
        <v>1.0546648509188306</v>
      </c>
      <c r="Y259" s="28">
        <f t="shared" si="89"/>
        <v>129.75370000000001</v>
      </c>
      <c r="Z259">
        <f>INDEX(ETF_TR!$A$2:$Q$283,MATCH($A259,ETF_TR!$A$2:$A$283,0),MATCH(Z$2,ETF_TR!$A$2:$Q$2,0))</f>
        <v>71.328699999999998</v>
      </c>
      <c r="AA259">
        <f>INDEX(Indices!$A$2:$Q$283,MATCH($A259,Indices!$A$2:$A$283,0),MATCH(AA$2,Indices!$A$2:$Q$2,0))</f>
        <v>3399.3820999999998</v>
      </c>
      <c r="AB259">
        <f t="shared" si="102"/>
        <v>47.657984794339441</v>
      </c>
      <c r="AC259" s="28">
        <f t="shared" si="90"/>
        <v>71.328699999999998</v>
      </c>
      <c r="AD259">
        <f>INDEX(ETF_TR!$A$2:$Q$283,MATCH($A259,ETF_TR!$A$2:$A$283,0),MATCH(AD$2,ETF_TR!$A$2:$Q$2,0))</f>
        <v>2726.9</v>
      </c>
      <c r="AE259">
        <f>INDEX(Indices!$A$2:$Q$283,MATCH($A259,Indices!$A$2:$A$283,0),MATCH(AE$2,Indices!$A$2:$Q$2,0))</f>
        <v>366.17320000000001</v>
      </c>
      <c r="AF259">
        <f t="shared" si="103"/>
        <v>0.13428185852066449</v>
      </c>
      <c r="AG259" s="28">
        <f t="shared" si="91"/>
        <v>2726.9</v>
      </c>
      <c r="AH259">
        <f>INDEX(ETF_TR!$A$2:$Q$283,MATCH($A259,ETF_TR!$A$2:$A$283,0),MATCH(AH$2,ETF_TR!$A$2:$Q$2,0))</f>
        <v>29.939699999999998</v>
      </c>
      <c r="AI259">
        <f>INDEX(Indices!$A$2:$Q$283,MATCH($A259,Indices!$A$2:$A$283,0),MATCH(AI$2,Indices!$A$2:$Q$2,0))</f>
        <v>115.28</v>
      </c>
      <c r="AJ259">
        <f t="shared" si="104"/>
        <v>3.8504059826918775</v>
      </c>
      <c r="AK259" s="28">
        <f t="shared" si="92"/>
        <v>29.939699999999998</v>
      </c>
      <c r="AL259">
        <f>INDEX(ETF_TR!$A$2:$Q$283,MATCH($A259,ETF_TR!$A$2:$A$283,0),MATCH(AL$2,ETF_TR!$A$2:$Q$2,0))</f>
        <v>28.1555</v>
      </c>
      <c r="AM259">
        <f>INDEX(Indices!$A$2:$Q$283,MATCH($A259,Indices!$A$2:$A$283,0),MATCH(AM$2,Indices!$A$2:$Q$2,0))</f>
        <v>108.42010000000001</v>
      </c>
      <c r="AN259">
        <f t="shared" si="105"/>
        <v>3.8507609525669944</v>
      </c>
      <c r="AO259" s="28">
        <f t="shared" si="93"/>
        <v>28.1555</v>
      </c>
      <c r="AP259">
        <f>INDEX(ETF_TR!$A$2:$Q$283,MATCH($A259,ETF_TR!$A$2:$A$283,0),MATCH(AP$2,ETF_TR!$A$2:$Q$2,0))</f>
        <v>151.34</v>
      </c>
      <c r="AQ259">
        <f>INDEX(Indices!$A$2:$Q$283,MATCH($A259,Indices!$A$2:$A$283,0),MATCH(AQ$2,Indices!$A$2:$Q$2,0))</f>
        <v>199.89060000000001</v>
      </c>
      <c r="AR259">
        <f t="shared" si="106"/>
        <v>1.320804810360777</v>
      </c>
      <c r="AS259" s="28">
        <f t="shared" si="94"/>
        <v>151.34</v>
      </c>
      <c r="AT259" t="e">
        <f>INDEX(ETF_TR!$A$2:$Q$283,MATCH($A259,ETF_TR!$A$2:$A$283,0),MATCH(AT$2,ETF_TR!$A$2:$Q$2,0))</f>
        <v>#N/A</v>
      </c>
      <c r="AU259">
        <f>INDEX(Indices!$A$2:$Q$283,MATCH($A259,Indices!$A$2:$A$283,0),MATCH(AU$2,Indices!$A$2:$Q$2,0))</f>
        <v>140.69739999999999</v>
      </c>
      <c r="AV259" t="e">
        <f t="shared" si="107"/>
        <v>#N/A</v>
      </c>
      <c r="AW259" s="28">
        <f t="shared" si="95"/>
        <v>35.15005274241468</v>
      </c>
    </row>
    <row r="260" spans="1:49" x14ac:dyDescent="0.2">
      <c r="A260" s="5">
        <v>44316</v>
      </c>
      <c r="B260">
        <f>INDEX(ETF_TR!$A$2:$Q$283,MATCH($A260,ETF_TR!$A$2:$A$283,0),MATCH(B$2,ETF_TR!$A$2:$Q$2,0))</f>
        <v>147.61019999999999</v>
      </c>
      <c r="C260">
        <f>INDEX(Indices!$A$2:$Q$283,MATCH($A260,Indices!$A$2:$A$283,0),MATCH(C$2,Indices!$A$2:$Q$2,0))</f>
        <v>252.37</v>
      </c>
      <c r="D260">
        <f t="shared" si="96"/>
        <v>1.7097056978447289</v>
      </c>
      <c r="E260" s="28">
        <f t="shared" si="84"/>
        <v>147.61019999999999</v>
      </c>
      <c r="F260">
        <f>INDEX(ETF_TR!$A$2:$Q$283,MATCH($A260,ETF_TR!$A$2:$A$283,0),MATCH(F$2,ETF_TR!$A$2:$Q$2,0))</f>
        <v>164.63560000000001</v>
      </c>
      <c r="G260">
        <f>INDEX(Indices!$A$2:$Q$283,MATCH($A260,Indices!$A$2:$A$283,0),MATCH(G$2,Indices!$A$2:$Q$2,0))</f>
        <v>272.45999999999998</v>
      </c>
      <c r="H260">
        <f t="shared" si="97"/>
        <v>1.6549276098243635</v>
      </c>
      <c r="I260" s="28">
        <f t="shared" si="85"/>
        <v>164.63560000000001</v>
      </c>
      <c r="J260">
        <f>INDEX(ETF_TR!$A$2:$Q$283,MATCH($A260,ETF_TR!$A$2:$A$283,0),MATCH(J$2,ETF_TR!$A$2:$Q$2,0))</f>
        <v>204.54650000000001</v>
      </c>
      <c r="K260">
        <f>INDEX(Indices!$A$2:$Q$283,MATCH($A260,Indices!$A$2:$A$283,0),MATCH(K$2,Indices!$A$2:$Q$2,0))</f>
        <v>301.79000000000002</v>
      </c>
      <c r="L260">
        <f t="shared" si="98"/>
        <v>1.4754102367921231</v>
      </c>
      <c r="M260" s="28">
        <f t="shared" si="86"/>
        <v>204.54650000000001</v>
      </c>
      <c r="N260">
        <f>INDEX(ETF_TR!$A$2:$Q$283,MATCH($A260,ETF_TR!$A$2:$A$283,0),MATCH(N$2,ETF_TR!$A$2:$Q$2,0))</f>
        <v>203.84960000000001</v>
      </c>
      <c r="O260">
        <f>INDEX(Indices!$A$2:$Q$283,MATCH($A260,Indices!$A$2:$A$283,0),MATCH(O$2,Indices!$A$2:$Q$2,0))</f>
        <v>311.27</v>
      </c>
      <c r="P260">
        <f t="shared" si="99"/>
        <v>1.5269590914085678</v>
      </c>
      <c r="Q260" s="28">
        <f t="shared" si="87"/>
        <v>203.84960000000001</v>
      </c>
      <c r="R260">
        <f>INDEX(ETF_TR!$A$2:$Q$283,MATCH($A260,ETF_TR!$A$2:$A$283,0),MATCH(R$2,ETF_TR!$A$2:$Q$2,0))</f>
        <v>15911.9458</v>
      </c>
      <c r="S260">
        <f>INDEX(Indices!$A$2:$Q$283,MATCH($A260,Indices!$A$2:$A$283,0),MATCH(S$2,Indices!$A$2:$Q$2,0))</f>
        <v>3896.13</v>
      </c>
      <c r="T260">
        <f t="shared" si="100"/>
        <v>0.24485566058174985</v>
      </c>
      <c r="U260" s="28">
        <f t="shared" si="88"/>
        <v>15911.9458</v>
      </c>
      <c r="V260">
        <f>INDEX(ETF_TR!$A$2:$Q$283,MATCH($A260,ETF_TR!$A$2:$A$283,0),MATCH(V$2,ETF_TR!$A$2:$Q$2,0))</f>
        <v>129.20246666666665</v>
      </c>
      <c r="W260">
        <f>INDEX(Indices!$A$2:$Q$283,MATCH($A260,Indices!$A$2:$A$283,0),MATCH(W$2,Indices!$A$2:$Q$2,0))</f>
        <v>136.36666666666667</v>
      </c>
      <c r="X260">
        <f t="shared" si="101"/>
        <v>1.0554494057646993</v>
      </c>
      <c r="Y260" s="28">
        <f t="shared" si="89"/>
        <v>129.20246666666665</v>
      </c>
      <c r="Z260">
        <f>INDEX(ETF_TR!$A$2:$Q$283,MATCH($A260,ETF_TR!$A$2:$A$283,0),MATCH(Z$2,ETF_TR!$A$2:$Q$2,0))</f>
        <v>71.782499999999999</v>
      </c>
      <c r="AA260">
        <f>INDEX(Indices!$A$2:$Q$283,MATCH($A260,Indices!$A$2:$A$283,0),MATCH(AA$2,Indices!$A$2:$Q$2,0))</f>
        <v>3419.1738999999998</v>
      </c>
      <c r="AB260">
        <f t="shared" si="102"/>
        <v>47.632415978824923</v>
      </c>
      <c r="AC260" s="28">
        <f t="shared" si="90"/>
        <v>71.782499999999999</v>
      </c>
      <c r="AD260">
        <f>INDEX(ETF_TR!$A$2:$Q$283,MATCH($A260,ETF_TR!$A$2:$A$283,0),MATCH(AD$2,ETF_TR!$A$2:$Q$2,0))</f>
        <v>2733.9</v>
      </c>
      <c r="AE260">
        <f>INDEX(Indices!$A$2:$Q$283,MATCH($A260,Indices!$A$2:$A$283,0),MATCH(AE$2,Indices!$A$2:$Q$2,0))</f>
        <v>366.9067</v>
      </c>
      <c r="AF260">
        <f t="shared" si="103"/>
        <v>0.1342063352719558</v>
      </c>
      <c r="AG260" s="28">
        <f t="shared" si="91"/>
        <v>2733.9</v>
      </c>
      <c r="AH260">
        <f>INDEX(ETF_TR!$A$2:$Q$283,MATCH($A260,ETF_TR!$A$2:$A$283,0),MATCH(AH$2,ETF_TR!$A$2:$Q$2,0))</f>
        <v>30.156099999999999</v>
      </c>
      <c r="AI260">
        <f>INDEX(Indices!$A$2:$Q$283,MATCH($A260,Indices!$A$2:$A$283,0),MATCH(AI$2,Indices!$A$2:$Q$2,0))</f>
        <v>116.16</v>
      </c>
      <c r="AJ260">
        <f t="shared" si="104"/>
        <v>3.8519569838274843</v>
      </c>
      <c r="AK260" s="28">
        <f t="shared" si="92"/>
        <v>30.156099999999999</v>
      </c>
      <c r="AL260">
        <f>INDEX(ETF_TR!$A$2:$Q$283,MATCH($A260,ETF_TR!$A$2:$A$283,0),MATCH(AL$2,ETF_TR!$A$2:$Q$2,0))</f>
        <v>28.1433</v>
      </c>
      <c r="AM260">
        <f>INDEX(Indices!$A$2:$Q$283,MATCH($A260,Indices!$A$2:$A$283,0),MATCH(AM$2,Indices!$A$2:$Q$2,0))</f>
        <v>108.47880000000001</v>
      </c>
      <c r="AN260">
        <f t="shared" si="105"/>
        <v>3.8545159949259684</v>
      </c>
      <c r="AO260" s="28">
        <f t="shared" si="93"/>
        <v>28.1433</v>
      </c>
      <c r="AP260">
        <f>INDEX(ETF_TR!$A$2:$Q$283,MATCH($A260,ETF_TR!$A$2:$A$283,0),MATCH(AP$2,ETF_TR!$A$2:$Q$2,0))</f>
        <v>152.72999999999999</v>
      </c>
      <c r="AQ260">
        <f>INDEX(Indices!$A$2:$Q$283,MATCH($A260,Indices!$A$2:$A$283,0),MATCH(AQ$2,Indices!$A$2:$Q$2,0))</f>
        <v>201.75120000000001</v>
      </c>
      <c r="AR260">
        <f t="shared" si="106"/>
        <v>1.3209664113140838</v>
      </c>
      <c r="AS260" s="28">
        <f t="shared" si="94"/>
        <v>152.72999999999999</v>
      </c>
      <c r="AT260" t="e">
        <f>INDEX(ETF_TR!$A$2:$Q$283,MATCH($A260,ETF_TR!$A$2:$A$283,0),MATCH(AT$2,ETF_TR!$A$2:$Q$2,0))</f>
        <v>#N/A</v>
      </c>
      <c r="AU260">
        <f>INDEX(Indices!$A$2:$Q$283,MATCH($A260,Indices!$A$2:$A$283,0),MATCH(AU$2,Indices!$A$2:$Q$2,0))</f>
        <v>140.3389</v>
      </c>
      <c r="AV260" t="e">
        <f t="shared" si="107"/>
        <v>#N/A</v>
      </c>
      <c r="AW260" s="28">
        <f t="shared" si="95"/>
        <v>35.060489652349368</v>
      </c>
    </row>
    <row r="261" spans="1:49" x14ac:dyDescent="0.2">
      <c r="A261" s="5">
        <v>44347</v>
      </c>
      <c r="B261">
        <f>INDEX(ETF_TR!$A$2:$Q$283,MATCH($A261,ETF_TR!$A$2:$A$283,0),MATCH(B$2,ETF_TR!$A$2:$Q$2,0))</f>
        <v>147.375</v>
      </c>
      <c r="C261">
        <f>INDEX(Indices!$A$2:$Q$283,MATCH($A261,Indices!$A$2:$A$283,0),MATCH(C$2,Indices!$A$2:$Q$2,0))</f>
        <v>252.04</v>
      </c>
      <c r="D261">
        <f t="shared" si="96"/>
        <v>1.7101950805767598</v>
      </c>
      <c r="E261" s="28">
        <f t="shared" ref="E261:E283" si="108">IF(ISNA(B261)=TRUE,C261/D$2,B261)</f>
        <v>147.375</v>
      </c>
      <c r="F261">
        <f>INDEX(ETF_TR!$A$2:$Q$283,MATCH($A261,ETF_TR!$A$2:$A$283,0),MATCH(F$2,ETF_TR!$A$2:$Q$2,0))</f>
        <v>164.3947</v>
      </c>
      <c r="G261">
        <f>INDEX(Indices!$A$2:$Q$283,MATCH($A261,Indices!$A$2:$A$283,0),MATCH(G$2,Indices!$A$2:$Q$2,0))</f>
        <v>272.06</v>
      </c>
      <c r="H261">
        <f t="shared" si="97"/>
        <v>1.6549195320773724</v>
      </c>
      <c r="I261" s="28">
        <f t="shared" ref="I261:I283" si="109">IF(ISNA(F261)=TRUE,G261/H$2,F261)</f>
        <v>164.3947</v>
      </c>
      <c r="J261">
        <f>INDEX(ETF_TR!$A$2:$Q$283,MATCH($A261,ETF_TR!$A$2:$A$283,0),MATCH(J$2,ETF_TR!$A$2:$Q$2,0))</f>
        <v>204.57550000000001</v>
      </c>
      <c r="K261">
        <f>INDEX(Indices!$A$2:$Q$283,MATCH($A261,Indices!$A$2:$A$283,0),MATCH(K$2,Indices!$A$2:$Q$2,0))</f>
        <v>301.89999999999998</v>
      </c>
      <c r="L261">
        <f t="shared" si="98"/>
        <v>1.4757387859250006</v>
      </c>
      <c r="M261" s="28">
        <f t="shared" ref="M261:M283" si="110">IF(ISNA(J261)=TRUE,K261/L$2,J261)</f>
        <v>204.57550000000001</v>
      </c>
      <c r="N261">
        <f>INDEX(ETF_TR!$A$2:$Q$283,MATCH($A261,ETF_TR!$A$2:$A$283,0),MATCH(N$2,ETF_TR!$A$2:$Q$2,0))</f>
        <v>204.0274</v>
      </c>
      <c r="O261">
        <f>INDEX(Indices!$A$2:$Q$283,MATCH($A261,Indices!$A$2:$A$283,0),MATCH(O$2,Indices!$A$2:$Q$2,0))</f>
        <v>311.66000000000003</v>
      </c>
      <c r="P261">
        <f t="shared" si="99"/>
        <v>1.5275399284605893</v>
      </c>
      <c r="Q261" s="28">
        <f t="shared" ref="Q261:Q283" si="111">IF(ISNA(N261)=TRUE,O261/P$2,N261)</f>
        <v>204.0274</v>
      </c>
      <c r="R261">
        <f>INDEX(ETF_TR!$A$2:$Q$283,MATCH($A261,ETF_TR!$A$2:$A$283,0),MATCH(R$2,ETF_TR!$A$2:$Q$2,0))</f>
        <v>15974.292299999999</v>
      </c>
      <c r="S261">
        <f>INDEX(Indices!$A$2:$Q$283,MATCH($A261,Indices!$A$2:$A$283,0),MATCH(S$2,Indices!$A$2:$Q$2,0))</f>
        <v>3912.91</v>
      </c>
      <c r="T261">
        <f t="shared" si="100"/>
        <v>0.24495044453393408</v>
      </c>
      <c r="U261" s="28">
        <f t="shared" ref="U261:U283" si="112">IF(ISNA(R261)=TRUE,S261/T$2,R261)</f>
        <v>15974.292299999999</v>
      </c>
      <c r="V261">
        <f>INDEX(ETF_TR!$A$2:$Q$283,MATCH($A261,ETF_TR!$A$2:$A$283,0),MATCH(V$2,ETF_TR!$A$2:$Q$2,0))</f>
        <v>128.61600000000001</v>
      </c>
      <c r="W261">
        <f>INDEX(Indices!$A$2:$Q$283,MATCH($A261,Indices!$A$2:$A$283,0),MATCH(W$2,Indices!$A$2:$Q$2,0))</f>
        <v>135.77666666666667</v>
      </c>
      <c r="X261">
        <f t="shared" si="101"/>
        <v>1.0556747734859322</v>
      </c>
      <c r="Y261" s="28">
        <f t="shared" ref="Y261:Y283" si="113">IF(ISNA(V261)=TRUE,W261/X$2,V261)</f>
        <v>128.61600000000001</v>
      </c>
      <c r="Z261">
        <f>INDEX(ETF_TR!$A$2:$Q$283,MATCH($A261,ETF_TR!$A$2:$A$283,0),MATCH(Z$2,ETF_TR!$A$2:$Q$2,0))</f>
        <v>71.993099999999998</v>
      </c>
      <c r="AA261">
        <f>INDEX(Indices!$A$2:$Q$283,MATCH($A261,Indices!$A$2:$A$283,0),MATCH(AA$2,Indices!$A$2:$Q$2,0))</f>
        <v>3429.0070999999998</v>
      </c>
      <c r="AB261">
        <f t="shared" si="102"/>
        <v>47.62966312049349</v>
      </c>
      <c r="AC261" s="28">
        <f t="shared" ref="AC261:AC283" si="114">IF(ISNA(Z261)=TRUE,AA261/AB$2,Z261)</f>
        <v>71.993099999999998</v>
      </c>
      <c r="AD261">
        <f>INDEX(ETF_TR!$A$2:$Q$283,MATCH($A261,ETF_TR!$A$2:$A$283,0),MATCH(AD$2,ETF_TR!$A$2:$Q$2,0))</f>
        <v>2734.9</v>
      </c>
      <c r="AE261">
        <f>INDEX(Indices!$A$2:$Q$283,MATCH($A261,Indices!$A$2:$A$283,0),MATCH(AE$2,Indices!$A$2:$Q$2,0))</f>
        <v>367.12889999999999</v>
      </c>
      <c r="AF261">
        <f t="shared" si="103"/>
        <v>0.13423850963472156</v>
      </c>
      <c r="AG261" s="28">
        <f t="shared" ref="AG261:AG283" si="115">IF(ISNA(AD261)=TRUE,AE261/AF$2,AD261)</f>
        <v>2734.9</v>
      </c>
      <c r="AH261">
        <f>INDEX(ETF_TR!$A$2:$Q$283,MATCH($A261,ETF_TR!$A$2:$A$283,0),MATCH(AH$2,ETF_TR!$A$2:$Q$2,0))</f>
        <v>30.213699999999999</v>
      </c>
      <c r="AI261">
        <f>INDEX(Indices!$A$2:$Q$283,MATCH($A261,Indices!$A$2:$A$283,0),MATCH(AI$2,Indices!$A$2:$Q$2,0))</f>
        <v>116.38</v>
      </c>
      <c r="AJ261">
        <f t="shared" si="104"/>
        <v>3.8518950012742561</v>
      </c>
      <c r="AK261" s="28">
        <f t="shared" ref="AK261:AK283" si="116">IF(ISNA(AH261)=TRUE,AI261/AJ$2,AH261)</f>
        <v>30.213699999999999</v>
      </c>
      <c r="AL261">
        <f>INDEX(ETF_TR!$A$2:$Q$283,MATCH($A261,ETF_TR!$A$2:$A$283,0),MATCH(AL$2,ETF_TR!$A$2:$Q$2,0))</f>
        <v>28.326699999999999</v>
      </c>
      <c r="AM261">
        <f>INDEX(Indices!$A$2:$Q$283,MATCH($A261,Indices!$A$2:$A$283,0),MATCH(AM$2,Indices!$A$2:$Q$2,0))</f>
        <v>109.32040000000001</v>
      </c>
      <c r="AN261">
        <f t="shared" si="105"/>
        <v>3.8592705821715914</v>
      </c>
      <c r="AO261" s="28">
        <f t="shared" ref="AO261:AO283" si="117">IF(ISNA(AL261)=TRUE,AM261/AN$2,AL261)</f>
        <v>28.326699999999999</v>
      </c>
      <c r="AP261">
        <f>INDEX(ETF_TR!$A$2:$Q$283,MATCH($A261,ETF_TR!$A$2:$A$283,0),MATCH(AP$2,ETF_TR!$A$2:$Q$2,0))</f>
        <v>154.22</v>
      </c>
      <c r="AQ261">
        <f>INDEX(Indices!$A$2:$Q$283,MATCH($A261,Indices!$A$2:$A$283,0),MATCH(AQ$2,Indices!$A$2:$Q$2,0))</f>
        <v>203.816</v>
      </c>
      <c r="AR261">
        <f t="shared" si="106"/>
        <v>1.3215925301517313</v>
      </c>
      <c r="AS261" s="28">
        <f t="shared" ref="AS261:AS283" si="118">IF(ISNA(AP261)=TRUE,AQ261/AR$2,AP261)</f>
        <v>154.22</v>
      </c>
      <c r="AT261" t="e">
        <f>INDEX(ETF_TR!$A$2:$Q$283,MATCH($A261,ETF_TR!$A$2:$A$283,0),MATCH(AT$2,ETF_TR!$A$2:$Q$2,0))</f>
        <v>#N/A</v>
      </c>
      <c r="AU261">
        <f>INDEX(Indices!$A$2:$Q$283,MATCH($A261,Indices!$A$2:$A$283,0),MATCH(AU$2,Indices!$A$2:$Q$2,0))</f>
        <v>143.4391</v>
      </c>
      <c r="AV261" t="e">
        <f t="shared" si="107"/>
        <v>#N/A</v>
      </c>
      <c r="AW261" s="28">
        <f t="shared" ref="AW261:AW283" si="119">IF(ISNA(AT261)=TRUE,AU261/AV$2,AT261)</f>
        <v>35.835004273884906</v>
      </c>
    </row>
    <row r="262" spans="1:49" x14ac:dyDescent="0.2">
      <c r="A262" s="5">
        <v>44377</v>
      </c>
      <c r="B262">
        <f>INDEX(ETF_TR!$A$2:$Q$283,MATCH($A262,ETF_TR!$A$2:$A$283,0),MATCH(B$2,ETF_TR!$A$2:$Q$2,0))</f>
        <v>148.0498</v>
      </c>
      <c r="C262">
        <f>INDEX(Indices!$A$2:$Q$283,MATCH($A262,Indices!$A$2:$A$283,0),MATCH(C$2,Indices!$A$2:$Q$2,0))</f>
        <v>253.25</v>
      </c>
      <c r="D262">
        <f t="shared" si="96"/>
        <v>1.7105730639284888</v>
      </c>
      <c r="E262" s="28">
        <f t="shared" si="108"/>
        <v>148.0498</v>
      </c>
      <c r="F262">
        <f>INDEX(ETF_TR!$A$2:$Q$283,MATCH($A262,ETF_TR!$A$2:$A$283,0),MATCH(F$2,ETF_TR!$A$2:$Q$2,0))</f>
        <v>164.90790000000001</v>
      </c>
      <c r="G262">
        <f>INDEX(Indices!$A$2:$Q$283,MATCH($A262,Indices!$A$2:$A$283,0),MATCH(G$2,Indices!$A$2:$Q$2,0))</f>
        <v>273.11</v>
      </c>
      <c r="H262">
        <f t="shared" si="97"/>
        <v>1.6561365465208155</v>
      </c>
      <c r="I262" s="28">
        <f t="shared" si="109"/>
        <v>164.90790000000001</v>
      </c>
      <c r="J262">
        <f>INDEX(ETF_TR!$A$2:$Q$283,MATCH($A262,ETF_TR!$A$2:$A$283,0),MATCH(J$2,ETF_TR!$A$2:$Q$2,0))</f>
        <v>205.36410000000001</v>
      </c>
      <c r="K262">
        <f>INDEX(Indices!$A$2:$Q$283,MATCH($A262,Indices!$A$2:$A$283,0),MATCH(K$2,Indices!$A$2:$Q$2,0))</f>
        <v>303.13</v>
      </c>
      <c r="L262">
        <f t="shared" si="98"/>
        <v>1.4760612979581142</v>
      </c>
      <c r="M262" s="28">
        <f t="shared" si="110"/>
        <v>205.36410000000001</v>
      </c>
      <c r="N262">
        <f>INDEX(ETF_TR!$A$2:$Q$283,MATCH($A262,ETF_TR!$A$2:$A$283,0),MATCH(N$2,ETF_TR!$A$2:$Q$2,0))</f>
        <v>205.22229999999999</v>
      </c>
      <c r="O262">
        <f>INDEX(Indices!$A$2:$Q$283,MATCH($A262,Indices!$A$2:$A$283,0),MATCH(O$2,Indices!$A$2:$Q$2,0))</f>
        <v>313.48</v>
      </c>
      <c r="P262">
        <f t="shared" si="99"/>
        <v>1.5275143100920321</v>
      </c>
      <c r="Q262" s="28">
        <f t="shared" si="111"/>
        <v>205.22229999999999</v>
      </c>
      <c r="R262">
        <f>INDEX(ETF_TR!$A$2:$Q$283,MATCH($A262,ETF_TR!$A$2:$A$283,0),MATCH(R$2,ETF_TR!$A$2:$Q$2,0))</f>
        <v>16095.5844</v>
      </c>
      <c r="S262">
        <f>INDEX(Indices!$A$2:$Q$283,MATCH($A262,Indices!$A$2:$A$283,0),MATCH(S$2,Indices!$A$2:$Q$2,0))</f>
        <v>3941.19</v>
      </c>
      <c r="T262">
        <f t="shared" si="100"/>
        <v>0.24486156588387062</v>
      </c>
      <c r="U262" s="28">
        <f t="shared" si="112"/>
        <v>16095.5844</v>
      </c>
      <c r="V262">
        <f>INDEX(ETF_TR!$A$2:$Q$283,MATCH($A262,ETF_TR!$A$2:$A$283,0),MATCH(V$2,ETF_TR!$A$2:$Q$2,0))</f>
        <v>129.40700000000001</v>
      </c>
      <c r="W262">
        <f>INDEX(Indices!$A$2:$Q$283,MATCH($A262,Indices!$A$2:$A$283,0),MATCH(W$2,Indices!$A$2:$Q$2,0))</f>
        <v>136.41999999999999</v>
      </c>
      <c r="X262">
        <f t="shared" si="101"/>
        <v>1.054193358937306</v>
      </c>
      <c r="Y262" s="28">
        <f t="shared" si="113"/>
        <v>129.40700000000001</v>
      </c>
      <c r="Z262">
        <f>INDEX(ETF_TR!$A$2:$Q$283,MATCH($A262,ETF_TR!$A$2:$A$283,0),MATCH(Z$2,ETF_TR!$A$2:$Q$2,0))</f>
        <v>72.358199999999997</v>
      </c>
      <c r="AA262">
        <f>INDEX(Indices!$A$2:$Q$283,MATCH($A262,Indices!$A$2:$A$283,0),MATCH(AA$2,Indices!$A$2:$Q$2,0))</f>
        <v>3455.5953</v>
      </c>
      <c r="AB262">
        <f t="shared" si="102"/>
        <v>47.75678914069173</v>
      </c>
      <c r="AC262" s="28">
        <f t="shared" si="114"/>
        <v>72.358199999999997</v>
      </c>
      <c r="AD262">
        <f>INDEX(ETF_TR!$A$2:$Q$283,MATCH($A262,ETF_TR!$A$2:$A$283,0),MATCH(AD$2,ETF_TR!$A$2:$Q$2,0))</f>
        <v>2734.9</v>
      </c>
      <c r="AE262">
        <f>INDEX(Indices!$A$2:$Q$283,MATCH($A262,Indices!$A$2:$A$283,0),MATCH(AE$2,Indices!$A$2:$Q$2,0))</f>
        <v>367.37990000000002</v>
      </c>
      <c r="AF262">
        <f t="shared" si="103"/>
        <v>0.13433028629931626</v>
      </c>
      <c r="AG262" s="28">
        <f t="shared" si="115"/>
        <v>2734.9</v>
      </c>
      <c r="AH262">
        <f>INDEX(ETF_TR!$A$2:$Q$283,MATCH($A262,ETF_TR!$A$2:$A$283,0),MATCH(AH$2,ETF_TR!$A$2:$Q$2,0))</f>
        <v>30.479199999999999</v>
      </c>
      <c r="AI262">
        <f>INDEX(Indices!$A$2:$Q$283,MATCH($A262,Indices!$A$2:$A$283,0),MATCH(AI$2,Indices!$A$2:$Q$2,0))</f>
        <v>117.32</v>
      </c>
      <c r="AJ262">
        <f t="shared" si="104"/>
        <v>3.8491823932386677</v>
      </c>
      <c r="AK262" s="28">
        <f t="shared" si="116"/>
        <v>30.479199999999999</v>
      </c>
      <c r="AL262">
        <f>INDEX(ETF_TR!$A$2:$Q$283,MATCH($A262,ETF_TR!$A$2:$A$283,0),MATCH(AL$2,ETF_TR!$A$2:$Q$2,0))</f>
        <v>28.6599</v>
      </c>
      <c r="AM262">
        <f>INDEX(Indices!$A$2:$Q$283,MATCH($A262,Indices!$A$2:$A$283,0),MATCH(AM$2,Indices!$A$2:$Q$2,0))</f>
        <v>110.4376</v>
      </c>
      <c r="AN262">
        <f t="shared" si="105"/>
        <v>3.8533839964549772</v>
      </c>
      <c r="AO262" s="28">
        <f t="shared" si="117"/>
        <v>28.6599</v>
      </c>
      <c r="AP262">
        <f>INDEX(ETF_TR!$A$2:$Q$283,MATCH($A262,ETF_TR!$A$2:$A$283,0),MATCH(AP$2,ETF_TR!$A$2:$Q$2,0))</f>
        <v>153.9</v>
      </c>
      <c r="AQ262">
        <f>INDEX(Indices!$A$2:$Q$283,MATCH($A262,Indices!$A$2:$A$283,0),MATCH(AQ$2,Indices!$A$2:$Q$2,0))</f>
        <v>203.3843</v>
      </c>
      <c r="AR262">
        <f t="shared" si="106"/>
        <v>1.321535412605588</v>
      </c>
      <c r="AS262" s="28">
        <f t="shared" si="118"/>
        <v>153.9</v>
      </c>
      <c r="AT262" t="e">
        <f>INDEX(ETF_TR!$A$2:$Q$283,MATCH($A262,ETF_TR!$A$2:$A$283,0),MATCH(AT$2,ETF_TR!$A$2:$Q$2,0))</f>
        <v>#N/A</v>
      </c>
      <c r="AU262">
        <f>INDEX(Indices!$A$2:$Q$283,MATCH($A262,Indices!$A$2:$A$283,0),MATCH(AU$2,Indices!$A$2:$Q$2,0))</f>
        <v>139.75739999999999</v>
      </c>
      <c r="AV262" t="e">
        <f t="shared" si="107"/>
        <v>#N/A</v>
      </c>
      <c r="AW262" s="28">
        <f t="shared" si="119"/>
        <v>34.915215072508417</v>
      </c>
    </row>
    <row r="263" spans="1:49" x14ac:dyDescent="0.2">
      <c r="A263" s="5">
        <v>44407</v>
      </c>
      <c r="B263">
        <f>INDEX(ETF_TR!$A$2:$Q$283,MATCH($A263,ETF_TR!$A$2:$A$283,0),MATCH(B$2,ETF_TR!$A$2:$Q$2,0))</f>
        <v>150.9434</v>
      </c>
      <c r="C263">
        <f>INDEX(Indices!$A$2:$Q$283,MATCH($A263,Indices!$A$2:$A$283,0),MATCH(C$2,Indices!$A$2:$Q$2,0))</f>
        <v>258.23</v>
      </c>
      <c r="D263">
        <f t="shared" si="96"/>
        <v>1.7107737072306575</v>
      </c>
      <c r="E263" s="28">
        <f t="shared" si="108"/>
        <v>150.9434</v>
      </c>
      <c r="F263">
        <f>INDEX(ETF_TR!$A$2:$Q$283,MATCH($A263,ETF_TR!$A$2:$A$283,0),MATCH(F$2,ETF_TR!$A$2:$Q$2,0))</f>
        <v>168.21690000000001</v>
      </c>
      <c r="G263">
        <f>INDEX(Indices!$A$2:$Q$283,MATCH($A263,Indices!$A$2:$A$283,0),MATCH(G$2,Indices!$A$2:$Q$2,0))</f>
        <v>278.58999999999997</v>
      </c>
      <c r="H263">
        <f t="shared" si="97"/>
        <v>1.6561356201428035</v>
      </c>
      <c r="I263" s="28">
        <f t="shared" si="109"/>
        <v>168.21690000000001</v>
      </c>
      <c r="J263">
        <f>INDEX(ETF_TR!$A$2:$Q$283,MATCH($A263,ETF_TR!$A$2:$A$283,0),MATCH(J$2,ETF_TR!$A$2:$Q$2,0))</f>
        <v>208.85509999999999</v>
      </c>
      <c r="K263">
        <f>INDEX(Indices!$A$2:$Q$283,MATCH($A263,Indices!$A$2:$A$283,0),MATCH(K$2,Indices!$A$2:$Q$2,0))</f>
        <v>308.47000000000003</v>
      </c>
      <c r="L263">
        <f t="shared" si="98"/>
        <v>1.476956990755792</v>
      </c>
      <c r="M263" s="28">
        <f t="shared" si="110"/>
        <v>208.85509999999999</v>
      </c>
      <c r="N263">
        <f>INDEX(ETF_TR!$A$2:$Q$283,MATCH($A263,ETF_TR!$A$2:$A$283,0),MATCH(N$2,ETF_TR!$A$2:$Q$2,0))</f>
        <v>208.0779</v>
      </c>
      <c r="O263">
        <f>INDEX(Indices!$A$2:$Q$283,MATCH($A263,Indices!$A$2:$A$283,0),MATCH(O$2,Indices!$A$2:$Q$2,0))</f>
        <v>318</v>
      </c>
      <c r="P263">
        <f t="shared" si="99"/>
        <v>1.528273785923445</v>
      </c>
      <c r="Q263" s="28">
        <f t="shared" si="111"/>
        <v>208.0779</v>
      </c>
      <c r="R263">
        <f>INDEX(ETF_TR!$A$2:$Q$283,MATCH($A263,ETF_TR!$A$2:$A$283,0),MATCH(R$2,ETF_TR!$A$2:$Q$2,0))</f>
        <v>16530.962800000001</v>
      </c>
      <c r="S263">
        <f>INDEX(Indices!$A$2:$Q$283,MATCH($A263,Indices!$A$2:$A$283,0),MATCH(S$2,Indices!$A$2:$Q$2,0))</f>
        <v>4050.34</v>
      </c>
      <c r="T263">
        <f t="shared" si="100"/>
        <v>0.24501537200240991</v>
      </c>
      <c r="U263" s="28">
        <f t="shared" si="112"/>
        <v>16530.962800000001</v>
      </c>
      <c r="V263">
        <f>INDEX(ETF_TR!$A$2:$Q$283,MATCH($A263,ETF_TR!$A$2:$A$283,0),MATCH(V$2,ETF_TR!$A$2:$Q$2,0))</f>
        <v>130.59513333333334</v>
      </c>
      <c r="W263">
        <f>INDEX(Indices!$A$2:$Q$283,MATCH($A263,Indices!$A$2:$A$283,0),MATCH(W$2,Indices!$A$2:$Q$2,0))</f>
        <v>137.63</v>
      </c>
      <c r="X263">
        <f t="shared" si="101"/>
        <v>1.0538677551537141</v>
      </c>
      <c r="Y263" s="28">
        <f t="shared" si="113"/>
        <v>130.59513333333334</v>
      </c>
      <c r="Z263">
        <f>INDEX(ETF_TR!$A$2:$Q$283,MATCH($A263,ETF_TR!$A$2:$A$283,0),MATCH(Z$2,ETF_TR!$A$2:$Q$2,0))</f>
        <v>73.890799999999999</v>
      </c>
      <c r="AA263">
        <f>INDEX(Indices!$A$2:$Q$283,MATCH($A263,Indices!$A$2:$A$283,0),MATCH(AA$2,Indices!$A$2:$Q$2,0))</f>
        <v>3522.509</v>
      </c>
      <c r="AB263">
        <f t="shared" si="102"/>
        <v>47.671821119814645</v>
      </c>
      <c r="AC263" s="28">
        <f t="shared" si="114"/>
        <v>73.890799999999999</v>
      </c>
      <c r="AD263">
        <f>INDEX(ETF_TR!$A$2:$Q$283,MATCH($A263,ETF_TR!$A$2:$A$283,0),MATCH(AD$2,ETF_TR!$A$2:$Q$2,0))</f>
        <v>2754.1</v>
      </c>
      <c r="AE263">
        <f>INDEX(Indices!$A$2:$Q$283,MATCH($A263,Indices!$A$2:$A$283,0),MATCH(AE$2,Indices!$A$2:$Q$2,0))</f>
        <v>369.8725</v>
      </c>
      <c r="AF263">
        <f t="shared" si="103"/>
        <v>0.13429886351258125</v>
      </c>
      <c r="AG263" s="28">
        <f t="shared" si="115"/>
        <v>2754.1</v>
      </c>
      <c r="AH263">
        <f>INDEX(ETF_TR!$A$2:$Q$283,MATCH($A263,ETF_TR!$A$2:$A$283,0),MATCH(AH$2,ETF_TR!$A$2:$Q$2,0))</f>
        <v>30.836200000000002</v>
      </c>
      <c r="AI263">
        <f>INDEX(Indices!$A$2:$Q$283,MATCH($A263,Indices!$A$2:$A$283,0),MATCH(AI$2,Indices!$A$2:$Q$2,0))</f>
        <v>118.89</v>
      </c>
      <c r="AJ263">
        <f t="shared" si="104"/>
        <v>3.8555334314863696</v>
      </c>
      <c r="AK263" s="28">
        <f t="shared" si="116"/>
        <v>30.836200000000002</v>
      </c>
      <c r="AL263">
        <f>INDEX(ETF_TR!$A$2:$Q$283,MATCH($A263,ETF_TR!$A$2:$A$283,0),MATCH(AL$2,ETF_TR!$A$2:$Q$2,0))</f>
        <v>28.9739</v>
      </c>
      <c r="AM263">
        <f>INDEX(Indices!$A$2:$Q$283,MATCH($A263,Indices!$A$2:$A$283,0),MATCH(AM$2,Indices!$A$2:$Q$2,0))</f>
        <v>111.63590000000001</v>
      </c>
      <c r="AN263">
        <f t="shared" si="105"/>
        <v>3.8529814764322374</v>
      </c>
      <c r="AO263" s="28">
        <f t="shared" si="117"/>
        <v>28.9739</v>
      </c>
      <c r="AP263">
        <f>INDEX(ETF_TR!$A$2:$Q$283,MATCH($A263,ETF_TR!$A$2:$A$283,0),MATCH(AP$2,ETF_TR!$A$2:$Q$2,0))</f>
        <v>156.29</v>
      </c>
      <c r="AQ263">
        <f>INDEX(Indices!$A$2:$Q$283,MATCH($A263,Indices!$A$2:$A$283,0),MATCH(AQ$2,Indices!$A$2:$Q$2,0))</f>
        <v>206.56700000000001</v>
      </c>
      <c r="AR263">
        <f t="shared" si="106"/>
        <v>1.3216904472455053</v>
      </c>
      <c r="AS263" s="28">
        <f t="shared" si="118"/>
        <v>156.29</v>
      </c>
      <c r="AT263" t="e">
        <f>INDEX(ETF_TR!$A$2:$Q$283,MATCH($A263,ETF_TR!$A$2:$A$283,0),MATCH(AT$2,ETF_TR!$A$2:$Q$2,0))</f>
        <v>#N/A</v>
      </c>
      <c r="AU263">
        <f>INDEX(Indices!$A$2:$Q$283,MATCH($A263,Indices!$A$2:$A$283,0),MATCH(AU$2,Indices!$A$2:$Q$2,0))</f>
        <v>139.91290000000001</v>
      </c>
      <c r="AV263" t="e">
        <f t="shared" si="107"/>
        <v>#N/A</v>
      </c>
      <c r="AW263" s="28">
        <f t="shared" si="119"/>
        <v>34.954063218966319</v>
      </c>
    </row>
    <row r="264" spans="1:49" x14ac:dyDescent="0.2">
      <c r="A264" s="5">
        <v>44439</v>
      </c>
      <c r="B264">
        <f>INDEX(ETF_TR!$A$2:$Q$283,MATCH($A264,ETF_TR!$A$2:$A$283,0),MATCH(B$2,ETF_TR!$A$2:$Q$2,0))</f>
        <v>150.10499999999999</v>
      </c>
      <c r="C264">
        <f>INDEX(Indices!$A$2:$Q$283,MATCH($A264,Indices!$A$2:$A$283,0),MATCH(C$2,Indices!$A$2:$Q$2,0))</f>
        <v>256.72000000000003</v>
      </c>
      <c r="D264">
        <f t="shared" si="96"/>
        <v>1.7102694780320444</v>
      </c>
      <c r="E264" s="28">
        <f t="shared" si="108"/>
        <v>150.10499999999999</v>
      </c>
      <c r="F264">
        <f>INDEX(ETF_TR!$A$2:$Q$283,MATCH($A264,ETF_TR!$A$2:$A$283,0),MATCH(F$2,ETF_TR!$A$2:$Q$2,0))</f>
        <v>167.05449999999999</v>
      </c>
      <c r="G264">
        <f>INDEX(Indices!$A$2:$Q$283,MATCH($A264,Indices!$A$2:$A$283,0),MATCH(G$2,Indices!$A$2:$Q$2,0))</f>
        <v>276.67</v>
      </c>
      <c r="H264">
        <f t="shared" si="97"/>
        <v>1.6561661014818518</v>
      </c>
      <c r="I264" s="28">
        <f t="shared" si="109"/>
        <v>167.05449999999999</v>
      </c>
      <c r="J264">
        <f>INDEX(ETF_TR!$A$2:$Q$283,MATCH($A264,ETF_TR!$A$2:$A$283,0),MATCH(J$2,ETF_TR!$A$2:$Q$2,0))</f>
        <v>207.81190000000001</v>
      </c>
      <c r="K264">
        <f>INDEX(Indices!$A$2:$Q$283,MATCH($A264,Indices!$A$2:$A$283,0),MATCH(K$2,Indices!$A$2:$Q$2,0))</f>
        <v>306.97000000000003</v>
      </c>
      <c r="L264">
        <f t="shared" si="98"/>
        <v>1.4771531370436439</v>
      </c>
      <c r="M264" s="28">
        <f t="shared" si="110"/>
        <v>207.81190000000001</v>
      </c>
      <c r="N264">
        <f>INDEX(ETF_TR!$A$2:$Q$283,MATCH($A264,ETF_TR!$A$2:$A$283,0),MATCH(N$2,ETF_TR!$A$2:$Q$2,0))</f>
        <v>207.10220000000001</v>
      </c>
      <c r="O264">
        <f>INDEX(Indices!$A$2:$Q$283,MATCH($A264,Indices!$A$2:$A$283,0),MATCH(O$2,Indices!$A$2:$Q$2,0))</f>
        <v>316.42</v>
      </c>
      <c r="P264">
        <f t="shared" si="99"/>
        <v>1.5278447066231069</v>
      </c>
      <c r="Q264" s="28">
        <f t="shared" si="111"/>
        <v>207.10220000000001</v>
      </c>
      <c r="R264">
        <f>INDEX(ETF_TR!$A$2:$Q$283,MATCH($A264,ETF_TR!$A$2:$A$283,0),MATCH(R$2,ETF_TR!$A$2:$Q$2,0))</f>
        <v>16401.465499999998</v>
      </c>
      <c r="S264">
        <f>INDEX(Indices!$A$2:$Q$283,MATCH($A264,Indices!$A$2:$A$283,0),MATCH(S$2,Indices!$A$2:$Q$2,0))</f>
        <v>4017.25</v>
      </c>
      <c r="T264">
        <f t="shared" si="100"/>
        <v>0.24493238119483898</v>
      </c>
      <c r="U264" s="28">
        <f t="shared" si="112"/>
        <v>16401.465499999998</v>
      </c>
      <c r="V264">
        <f>INDEX(ETF_TR!$A$2:$Q$283,MATCH($A264,ETF_TR!$A$2:$A$283,0),MATCH(V$2,ETF_TR!$A$2:$Q$2,0))</f>
        <v>130.09903333333332</v>
      </c>
      <c r="W264">
        <f>INDEX(Indices!$A$2:$Q$283,MATCH($A264,Indices!$A$2:$A$283,0),MATCH(W$2,Indices!$A$2:$Q$2,0))</f>
        <v>137.14666666666668</v>
      </c>
      <c r="X264">
        <f t="shared" si="101"/>
        <v>1.05417129668655</v>
      </c>
      <c r="Y264" s="28">
        <f t="shared" si="113"/>
        <v>130.09903333333332</v>
      </c>
      <c r="Z264">
        <f>INDEX(ETF_TR!$A$2:$Q$283,MATCH($A264,ETF_TR!$A$2:$A$283,0),MATCH(Z$2,ETF_TR!$A$2:$Q$2,0))</f>
        <v>73.961399999999998</v>
      </c>
      <c r="AA264">
        <f>INDEX(Indices!$A$2:$Q$283,MATCH($A264,Indices!$A$2:$A$283,0),MATCH(AA$2,Indices!$A$2:$Q$2,0))</f>
        <v>3526.1368000000002</v>
      </c>
      <c r="AB264">
        <f t="shared" si="102"/>
        <v>47.675365798916737</v>
      </c>
      <c r="AC264" s="28">
        <f t="shared" si="114"/>
        <v>73.961399999999998</v>
      </c>
      <c r="AD264">
        <f>INDEX(ETF_TR!$A$2:$Q$283,MATCH($A264,ETF_TR!$A$2:$A$283,0),MATCH(AD$2,ETF_TR!$A$2:$Q$2,0))</f>
        <v>2752.1</v>
      </c>
      <c r="AE264">
        <f>INDEX(Indices!$A$2:$Q$283,MATCH($A264,Indices!$A$2:$A$283,0),MATCH(AE$2,Indices!$A$2:$Q$2,0))</f>
        <v>369.47699999999998</v>
      </c>
      <c r="AF264">
        <f t="shared" si="103"/>
        <v>0.13425275244358853</v>
      </c>
      <c r="AG264" s="28">
        <f t="shared" si="115"/>
        <v>2752.1</v>
      </c>
      <c r="AH264">
        <f>INDEX(ETF_TR!$A$2:$Q$283,MATCH($A264,ETF_TR!$A$2:$A$283,0),MATCH(AH$2,ETF_TR!$A$2:$Q$2,0))</f>
        <v>30.8049</v>
      </c>
      <c r="AI264">
        <f>INDEX(Indices!$A$2:$Q$283,MATCH($A264,Indices!$A$2:$A$283,0),MATCH(AI$2,Indices!$A$2:$Q$2,0))</f>
        <v>118.69</v>
      </c>
      <c r="AJ264">
        <f t="shared" si="104"/>
        <v>3.8529584579076706</v>
      </c>
      <c r="AK264" s="28">
        <f t="shared" si="116"/>
        <v>30.8049</v>
      </c>
      <c r="AL264">
        <f>INDEX(ETF_TR!$A$2:$Q$283,MATCH($A264,ETF_TR!$A$2:$A$283,0),MATCH(AL$2,ETF_TR!$A$2:$Q$2,0))</f>
        <v>28.92</v>
      </c>
      <c r="AM264">
        <f>INDEX(Indices!$A$2:$Q$283,MATCH($A264,Indices!$A$2:$A$283,0),MATCH(AM$2,Indices!$A$2:$Q$2,0))</f>
        <v>111.4294</v>
      </c>
      <c r="AN264">
        <f t="shared" si="105"/>
        <v>3.853022130013831</v>
      </c>
      <c r="AO264" s="28">
        <f t="shared" si="117"/>
        <v>28.92</v>
      </c>
      <c r="AP264">
        <f>INDEX(ETF_TR!$A$2:$Q$283,MATCH($A264,ETF_TR!$A$2:$A$283,0),MATCH(AP$2,ETF_TR!$A$2:$Q$2,0))</f>
        <v>155.28</v>
      </c>
      <c r="AQ264">
        <f>INDEX(Indices!$A$2:$Q$283,MATCH($A264,Indices!$A$2:$A$283,0),MATCH(AQ$2,Indices!$A$2:$Q$2,0))</f>
        <v>205.3297</v>
      </c>
      <c r="AR264">
        <f t="shared" si="106"/>
        <v>1.3223190365790829</v>
      </c>
      <c r="AS264" s="28">
        <f t="shared" si="118"/>
        <v>155.28</v>
      </c>
      <c r="AT264" t="e">
        <f>INDEX(ETF_TR!$A$2:$Q$283,MATCH($A264,ETF_TR!$A$2:$A$283,0),MATCH(AT$2,ETF_TR!$A$2:$Q$2,0))</f>
        <v>#N/A</v>
      </c>
      <c r="AU264">
        <f>INDEX(Indices!$A$2:$Q$283,MATCH($A264,Indices!$A$2:$A$283,0),MATCH(AU$2,Indices!$A$2:$Q$2,0))</f>
        <v>144.15389999999999</v>
      </c>
      <c r="AV264" t="e">
        <f t="shared" si="107"/>
        <v>#N/A</v>
      </c>
      <c r="AW264" s="28">
        <f t="shared" si="119"/>
        <v>36.013580833937034</v>
      </c>
    </row>
    <row r="265" spans="1:49" x14ac:dyDescent="0.2">
      <c r="A265" s="5">
        <v>44469</v>
      </c>
      <c r="B265">
        <f>INDEX(ETF_TR!$A$2:$Q$283,MATCH($A265,ETF_TR!$A$2:$A$283,0),MATCH(B$2,ETF_TR!$A$2:$Q$2,0))</f>
        <v>147.97829999999999</v>
      </c>
      <c r="C265">
        <f>INDEX(Indices!$A$2:$Q$283,MATCH($A265,Indices!$A$2:$A$283,0),MATCH(C$2,Indices!$A$2:$Q$2,0))</f>
        <v>252.97</v>
      </c>
      <c r="D265">
        <f t="shared" si="96"/>
        <v>1.7095074075050194</v>
      </c>
      <c r="E265" s="28">
        <f t="shared" si="108"/>
        <v>147.97829999999999</v>
      </c>
      <c r="F265">
        <f>INDEX(ETF_TR!$A$2:$Q$283,MATCH($A265,ETF_TR!$A$2:$A$283,0),MATCH(F$2,ETF_TR!$A$2:$Q$2,0))</f>
        <v>164.71940000000001</v>
      </c>
      <c r="G265">
        <f>INDEX(Indices!$A$2:$Q$283,MATCH($A265,Indices!$A$2:$A$283,0),MATCH(G$2,Indices!$A$2:$Q$2,0))</f>
        <v>272.87</v>
      </c>
      <c r="H265">
        <f t="shared" si="97"/>
        <v>1.656574756828886</v>
      </c>
      <c r="I265" s="28">
        <f t="shared" si="109"/>
        <v>164.71940000000001</v>
      </c>
      <c r="J265">
        <f>INDEX(ETF_TR!$A$2:$Q$283,MATCH($A265,ETF_TR!$A$2:$A$283,0),MATCH(J$2,ETF_TR!$A$2:$Q$2,0))</f>
        <v>206.20330000000001</v>
      </c>
      <c r="K265">
        <f>INDEX(Indices!$A$2:$Q$283,MATCH($A265,Indices!$A$2:$A$283,0),MATCH(K$2,Indices!$A$2:$Q$2,0))</f>
        <v>304.57</v>
      </c>
      <c r="L265">
        <f t="shared" si="98"/>
        <v>1.4770374673926168</v>
      </c>
      <c r="M265" s="28">
        <f t="shared" si="110"/>
        <v>206.20330000000001</v>
      </c>
      <c r="N265">
        <f>INDEX(ETF_TR!$A$2:$Q$283,MATCH($A265,ETF_TR!$A$2:$A$283,0),MATCH(N$2,ETF_TR!$A$2:$Q$2,0))</f>
        <v>205.47210000000001</v>
      </c>
      <c r="O265">
        <f>INDEX(Indices!$A$2:$Q$283,MATCH($A265,Indices!$A$2:$A$283,0),MATCH(O$2,Indices!$A$2:$Q$2,0))</f>
        <v>313.86</v>
      </c>
      <c r="P265">
        <f t="shared" si="99"/>
        <v>1.5275066541880868</v>
      </c>
      <c r="Q265" s="28">
        <f t="shared" si="111"/>
        <v>205.47210000000001</v>
      </c>
      <c r="R265">
        <f>INDEX(ETF_TR!$A$2:$Q$283,MATCH($A265,ETF_TR!$A$2:$A$283,0),MATCH(R$2,ETF_TR!$A$2:$Q$2,0))</f>
        <v>15783.774799999999</v>
      </c>
      <c r="S265">
        <f>INDEX(Indices!$A$2:$Q$283,MATCH($A265,Indices!$A$2:$A$283,0),MATCH(S$2,Indices!$A$2:$Q$2,0))</f>
        <v>3868.77</v>
      </c>
      <c r="T265">
        <f t="shared" si="100"/>
        <v>0.24511056759375457</v>
      </c>
      <c r="U265" s="28">
        <f t="shared" si="112"/>
        <v>15783.774799999999</v>
      </c>
      <c r="V265">
        <f>INDEX(ETF_TR!$A$2:$Q$283,MATCH($A265,ETF_TR!$A$2:$A$283,0),MATCH(V$2,ETF_TR!$A$2:$Q$2,0))</f>
        <v>128.55526666666665</v>
      </c>
      <c r="W265">
        <f>INDEX(Indices!$A$2:$Q$283,MATCH($A265,Indices!$A$2:$A$283,0),MATCH(W$2,Indices!$A$2:$Q$2,0))</f>
        <v>135.75333333333333</v>
      </c>
      <c r="X265">
        <f t="shared" si="101"/>
        <v>1.0559920013649124</v>
      </c>
      <c r="Y265" s="28">
        <f t="shared" si="113"/>
        <v>128.55526666666665</v>
      </c>
      <c r="Z265">
        <f>INDEX(ETF_TR!$A$2:$Q$283,MATCH($A265,ETF_TR!$A$2:$A$283,0),MATCH(Z$2,ETF_TR!$A$2:$Q$2,0))</f>
        <v>72.760999999999996</v>
      </c>
      <c r="AA265">
        <f>INDEX(Indices!$A$2:$Q$283,MATCH($A265,Indices!$A$2:$A$283,0),MATCH(AA$2,Indices!$A$2:$Q$2,0))</f>
        <v>3467.0194999999999</v>
      </c>
      <c r="AB265">
        <f t="shared" si="102"/>
        <v>47.649420706147524</v>
      </c>
      <c r="AC265" s="28">
        <f t="shared" si="114"/>
        <v>72.760999999999996</v>
      </c>
      <c r="AD265">
        <f>INDEX(ETF_TR!$A$2:$Q$283,MATCH($A265,ETF_TR!$A$2:$A$283,0),MATCH(AD$2,ETF_TR!$A$2:$Q$2,0))</f>
        <v>2740</v>
      </c>
      <c r="AE265">
        <f>INDEX(Indices!$A$2:$Q$283,MATCH($A265,Indices!$A$2:$A$283,0),MATCH(AE$2,Indices!$A$2:$Q$2,0))</f>
        <v>367.89800000000002</v>
      </c>
      <c r="AF265">
        <f t="shared" si="103"/>
        <v>0.13426934306569344</v>
      </c>
      <c r="AG265" s="28">
        <f t="shared" si="115"/>
        <v>2740</v>
      </c>
      <c r="AH265">
        <f>INDEX(ETF_TR!$A$2:$Q$283,MATCH($A265,ETF_TR!$A$2:$A$283,0),MATCH(AH$2,ETF_TR!$A$2:$Q$2,0))</f>
        <v>30.475000000000001</v>
      </c>
      <c r="AI265">
        <f>INDEX(Indices!$A$2:$Q$283,MATCH($A265,Indices!$A$2:$A$283,0),MATCH(AI$2,Indices!$A$2:$Q$2,0))</f>
        <v>117.4</v>
      </c>
      <c r="AJ265">
        <f t="shared" si="104"/>
        <v>3.8523379819524202</v>
      </c>
      <c r="AK265" s="28">
        <f t="shared" si="116"/>
        <v>30.475000000000001</v>
      </c>
      <c r="AL265">
        <f>INDEX(ETF_TR!$A$2:$Q$283,MATCH($A265,ETF_TR!$A$2:$A$283,0),MATCH(AL$2,ETF_TR!$A$2:$Q$2,0))</f>
        <v>28.4269</v>
      </c>
      <c r="AM265">
        <f>INDEX(Indices!$A$2:$Q$283,MATCH($A265,Indices!$A$2:$A$283,0),MATCH(AM$2,Indices!$A$2:$Q$2,0))</f>
        <v>109.72490000000001</v>
      </c>
      <c r="AN265">
        <f t="shared" si="105"/>
        <v>3.8598967879016004</v>
      </c>
      <c r="AO265" s="28">
        <f t="shared" si="117"/>
        <v>28.4269</v>
      </c>
      <c r="AP265">
        <f>INDEX(ETF_TR!$A$2:$Q$283,MATCH($A265,ETF_TR!$A$2:$A$283,0),MATCH(AP$2,ETF_TR!$A$2:$Q$2,0))</f>
        <v>153.47999999999999</v>
      </c>
      <c r="AQ265">
        <f>INDEX(Indices!$A$2:$Q$283,MATCH($A265,Indices!$A$2:$A$283,0),MATCH(AQ$2,Indices!$A$2:$Q$2,0))</f>
        <v>202.95820000000001</v>
      </c>
      <c r="AR265">
        <f t="shared" si="106"/>
        <v>1.3223755538180872</v>
      </c>
      <c r="AS265" s="28">
        <f t="shared" si="118"/>
        <v>153.47999999999999</v>
      </c>
      <c r="AT265" t="e">
        <f>INDEX(ETF_TR!$A$2:$Q$283,MATCH($A265,ETF_TR!$A$2:$A$283,0),MATCH(AT$2,ETF_TR!$A$2:$Q$2,0))</f>
        <v>#N/A</v>
      </c>
      <c r="AU265">
        <f>INDEX(Indices!$A$2:$Q$283,MATCH($A265,Indices!$A$2:$A$283,0),MATCH(AU$2,Indices!$A$2:$Q$2,0))</f>
        <v>143.0752</v>
      </c>
      <c r="AV265" t="e">
        <f t="shared" si="107"/>
        <v>#N/A</v>
      </c>
      <c r="AW265" s="28">
        <f t="shared" si="119"/>
        <v>35.744092116354174</v>
      </c>
    </row>
    <row r="266" spans="1:49" x14ac:dyDescent="0.2">
      <c r="A266" s="5">
        <v>44498</v>
      </c>
      <c r="B266">
        <f>INDEX(ETF_TR!$A$2:$Q$283,MATCH($A266,ETF_TR!$A$2:$A$283,0),MATCH(B$2,ETF_TR!$A$2:$Q$2,0))</f>
        <v>148.0907</v>
      </c>
      <c r="C266">
        <f>INDEX(Indices!$A$2:$Q$283,MATCH($A266,Indices!$A$2:$A$283,0),MATCH(C$2,Indices!$A$2:$Q$2,0))</f>
        <v>253.02</v>
      </c>
      <c r="D266">
        <f t="shared" si="96"/>
        <v>1.7085475320192289</v>
      </c>
      <c r="E266" s="28">
        <f t="shared" si="108"/>
        <v>148.0907</v>
      </c>
      <c r="F266">
        <f>INDEX(ETF_TR!$A$2:$Q$283,MATCH($A266,ETF_TR!$A$2:$A$283,0),MATCH(F$2,ETF_TR!$A$2:$Q$2,0))</f>
        <v>164.1644</v>
      </c>
      <c r="G266">
        <f>INDEX(Indices!$A$2:$Q$283,MATCH($A266,Indices!$A$2:$A$283,0),MATCH(G$2,Indices!$A$2:$Q$2,0))</f>
        <v>271.8</v>
      </c>
      <c r="H266">
        <f t="shared" si="97"/>
        <v>1.6556573776044015</v>
      </c>
      <c r="I266" s="28">
        <f t="shared" si="109"/>
        <v>164.1644</v>
      </c>
      <c r="J266">
        <f>INDEX(ETF_TR!$A$2:$Q$283,MATCH($A266,ETF_TR!$A$2:$A$283,0),MATCH(J$2,ETF_TR!$A$2:$Q$2,0))</f>
        <v>204.8571</v>
      </c>
      <c r="K266">
        <f>INDEX(Indices!$A$2:$Q$283,MATCH($A266,Indices!$A$2:$A$283,0),MATCH(K$2,Indices!$A$2:$Q$2,0))</f>
        <v>302.48</v>
      </c>
      <c r="L266">
        <f t="shared" si="98"/>
        <v>1.4765414525539999</v>
      </c>
      <c r="M266" s="28">
        <f t="shared" si="110"/>
        <v>204.8571</v>
      </c>
      <c r="N266">
        <f>INDEX(ETF_TR!$A$2:$Q$283,MATCH($A266,ETF_TR!$A$2:$A$283,0),MATCH(N$2,ETF_TR!$A$2:$Q$2,0))</f>
        <v>202.35480000000001</v>
      </c>
      <c r="O266">
        <f>INDEX(Indices!$A$2:$Q$283,MATCH($A266,Indices!$A$2:$A$283,0),MATCH(O$2,Indices!$A$2:$Q$2,0))</f>
        <v>309</v>
      </c>
      <c r="P266">
        <f t="shared" si="99"/>
        <v>1.5270208564363188</v>
      </c>
      <c r="Q266" s="28">
        <f t="shared" si="111"/>
        <v>202.35480000000001</v>
      </c>
      <c r="R266">
        <f>INDEX(ETF_TR!$A$2:$Q$283,MATCH($A266,ETF_TR!$A$2:$A$283,0),MATCH(R$2,ETF_TR!$A$2:$Q$2,0))</f>
        <v>16137.313899999999</v>
      </c>
      <c r="S266">
        <f>INDEX(Indices!$A$2:$Q$283,MATCH($A266,Indices!$A$2:$A$283,0),MATCH(S$2,Indices!$A$2:$Q$2,0))</f>
        <v>3952.02</v>
      </c>
      <c r="T266">
        <f t="shared" si="100"/>
        <v>0.24489949346526624</v>
      </c>
      <c r="U266" s="28">
        <f t="shared" si="112"/>
        <v>16137.313899999999</v>
      </c>
      <c r="V266">
        <f>INDEX(ETF_TR!$A$2:$Q$283,MATCH($A266,ETF_TR!$A$2:$A$283,0),MATCH(V$2,ETF_TR!$A$2:$Q$2,0))</f>
        <v>127.47316666666667</v>
      </c>
      <c r="W266">
        <f>INDEX(Indices!$A$2:$Q$283,MATCH($A266,Indices!$A$2:$A$283,0),MATCH(W$2,Indices!$A$2:$Q$2,0))</f>
        <v>134.6</v>
      </c>
      <c r="X266">
        <f t="shared" si="101"/>
        <v>1.0559084983898572</v>
      </c>
      <c r="Y266" s="28">
        <f t="shared" si="113"/>
        <v>127.47316666666667</v>
      </c>
      <c r="Z266">
        <f>INDEX(ETF_TR!$A$2:$Q$283,MATCH($A266,ETF_TR!$A$2:$A$283,0),MATCH(Z$2,ETF_TR!$A$2:$Q$2,0))</f>
        <v>70.268500000000003</v>
      </c>
      <c r="AA266">
        <f>INDEX(Indices!$A$2:$Q$283,MATCH($A266,Indices!$A$2:$A$283,0),MATCH(AA$2,Indices!$A$2:$Q$2,0))</f>
        <v>3337.1783</v>
      </c>
      <c r="AB266">
        <f t="shared" si="102"/>
        <v>47.491810697538725</v>
      </c>
      <c r="AC266" s="28">
        <f t="shared" si="114"/>
        <v>70.268500000000003</v>
      </c>
      <c r="AD266">
        <f>INDEX(ETF_TR!$A$2:$Q$283,MATCH($A266,ETF_TR!$A$2:$A$283,0),MATCH(AD$2,ETF_TR!$A$2:$Q$2,0))</f>
        <v>2734.9</v>
      </c>
      <c r="AE266">
        <f>INDEX(Indices!$A$2:$Q$283,MATCH($A266,Indices!$A$2:$A$283,0),MATCH(AE$2,Indices!$A$2:$Q$2,0))</f>
        <v>367.35090000000002</v>
      </c>
      <c r="AF266">
        <f t="shared" si="103"/>
        <v>0.1343196826209368</v>
      </c>
      <c r="AG266" s="28">
        <f t="shared" si="115"/>
        <v>2734.9</v>
      </c>
      <c r="AH266">
        <f>INDEX(ETF_TR!$A$2:$Q$283,MATCH($A266,ETF_TR!$A$2:$A$283,0),MATCH(AH$2,ETF_TR!$A$2:$Q$2,0))</f>
        <v>30.452999999999999</v>
      </c>
      <c r="AI266">
        <f>INDEX(Indices!$A$2:$Q$283,MATCH($A266,Indices!$A$2:$A$283,0),MATCH(AI$2,Indices!$A$2:$Q$2,0))</f>
        <v>117.31</v>
      </c>
      <c r="AJ266">
        <f t="shared" si="104"/>
        <v>3.8521656322858178</v>
      </c>
      <c r="AK266" s="28">
        <f t="shared" si="116"/>
        <v>30.452999999999999</v>
      </c>
      <c r="AL266">
        <f>INDEX(ETF_TR!$A$2:$Q$283,MATCH($A266,ETF_TR!$A$2:$A$283,0),MATCH(AL$2,ETF_TR!$A$2:$Q$2,0))</f>
        <v>28.185300000000002</v>
      </c>
      <c r="AM266">
        <f>INDEX(Indices!$A$2:$Q$283,MATCH($A266,Indices!$A$2:$A$283,0),MATCH(AM$2,Indices!$A$2:$Q$2,0))</f>
        <v>108.47020000000001</v>
      </c>
      <c r="AN266">
        <f t="shared" si="105"/>
        <v>3.8484671087410813</v>
      </c>
      <c r="AO266" s="28">
        <f t="shared" si="117"/>
        <v>28.185300000000002</v>
      </c>
      <c r="AP266">
        <f>INDEX(ETF_TR!$A$2:$Q$283,MATCH($A266,ETF_TR!$A$2:$A$283,0),MATCH(AP$2,ETF_TR!$A$2:$Q$2,0))</f>
        <v>150.46</v>
      </c>
      <c r="AQ266">
        <f>INDEX(Indices!$A$2:$Q$283,MATCH($A266,Indices!$A$2:$A$283,0),MATCH(AQ$2,Indices!$A$2:$Q$2,0))</f>
        <v>198.90379999999999</v>
      </c>
      <c r="AR266">
        <f t="shared" si="106"/>
        <v>1.3219712880499799</v>
      </c>
      <c r="AS266" s="28">
        <f t="shared" si="118"/>
        <v>150.46</v>
      </c>
      <c r="AT266" t="e">
        <f>INDEX(ETF_TR!$A$2:$Q$283,MATCH($A266,ETF_TR!$A$2:$A$283,0),MATCH(AT$2,ETF_TR!$A$2:$Q$2,0))</f>
        <v>#N/A</v>
      </c>
      <c r="AU266">
        <f>INDEX(Indices!$A$2:$Q$283,MATCH($A266,Indices!$A$2:$A$283,0),MATCH(AU$2,Indices!$A$2:$Q$2,0))</f>
        <v>141.39259999999999</v>
      </c>
      <c r="AV266" t="e">
        <f t="shared" si="107"/>
        <v>#N/A</v>
      </c>
      <c r="AW266" s="28">
        <f t="shared" si="119"/>
        <v>35.323732687221955</v>
      </c>
    </row>
    <row r="267" spans="1:49" x14ac:dyDescent="0.2">
      <c r="A267" s="5">
        <v>44530</v>
      </c>
      <c r="B267">
        <f>INDEX(ETF_TR!$A$2:$Q$283,MATCH($A267,ETF_TR!$A$2:$A$283,0),MATCH(B$2,ETF_TR!$A$2:$Q$2,0))</f>
        <v>150.27879999999999</v>
      </c>
      <c r="C267">
        <f>INDEX(Indices!$A$2:$Q$283,MATCH($A267,Indices!$A$2:$A$283,0),MATCH(C$2,Indices!$A$2:$Q$2,0))</f>
        <v>257.89999999999998</v>
      </c>
      <c r="D267">
        <f t="shared" si="96"/>
        <v>1.7161435944391357</v>
      </c>
      <c r="E267" s="28">
        <f t="shared" si="108"/>
        <v>150.27879999999999</v>
      </c>
      <c r="F267">
        <f>INDEX(ETF_TR!$A$2:$Q$283,MATCH($A267,ETF_TR!$A$2:$A$283,0),MATCH(F$2,ETF_TR!$A$2:$Q$2,0))</f>
        <v>167.76660000000001</v>
      </c>
      <c r="G267">
        <f>INDEX(Indices!$A$2:$Q$283,MATCH($A267,Indices!$A$2:$A$283,0),MATCH(G$2,Indices!$A$2:$Q$2,0))</f>
        <v>277.2</v>
      </c>
      <c r="H267">
        <f t="shared" si="97"/>
        <v>1.6522955105485835</v>
      </c>
      <c r="I267" s="28">
        <f t="shared" si="109"/>
        <v>167.76660000000001</v>
      </c>
      <c r="J267">
        <f>INDEX(ETF_TR!$A$2:$Q$283,MATCH($A267,ETF_TR!$A$2:$A$283,0),MATCH(J$2,ETF_TR!$A$2:$Q$2,0))</f>
        <v>207.7012</v>
      </c>
      <c r="K267">
        <f>INDEX(Indices!$A$2:$Q$283,MATCH($A267,Indices!$A$2:$A$283,0),MATCH(K$2,Indices!$A$2:$Q$2,0))</f>
        <v>306.87</v>
      </c>
      <c r="L267">
        <f t="shared" si="98"/>
        <v>1.4774589650902354</v>
      </c>
      <c r="M267" s="28">
        <f t="shared" si="110"/>
        <v>207.7012</v>
      </c>
      <c r="N267">
        <f>INDEX(ETF_TR!$A$2:$Q$283,MATCH($A267,ETF_TR!$A$2:$A$283,0),MATCH(N$2,ETF_TR!$A$2:$Q$2,0))</f>
        <v>205.2818</v>
      </c>
      <c r="O267">
        <f>INDEX(Indices!$A$2:$Q$283,MATCH($A267,Indices!$A$2:$A$283,0),MATCH(O$2,Indices!$A$2:$Q$2,0))</f>
        <v>313.64</v>
      </c>
      <c r="P267">
        <f t="shared" si="99"/>
        <v>1.5278509833799196</v>
      </c>
      <c r="Q267" s="28">
        <f t="shared" si="111"/>
        <v>205.2818</v>
      </c>
      <c r="R267">
        <f>INDEX(ETF_TR!$A$2:$Q$283,MATCH($A267,ETF_TR!$A$2:$A$283,0),MATCH(R$2,ETF_TR!$A$2:$Q$2,0))</f>
        <v>16639.259300000002</v>
      </c>
      <c r="S267">
        <f>INDEX(Indices!$A$2:$Q$283,MATCH($A267,Indices!$A$2:$A$283,0),MATCH(S$2,Indices!$A$2:$Q$2,0))</f>
        <v>4070.34</v>
      </c>
      <c r="T267">
        <f t="shared" si="100"/>
        <v>0.24462266778906436</v>
      </c>
      <c r="U267" s="28">
        <f t="shared" si="112"/>
        <v>16639.259300000002</v>
      </c>
      <c r="V267">
        <f>INDEX(ETF_TR!$A$2:$Q$283,MATCH($A267,ETF_TR!$A$2:$A$283,0),MATCH(V$2,ETF_TR!$A$2:$Q$2,0))</f>
        <v>129.1165</v>
      </c>
      <c r="W267">
        <f>INDEX(Indices!$A$2:$Q$283,MATCH($A267,Indices!$A$2:$A$283,0),MATCH(W$2,Indices!$A$2:$Q$2,0))</f>
        <v>136.32000000000002</v>
      </c>
      <c r="X267">
        <f t="shared" si="101"/>
        <v>1.0557907006463156</v>
      </c>
      <c r="Y267" s="28">
        <f t="shared" si="113"/>
        <v>129.1165</v>
      </c>
      <c r="Z267">
        <f>INDEX(ETF_TR!$A$2:$Q$283,MATCH($A267,ETF_TR!$A$2:$A$283,0),MATCH(Z$2,ETF_TR!$A$2:$Q$2,0))</f>
        <v>71.613299999999995</v>
      </c>
      <c r="AA267">
        <f>INDEX(Indices!$A$2:$Q$283,MATCH($A267,Indices!$A$2:$A$283,0),MATCH(AA$2,Indices!$A$2:$Q$2,0))</f>
        <v>3414.5953</v>
      </c>
      <c r="AB267">
        <f t="shared" si="102"/>
        <v>47.681021542087855</v>
      </c>
      <c r="AC267" s="28">
        <f t="shared" si="114"/>
        <v>71.613299999999995</v>
      </c>
      <c r="AD267">
        <f>INDEX(ETF_TR!$A$2:$Q$283,MATCH($A267,ETF_TR!$A$2:$A$283,0),MATCH(AD$2,ETF_TR!$A$2:$Q$2,0))</f>
        <v>2741</v>
      </c>
      <c r="AE267">
        <f>INDEX(Indices!$A$2:$Q$283,MATCH($A267,Indices!$A$2:$A$283,0),MATCH(AE$2,Indices!$A$2:$Q$2,0))</f>
        <v>368.36610000000002</v>
      </c>
      <c r="AF267">
        <f t="shared" si="103"/>
        <v>0.1343911346224006</v>
      </c>
      <c r="AG267" s="28">
        <f t="shared" si="115"/>
        <v>2741</v>
      </c>
      <c r="AH267">
        <f>INDEX(ETF_TR!$A$2:$Q$283,MATCH($A267,ETF_TR!$A$2:$A$283,0),MATCH(AH$2,ETF_TR!$A$2:$Q$2,0))</f>
        <v>30.638300000000001</v>
      </c>
      <c r="AI267">
        <f>INDEX(Indices!$A$2:$Q$283,MATCH($A267,Indices!$A$2:$A$283,0),MATCH(AI$2,Indices!$A$2:$Q$2,0))</f>
        <v>118.23</v>
      </c>
      <c r="AJ267">
        <f t="shared" si="104"/>
        <v>3.8588955653544748</v>
      </c>
      <c r="AK267" s="28">
        <f t="shared" si="116"/>
        <v>30.638300000000001</v>
      </c>
      <c r="AL267">
        <f>INDEX(ETF_TR!$A$2:$Q$283,MATCH($A267,ETF_TR!$A$2:$A$283,0),MATCH(AL$2,ETF_TR!$A$2:$Q$2,0))</f>
        <v>28.423400000000001</v>
      </c>
      <c r="AM267">
        <f>INDEX(Indices!$A$2:$Q$283,MATCH($A267,Indices!$A$2:$A$283,0),MATCH(AM$2,Indices!$A$2:$Q$2,0))</f>
        <v>109.5814</v>
      </c>
      <c r="AN267">
        <f t="shared" si="105"/>
        <v>3.855323430694428</v>
      </c>
      <c r="AO267" s="28">
        <f t="shared" si="117"/>
        <v>28.423400000000001</v>
      </c>
      <c r="AP267">
        <f>INDEX(ETF_TR!$A$2:$Q$283,MATCH($A267,ETF_TR!$A$2:$A$283,0),MATCH(AP$2,ETF_TR!$A$2:$Q$2,0))</f>
        <v>152.47999999999999</v>
      </c>
      <c r="AQ267">
        <f>INDEX(Indices!$A$2:$Q$283,MATCH($A267,Indices!$A$2:$A$283,0),MATCH(AQ$2,Indices!$A$2:$Q$2,0))</f>
        <v>201.76779999999999</v>
      </c>
      <c r="AR267">
        <f t="shared" si="106"/>
        <v>1.3232410807974817</v>
      </c>
      <c r="AS267" s="28">
        <f t="shared" si="118"/>
        <v>152.47999999999999</v>
      </c>
      <c r="AT267" t="e">
        <f>INDEX(ETF_TR!$A$2:$Q$283,MATCH($A267,ETF_TR!$A$2:$A$283,0),MATCH(AT$2,ETF_TR!$A$2:$Q$2,0))</f>
        <v>#N/A</v>
      </c>
      <c r="AU267">
        <f>INDEX(Indices!$A$2:$Q$283,MATCH($A267,Indices!$A$2:$A$283,0),MATCH(AU$2,Indices!$A$2:$Q$2,0))</f>
        <v>142.51050000000001</v>
      </c>
      <c r="AV267" t="e">
        <f t="shared" si="107"/>
        <v>#N/A</v>
      </c>
      <c r="AW267" s="28">
        <f t="shared" si="119"/>
        <v>35.603014635294528</v>
      </c>
    </row>
    <row r="268" spans="1:49" x14ac:dyDescent="0.2">
      <c r="A268" s="5">
        <v>44561</v>
      </c>
      <c r="B268">
        <f>INDEX(ETF_TR!$A$2:$Q$283,MATCH($A268,ETF_TR!$A$2:$A$283,0),MATCH(B$2,ETF_TR!$A$2:$Q$2,0))</f>
        <v>148.47929999999999</v>
      </c>
      <c r="C268">
        <f>INDEX(Indices!$A$2:$Q$283,MATCH($A268,Indices!$A$2:$A$283,0),MATCH(C$2,Indices!$A$2:$Q$2,0))</f>
        <v>253.57</v>
      </c>
      <c r="D268">
        <f t="shared" si="96"/>
        <v>1.707780141743664</v>
      </c>
      <c r="E268" s="28">
        <f t="shared" si="108"/>
        <v>148.47929999999999</v>
      </c>
      <c r="F268">
        <f>INDEX(ETF_TR!$A$2:$Q$283,MATCH($A268,ETF_TR!$A$2:$A$283,0),MATCH(F$2,ETF_TR!$A$2:$Q$2,0))</f>
        <v>164.32140000000001</v>
      </c>
      <c r="G268">
        <f>INDEX(Indices!$A$2:$Q$283,MATCH($A268,Indices!$A$2:$A$283,0),MATCH(G$2,Indices!$A$2:$Q$2,0))</f>
        <v>272.26</v>
      </c>
      <c r="H268">
        <f t="shared" si="97"/>
        <v>1.6568748805694204</v>
      </c>
      <c r="I268" s="28">
        <f t="shared" si="109"/>
        <v>164.32140000000001</v>
      </c>
      <c r="J268">
        <f>INDEX(ETF_TR!$A$2:$Q$283,MATCH($A268,ETF_TR!$A$2:$A$283,0),MATCH(J$2,ETF_TR!$A$2:$Q$2,0))</f>
        <v>205.05410000000001</v>
      </c>
      <c r="K268">
        <f>INDEX(Indices!$A$2:$Q$283,MATCH($A268,Indices!$A$2:$A$283,0),MATCH(K$2,Indices!$A$2:$Q$2,0))</f>
        <v>302.63</v>
      </c>
      <c r="L268">
        <f t="shared" si="98"/>
        <v>1.4758544208577151</v>
      </c>
      <c r="M268" s="28">
        <f t="shared" si="110"/>
        <v>205.05410000000001</v>
      </c>
      <c r="N268">
        <f>INDEX(ETF_TR!$A$2:$Q$283,MATCH($A268,ETF_TR!$A$2:$A$283,0),MATCH(N$2,ETF_TR!$A$2:$Q$2,0))</f>
        <v>202.12029999999999</v>
      </c>
      <c r="O268">
        <f>INDEX(Indices!$A$2:$Q$283,MATCH($A268,Indices!$A$2:$A$283,0),MATCH(O$2,Indices!$A$2:$Q$2,0))</f>
        <v>309.20999999999998</v>
      </c>
      <c r="P268">
        <f t="shared" si="99"/>
        <v>1.5298314914434621</v>
      </c>
      <c r="Q268" s="28">
        <f t="shared" si="111"/>
        <v>202.12029999999999</v>
      </c>
      <c r="R268">
        <f>INDEX(ETF_TR!$A$2:$Q$283,MATCH($A268,ETF_TR!$A$2:$A$283,0),MATCH(R$2,ETF_TR!$A$2:$Q$2,0))</f>
        <v>16170.1705</v>
      </c>
      <c r="S268">
        <f>INDEX(Indices!$A$2:$Q$283,MATCH($A268,Indices!$A$2:$A$283,0),MATCH(S$2,Indices!$A$2:$Q$2,0))</f>
        <v>3962.54</v>
      </c>
      <c r="T268">
        <f t="shared" si="100"/>
        <v>0.24505245631145323</v>
      </c>
      <c r="U268" s="28">
        <f t="shared" si="112"/>
        <v>16170.1705</v>
      </c>
      <c r="V268">
        <f>INDEX(ETF_TR!$A$2:$Q$283,MATCH($A268,ETF_TR!$A$2:$A$283,0),MATCH(V$2,ETF_TR!$A$2:$Q$2,0))</f>
        <v>128.36896666666667</v>
      </c>
      <c r="W268">
        <f>INDEX(Indices!$A$2:$Q$283,MATCH($A268,Indices!$A$2:$A$283,0),MATCH(W$2,Indices!$A$2:$Q$2,0))</f>
        <v>135.40666666666667</v>
      </c>
      <c r="X268">
        <f t="shared" si="101"/>
        <v>1.0548239982197152</v>
      </c>
      <c r="Y268" s="28">
        <f t="shared" si="113"/>
        <v>128.36896666666667</v>
      </c>
      <c r="Z268">
        <f>INDEX(ETF_TR!$A$2:$Q$283,MATCH($A268,ETF_TR!$A$2:$A$283,0),MATCH(Z$2,ETF_TR!$A$2:$Q$2,0))</f>
        <v>71.6982</v>
      </c>
      <c r="AA268">
        <f>INDEX(Indices!$A$2:$Q$283,MATCH($A268,Indices!$A$2:$A$283,0),MATCH(AA$2,Indices!$A$2:$Q$2,0))</f>
        <v>3417.0340000000001</v>
      </c>
      <c r="AB268">
        <f t="shared" si="102"/>
        <v>47.658574413304656</v>
      </c>
      <c r="AC268" s="28">
        <f t="shared" si="114"/>
        <v>71.6982</v>
      </c>
      <c r="AD268">
        <f>INDEX(ETF_TR!$A$2:$Q$283,MATCH($A268,ETF_TR!$A$2:$A$283,0),MATCH(AD$2,ETF_TR!$A$2:$Q$2,0))</f>
        <v>2732.9</v>
      </c>
      <c r="AE268">
        <f>INDEX(Indices!$A$2:$Q$283,MATCH($A268,Indices!$A$2:$A$283,0),MATCH(AE$2,Indices!$A$2:$Q$2,0))</f>
        <v>367.3347</v>
      </c>
      <c r="AF268">
        <f t="shared" si="103"/>
        <v>0.13441205313037433</v>
      </c>
      <c r="AG268" s="28">
        <f t="shared" si="115"/>
        <v>2732.9</v>
      </c>
      <c r="AH268">
        <f>INDEX(ETF_TR!$A$2:$Q$283,MATCH($A268,ETF_TR!$A$2:$A$283,0),MATCH(AH$2,ETF_TR!$A$2:$Q$2,0))</f>
        <v>30.7484</v>
      </c>
      <c r="AI268">
        <f>INDEX(Indices!$A$2:$Q$283,MATCH($A268,Indices!$A$2:$A$283,0),MATCH(AI$2,Indices!$A$2:$Q$2,0))</f>
        <v>117.49</v>
      </c>
      <c r="AJ268">
        <f t="shared" si="104"/>
        <v>3.8210118250055287</v>
      </c>
      <c r="AK268" s="28">
        <f t="shared" si="116"/>
        <v>30.7484</v>
      </c>
      <c r="AL268">
        <f>INDEX(ETF_TR!$A$2:$Q$283,MATCH($A268,ETF_TR!$A$2:$A$283,0),MATCH(AL$2,ETF_TR!$A$2:$Q$2,0))</f>
        <v>28.921399999999998</v>
      </c>
      <c r="AM268">
        <f>INDEX(Indices!$A$2:$Q$283,MATCH($A268,Indices!$A$2:$A$283,0),MATCH(AM$2,Indices!$A$2:$Q$2,0))</f>
        <v>111.643</v>
      </c>
      <c r="AN268">
        <f t="shared" si="105"/>
        <v>3.8602211511199322</v>
      </c>
      <c r="AO268" s="28">
        <f t="shared" si="117"/>
        <v>28.921399999999998</v>
      </c>
      <c r="AP268">
        <f>INDEX(ETF_TR!$A$2:$Q$283,MATCH($A268,ETF_TR!$A$2:$A$283,0),MATCH(AP$2,ETF_TR!$A$2:$Q$2,0))</f>
        <v>152.04</v>
      </c>
      <c r="AQ268">
        <f>INDEX(Indices!$A$2:$Q$283,MATCH($A268,Indices!$A$2:$A$283,0),MATCH(AQ$2,Indices!$A$2:$Q$2,0))</f>
        <v>201.23439999999999</v>
      </c>
      <c r="AR268">
        <f t="shared" si="106"/>
        <v>1.3235622204682977</v>
      </c>
      <c r="AS268" s="28">
        <f t="shared" si="118"/>
        <v>152.04</v>
      </c>
      <c r="AT268" t="e">
        <f>INDEX(ETF_TR!$A$2:$Q$283,MATCH($A268,ETF_TR!$A$2:$A$283,0),MATCH(AT$2,ETF_TR!$A$2:$Q$2,0))</f>
        <v>#N/A</v>
      </c>
      <c r="AU268">
        <f>INDEX(Indices!$A$2:$Q$283,MATCH($A268,Indices!$A$2:$A$283,0),MATCH(AU$2,Indices!$A$2:$Q$2,0))</f>
        <v>143.61160000000001</v>
      </c>
      <c r="AV268" t="e">
        <f t="shared" si="107"/>
        <v>#N/A</v>
      </c>
      <c r="AW268" s="28">
        <f t="shared" si="119"/>
        <v>35.878099484585796</v>
      </c>
    </row>
    <row r="269" spans="1:49" x14ac:dyDescent="0.2">
      <c r="A269" s="5">
        <v>44592</v>
      </c>
      <c r="B269">
        <f>INDEX(ETF_TR!$A$2:$Q$283,MATCH($A269,ETF_TR!$A$2:$A$283,0),MATCH(B$2,ETF_TR!$A$2:$Q$2,0))</f>
        <v>146.3219</v>
      </c>
      <c r="C269">
        <f>INDEX(Indices!$A$2:$Q$283,MATCH($A269,Indices!$A$2:$A$283,0),MATCH(C$2,Indices!$A$2:$Q$2,0))</f>
        <v>250.81</v>
      </c>
      <c r="D269">
        <f t="shared" si="96"/>
        <v>1.7140974795980644</v>
      </c>
      <c r="E269" s="28">
        <f t="shared" si="108"/>
        <v>146.3219</v>
      </c>
      <c r="F269">
        <f>INDEX(ETF_TR!$A$2:$Q$283,MATCH($A269,ETF_TR!$A$2:$A$283,0),MATCH(F$2,ETF_TR!$A$2:$Q$2,0))</f>
        <v>162.07</v>
      </c>
      <c r="G269">
        <f>INDEX(Indices!$A$2:$Q$283,MATCH($A269,Indices!$A$2:$A$283,0),MATCH(G$2,Indices!$A$2:$Q$2,0))</f>
        <v>268.87</v>
      </c>
      <c r="H269">
        <f t="shared" si="97"/>
        <v>1.658974517183933</v>
      </c>
      <c r="I269" s="28">
        <f t="shared" si="109"/>
        <v>162.07</v>
      </c>
      <c r="J269">
        <f>INDEX(ETF_TR!$A$2:$Q$283,MATCH($A269,ETF_TR!$A$2:$A$283,0),MATCH(J$2,ETF_TR!$A$2:$Q$2,0))</f>
        <v>202.0633</v>
      </c>
      <c r="K269">
        <f>INDEX(Indices!$A$2:$Q$283,MATCH($A269,Indices!$A$2:$A$283,0),MATCH(K$2,Indices!$A$2:$Q$2,0))</f>
        <v>298.99</v>
      </c>
      <c r="L269">
        <f t="shared" si="98"/>
        <v>1.4796848314364857</v>
      </c>
      <c r="M269" s="28">
        <f t="shared" si="110"/>
        <v>202.0633</v>
      </c>
      <c r="N269">
        <f>INDEX(ETF_TR!$A$2:$Q$283,MATCH($A269,ETF_TR!$A$2:$A$283,0),MATCH(N$2,ETF_TR!$A$2:$Q$2,0))</f>
        <v>200.7355</v>
      </c>
      <c r="O269">
        <f>INDEX(Indices!$A$2:$Q$283,MATCH($A269,Indices!$A$2:$A$283,0),MATCH(O$2,Indices!$A$2:$Q$2,0))</f>
        <v>307.42</v>
      </c>
      <c r="P269">
        <f t="shared" si="99"/>
        <v>1.5314680263331599</v>
      </c>
      <c r="Q269" s="28">
        <f t="shared" si="111"/>
        <v>200.7355</v>
      </c>
      <c r="R269">
        <f>INDEX(ETF_TR!$A$2:$Q$283,MATCH($A269,ETF_TR!$A$2:$A$283,0),MATCH(R$2,ETF_TR!$A$2:$Q$2,0))</f>
        <v>15543.357</v>
      </c>
      <c r="S269">
        <f>INDEX(Indices!$A$2:$Q$283,MATCH($A269,Indices!$A$2:$A$283,0),MATCH(S$2,Indices!$A$2:$Q$2,0))</f>
        <v>3810.18</v>
      </c>
      <c r="T269">
        <f t="shared" si="100"/>
        <v>0.24513237391382053</v>
      </c>
      <c r="U269" s="28">
        <f t="shared" si="112"/>
        <v>15543.357</v>
      </c>
      <c r="V269">
        <f>INDEX(ETF_TR!$A$2:$Q$283,MATCH($A269,ETF_TR!$A$2:$A$283,0),MATCH(V$2,ETF_TR!$A$2:$Q$2,0))</f>
        <v>126.80476666666665</v>
      </c>
      <c r="W269">
        <f>INDEX(Indices!$A$2:$Q$283,MATCH($A269,Indices!$A$2:$A$283,0),MATCH(W$2,Indices!$A$2:$Q$2,0))</f>
        <v>133.80333333333331</v>
      </c>
      <c r="X269">
        <f t="shared" si="101"/>
        <v>1.055191668662298</v>
      </c>
      <c r="Y269" s="28">
        <f t="shared" si="113"/>
        <v>126.80476666666665</v>
      </c>
      <c r="Z269">
        <f>INDEX(ETF_TR!$A$2:$Q$283,MATCH($A269,ETF_TR!$A$2:$A$283,0),MATCH(Z$2,ETF_TR!$A$2:$Q$2,0))</f>
        <v>70.8155</v>
      </c>
      <c r="AA269">
        <f>INDEX(Indices!$A$2:$Q$283,MATCH($A269,Indices!$A$2:$A$283,0),MATCH(AA$2,Indices!$A$2:$Q$2,0))</f>
        <v>3378.6705999999999</v>
      </c>
      <c r="AB269">
        <f t="shared" si="102"/>
        <v>47.710890977257804</v>
      </c>
      <c r="AC269" s="28">
        <f t="shared" si="114"/>
        <v>70.8155</v>
      </c>
      <c r="AD269">
        <f>INDEX(ETF_TR!$A$2:$Q$283,MATCH($A269,ETF_TR!$A$2:$A$283,0),MATCH(AD$2,ETF_TR!$A$2:$Q$2,0))</f>
        <v>2711.6</v>
      </c>
      <c r="AE269">
        <f>INDEX(Indices!$A$2:$Q$283,MATCH($A269,Indices!$A$2:$A$283,0),MATCH(AE$2,Indices!$A$2:$Q$2,0))</f>
        <v>363.77100000000002</v>
      </c>
      <c r="AF269">
        <f t="shared" si="103"/>
        <v>0.13415363622953239</v>
      </c>
      <c r="AG269" s="28">
        <f t="shared" si="115"/>
        <v>2711.6</v>
      </c>
      <c r="AH269">
        <f>INDEX(ETF_TR!$A$2:$Q$283,MATCH($A269,ETF_TR!$A$2:$A$283,0),MATCH(AH$2,ETF_TR!$A$2:$Q$2,0))</f>
        <v>29.941700000000001</v>
      </c>
      <c r="AI269">
        <f>INDEX(Indices!$A$2:$Q$283,MATCH($A269,Indices!$A$2:$A$283,0),MATCH(AI$2,Indices!$A$2:$Q$2,0))</f>
        <v>115.41</v>
      </c>
      <c r="AJ269">
        <f t="shared" si="104"/>
        <v>3.8544905599882435</v>
      </c>
      <c r="AK269" s="28">
        <f t="shared" si="116"/>
        <v>29.941700000000001</v>
      </c>
      <c r="AL269">
        <f>INDEX(ETF_TR!$A$2:$Q$283,MATCH($A269,ETF_TR!$A$2:$A$283,0),MATCH(AL$2,ETF_TR!$A$2:$Q$2,0))</f>
        <v>27.879100000000001</v>
      </c>
      <c r="AM269">
        <f>INDEX(Indices!$A$2:$Q$283,MATCH($A269,Indices!$A$2:$A$283,0),MATCH(AM$2,Indices!$A$2:$Q$2,0))</f>
        <v>107.46469999999999</v>
      </c>
      <c r="AN269">
        <f t="shared" si="105"/>
        <v>3.8546689096850324</v>
      </c>
      <c r="AO269" s="28">
        <f t="shared" si="117"/>
        <v>27.879100000000001</v>
      </c>
      <c r="AP269">
        <f>INDEX(ETF_TR!$A$2:$Q$283,MATCH($A269,ETF_TR!$A$2:$A$283,0),MATCH(AP$2,ETF_TR!$A$2:$Q$2,0))</f>
        <v>151.46</v>
      </c>
      <c r="AQ269">
        <f>INDEX(Indices!$A$2:$Q$283,MATCH($A269,Indices!$A$2:$A$283,0),MATCH(AQ$2,Indices!$A$2:$Q$2,0))</f>
        <v>200.48820000000001</v>
      </c>
      <c r="AR269">
        <f t="shared" si="106"/>
        <v>1.3237039482371582</v>
      </c>
      <c r="AS269" s="28">
        <f t="shared" si="118"/>
        <v>151.46</v>
      </c>
      <c r="AT269" t="e">
        <f>INDEX(ETF_TR!$A$2:$Q$283,MATCH($A269,ETF_TR!$A$2:$A$283,0),MATCH(AT$2,ETF_TR!$A$2:$Q$2,0))</f>
        <v>#N/A</v>
      </c>
      <c r="AU269">
        <f>INDEX(Indices!$A$2:$Q$283,MATCH($A269,Indices!$A$2:$A$283,0),MATCH(AU$2,Indices!$A$2:$Q$2,0))</f>
        <v>141.93549999999999</v>
      </c>
      <c r="AV269" t="e">
        <f t="shared" si="107"/>
        <v>#N/A</v>
      </c>
      <c r="AW269" s="28">
        <f t="shared" si="119"/>
        <v>35.459363932958247</v>
      </c>
    </row>
    <row r="270" spans="1:49" x14ac:dyDescent="0.2">
      <c r="A270" s="5">
        <v>44620</v>
      </c>
      <c r="B270">
        <f>INDEX(ETF_TR!$A$2:$Q$283,MATCH($A270,ETF_TR!$A$2:$A$283,0),MATCH(B$2,ETF_TR!$A$2:$Q$2,0))</f>
        <v>145.01320000000001</v>
      </c>
      <c r="C270">
        <f>INDEX(Indices!$A$2:$Q$283,MATCH($A270,Indices!$A$2:$A$283,0),MATCH(C$2,Indices!$A$2:$Q$2,0))</f>
        <v>247.8</v>
      </c>
      <c r="D270">
        <f t="shared" si="96"/>
        <v>1.7088099566108463</v>
      </c>
      <c r="E270" s="28">
        <f t="shared" si="108"/>
        <v>145.01320000000001</v>
      </c>
      <c r="F270">
        <f>INDEX(ETF_TR!$A$2:$Q$283,MATCH($A270,ETF_TR!$A$2:$A$283,0),MATCH(F$2,ETF_TR!$A$2:$Q$2,0))</f>
        <v>159.74529999999999</v>
      </c>
      <c r="G270">
        <f>INDEX(Indices!$A$2:$Q$283,MATCH($A270,Indices!$A$2:$A$283,0),MATCH(G$2,Indices!$A$2:$Q$2,0))</f>
        <v>264.63</v>
      </c>
      <c r="H270">
        <f t="shared" si="97"/>
        <v>1.6565745596271064</v>
      </c>
      <c r="I270" s="28">
        <f t="shared" si="109"/>
        <v>159.74529999999999</v>
      </c>
      <c r="J270">
        <f>INDEX(ETF_TR!$A$2:$Q$283,MATCH($A270,ETF_TR!$A$2:$A$283,0),MATCH(J$2,ETF_TR!$A$2:$Q$2,0))</f>
        <v>197.3494</v>
      </c>
      <c r="K270">
        <f>INDEX(Indices!$A$2:$Q$283,MATCH($A270,Indices!$A$2:$A$283,0),MATCH(K$2,Indices!$A$2:$Q$2,0))</f>
        <v>291.92</v>
      </c>
      <c r="L270">
        <f t="shared" si="98"/>
        <v>1.4792038891428096</v>
      </c>
      <c r="M270" s="28">
        <f t="shared" si="110"/>
        <v>197.3494</v>
      </c>
      <c r="N270">
        <f>INDEX(ETF_TR!$A$2:$Q$283,MATCH($A270,ETF_TR!$A$2:$A$283,0),MATCH(N$2,ETF_TR!$A$2:$Q$2,0))</f>
        <v>196.13910000000001</v>
      </c>
      <c r="O270">
        <f>INDEX(Indices!$A$2:$Q$283,MATCH($A270,Indices!$A$2:$A$283,0),MATCH(O$2,Indices!$A$2:$Q$2,0))</f>
        <v>299.94</v>
      </c>
      <c r="P270">
        <f t="shared" si="99"/>
        <v>1.5292208437787262</v>
      </c>
      <c r="Q270" s="28">
        <f t="shared" si="111"/>
        <v>196.13910000000001</v>
      </c>
      <c r="R270">
        <f>INDEX(ETF_TR!$A$2:$Q$283,MATCH($A270,ETF_TR!$A$2:$A$283,0),MATCH(R$2,ETF_TR!$A$2:$Q$2,0))</f>
        <v>15332.110500000001</v>
      </c>
      <c r="S270">
        <f>INDEX(Indices!$A$2:$Q$283,MATCH($A270,Indices!$A$2:$A$283,0),MATCH(S$2,Indices!$A$2:$Q$2,0))</f>
        <v>3757.83</v>
      </c>
      <c r="T270">
        <f t="shared" si="100"/>
        <v>0.24509541592463738</v>
      </c>
      <c r="U270" s="28">
        <f t="shared" si="112"/>
        <v>15332.110500000001</v>
      </c>
      <c r="V270">
        <f>INDEX(ETF_TR!$A$2:$Q$283,MATCH($A270,ETF_TR!$A$2:$A$283,0),MATCH(V$2,ETF_TR!$A$2:$Q$2,0))</f>
        <v>125.77416666666666</v>
      </c>
      <c r="W270">
        <f>INDEX(Indices!$A$2:$Q$283,MATCH($A270,Indices!$A$2:$A$283,0),MATCH(W$2,Indices!$A$2:$Q$2,0))</f>
        <v>132.60333333333332</v>
      </c>
      <c r="X270">
        <f t="shared" si="101"/>
        <v>1.0542970535814853</v>
      </c>
      <c r="Y270" s="28">
        <f t="shared" si="113"/>
        <v>125.77416666666666</v>
      </c>
      <c r="Z270">
        <f>INDEX(ETF_TR!$A$2:$Q$283,MATCH($A270,ETF_TR!$A$2:$A$283,0),MATCH(Z$2,ETF_TR!$A$2:$Q$2,0))</f>
        <v>69.963999999999999</v>
      </c>
      <c r="AA270">
        <f>INDEX(Indices!$A$2:$Q$283,MATCH($A270,Indices!$A$2:$A$283,0),MATCH(AA$2,Indices!$A$2:$Q$2,0))</f>
        <v>3336.0934000000002</v>
      </c>
      <c r="AB270">
        <f t="shared" si="102"/>
        <v>47.682999828483226</v>
      </c>
      <c r="AC270" s="28">
        <f t="shared" si="114"/>
        <v>69.963999999999999</v>
      </c>
      <c r="AD270">
        <f>INDEX(ETF_TR!$A$2:$Q$283,MATCH($A270,ETF_TR!$A$2:$A$283,0),MATCH(AD$2,ETF_TR!$A$2:$Q$2,0))</f>
        <v>2686.3</v>
      </c>
      <c r="AE270">
        <f>INDEX(Indices!$A$2:$Q$283,MATCH($A270,Indices!$A$2:$A$283,0),MATCH(AE$2,Indices!$A$2:$Q$2,0))</f>
        <v>361.04950000000002</v>
      </c>
      <c r="AF270">
        <f t="shared" si="103"/>
        <v>0.13440401295462159</v>
      </c>
      <c r="AG270" s="28">
        <f t="shared" si="115"/>
        <v>2686.3</v>
      </c>
      <c r="AH270">
        <f>INDEX(ETF_TR!$A$2:$Q$283,MATCH($A270,ETF_TR!$A$2:$A$283,0),MATCH(AH$2,ETF_TR!$A$2:$Q$2,0))</f>
        <v>29.7151</v>
      </c>
      <c r="AI270">
        <f>INDEX(Indices!$A$2:$Q$283,MATCH($A270,Indices!$A$2:$A$283,0),MATCH(AI$2,Indices!$A$2:$Q$2,0))</f>
        <v>114.63</v>
      </c>
      <c r="AJ270">
        <f t="shared" si="104"/>
        <v>3.8576346705883542</v>
      </c>
      <c r="AK270" s="28">
        <f t="shared" si="116"/>
        <v>29.7151</v>
      </c>
      <c r="AL270">
        <f>INDEX(ETF_TR!$A$2:$Q$283,MATCH($A270,ETF_TR!$A$2:$A$283,0),MATCH(AL$2,ETF_TR!$A$2:$Q$2,0))</f>
        <v>27.645199999999999</v>
      </c>
      <c r="AM270">
        <f>INDEX(Indices!$A$2:$Q$283,MATCH($A270,Indices!$A$2:$A$283,0),MATCH(AM$2,Indices!$A$2:$Q$2,0))</f>
        <v>106.7444</v>
      </c>
      <c r="AN270">
        <f t="shared" si="105"/>
        <v>3.8612272654927438</v>
      </c>
      <c r="AO270" s="28">
        <f t="shared" si="117"/>
        <v>27.645199999999999</v>
      </c>
      <c r="AP270">
        <f>INDEX(ETF_TR!$A$2:$Q$283,MATCH($A270,ETF_TR!$A$2:$A$283,0),MATCH(AP$2,ETF_TR!$A$2:$Q$2,0))</f>
        <v>150.55000000000001</v>
      </c>
      <c r="AQ270">
        <f>INDEX(Indices!$A$2:$Q$283,MATCH($A270,Indices!$A$2:$A$283,0),MATCH(AQ$2,Indices!$A$2:$Q$2,0))</f>
        <v>199.29169999999999</v>
      </c>
      <c r="AR270">
        <f t="shared" si="106"/>
        <v>1.3237575556293588</v>
      </c>
      <c r="AS270" s="28">
        <f t="shared" si="118"/>
        <v>150.55000000000001</v>
      </c>
      <c r="AT270" t="e">
        <f>INDEX(ETF_TR!$A$2:$Q$283,MATCH($A270,ETF_TR!$A$2:$A$283,0),MATCH(AT$2,ETF_TR!$A$2:$Q$2,0))</f>
        <v>#N/A</v>
      </c>
      <c r="AU270">
        <f>INDEX(Indices!$A$2:$Q$283,MATCH($A270,Indices!$A$2:$A$283,0),MATCH(AU$2,Indices!$A$2:$Q$2,0))</f>
        <v>141.57380000000001</v>
      </c>
      <c r="AV270" t="e">
        <f t="shared" si="107"/>
        <v>#N/A</v>
      </c>
      <c r="AW270" s="28">
        <f t="shared" si="119"/>
        <v>35.369001395506018</v>
      </c>
    </row>
    <row r="271" spans="1:49" x14ac:dyDescent="0.2">
      <c r="A271" s="5">
        <v>44651</v>
      </c>
      <c r="B271">
        <f>INDEX(ETF_TR!$A$2:$Q$283,MATCH($A271,ETF_TR!$A$2:$A$283,0),MATCH(B$2,ETF_TR!$A$2:$Q$2,0))</f>
        <v>140.43260000000001</v>
      </c>
      <c r="C271">
        <f>INDEX(Indices!$A$2:$Q$283,MATCH($A271,Indices!$A$2:$A$283,0),MATCH(C$2,Indices!$A$2:$Q$2,0))</f>
        <v>240.73</v>
      </c>
      <c r="D271">
        <f t="shared" si="96"/>
        <v>1.7142031123827373</v>
      </c>
      <c r="E271" s="28">
        <f t="shared" si="108"/>
        <v>140.43260000000001</v>
      </c>
      <c r="F271">
        <f>INDEX(ETF_TR!$A$2:$Q$283,MATCH($A271,ETF_TR!$A$2:$A$283,0),MATCH(F$2,ETF_TR!$A$2:$Q$2,0))</f>
        <v>155.3263</v>
      </c>
      <c r="G271">
        <f>INDEX(Indices!$A$2:$Q$283,MATCH($A271,Indices!$A$2:$A$283,0),MATCH(G$2,Indices!$A$2:$Q$2,0))</f>
        <v>257.62</v>
      </c>
      <c r="H271">
        <f t="shared" si="97"/>
        <v>1.6585729525521435</v>
      </c>
      <c r="I271" s="28">
        <f t="shared" si="109"/>
        <v>155.3263</v>
      </c>
      <c r="J271">
        <f>INDEX(ETF_TR!$A$2:$Q$283,MATCH($A271,ETF_TR!$A$2:$A$283,0),MATCH(J$2,ETF_TR!$A$2:$Q$2,0))</f>
        <v>193.7628</v>
      </c>
      <c r="K271">
        <f>INDEX(Indices!$A$2:$Q$283,MATCH($A271,Indices!$A$2:$A$283,0),MATCH(K$2,Indices!$A$2:$Q$2,0))</f>
        <v>286.42</v>
      </c>
      <c r="L271">
        <f t="shared" si="98"/>
        <v>1.4781991176840963</v>
      </c>
      <c r="M271" s="28">
        <f t="shared" si="110"/>
        <v>193.7628</v>
      </c>
      <c r="N271">
        <f>INDEX(ETF_TR!$A$2:$Q$283,MATCH($A271,ETF_TR!$A$2:$A$283,0),MATCH(N$2,ETF_TR!$A$2:$Q$2,0))</f>
        <v>193.2022</v>
      </c>
      <c r="O271">
        <f>INDEX(Indices!$A$2:$Q$283,MATCH($A271,Indices!$A$2:$A$283,0),MATCH(O$2,Indices!$A$2:$Q$2,0))</f>
        <v>295.56</v>
      </c>
      <c r="P271">
        <f t="shared" si="99"/>
        <v>1.5297962445562214</v>
      </c>
      <c r="Q271" s="28">
        <f t="shared" si="111"/>
        <v>193.2022</v>
      </c>
      <c r="R271">
        <f>INDEX(ETF_TR!$A$2:$Q$283,MATCH($A271,ETF_TR!$A$2:$A$283,0),MATCH(R$2,ETF_TR!$A$2:$Q$2,0))</f>
        <v>15017.5494</v>
      </c>
      <c r="S271">
        <f>INDEX(Indices!$A$2:$Q$283,MATCH($A271,Indices!$A$2:$A$283,0),MATCH(S$2,Indices!$A$2:$Q$2,0))</f>
        <v>3678.39</v>
      </c>
      <c r="T271">
        <f t="shared" si="100"/>
        <v>0.24493943066370069</v>
      </c>
      <c r="U271" s="28">
        <f t="shared" si="112"/>
        <v>15017.5494</v>
      </c>
      <c r="V271">
        <f>INDEX(ETF_TR!$A$2:$Q$283,MATCH($A271,ETF_TR!$A$2:$A$283,0),MATCH(V$2,ETF_TR!$A$2:$Q$2,0))</f>
        <v>122.96986666666668</v>
      </c>
      <c r="W271">
        <f>INDEX(Indices!$A$2:$Q$283,MATCH($A271,Indices!$A$2:$A$283,0),MATCH(W$2,Indices!$A$2:$Q$2,0))</f>
        <v>130</v>
      </c>
      <c r="X271">
        <f t="shared" si="101"/>
        <v>1.0571695613234244</v>
      </c>
      <c r="Y271" s="28">
        <f t="shared" si="113"/>
        <v>122.96986666666668</v>
      </c>
      <c r="Z271">
        <f>INDEX(ETF_TR!$A$2:$Q$283,MATCH($A271,ETF_TR!$A$2:$A$283,0),MATCH(Z$2,ETF_TR!$A$2:$Q$2,0))</f>
        <v>67.381200000000007</v>
      </c>
      <c r="AA271">
        <f>INDEX(Indices!$A$2:$Q$283,MATCH($A271,Indices!$A$2:$A$283,0),MATCH(AA$2,Indices!$A$2:$Q$2,0))</f>
        <v>3205.2469999999998</v>
      </c>
      <c r="AB271">
        <f t="shared" si="102"/>
        <v>47.568861937751173</v>
      </c>
      <c r="AC271" s="28">
        <f t="shared" si="114"/>
        <v>67.381200000000007</v>
      </c>
      <c r="AD271">
        <f>INDEX(ETF_TR!$A$2:$Q$283,MATCH($A271,ETF_TR!$A$2:$A$283,0),MATCH(AD$2,ETF_TR!$A$2:$Q$2,0))</f>
        <v>2673.1</v>
      </c>
      <c r="AE271">
        <f>INDEX(Indices!$A$2:$Q$283,MATCH($A271,Indices!$A$2:$A$283,0),MATCH(AE$2,Indices!$A$2:$Q$2,0))</f>
        <v>359.91210000000001</v>
      </c>
      <c r="AF271">
        <f t="shared" si="103"/>
        <v>0.1346422131607497</v>
      </c>
      <c r="AG271" s="28">
        <f t="shared" si="115"/>
        <v>2673.1</v>
      </c>
      <c r="AH271">
        <f>INDEX(ETF_TR!$A$2:$Q$283,MATCH($A271,ETF_TR!$A$2:$A$283,0),MATCH(AH$2,ETF_TR!$A$2:$Q$2,0))</f>
        <v>28.7592</v>
      </c>
      <c r="AI271">
        <f>INDEX(Indices!$A$2:$Q$283,MATCH($A271,Indices!$A$2:$A$283,0),MATCH(AI$2,Indices!$A$2:$Q$2,0))</f>
        <v>111.09</v>
      </c>
      <c r="AJ271">
        <f t="shared" si="104"/>
        <v>3.862763915547025</v>
      </c>
      <c r="AK271" s="28">
        <f t="shared" si="116"/>
        <v>28.7592</v>
      </c>
      <c r="AL271">
        <f>INDEX(ETF_TR!$A$2:$Q$283,MATCH($A271,ETF_TR!$A$2:$A$283,0),MATCH(AL$2,ETF_TR!$A$2:$Q$2,0))</f>
        <v>26.814499999999999</v>
      </c>
      <c r="AM271">
        <f>INDEX(Indices!$A$2:$Q$283,MATCH($A271,Indices!$A$2:$A$283,0),MATCH(AM$2,Indices!$A$2:$Q$2,0))</f>
        <v>103.381</v>
      </c>
      <c r="AN271">
        <f t="shared" si="105"/>
        <v>3.8554140483693526</v>
      </c>
      <c r="AO271" s="28">
        <f t="shared" si="117"/>
        <v>26.814499999999999</v>
      </c>
      <c r="AP271">
        <f>INDEX(ETF_TR!$A$2:$Q$283,MATCH($A271,ETF_TR!$A$2:$A$283,0),MATCH(AP$2,ETF_TR!$A$2:$Q$2,0))</f>
        <v>145.13</v>
      </c>
      <c r="AQ271">
        <f>INDEX(Indices!$A$2:$Q$283,MATCH($A271,Indices!$A$2:$A$283,0),MATCH(AQ$2,Indices!$A$2:$Q$2,0))</f>
        <v>192.2784</v>
      </c>
      <c r="AR271">
        <f t="shared" si="106"/>
        <v>1.3248701164473231</v>
      </c>
      <c r="AS271" s="28">
        <f t="shared" si="118"/>
        <v>145.13</v>
      </c>
      <c r="AT271" t="e">
        <f>INDEX(ETF_TR!$A$2:$Q$283,MATCH($A271,ETF_TR!$A$2:$A$283,0),MATCH(AT$2,ETF_TR!$A$2:$Q$2,0))</f>
        <v>#N/A</v>
      </c>
      <c r="AU271">
        <f>INDEX(Indices!$A$2:$Q$283,MATCH($A271,Indices!$A$2:$A$283,0),MATCH(AU$2,Indices!$A$2:$Q$2,0))</f>
        <v>140.65110000000001</v>
      </c>
      <c r="AV271" t="e">
        <f t="shared" si="107"/>
        <v>#N/A</v>
      </c>
      <c r="AW271" s="28">
        <f t="shared" si="119"/>
        <v>35.138485738035264</v>
      </c>
    </row>
    <row r="272" spans="1:49" x14ac:dyDescent="0.2">
      <c r="A272" s="5">
        <v>44680</v>
      </c>
      <c r="B272">
        <f>INDEX(ETF_TR!$A$2:$Q$283,MATCH($A272,ETF_TR!$A$2:$A$283,0),MATCH(B$2,ETF_TR!$A$2:$Q$2,0))</f>
        <v>136.12819999999999</v>
      </c>
      <c r="C272">
        <f>INDEX(Indices!$A$2:$Q$283,MATCH($A272,Indices!$A$2:$A$283,0),MATCH(C$2,Indices!$A$2:$Q$2,0))</f>
        <v>233.29</v>
      </c>
      <c r="D272">
        <f t="shared" si="96"/>
        <v>1.7137521836033973</v>
      </c>
      <c r="E272" s="28">
        <f t="shared" si="108"/>
        <v>136.12819999999999</v>
      </c>
      <c r="F272">
        <f>INDEX(ETF_TR!$A$2:$Q$283,MATCH($A272,ETF_TR!$A$2:$A$283,0),MATCH(F$2,ETF_TR!$A$2:$Q$2,0))</f>
        <v>149.4726</v>
      </c>
      <c r="G272">
        <f>INDEX(Indices!$A$2:$Q$283,MATCH($A272,Indices!$A$2:$A$283,0),MATCH(G$2,Indices!$A$2:$Q$2,0))</f>
        <v>247.93</v>
      </c>
      <c r="H272">
        <f t="shared" si="97"/>
        <v>1.6586986511240187</v>
      </c>
      <c r="I272" s="28">
        <f t="shared" si="109"/>
        <v>149.4726</v>
      </c>
      <c r="J272">
        <f>INDEX(ETF_TR!$A$2:$Q$283,MATCH($A272,ETF_TR!$A$2:$A$283,0),MATCH(J$2,ETF_TR!$A$2:$Q$2,0))</f>
        <v>186.50790000000001</v>
      </c>
      <c r="K272">
        <f>INDEX(Indices!$A$2:$Q$283,MATCH($A272,Indices!$A$2:$A$283,0),MATCH(K$2,Indices!$A$2:$Q$2,0))</f>
        <v>275.82</v>
      </c>
      <c r="L272">
        <f t="shared" si="98"/>
        <v>1.4788649703310153</v>
      </c>
      <c r="M272" s="28">
        <f t="shared" si="110"/>
        <v>186.50790000000001</v>
      </c>
      <c r="N272">
        <f>INDEX(ETF_TR!$A$2:$Q$283,MATCH($A272,ETF_TR!$A$2:$A$283,0),MATCH(N$2,ETF_TR!$A$2:$Q$2,0))</f>
        <v>184.84520000000001</v>
      </c>
      <c r="O272">
        <f>INDEX(Indices!$A$2:$Q$283,MATCH($A272,Indices!$A$2:$A$283,0),MATCH(O$2,Indices!$A$2:$Q$2,0))</f>
        <v>282.26</v>
      </c>
      <c r="P272">
        <f t="shared" si="99"/>
        <v>1.5270074635424669</v>
      </c>
      <c r="Q272" s="28">
        <f t="shared" si="111"/>
        <v>184.84520000000001</v>
      </c>
      <c r="R272">
        <f>INDEX(ETF_TR!$A$2:$Q$283,MATCH($A272,ETF_TR!$A$2:$A$283,0),MATCH(R$2,ETF_TR!$A$2:$Q$2,0))</f>
        <v>14610.063</v>
      </c>
      <c r="S272">
        <f>INDEX(Indices!$A$2:$Q$283,MATCH($A272,Indices!$A$2:$A$283,0),MATCH(S$2,Indices!$A$2:$Q$2,0))</f>
        <v>3574.4</v>
      </c>
      <c r="T272">
        <f t="shared" si="100"/>
        <v>0.24465329136499958</v>
      </c>
      <c r="U272" s="28">
        <f t="shared" si="112"/>
        <v>14610.063</v>
      </c>
      <c r="V272">
        <f>INDEX(ETF_TR!$A$2:$Q$283,MATCH($A272,ETF_TR!$A$2:$A$283,0),MATCH(V$2,ETF_TR!$A$2:$Q$2,0))</f>
        <v>121.75516666666668</v>
      </c>
      <c r="W272">
        <f>INDEX(Indices!$A$2:$Q$283,MATCH($A272,Indices!$A$2:$A$283,0),MATCH(W$2,Indices!$A$2:$Q$2,0))</f>
        <v>128.24666666666667</v>
      </c>
      <c r="X272">
        <f t="shared" si="101"/>
        <v>1.0533160125990546</v>
      </c>
      <c r="Y272" s="28">
        <f t="shared" si="113"/>
        <v>121.75516666666668</v>
      </c>
      <c r="Z272">
        <f>INDEX(ETF_TR!$A$2:$Q$283,MATCH($A272,ETF_TR!$A$2:$A$283,0),MATCH(Z$2,ETF_TR!$A$2:$Q$2,0))</f>
        <v>65.987200000000001</v>
      </c>
      <c r="AA272">
        <f>INDEX(Indices!$A$2:$Q$283,MATCH($A272,Indices!$A$2:$A$283,0),MATCH(AA$2,Indices!$A$2:$Q$2,0))</f>
        <v>3155.7604999999999</v>
      </c>
      <c r="AB272">
        <f t="shared" si="102"/>
        <v>47.823827954512389</v>
      </c>
      <c r="AC272" s="28">
        <f t="shared" si="114"/>
        <v>65.987200000000001</v>
      </c>
      <c r="AD272">
        <f>INDEX(ETF_TR!$A$2:$Q$283,MATCH($A272,ETF_TR!$A$2:$A$283,0),MATCH(AD$2,ETF_TR!$A$2:$Q$2,0))</f>
        <v>2668.1</v>
      </c>
      <c r="AE272">
        <f>INDEX(Indices!$A$2:$Q$283,MATCH($A272,Indices!$A$2:$A$283,0),MATCH(AE$2,Indices!$A$2:$Q$2,0))</f>
        <v>358.24689999999998</v>
      </c>
      <c r="AF272">
        <f t="shared" si="103"/>
        <v>0.13427041715078145</v>
      </c>
      <c r="AG272" s="28">
        <f t="shared" si="115"/>
        <v>2668.1</v>
      </c>
      <c r="AH272">
        <f>INDEX(ETF_TR!$A$2:$Q$283,MATCH($A272,ETF_TR!$A$2:$A$283,0),MATCH(AH$2,ETF_TR!$A$2:$Q$2,0))</f>
        <v>27.911200000000001</v>
      </c>
      <c r="AI272">
        <f>INDEX(Indices!$A$2:$Q$283,MATCH($A272,Indices!$A$2:$A$283,0),MATCH(AI$2,Indices!$A$2:$Q$2,0))</f>
        <v>107.65</v>
      </c>
      <c r="AJ272">
        <f t="shared" si="104"/>
        <v>3.8568746596348422</v>
      </c>
      <c r="AK272" s="28">
        <f t="shared" si="116"/>
        <v>27.911200000000001</v>
      </c>
      <c r="AL272">
        <f>INDEX(ETF_TR!$A$2:$Q$283,MATCH($A272,ETF_TR!$A$2:$A$283,0),MATCH(AL$2,ETF_TR!$A$2:$Q$2,0))</f>
        <v>25.8111</v>
      </c>
      <c r="AM272">
        <f>INDEX(Indices!$A$2:$Q$283,MATCH($A272,Indices!$A$2:$A$283,0),MATCH(AM$2,Indices!$A$2:$Q$2,0))</f>
        <v>99.552199999999999</v>
      </c>
      <c r="AN272">
        <f t="shared" si="105"/>
        <v>3.8569530163379322</v>
      </c>
      <c r="AO272" s="28">
        <f t="shared" si="117"/>
        <v>25.8111</v>
      </c>
      <c r="AP272">
        <f>INDEX(ETF_TR!$A$2:$Q$283,MATCH($A272,ETF_TR!$A$2:$A$283,0),MATCH(AP$2,ETF_TR!$A$2:$Q$2,0))</f>
        <v>144.1</v>
      </c>
      <c r="AQ272">
        <f>INDEX(Indices!$A$2:$Q$283,MATCH($A272,Indices!$A$2:$A$283,0),MATCH(AQ$2,Indices!$A$2:$Q$2,0))</f>
        <v>190.86969999999999</v>
      </c>
      <c r="AR272">
        <f t="shared" si="106"/>
        <v>1.3245641915336572</v>
      </c>
      <c r="AS272" s="28">
        <f t="shared" si="118"/>
        <v>144.1</v>
      </c>
      <c r="AT272" t="e">
        <f>INDEX(ETF_TR!$A$2:$Q$283,MATCH($A272,ETF_TR!$A$2:$A$283,0),MATCH(AT$2,ETF_TR!$A$2:$Q$2,0))</f>
        <v>#N/A</v>
      </c>
      <c r="AU272">
        <f>INDEX(Indices!$A$2:$Q$283,MATCH($A272,Indices!$A$2:$A$283,0),MATCH(AU$2,Indices!$A$2:$Q$2,0))</f>
        <v>137.72239999999999</v>
      </c>
      <c r="AV272" t="e">
        <f t="shared" si="107"/>
        <v>#N/A</v>
      </c>
      <c r="AW272" s="28">
        <f t="shared" si="119"/>
        <v>34.406816499892194</v>
      </c>
    </row>
    <row r="273" spans="1:49" x14ac:dyDescent="0.2">
      <c r="A273" s="5">
        <v>44712</v>
      </c>
      <c r="B273">
        <f>INDEX(ETF_TR!$A$2:$Q$283,MATCH($A273,ETF_TR!$A$2:$A$283,0),MATCH(B$2,ETF_TR!$A$2:$Q$2,0))</f>
        <v>133.72540000000001</v>
      </c>
      <c r="C273">
        <f>INDEX(Indices!$A$2:$Q$283,MATCH($A273,Indices!$A$2:$A$283,0),MATCH(C$2,Indices!$A$2:$Q$2,0))</f>
        <v>229.38</v>
      </c>
      <c r="D273">
        <f t="shared" si="96"/>
        <v>1.7153061422886002</v>
      </c>
      <c r="E273" s="28">
        <f t="shared" si="108"/>
        <v>133.72540000000001</v>
      </c>
      <c r="F273">
        <f>INDEX(ETF_TR!$A$2:$Q$283,MATCH($A273,ETF_TR!$A$2:$A$283,0),MATCH(F$2,ETF_TR!$A$2:$Q$2,0))</f>
        <v>146.9385</v>
      </c>
      <c r="G273">
        <f>INDEX(Indices!$A$2:$Q$283,MATCH($A273,Indices!$A$2:$A$283,0),MATCH(G$2,Indices!$A$2:$Q$2,0))</f>
        <v>243.71</v>
      </c>
      <c r="H273">
        <f t="shared" si="97"/>
        <v>1.6585850542914213</v>
      </c>
      <c r="I273" s="28">
        <f t="shared" si="109"/>
        <v>146.9385</v>
      </c>
      <c r="J273">
        <f>INDEX(ETF_TR!$A$2:$Q$283,MATCH($A273,ETF_TR!$A$2:$A$283,0),MATCH(J$2,ETF_TR!$A$2:$Q$2,0))</f>
        <v>183.29509999999999</v>
      </c>
      <c r="K273">
        <f>INDEX(Indices!$A$2:$Q$283,MATCH($A273,Indices!$A$2:$A$283,0),MATCH(K$2,Indices!$A$2:$Q$2,0))</f>
        <v>270.89999999999998</v>
      </c>
      <c r="L273">
        <f t="shared" si="98"/>
        <v>1.4779445822610642</v>
      </c>
      <c r="M273" s="28">
        <f t="shared" si="110"/>
        <v>183.29509999999999</v>
      </c>
      <c r="N273">
        <f>INDEX(ETF_TR!$A$2:$Q$283,MATCH($A273,ETF_TR!$A$2:$A$283,0),MATCH(N$2,ETF_TR!$A$2:$Q$2,0))</f>
        <v>180.7741</v>
      </c>
      <c r="O273">
        <f>INDEX(Indices!$A$2:$Q$283,MATCH($A273,Indices!$A$2:$A$283,0),MATCH(O$2,Indices!$A$2:$Q$2,0))</f>
        <v>276.63</v>
      </c>
      <c r="P273">
        <f t="shared" si="99"/>
        <v>1.5302523978822187</v>
      </c>
      <c r="Q273" s="28">
        <f t="shared" si="111"/>
        <v>180.7741</v>
      </c>
      <c r="R273">
        <f>INDEX(ETF_TR!$A$2:$Q$283,MATCH($A273,ETF_TR!$A$2:$A$283,0),MATCH(R$2,ETF_TR!$A$2:$Q$2,0))</f>
        <v>14155.8253</v>
      </c>
      <c r="S273">
        <f>INDEX(Indices!$A$2:$Q$283,MATCH($A273,Indices!$A$2:$A$283,0),MATCH(S$2,Indices!$A$2:$Q$2,0))</f>
        <v>3468.22</v>
      </c>
      <c r="T273">
        <f t="shared" si="100"/>
        <v>0.2450030235962293</v>
      </c>
      <c r="U273" s="28">
        <f t="shared" si="112"/>
        <v>14155.8253</v>
      </c>
      <c r="V273">
        <f>INDEX(ETF_TR!$A$2:$Q$283,MATCH($A273,ETF_TR!$A$2:$A$283,0),MATCH(V$2,ETF_TR!$A$2:$Q$2,0))</f>
        <v>121.60610000000001</v>
      </c>
      <c r="W273">
        <f>INDEX(Indices!$A$2:$Q$283,MATCH($A273,Indices!$A$2:$A$283,0),MATCH(W$2,Indices!$A$2:$Q$2,0))</f>
        <v>128.20666666666668</v>
      </c>
      <c r="X273">
        <f t="shared" si="101"/>
        <v>1.0542782530371968</v>
      </c>
      <c r="Y273" s="28">
        <f t="shared" si="113"/>
        <v>121.60610000000001</v>
      </c>
      <c r="Z273">
        <f>INDEX(ETF_TR!$A$2:$Q$283,MATCH($A273,ETF_TR!$A$2:$A$283,0),MATCH(Z$2,ETF_TR!$A$2:$Q$2,0))</f>
        <v>65.546300000000002</v>
      </c>
      <c r="AA273">
        <f>INDEX(Indices!$A$2:$Q$283,MATCH($A273,Indices!$A$2:$A$283,0),MATCH(AA$2,Indices!$A$2:$Q$2,0))</f>
        <v>3124.7921000000001</v>
      </c>
      <c r="AB273">
        <f t="shared" si="102"/>
        <v>47.673050957872526</v>
      </c>
      <c r="AC273" s="28">
        <f t="shared" si="114"/>
        <v>65.546300000000002</v>
      </c>
      <c r="AD273">
        <f>INDEX(ETF_TR!$A$2:$Q$283,MATCH($A273,ETF_TR!$A$2:$A$283,0),MATCH(AD$2,ETF_TR!$A$2:$Q$2,0))</f>
        <v>2659.9</v>
      </c>
      <c r="AE273">
        <f>INDEX(Indices!$A$2:$Q$283,MATCH($A273,Indices!$A$2:$A$283,0),MATCH(AE$2,Indices!$A$2:$Q$2,0))</f>
        <v>357.32850000000002</v>
      </c>
      <c r="AF273">
        <f t="shared" si="103"/>
        <v>0.13433907289747735</v>
      </c>
      <c r="AG273" s="28">
        <f t="shared" si="115"/>
        <v>2659.9</v>
      </c>
      <c r="AH273">
        <f>INDEX(ETF_TR!$A$2:$Q$283,MATCH($A273,ETF_TR!$A$2:$A$283,0),MATCH(AH$2,ETF_TR!$A$2:$Q$2,0))</f>
        <v>27.918199999999999</v>
      </c>
      <c r="AI273">
        <f>INDEX(Indices!$A$2:$Q$283,MATCH($A273,Indices!$A$2:$A$283,0),MATCH(AI$2,Indices!$A$2:$Q$2,0))</f>
        <v>107.83</v>
      </c>
      <c r="AJ273">
        <f t="shared" si="104"/>
        <v>3.8623550228882952</v>
      </c>
      <c r="AK273" s="28">
        <f t="shared" si="116"/>
        <v>27.918199999999999</v>
      </c>
      <c r="AL273">
        <f>INDEX(ETF_TR!$A$2:$Q$283,MATCH($A273,ETF_TR!$A$2:$A$283,0),MATCH(AL$2,ETF_TR!$A$2:$Q$2,0))</f>
        <v>25.776299999999999</v>
      </c>
      <c r="AM273">
        <f>INDEX(Indices!$A$2:$Q$283,MATCH($A273,Indices!$A$2:$A$283,0),MATCH(AM$2,Indices!$A$2:$Q$2,0))</f>
        <v>99.515699999999995</v>
      </c>
      <c r="AN273">
        <f t="shared" si="105"/>
        <v>3.8607441719719278</v>
      </c>
      <c r="AO273" s="28">
        <f t="shared" si="117"/>
        <v>25.776299999999999</v>
      </c>
      <c r="AP273">
        <f>INDEX(ETF_TR!$A$2:$Q$283,MATCH($A273,ETF_TR!$A$2:$A$283,0),MATCH(AP$2,ETF_TR!$A$2:$Q$2,0))</f>
        <v>142.91</v>
      </c>
      <c r="AQ273">
        <f>INDEX(Indices!$A$2:$Q$283,MATCH($A273,Indices!$A$2:$A$283,0),MATCH(AQ$2,Indices!$A$2:$Q$2,0))</f>
        <v>189.28989999999999</v>
      </c>
      <c r="AR273">
        <f t="shared" si="106"/>
        <v>1.3245392204884192</v>
      </c>
      <c r="AS273" s="28">
        <f t="shared" si="118"/>
        <v>142.91</v>
      </c>
      <c r="AT273" t="e">
        <f>INDEX(ETF_TR!$A$2:$Q$283,MATCH($A273,ETF_TR!$A$2:$A$283,0),MATCH(AT$2,ETF_TR!$A$2:$Q$2,0))</f>
        <v>#N/A</v>
      </c>
      <c r="AU273">
        <f>INDEX(Indices!$A$2:$Q$283,MATCH($A273,Indices!$A$2:$A$283,0),MATCH(AU$2,Indices!$A$2:$Q$2,0))</f>
        <v>133.80410000000001</v>
      </c>
      <c r="AV273" t="e">
        <f t="shared" si="107"/>
        <v>#N/A</v>
      </c>
      <c r="AW273" s="28">
        <f t="shared" si="119"/>
        <v>33.427918157345687</v>
      </c>
    </row>
    <row r="274" spans="1:49" x14ac:dyDescent="0.2">
      <c r="A274" s="5">
        <v>44742</v>
      </c>
      <c r="B274">
        <f>INDEX(ETF_TR!$A$2:$Q$283,MATCH($A274,ETF_TR!$A$2:$A$283,0),MATCH(B$2,ETF_TR!$A$2:$Q$2,0))</f>
        <v>131.292</v>
      </c>
      <c r="C274">
        <f>INDEX(Indices!$A$2:$Q$283,MATCH($A274,Indices!$A$2:$A$283,0),MATCH(C$2,Indices!$A$2:$Q$2,0))</f>
        <v>225.15</v>
      </c>
      <c r="D274">
        <f t="shared" si="96"/>
        <v>1.7148798098894069</v>
      </c>
      <c r="E274" s="28">
        <f t="shared" si="108"/>
        <v>131.292</v>
      </c>
      <c r="F274">
        <f>INDEX(ETF_TR!$A$2:$Q$283,MATCH($A274,ETF_TR!$A$2:$A$283,0),MATCH(F$2,ETF_TR!$A$2:$Q$2,0))</f>
        <v>143.32570000000001</v>
      </c>
      <c r="G274">
        <f>INDEX(Indices!$A$2:$Q$283,MATCH($A274,Indices!$A$2:$A$283,0),MATCH(G$2,Indices!$A$2:$Q$2,0))</f>
        <v>237.78</v>
      </c>
      <c r="H274">
        <f t="shared" si="97"/>
        <v>1.6590185849432446</v>
      </c>
      <c r="I274" s="28">
        <f t="shared" si="109"/>
        <v>143.32570000000001</v>
      </c>
      <c r="J274">
        <f>INDEX(ETF_TR!$A$2:$Q$283,MATCH($A274,ETF_TR!$A$2:$A$283,0),MATCH(J$2,ETF_TR!$A$2:$Q$2,0))</f>
        <v>180.25120000000001</v>
      </c>
      <c r="K274">
        <f>INDEX(Indices!$A$2:$Q$283,MATCH($A274,Indices!$A$2:$A$283,0),MATCH(K$2,Indices!$A$2:$Q$2,0))</f>
        <v>266.58999999999997</v>
      </c>
      <c r="L274">
        <f t="shared" si="98"/>
        <v>1.4789915406943197</v>
      </c>
      <c r="M274" s="28">
        <f t="shared" si="110"/>
        <v>180.25120000000001</v>
      </c>
      <c r="N274">
        <f>INDEX(ETF_TR!$A$2:$Q$283,MATCH($A274,ETF_TR!$A$2:$A$283,0),MATCH(N$2,ETF_TR!$A$2:$Q$2,0))</f>
        <v>179.07740000000001</v>
      </c>
      <c r="O274">
        <f>INDEX(Indices!$A$2:$Q$283,MATCH($A274,Indices!$A$2:$A$283,0),MATCH(O$2,Indices!$A$2:$Q$2,0))</f>
        <v>273.75</v>
      </c>
      <c r="P274">
        <f t="shared" si="99"/>
        <v>1.5286686092159032</v>
      </c>
      <c r="Q274" s="28">
        <f t="shared" si="111"/>
        <v>179.07740000000001</v>
      </c>
      <c r="R274">
        <f>INDEX(ETF_TR!$A$2:$Q$283,MATCH($A274,ETF_TR!$A$2:$A$283,0),MATCH(R$2,ETF_TR!$A$2:$Q$2,0))</f>
        <v>13896.6731</v>
      </c>
      <c r="S274">
        <f>INDEX(Indices!$A$2:$Q$283,MATCH($A274,Indices!$A$2:$A$283,0),MATCH(S$2,Indices!$A$2:$Q$2,0))</f>
        <v>3405.28</v>
      </c>
      <c r="T274">
        <f t="shared" si="100"/>
        <v>0.24504282251555592</v>
      </c>
      <c r="U274" s="28">
        <f t="shared" si="112"/>
        <v>13896.6731</v>
      </c>
      <c r="V274">
        <f>INDEX(ETF_TR!$A$2:$Q$283,MATCH($A274,ETF_TR!$A$2:$A$283,0),MATCH(V$2,ETF_TR!$A$2:$Q$2,0))</f>
        <v>120.68526666666666</v>
      </c>
      <c r="W274">
        <f>INDEX(Indices!$A$2:$Q$283,MATCH($A274,Indices!$A$2:$A$283,0),MATCH(W$2,Indices!$A$2:$Q$2,0))</f>
        <v>127.27666666666669</v>
      </c>
      <c r="X274">
        <f t="shared" si="101"/>
        <v>1.0546164431007599</v>
      </c>
      <c r="Y274" s="28">
        <f t="shared" si="113"/>
        <v>120.68526666666666</v>
      </c>
      <c r="Z274">
        <f>INDEX(ETF_TR!$A$2:$Q$283,MATCH($A274,ETF_TR!$A$2:$A$283,0),MATCH(Z$2,ETF_TR!$A$2:$Q$2,0))</f>
        <v>64.536600000000007</v>
      </c>
      <c r="AA274">
        <f>INDEX(Indices!$A$2:$Q$283,MATCH($A274,Indices!$A$2:$A$283,0),MATCH(AA$2,Indices!$A$2:$Q$2,0))</f>
        <v>3077.0684999999999</v>
      </c>
      <c r="AB274">
        <f t="shared" si="102"/>
        <v>47.679433065888183</v>
      </c>
      <c r="AC274" s="28">
        <f t="shared" si="114"/>
        <v>64.536600000000007</v>
      </c>
      <c r="AD274">
        <f>INDEX(ETF_TR!$A$2:$Q$283,MATCH($A274,ETF_TR!$A$2:$A$283,0),MATCH(AD$2,ETF_TR!$A$2:$Q$2,0))</f>
        <v>2620.3000000000002</v>
      </c>
      <c r="AE274">
        <f>INDEX(Indices!$A$2:$Q$283,MATCH($A274,Indices!$A$2:$A$283,0),MATCH(AE$2,Indices!$A$2:$Q$2,0))</f>
        <v>352.3734</v>
      </c>
      <c r="AF274">
        <f t="shared" si="103"/>
        <v>0.13447826584742203</v>
      </c>
      <c r="AG274" s="28">
        <f t="shared" si="115"/>
        <v>2620.3000000000002</v>
      </c>
      <c r="AH274">
        <f>INDEX(ETF_TR!$A$2:$Q$283,MATCH($A274,ETF_TR!$A$2:$A$283,0),MATCH(AH$2,ETF_TR!$A$2:$Q$2,0))</f>
        <v>27.683</v>
      </c>
      <c r="AI274">
        <f>INDEX(Indices!$A$2:$Q$283,MATCH($A274,Indices!$A$2:$A$283,0),MATCH(AI$2,Indices!$A$2:$Q$2,0))</f>
        <v>106.89</v>
      </c>
      <c r="AJ274">
        <f t="shared" si="104"/>
        <v>3.8612144637503163</v>
      </c>
      <c r="AK274" s="28">
        <f t="shared" si="116"/>
        <v>27.683</v>
      </c>
      <c r="AL274">
        <f>INDEX(ETF_TR!$A$2:$Q$283,MATCH($A274,ETF_TR!$A$2:$A$283,0),MATCH(AL$2,ETF_TR!$A$2:$Q$2,0))</f>
        <v>25.167000000000002</v>
      </c>
      <c r="AM274">
        <f>INDEX(Indices!$A$2:$Q$283,MATCH($A274,Indices!$A$2:$A$283,0),MATCH(AM$2,Indices!$A$2:$Q$2,0))</f>
        <v>97.165499999999994</v>
      </c>
      <c r="AN274">
        <f t="shared" si="105"/>
        <v>3.8608296578853256</v>
      </c>
      <c r="AO274" s="28">
        <f t="shared" si="117"/>
        <v>25.167000000000002</v>
      </c>
      <c r="AP274">
        <f>INDEX(ETF_TR!$A$2:$Q$283,MATCH($A274,ETF_TR!$A$2:$A$283,0),MATCH(AP$2,ETF_TR!$A$2:$Q$2,0))</f>
        <v>140.28</v>
      </c>
      <c r="AQ274">
        <f>INDEX(Indices!$A$2:$Q$283,MATCH($A274,Indices!$A$2:$A$283,0),MATCH(AQ$2,Indices!$A$2:$Q$2,0))</f>
        <v>185.84630000000001</v>
      </c>
      <c r="AR274">
        <f t="shared" si="106"/>
        <v>1.3248239235814088</v>
      </c>
      <c r="AS274" s="28">
        <f t="shared" si="118"/>
        <v>140.28</v>
      </c>
      <c r="AT274" t="e">
        <f>INDEX(ETF_TR!$A$2:$Q$283,MATCH($A274,ETF_TR!$A$2:$A$283,0),MATCH(AT$2,ETF_TR!$A$2:$Q$2,0))</f>
        <v>#N/A</v>
      </c>
      <c r="AU274">
        <f>INDEX(Indices!$A$2:$Q$283,MATCH($A274,Indices!$A$2:$A$283,0),MATCH(AU$2,Indices!$A$2:$Q$2,0))</f>
        <v>131.8706</v>
      </c>
      <c r="AV274" t="e">
        <f t="shared" si="107"/>
        <v>#N/A</v>
      </c>
      <c r="AW274" s="28">
        <f t="shared" si="119"/>
        <v>32.944877056533173</v>
      </c>
    </row>
    <row r="275" spans="1:49" x14ac:dyDescent="0.2">
      <c r="A275" s="5">
        <v>44771</v>
      </c>
      <c r="B275">
        <f>INDEX(ETF_TR!$A$2:$Q$283,MATCH($A275,ETF_TR!$A$2:$A$283,0),MATCH(B$2,ETF_TR!$A$2:$Q$2,0))</f>
        <v>137.22219999999999</v>
      </c>
      <c r="C275">
        <f>INDEX(Indices!$A$2:$Q$283,MATCH($A275,Indices!$A$2:$A$283,0),MATCH(C$2,Indices!$A$2:$Q$2,0))</f>
        <v>235.49</v>
      </c>
      <c r="D275">
        <f t="shared" si="96"/>
        <v>1.7161217354043299</v>
      </c>
      <c r="E275" s="28">
        <f t="shared" si="108"/>
        <v>137.22219999999999</v>
      </c>
      <c r="F275">
        <f>INDEX(ETF_TR!$A$2:$Q$283,MATCH($A275,ETF_TR!$A$2:$A$283,0),MATCH(F$2,ETF_TR!$A$2:$Q$2,0))</f>
        <v>150.45689999999999</v>
      </c>
      <c r="G275">
        <f>INDEX(Indices!$A$2:$Q$283,MATCH($A275,Indices!$A$2:$A$283,0),MATCH(G$2,Indices!$A$2:$Q$2,0))</f>
        <v>249.61</v>
      </c>
      <c r="H275">
        <f t="shared" si="97"/>
        <v>1.6590133121179556</v>
      </c>
      <c r="I275" s="28">
        <f t="shared" si="109"/>
        <v>150.45689999999999</v>
      </c>
      <c r="J275">
        <f>INDEX(ETF_TR!$A$2:$Q$283,MATCH($A275,ETF_TR!$A$2:$A$283,0),MATCH(J$2,ETF_TR!$A$2:$Q$2,0))</f>
        <v>188.56829999999999</v>
      </c>
      <c r="K275">
        <f>INDEX(Indices!$A$2:$Q$283,MATCH($A275,Indices!$A$2:$A$283,0),MATCH(K$2,Indices!$A$2:$Q$2,0))</f>
        <v>278.94</v>
      </c>
      <c r="L275">
        <f t="shared" si="98"/>
        <v>1.4792518148596556</v>
      </c>
      <c r="M275" s="28">
        <f t="shared" si="110"/>
        <v>188.56829999999999</v>
      </c>
      <c r="N275">
        <f>INDEX(ETF_TR!$A$2:$Q$283,MATCH($A275,ETF_TR!$A$2:$A$283,0),MATCH(N$2,ETF_TR!$A$2:$Q$2,0))</f>
        <v>182.28960000000001</v>
      </c>
      <c r="O275">
        <f>INDEX(Indices!$A$2:$Q$283,MATCH($A275,Indices!$A$2:$A$283,0),MATCH(O$2,Indices!$A$2:$Q$2,0))</f>
        <v>278.39</v>
      </c>
      <c r="P275">
        <f t="shared" si="99"/>
        <v>1.5271853139180731</v>
      </c>
      <c r="Q275" s="28">
        <f t="shared" si="111"/>
        <v>182.28960000000001</v>
      </c>
      <c r="R275">
        <f>INDEX(ETF_TR!$A$2:$Q$283,MATCH($A275,ETF_TR!$A$2:$A$283,0),MATCH(R$2,ETF_TR!$A$2:$Q$2,0))</f>
        <v>14240.5674</v>
      </c>
      <c r="S275">
        <f>INDEX(Indices!$A$2:$Q$283,MATCH($A275,Indices!$A$2:$A$283,0),MATCH(S$2,Indices!$A$2:$Q$2,0))</f>
        <v>3494.44</v>
      </c>
      <c r="T275">
        <f t="shared" si="100"/>
        <v>0.24538628987493855</v>
      </c>
      <c r="U275" s="28">
        <f t="shared" si="112"/>
        <v>14240.5674</v>
      </c>
      <c r="V275">
        <f>INDEX(ETF_TR!$A$2:$Q$283,MATCH($A275,ETF_TR!$A$2:$A$283,0),MATCH(V$2,ETF_TR!$A$2:$Q$2,0))</f>
        <v>124.52823333333333</v>
      </c>
      <c r="W275">
        <f>INDEX(Indices!$A$2:$Q$283,MATCH($A275,Indices!$A$2:$A$283,0),MATCH(W$2,Indices!$A$2:$Q$2,0))</f>
        <v>131.46666666666667</v>
      </c>
      <c r="X275">
        <f t="shared" si="101"/>
        <v>1.0557177528951267</v>
      </c>
      <c r="Y275" s="28">
        <f t="shared" si="113"/>
        <v>124.52823333333333</v>
      </c>
      <c r="Z275">
        <f>INDEX(ETF_TR!$A$2:$Q$283,MATCH($A275,ETF_TR!$A$2:$A$283,0),MATCH(Z$2,ETF_TR!$A$2:$Q$2,0))</f>
        <v>66.868899999999996</v>
      </c>
      <c r="AA275">
        <f>INDEX(Indices!$A$2:$Q$283,MATCH($A275,Indices!$A$2:$A$283,0),MATCH(AA$2,Indices!$A$2:$Q$2,0))</f>
        <v>3187.0158000000001</v>
      </c>
      <c r="AB275">
        <f t="shared" si="102"/>
        <v>47.660658392765548</v>
      </c>
      <c r="AC275" s="28">
        <f t="shared" si="114"/>
        <v>66.868899999999996</v>
      </c>
      <c r="AD275">
        <f>INDEX(ETF_TR!$A$2:$Q$283,MATCH($A275,ETF_TR!$A$2:$A$283,0),MATCH(AD$2,ETF_TR!$A$2:$Q$2,0))</f>
        <v>2645.8</v>
      </c>
      <c r="AE275">
        <f>INDEX(Indices!$A$2:$Q$283,MATCH($A275,Indices!$A$2:$A$283,0),MATCH(AE$2,Indices!$A$2:$Q$2,0))</f>
        <v>355.35500000000002</v>
      </c>
      <c r="AF275">
        <f t="shared" si="103"/>
        <v>0.13430909365787286</v>
      </c>
      <c r="AG275" s="28">
        <f t="shared" si="115"/>
        <v>2645.8</v>
      </c>
      <c r="AH275">
        <f>INDEX(ETF_TR!$A$2:$Q$283,MATCH($A275,ETF_TR!$A$2:$A$283,0),MATCH(AH$2,ETF_TR!$A$2:$Q$2,0))</f>
        <v>28.136199999999999</v>
      </c>
      <c r="AI275">
        <f>INDEX(Indices!$A$2:$Q$283,MATCH($A275,Indices!$A$2:$A$283,0),MATCH(AI$2,Indices!$A$2:$Q$2,0))</f>
        <v>108.61</v>
      </c>
      <c r="AJ275">
        <f t="shared" si="104"/>
        <v>3.8601516907045017</v>
      </c>
      <c r="AK275" s="28">
        <f t="shared" si="116"/>
        <v>28.136199999999999</v>
      </c>
      <c r="AL275">
        <f>INDEX(ETF_TR!$A$2:$Q$283,MATCH($A275,ETF_TR!$A$2:$A$283,0),MATCH(AL$2,ETF_TR!$A$2:$Q$2,0))</f>
        <v>26.207699999999999</v>
      </c>
      <c r="AM275">
        <f>INDEX(Indices!$A$2:$Q$283,MATCH($A275,Indices!$A$2:$A$283,0),MATCH(AM$2,Indices!$A$2:$Q$2,0))</f>
        <v>101.25449999999999</v>
      </c>
      <c r="AN275">
        <f t="shared" si="105"/>
        <v>3.8635401046257396</v>
      </c>
      <c r="AO275" s="28">
        <f t="shared" si="117"/>
        <v>26.207699999999999</v>
      </c>
      <c r="AP275">
        <f>INDEX(ETF_TR!$A$2:$Q$283,MATCH($A275,ETF_TR!$A$2:$A$283,0),MATCH(AP$2,ETF_TR!$A$2:$Q$2,0))</f>
        <v>143.24</v>
      </c>
      <c r="AQ275">
        <f>INDEX(Indices!$A$2:$Q$283,MATCH($A275,Indices!$A$2:$A$283,0),MATCH(AQ$2,Indices!$A$2:$Q$2,0))</f>
        <v>189.71510000000001</v>
      </c>
      <c r="AR275">
        <f t="shared" si="106"/>
        <v>1.3244561574979057</v>
      </c>
      <c r="AS275" s="28">
        <f t="shared" si="118"/>
        <v>143.24</v>
      </c>
      <c r="AT275" t="e">
        <f>INDEX(ETF_TR!$A$2:$Q$283,MATCH($A275,ETF_TR!$A$2:$A$283,0),MATCH(AT$2,ETF_TR!$A$2:$Q$2,0))</f>
        <v>#N/A</v>
      </c>
      <c r="AU275">
        <f>INDEX(Indices!$A$2:$Q$283,MATCH($A275,Indices!$A$2:$A$283,0),MATCH(AU$2,Indices!$A$2:$Q$2,0))</f>
        <v>133.01599999999999</v>
      </c>
      <c r="AV275" t="e">
        <f t="shared" si="107"/>
        <v>#N/A</v>
      </c>
      <c r="AW275" s="28">
        <f t="shared" si="119"/>
        <v>33.231029255587039</v>
      </c>
    </row>
    <row r="276" spans="1:49" x14ac:dyDescent="0.2">
      <c r="A276" s="5">
        <v>44804</v>
      </c>
      <c r="B276">
        <f>INDEX(ETF_TR!$A$2:$Q$283,MATCH($A276,ETF_TR!$A$2:$A$283,0),MATCH(B$2,ETF_TR!$A$2:$Q$2,0))</f>
        <v>130.03440000000001</v>
      </c>
      <c r="C276">
        <f>INDEX(Indices!$A$2:$Q$283,MATCH($A276,Indices!$A$2:$A$283,0),MATCH(C$2,Indices!$A$2:$Q$2,0))</f>
        <v>223.54</v>
      </c>
      <c r="D276">
        <f t="shared" si="96"/>
        <v>1.7190835655795695</v>
      </c>
      <c r="E276" s="28">
        <f t="shared" si="108"/>
        <v>130.03440000000001</v>
      </c>
      <c r="F276">
        <f>INDEX(ETF_TR!$A$2:$Q$283,MATCH($A276,ETF_TR!$A$2:$A$283,0),MATCH(F$2,ETF_TR!$A$2:$Q$2,0))</f>
        <v>142.28899999999999</v>
      </c>
      <c r="G276">
        <f>INDEX(Indices!$A$2:$Q$283,MATCH($A276,Indices!$A$2:$A$283,0),MATCH(G$2,Indices!$A$2:$Q$2,0))</f>
        <v>235.95</v>
      </c>
      <c r="H276">
        <f t="shared" si="97"/>
        <v>1.6582448397275966</v>
      </c>
      <c r="I276" s="28">
        <f t="shared" si="109"/>
        <v>142.28899999999999</v>
      </c>
      <c r="J276">
        <f>INDEX(ETF_TR!$A$2:$Q$283,MATCH($A276,ETF_TR!$A$2:$A$283,0),MATCH(J$2,ETF_TR!$A$2:$Q$2,0))</f>
        <v>177.81469999999999</v>
      </c>
      <c r="K276">
        <f>INDEX(Indices!$A$2:$Q$283,MATCH($A276,Indices!$A$2:$A$283,0),MATCH(K$2,Indices!$A$2:$Q$2,0))</f>
        <v>263.48</v>
      </c>
      <c r="L276">
        <f t="shared" si="98"/>
        <v>1.4817672554631311</v>
      </c>
      <c r="M276" s="28">
        <f t="shared" si="110"/>
        <v>177.81469999999999</v>
      </c>
      <c r="N276">
        <f>INDEX(ETF_TR!$A$2:$Q$283,MATCH($A276,ETF_TR!$A$2:$A$283,0),MATCH(N$2,ETF_TR!$A$2:$Q$2,0))</f>
        <v>174.21119999999999</v>
      </c>
      <c r="O276">
        <f>INDEX(Indices!$A$2:$Q$283,MATCH($A276,Indices!$A$2:$A$283,0),MATCH(O$2,Indices!$A$2:$Q$2,0))</f>
        <v>266.85000000000002</v>
      </c>
      <c r="P276">
        <f t="shared" si="99"/>
        <v>1.531761448173252</v>
      </c>
      <c r="Q276" s="28">
        <f t="shared" si="111"/>
        <v>174.21119999999999</v>
      </c>
      <c r="R276">
        <f>INDEX(ETF_TR!$A$2:$Q$283,MATCH($A276,ETF_TR!$A$2:$A$283,0),MATCH(R$2,ETF_TR!$A$2:$Q$2,0))</f>
        <v>13173.810100000001</v>
      </c>
      <c r="S276">
        <f>INDEX(Indices!$A$2:$Q$283,MATCH($A276,Indices!$A$2:$A$283,0),MATCH(S$2,Indices!$A$2:$Q$2,0))</f>
        <v>3227.4</v>
      </c>
      <c r="T276">
        <f t="shared" si="100"/>
        <v>0.24498607278390933</v>
      </c>
      <c r="U276" s="28">
        <f t="shared" si="112"/>
        <v>13173.810100000001</v>
      </c>
      <c r="V276">
        <f>INDEX(ETF_TR!$A$2:$Q$283,MATCH($A276,ETF_TR!$A$2:$A$283,0),MATCH(V$2,ETF_TR!$A$2:$Q$2,0))</f>
        <v>121.92843333333333</v>
      </c>
      <c r="W276">
        <f>INDEX(Indices!$A$2:$Q$283,MATCH($A276,Indices!$A$2:$A$283,0),MATCH(W$2,Indices!$A$2:$Q$2,0))</f>
        <v>128.35</v>
      </c>
      <c r="X276">
        <f t="shared" si="101"/>
        <v>1.0526666872616259</v>
      </c>
      <c r="Y276" s="28">
        <f t="shared" si="113"/>
        <v>121.92843333333333</v>
      </c>
      <c r="Z276">
        <f>INDEX(ETF_TR!$A$2:$Q$283,MATCH($A276,ETF_TR!$A$2:$A$283,0),MATCH(Z$2,ETF_TR!$A$2:$Q$2,0))</f>
        <v>64.991699999999994</v>
      </c>
      <c r="AA276">
        <f>INDEX(Indices!$A$2:$Q$283,MATCH($A276,Indices!$A$2:$A$283,0),MATCH(AA$2,Indices!$A$2:$Q$2,0))</f>
        <v>3098.7651000000001</v>
      </c>
      <c r="AB276">
        <f t="shared" si="102"/>
        <v>47.679397523068339</v>
      </c>
      <c r="AC276" s="28">
        <f t="shared" si="114"/>
        <v>64.991699999999994</v>
      </c>
      <c r="AD276">
        <f>INDEX(ETF_TR!$A$2:$Q$283,MATCH($A276,ETF_TR!$A$2:$A$283,0),MATCH(AD$2,ETF_TR!$A$2:$Q$2,0))</f>
        <v>2640.7</v>
      </c>
      <c r="AE276">
        <f>INDEX(Indices!$A$2:$Q$283,MATCH($A276,Indices!$A$2:$A$283,0),MATCH(AE$2,Indices!$A$2:$Q$2,0))</f>
        <v>354.44729999999998</v>
      </c>
      <c r="AF276">
        <f t="shared" si="103"/>
        <v>0.13422475101298897</v>
      </c>
      <c r="AG276" s="28">
        <f t="shared" si="115"/>
        <v>2640.7</v>
      </c>
      <c r="AH276">
        <f>INDEX(ETF_TR!$A$2:$Q$283,MATCH($A276,ETF_TR!$A$2:$A$283,0),MATCH(AH$2,ETF_TR!$A$2:$Q$2,0))</f>
        <v>27.412700000000001</v>
      </c>
      <c r="AI276">
        <f>INDEX(Indices!$A$2:$Q$283,MATCH($A276,Indices!$A$2:$A$283,0),MATCH(AI$2,Indices!$A$2:$Q$2,0))</f>
        <v>105.88</v>
      </c>
      <c r="AJ276">
        <f t="shared" si="104"/>
        <v>3.8624433200669759</v>
      </c>
      <c r="AK276" s="28">
        <f t="shared" si="116"/>
        <v>27.412700000000001</v>
      </c>
      <c r="AL276">
        <f>INDEX(ETF_TR!$A$2:$Q$283,MATCH($A276,ETF_TR!$A$2:$A$283,0),MATCH(AL$2,ETF_TR!$A$2:$Q$2,0))</f>
        <v>25.403199999999998</v>
      </c>
      <c r="AM276">
        <f>INDEX(Indices!$A$2:$Q$283,MATCH($A276,Indices!$A$2:$A$283,0),MATCH(AM$2,Indices!$A$2:$Q$2,0))</f>
        <v>98.119600000000005</v>
      </c>
      <c r="AN276">
        <f t="shared" si="105"/>
        <v>3.8624897650689682</v>
      </c>
      <c r="AO276" s="28">
        <f t="shared" si="117"/>
        <v>25.403199999999998</v>
      </c>
      <c r="AP276">
        <f>INDEX(ETF_TR!$A$2:$Q$283,MATCH($A276,ETF_TR!$A$2:$A$283,0),MATCH(AP$2,ETF_TR!$A$2:$Q$2,0))</f>
        <v>141.13</v>
      </c>
      <c r="AQ276">
        <f>INDEX(Indices!$A$2:$Q$283,MATCH($A276,Indices!$A$2:$A$283,0),MATCH(AQ$2,Indices!$A$2:$Q$2,0))</f>
        <v>186.92619999999999</v>
      </c>
      <c r="AR276">
        <f t="shared" si="106"/>
        <v>1.3244965634521364</v>
      </c>
      <c r="AS276" s="28">
        <f t="shared" si="118"/>
        <v>141.13</v>
      </c>
      <c r="AT276" t="e">
        <f>INDEX(ETF_TR!$A$2:$Q$283,MATCH($A276,ETF_TR!$A$2:$A$283,0),MATCH(AT$2,ETF_TR!$A$2:$Q$2,0))</f>
        <v>#N/A</v>
      </c>
      <c r="AU276">
        <f>INDEX(Indices!$A$2:$Q$283,MATCH($A276,Indices!$A$2:$A$283,0),MATCH(AU$2,Indices!$A$2:$Q$2,0))</f>
        <v>134.65309999999999</v>
      </c>
      <c r="AV276" t="e">
        <f t="shared" si="107"/>
        <v>#N/A</v>
      </c>
      <c r="AW276" s="29">
        <f t="shared" si="119"/>
        <v>33.64002154218656</v>
      </c>
    </row>
    <row r="277" spans="1:49" x14ac:dyDescent="0.2">
      <c r="A277" s="5">
        <v>44834</v>
      </c>
      <c r="B277">
        <f>INDEX(ETF_TR!$A$2:$Q$283,MATCH($A277,ETF_TR!$A$2:$A$283,0),MATCH(B$2,ETF_TR!$A$2:$Q$2,0))</f>
        <v>124.8711</v>
      </c>
      <c r="C277">
        <f>INDEX(Indices!$A$2:$Q$283,MATCH($A277,Indices!$A$2:$A$283,0),MATCH(C$2,Indices!$A$2:$Q$2,0))</f>
        <v>214.72</v>
      </c>
      <c r="D277">
        <f t="shared" si="96"/>
        <v>1.7195331826179157</v>
      </c>
      <c r="E277" s="28">
        <f t="shared" si="108"/>
        <v>124.8711</v>
      </c>
      <c r="F277">
        <f>INDEX(ETF_TR!$A$2:$Q$283,MATCH($A277,ETF_TR!$A$2:$A$283,0),MATCH(F$2,ETF_TR!$A$2:$Q$2,0))</f>
        <v>136.47730000000001</v>
      </c>
      <c r="G277">
        <f>INDEX(Indices!$A$2:$Q$283,MATCH($A277,Indices!$A$2:$A$283,0),MATCH(G$2,Indices!$A$2:$Q$2,0))</f>
        <v>226.38</v>
      </c>
      <c r="H277">
        <f t="shared" si="97"/>
        <v>1.6587373870966085</v>
      </c>
      <c r="I277" s="28">
        <f t="shared" si="109"/>
        <v>136.47730000000001</v>
      </c>
      <c r="J277">
        <f>INDEX(ETF_TR!$A$2:$Q$283,MATCH($A277,ETF_TR!$A$2:$A$283,0),MATCH(J$2,ETF_TR!$A$2:$Q$2,0))</f>
        <v>171.6823</v>
      </c>
      <c r="K277">
        <f>INDEX(Indices!$A$2:$Q$283,MATCH($A277,Indices!$A$2:$A$283,0),MATCH(K$2,Indices!$A$2:$Q$2,0))</f>
        <v>254.16</v>
      </c>
      <c r="L277">
        <f t="shared" si="98"/>
        <v>1.4804088715027699</v>
      </c>
      <c r="M277" s="28">
        <f t="shared" si="110"/>
        <v>171.6823</v>
      </c>
      <c r="N277">
        <f>INDEX(ETF_TR!$A$2:$Q$283,MATCH($A277,ETF_TR!$A$2:$A$283,0),MATCH(N$2,ETF_TR!$A$2:$Q$2,0))</f>
        <v>168.7098</v>
      </c>
      <c r="O277">
        <f>INDEX(Indices!$A$2:$Q$283,MATCH($A277,Indices!$A$2:$A$283,0),MATCH(O$2,Indices!$A$2:$Q$2,0))</f>
        <v>257.91000000000003</v>
      </c>
      <c r="P277">
        <f t="shared" si="99"/>
        <v>1.5287197305669262</v>
      </c>
      <c r="Q277" s="28">
        <f t="shared" si="111"/>
        <v>168.7098</v>
      </c>
      <c r="R277">
        <f>INDEX(ETF_TR!$A$2:$Q$283,MATCH($A277,ETF_TR!$A$2:$A$283,0),MATCH(R$2,ETF_TR!$A$2:$Q$2,0))</f>
        <v>12072.584800000001</v>
      </c>
      <c r="S277">
        <f>INDEX(Indices!$A$2:$Q$283,MATCH($A277,Indices!$A$2:$A$283,0),MATCH(S$2,Indices!$A$2:$Q$2,0))</f>
        <v>2967.86</v>
      </c>
      <c r="T277">
        <f t="shared" si="100"/>
        <v>0.24583467825382349</v>
      </c>
      <c r="U277" s="28">
        <f t="shared" si="112"/>
        <v>12072.584800000001</v>
      </c>
      <c r="V277">
        <f>INDEX(ETF_TR!$A$2:$Q$283,MATCH($A277,ETF_TR!$A$2:$A$283,0),MATCH(V$2,ETF_TR!$A$2:$Q$2,0))</f>
        <v>119.06683333333335</v>
      </c>
      <c r="W277">
        <f>INDEX(Indices!$A$2:$Q$283,MATCH($A277,Indices!$A$2:$A$283,0),MATCH(W$2,Indices!$A$2:$Q$2,0))</f>
        <v>125.63</v>
      </c>
      <c r="X277">
        <f t="shared" si="101"/>
        <v>1.0551217033570779</v>
      </c>
      <c r="Y277" s="28">
        <f t="shared" si="113"/>
        <v>119.06683333333335</v>
      </c>
      <c r="Z277">
        <f>INDEX(ETF_TR!$A$2:$Q$283,MATCH($A277,ETF_TR!$A$2:$A$283,0),MATCH(Z$2,ETF_TR!$A$2:$Q$2,0))</f>
        <v>63.910800000000002</v>
      </c>
      <c r="AA277">
        <f>INDEX(Indices!$A$2:$Q$283,MATCH($A277,Indices!$A$2:$A$283,0),MATCH(AA$2,Indices!$A$2:$Q$2,0))</f>
        <v>3054.5286000000001</v>
      </c>
      <c r="AB277">
        <f t="shared" si="102"/>
        <v>47.793621735293563</v>
      </c>
      <c r="AC277" s="28">
        <f t="shared" si="114"/>
        <v>63.910800000000002</v>
      </c>
      <c r="AD277">
        <f>INDEX(ETF_TR!$A$2:$Q$283,MATCH($A277,ETF_TR!$A$2:$A$283,0),MATCH(AD$2,ETF_TR!$A$2:$Q$2,0))</f>
        <v>2600.9</v>
      </c>
      <c r="AE277">
        <f>INDEX(Indices!$A$2:$Q$283,MATCH($A277,Indices!$A$2:$A$283,0),MATCH(AE$2,Indices!$A$2:$Q$2,0))</f>
        <v>348.97910000000002</v>
      </c>
      <c r="AF277">
        <f t="shared" si="103"/>
        <v>0.13417628513206967</v>
      </c>
      <c r="AG277" s="28">
        <f t="shared" si="115"/>
        <v>2600.9</v>
      </c>
      <c r="AH277">
        <f>INDEX(ETF_TR!$A$2:$Q$283,MATCH($A277,ETF_TR!$A$2:$A$283,0),MATCH(AH$2,ETF_TR!$A$2:$Q$2,0))</f>
        <v>26.4772</v>
      </c>
      <c r="AI277">
        <f>INDEX(Indices!$A$2:$Q$283,MATCH($A277,Indices!$A$2:$A$283,0),MATCH(AI$2,Indices!$A$2:$Q$2,0))</f>
        <v>102.25</v>
      </c>
      <c r="AJ277">
        <f t="shared" si="104"/>
        <v>3.8618131826628193</v>
      </c>
      <c r="AK277" s="28">
        <f t="shared" si="116"/>
        <v>26.4772</v>
      </c>
      <c r="AL277">
        <f>INDEX(ETF_TR!$A$2:$Q$283,MATCH($A277,ETF_TR!$A$2:$A$283,0),MATCH(AL$2,ETF_TR!$A$2:$Q$2,0))</f>
        <v>25.273700000000002</v>
      </c>
      <c r="AM277">
        <f>INDEX(Indices!$A$2:$Q$283,MATCH($A277,Indices!$A$2:$A$283,0),MATCH(AM$2,Indices!$A$2:$Q$2,0))</f>
        <v>97.705600000000004</v>
      </c>
      <c r="AN277">
        <f t="shared" si="105"/>
        <v>3.865900125426827</v>
      </c>
      <c r="AO277" s="28">
        <f t="shared" si="117"/>
        <v>25.273700000000002</v>
      </c>
      <c r="AP277">
        <f>INDEX(ETF_TR!$A$2:$Q$283,MATCH($A277,ETF_TR!$A$2:$A$283,0),MATCH(AP$2,ETF_TR!$A$2:$Q$2,0))</f>
        <v>136.71</v>
      </c>
      <c r="AQ277">
        <f>INDEX(Indices!$A$2:$Q$283,MATCH($A277,Indices!$A$2:$A$283,0),MATCH(AQ$2,Indices!$A$2:$Q$2,0))</f>
        <v>181.11490000000001</v>
      </c>
      <c r="AR277">
        <f t="shared" si="106"/>
        <v>1.3248109136127568</v>
      </c>
      <c r="AS277" s="28">
        <f t="shared" si="118"/>
        <v>136.71</v>
      </c>
      <c r="AT277">
        <f>INDEX(ETF_TR!$A$2:$Q$283,MATCH($A277,ETF_TR!$A$2:$A$283,0),MATCH(AT$2,ETF_TR!$A$2:$Q$2,0))</f>
        <v>32.787500000000001</v>
      </c>
      <c r="AU277">
        <f>INDEX(Indices!$A$2:$Q$283,MATCH($A277,Indices!$A$2:$A$283,0),MATCH(AU$2,Indices!$A$2:$Q$2,0))</f>
        <v>131.03399999999999</v>
      </c>
      <c r="AV277">
        <f t="shared" si="107"/>
        <v>3.9964620663362558</v>
      </c>
      <c r="AW277" s="29">
        <f t="shared" si="119"/>
        <v>32.787500000000001</v>
      </c>
    </row>
    <row r="278" spans="1:49" x14ac:dyDescent="0.2">
      <c r="A278" s="5">
        <v>44865</v>
      </c>
      <c r="B278">
        <f>INDEX(ETF_TR!$A$2:$Q$283,MATCH($A278,ETF_TR!$A$2:$A$283,0),MATCH(B$2,ETF_TR!$A$2:$Q$2,0))</f>
        <v>124.5234</v>
      </c>
      <c r="C278">
        <f>INDEX(Indices!$A$2:$Q$283,MATCH($A278,Indices!$A$2:$A$283,0),MATCH(C$2,Indices!$A$2:$Q$2,0))</f>
        <v>213.56</v>
      </c>
      <c r="D278">
        <f t="shared" si="96"/>
        <v>1.7150190245367538</v>
      </c>
      <c r="E278" s="28">
        <f t="shared" si="108"/>
        <v>124.5234</v>
      </c>
      <c r="F278">
        <f>INDEX(ETF_TR!$A$2:$Q$283,MATCH($A278,ETF_TR!$A$2:$A$283,0),MATCH(F$2,ETF_TR!$A$2:$Q$2,0))</f>
        <v>136.51920000000001</v>
      </c>
      <c r="G278">
        <f>INDEX(Indices!$A$2:$Q$283,MATCH($A278,Indices!$A$2:$A$283,0),MATCH(G$2,Indices!$A$2:$Q$2,0))</f>
        <v>226.57</v>
      </c>
      <c r="H278">
        <f t="shared" si="97"/>
        <v>1.659620038793078</v>
      </c>
      <c r="I278" s="28">
        <f t="shared" si="109"/>
        <v>136.51920000000001</v>
      </c>
      <c r="J278">
        <f>INDEX(ETF_TR!$A$2:$Q$283,MATCH($A278,ETF_TR!$A$2:$A$283,0),MATCH(J$2,ETF_TR!$A$2:$Q$2,0))</f>
        <v>172.20949999999999</v>
      </c>
      <c r="K278">
        <f>INDEX(Indices!$A$2:$Q$283,MATCH($A278,Indices!$A$2:$A$283,0),MATCH(K$2,Indices!$A$2:$Q$2,0))</f>
        <v>254.86</v>
      </c>
      <c r="L278">
        <f t="shared" si="98"/>
        <v>1.4799415827814379</v>
      </c>
      <c r="M278" s="28">
        <f t="shared" si="110"/>
        <v>172.20949999999999</v>
      </c>
      <c r="N278">
        <f>INDEX(ETF_TR!$A$2:$Q$283,MATCH($A278,ETF_TR!$A$2:$A$283,0),MATCH(N$2,ETF_TR!$A$2:$Q$2,0))</f>
        <v>170.0163</v>
      </c>
      <c r="O278">
        <f>INDEX(Indices!$A$2:$Q$283,MATCH($A278,Indices!$A$2:$A$283,0),MATCH(O$2,Indices!$A$2:$Q$2,0))</f>
        <v>260.66000000000003</v>
      </c>
      <c r="P278">
        <f t="shared" si="99"/>
        <v>1.5331471158941821</v>
      </c>
      <c r="Q278" s="28">
        <f t="shared" si="111"/>
        <v>170.0163</v>
      </c>
      <c r="R278">
        <f>INDEX(ETF_TR!$A$2:$Q$283,MATCH($A278,ETF_TR!$A$2:$A$283,0),MATCH(R$2,ETF_TR!$A$2:$Q$2,0))</f>
        <v>12464.5859</v>
      </c>
      <c r="S278">
        <f>INDEX(Indices!$A$2:$Q$283,MATCH($A278,Indices!$A$2:$A$283,0),MATCH(S$2,Indices!$A$2:$Q$2,0))</f>
        <v>3060.55</v>
      </c>
      <c r="T278">
        <f t="shared" si="100"/>
        <v>0.245539645244051</v>
      </c>
      <c r="U278" s="28">
        <f t="shared" si="112"/>
        <v>12464.5859</v>
      </c>
      <c r="V278">
        <f>INDEX(ETF_TR!$A$2:$Q$283,MATCH($A278,ETF_TR!$A$2:$A$283,0),MATCH(V$2,ETF_TR!$A$2:$Q$2,0))</f>
        <v>120.05546666666667</v>
      </c>
      <c r="W278">
        <f>INDEX(Indices!$A$2:$Q$283,MATCH($A278,Indices!$A$2:$A$283,0),MATCH(W$2,Indices!$A$2:$Q$2,0))</f>
        <v>126.27666666666669</v>
      </c>
      <c r="X278">
        <f t="shared" si="101"/>
        <v>1.0518193812637715</v>
      </c>
      <c r="Y278" s="28">
        <f t="shared" si="113"/>
        <v>120.05546666666667</v>
      </c>
      <c r="Z278">
        <f>INDEX(ETF_TR!$A$2:$Q$283,MATCH($A278,ETF_TR!$A$2:$A$283,0),MATCH(Z$2,ETF_TR!$A$2:$Q$2,0))</f>
        <v>64.749899999999997</v>
      </c>
      <c r="AA278">
        <f>INDEX(Indices!$A$2:$Q$283,MATCH($A278,Indices!$A$2:$A$283,0),MATCH(AA$2,Indices!$A$2:$Q$2,0))</f>
        <v>3085.8649</v>
      </c>
      <c r="AB278">
        <f t="shared" si="102"/>
        <v>47.658218777171861</v>
      </c>
      <c r="AC278" s="28">
        <f t="shared" si="114"/>
        <v>64.749899999999997</v>
      </c>
      <c r="AD278">
        <f>INDEX(ETF_TR!$A$2:$Q$283,MATCH($A278,ETF_TR!$A$2:$A$283,0),MATCH(AD$2,ETF_TR!$A$2:$Q$2,0))</f>
        <v>2589.6999999999998</v>
      </c>
      <c r="AE278">
        <f>INDEX(Indices!$A$2:$Q$283,MATCH($A278,Indices!$A$2:$A$283,0),MATCH(AE$2,Indices!$A$2:$Q$2,0))</f>
        <v>348.41969999999998</v>
      </c>
      <c r="AF278">
        <f t="shared" si="103"/>
        <v>0.13454056454415569</v>
      </c>
      <c r="AG278" s="28">
        <f t="shared" si="115"/>
        <v>2589.6999999999998</v>
      </c>
      <c r="AH278">
        <f>INDEX(ETF_TR!$A$2:$Q$283,MATCH($A278,ETF_TR!$A$2:$A$283,0),MATCH(AH$2,ETF_TR!$A$2:$Q$2,0))</f>
        <v>26.125699999999998</v>
      </c>
      <c r="AI278">
        <f>INDEX(Indices!$A$2:$Q$283,MATCH($A278,Indices!$A$2:$A$283,0),MATCH(AI$2,Indices!$A$2:$Q$2,0))</f>
        <v>100.81</v>
      </c>
      <c r="AJ278">
        <f t="shared" si="104"/>
        <v>3.8586525911267451</v>
      </c>
      <c r="AK278" s="28">
        <f t="shared" si="116"/>
        <v>26.125699999999998</v>
      </c>
      <c r="AL278">
        <f>INDEX(ETF_TR!$A$2:$Q$283,MATCH($A278,ETF_TR!$A$2:$A$283,0),MATCH(AL$2,ETF_TR!$A$2:$Q$2,0))</f>
        <v>25.009499999999999</v>
      </c>
      <c r="AM278">
        <f>INDEX(Indices!$A$2:$Q$283,MATCH($A278,Indices!$A$2:$A$283,0),MATCH(AM$2,Indices!$A$2:$Q$2,0))</f>
        <v>96.660300000000007</v>
      </c>
      <c r="AN278">
        <f t="shared" si="105"/>
        <v>3.8649433215378162</v>
      </c>
      <c r="AO278" s="28">
        <f t="shared" si="117"/>
        <v>25.009499999999999</v>
      </c>
      <c r="AP278">
        <f>INDEX(ETF_TR!$A$2:$Q$283,MATCH($A278,ETF_TR!$A$2:$A$283,0),MATCH(AP$2,ETF_TR!$A$2:$Q$2,0))</f>
        <v>138.58000000000001</v>
      </c>
      <c r="AQ278">
        <f>INDEX(Indices!$A$2:$Q$283,MATCH($A278,Indices!$A$2:$A$283,0),MATCH(AQ$2,Indices!$A$2:$Q$2,0))</f>
        <v>183.67259999999999</v>
      </c>
      <c r="AR278">
        <f t="shared" si="106"/>
        <v>1.3253903882234086</v>
      </c>
      <c r="AS278" s="28">
        <f t="shared" si="118"/>
        <v>138.58000000000001</v>
      </c>
      <c r="AT278">
        <f>INDEX(ETF_TR!$A$2:$Q$283,MATCH($A278,ETF_TR!$A$2:$A$283,0),MATCH(AT$2,ETF_TR!$A$2:$Q$2,0))</f>
        <v>32.217500000000001</v>
      </c>
      <c r="AU278">
        <f>INDEX(Indices!$A$2:$Q$283,MATCH($A278,Indices!$A$2:$A$283,0),MATCH(AU$2,Indices!$A$2:$Q$2,0))</f>
        <v>128.852</v>
      </c>
      <c r="AV278">
        <f t="shared" si="107"/>
        <v>3.9994412974315203</v>
      </c>
      <c r="AW278" s="28">
        <f t="shared" si="119"/>
        <v>32.217500000000001</v>
      </c>
    </row>
    <row r="279" spans="1:49" x14ac:dyDescent="0.2">
      <c r="A279" s="5">
        <v>44895</v>
      </c>
      <c r="B279">
        <f>INDEX(ETF_TR!$A$2:$Q$283,MATCH($A279,ETF_TR!$A$2:$A$283,0),MATCH(B$2,ETF_TR!$A$2:$Q$2,0))</f>
        <v>127.1204</v>
      </c>
      <c r="C279">
        <f>INDEX(Indices!$A$2:$Q$283,MATCH($A279,Indices!$A$2:$A$283,0),MATCH(C$2,Indices!$A$2:$Q$2,0))</f>
        <v>217.75</v>
      </c>
      <c r="D279">
        <f t="shared" si="96"/>
        <v>1.7129430052139547</v>
      </c>
      <c r="E279" s="28">
        <f t="shared" si="108"/>
        <v>127.1204</v>
      </c>
      <c r="F279">
        <f>INDEX(ETF_TR!$A$2:$Q$283,MATCH($A279,ETF_TR!$A$2:$A$283,0),MATCH(F$2,ETF_TR!$A$2:$Q$2,0))</f>
        <v>139.41980000000001</v>
      </c>
      <c r="G279">
        <f>INDEX(Indices!$A$2:$Q$283,MATCH($A279,Indices!$A$2:$A$283,0),MATCH(G$2,Indices!$A$2:$Q$2,0))</f>
        <v>231.87</v>
      </c>
      <c r="H279">
        <f t="shared" si="97"/>
        <v>1.6631066749486083</v>
      </c>
      <c r="I279" s="28">
        <f t="shared" si="109"/>
        <v>139.41980000000001</v>
      </c>
      <c r="J279">
        <f>INDEX(ETF_TR!$A$2:$Q$283,MATCH($A279,ETF_TR!$A$2:$A$283,0),MATCH(J$2,ETF_TR!$A$2:$Q$2,0))</f>
        <v>175.72370000000001</v>
      </c>
      <c r="K279">
        <f>INDEX(Indices!$A$2:$Q$283,MATCH($A279,Indices!$A$2:$A$283,0),MATCH(K$2,Indices!$A$2:$Q$2,0))</f>
        <v>260.27999999999997</v>
      </c>
      <c r="L279">
        <f t="shared" si="98"/>
        <v>1.4811889346741502</v>
      </c>
      <c r="M279" s="28">
        <f t="shared" si="110"/>
        <v>175.72370000000001</v>
      </c>
      <c r="N279">
        <f>INDEX(ETF_TR!$A$2:$Q$283,MATCH($A279,ETF_TR!$A$2:$A$283,0),MATCH(N$2,ETF_TR!$A$2:$Q$2,0))</f>
        <v>174.67869999999999</v>
      </c>
      <c r="O279">
        <f>INDEX(Indices!$A$2:$Q$283,MATCH($A279,Indices!$A$2:$A$283,0),MATCH(O$2,Indices!$A$2:$Q$2,0))</f>
        <v>267.86</v>
      </c>
      <c r="P279">
        <f t="shared" si="99"/>
        <v>1.5334439745658746</v>
      </c>
      <c r="Q279" s="28">
        <f t="shared" si="111"/>
        <v>174.67869999999999</v>
      </c>
      <c r="R279">
        <f>INDEX(ETF_TR!$A$2:$Q$283,MATCH($A279,ETF_TR!$A$2:$A$283,0),MATCH(R$2,ETF_TR!$A$2:$Q$2,0))</f>
        <v>12820.950699999999</v>
      </c>
      <c r="S279">
        <f>INDEX(Indices!$A$2:$Q$283,MATCH($A279,Indices!$A$2:$A$283,0),MATCH(S$2,Indices!$A$2:$Q$2,0))</f>
        <v>3146.79</v>
      </c>
      <c r="T279">
        <f t="shared" si="100"/>
        <v>0.24544123705272497</v>
      </c>
      <c r="U279" s="28">
        <f t="shared" si="112"/>
        <v>12820.950699999999</v>
      </c>
      <c r="V279">
        <f>INDEX(ETF_TR!$A$2:$Q$283,MATCH($A279,ETF_TR!$A$2:$A$283,0),MATCH(V$2,ETF_TR!$A$2:$Q$2,0))</f>
        <v>119.67529999999999</v>
      </c>
      <c r="W279">
        <f>INDEX(Indices!$A$2:$Q$283,MATCH($A279,Indices!$A$2:$A$283,0),MATCH(W$2,Indices!$A$2:$Q$2,0))</f>
        <v>126.22666666666667</v>
      </c>
      <c r="X279">
        <f t="shared" si="101"/>
        <v>1.0547428472430542</v>
      </c>
      <c r="Y279" s="28">
        <f t="shared" si="113"/>
        <v>119.67529999999999</v>
      </c>
      <c r="Z279">
        <f>INDEX(ETF_TR!$A$2:$Q$283,MATCH($A279,ETF_TR!$A$2:$A$283,0),MATCH(Z$2,ETF_TR!$A$2:$Q$2,0))</f>
        <v>65.6601</v>
      </c>
      <c r="AA279">
        <f>INDEX(Indices!$A$2:$Q$283,MATCH($A279,Indices!$A$2:$A$283,0),MATCH(AA$2,Indices!$A$2:$Q$2,0))</f>
        <v>3134.6983</v>
      </c>
      <c r="AB279">
        <f t="shared" si="102"/>
        <v>47.741296464671848</v>
      </c>
      <c r="AC279" s="28">
        <f t="shared" si="114"/>
        <v>65.6601</v>
      </c>
      <c r="AD279">
        <f>INDEX(ETF_TR!$A$2:$Q$283,MATCH($A279,ETF_TR!$A$2:$A$283,0),MATCH(AD$2,ETF_TR!$A$2:$Q$2,0))</f>
        <v>2571.3000000000002</v>
      </c>
      <c r="AE279">
        <f>INDEX(Indices!$A$2:$Q$283,MATCH($A279,Indices!$A$2:$A$283,0),MATCH(AE$2,Indices!$A$2:$Q$2,0))</f>
        <v>345.7133</v>
      </c>
      <c r="AF279">
        <f t="shared" si="103"/>
        <v>0.13445078365029361</v>
      </c>
      <c r="AG279" s="28">
        <f t="shared" si="115"/>
        <v>2571.3000000000002</v>
      </c>
      <c r="AH279">
        <f>INDEX(ETF_TR!$A$2:$Q$283,MATCH($A279,ETF_TR!$A$2:$A$283,0),MATCH(AH$2,ETF_TR!$A$2:$Q$2,0))</f>
        <v>26.8264</v>
      </c>
      <c r="AI279">
        <f>INDEX(Indices!$A$2:$Q$283,MATCH($A279,Indices!$A$2:$A$283,0),MATCH(AI$2,Indices!$A$2:$Q$2,0))</f>
        <v>103.5</v>
      </c>
      <c r="AJ279">
        <f t="shared" si="104"/>
        <v>3.8581397429397906</v>
      </c>
      <c r="AK279" s="28">
        <f t="shared" si="116"/>
        <v>26.8264</v>
      </c>
      <c r="AL279">
        <f>INDEX(ETF_TR!$A$2:$Q$283,MATCH($A279,ETF_TR!$A$2:$A$283,0),MATCH(AL$2,ETF_TR!$A$2:$Q$2,0))</f>
        <v>25.7149</v>
      </c>
      <c r="AM279">
        <f>INDEX(Indices!$A$2:$Q$283,MATCH($A279,Indices!$A$2:$A$283,0),MATCH(AM$2,Indices!$A$2:$Q$2,0))</f>
        <v>99.4255</v>
      </c>
      <c r="AN279">
        <f t="shared" si="105"/>
        <v>3.8664548569117514</v>
      </c>
      <c r="AO279" s="28">
        <f t="shared" si="117"/>
        <v>25.7149</v>
      </c>
      <c r="AP279">
        <f>INDEX(ETF_TR!$A$2:$Q$283,MATCH($A279,ETF_TR!$A$2:$A$283,0),MATCH(AP$2,ETF_TR!$A$2:$Q$2,0))</f>
        <v>141.97</v>
      </c>
      <c r="AQ279">
        <f>INDEX(Indices!$A$2:$Q$283,MATCH($A279,Indices!$A$2:$A$283,0),MATCH(AQ$2,Indices!$A$2:$Q$2,0))</f>
        <v>188.18299999999999</v>
      </c>
      <c r="AR279">
        <f t="shared" si="106"/>
        <v>1.3255124322039866</v>
      </c>
      <c r="AS279" s="28">
        <f t="shared" si="118"/>
        <v>141.97</v>
      </c>
      <c r="AT279">
        <f>INDEX(ETF_TR!$A$2:$Q$283,MATCH($A279,ETF_TR!$A$2:$A$283,0),MATCH(AT$2,ETF_TR!$A$2:$Q$2,0))</f>
        <v>33.365000000000002</v>
      </c>
      <c r="AU279">
        <f>INDEX(Indices!$A$2:$Q$283,MATCH($A279,Indices!$A$2:$A$283,0),MATCH(AU$2,Indices!$A$2:$Q$2,0))</f>
        <v>133.28579999999999</v>
      </c>
      <c r="AV279">
        <f t="shared" si="107"/>
        <v>3.994778959988011</v>
      </c>
      <c r="AW279" s="28">
        <f t="shared" si="119"/>
        <v>33.365000000000002</v>
      </c>
    </row>
    <row r="280" spans="1:49" x14ac:dyDescent="0.2">
      <c r="A280" s="5">
        <v>44925</v>
      </c>
      <c r="B280">
        <f>INDEX(ETF_TR!$A$2:$Q$283,MATCH($A280,ETF_TR!$A$2:$A$283,0),MATCH(B$2,ETF_TR!$A$2:$Q$2,0))</f>
        <v>122.0338</v>
      </c>
      <c r="C280">
        <f>INDEX(Indices!$A$2:$Q$283,MATCH($A280,Indices!$A$2:$A$283,0),MATCH(C$2,Indices!$A$2:$Q$2,0))</f>
        <v>208.34</v>
      </c>
      <c r="D280">
        <f t="shared" si="96"/>
        <v>1.707231930825722</v>
      </c>
      <c r="E280" s="28">
        <f t="shared" si="108"/>
        <v>122.0338</v>
      </c>
      <c r="F280">
        <f>INDEX(ETF_TR!$A$2:$Q$283,MATCH($A280,ETF_TR!$A$2:$A$283,0),MATCH(F$2,ETF_TR!$A$2:$Q$2,0))</f>
        <v>132.91849999999999</v>
      </c>
      <c r="G280">
        <f>INDEX(Indices!$A$2:$Q$283,MATCH($A280,Indices!$A$2:$A$283,0),MATCH(G$2,Indices!$A$2:$Q$2,0))</f>
        <v>220.67</v>
      </c>
      <c r="H280">
        <f t="shared" si="97"/>
        <v>1.6601902669681046</v>
      </c>
      <c r="I280" s="28">
        <f t="shared" si="109"/>
        <v>132.91849999999999</v>
      </c>
      <c r="J280">
        <f>INDEX(ETF_TR!$A$2:$Q$283,MATCH($A280,ETF_TR!$A$2:$A$283,0),MATCH(J$2,ETF_TR!$A$2:$Q$2,0))</f>
        <v>168.7063</v>
      </c>
      <c r="K280">
        <f>INDEX(Indices!$A$2:$Q$283,MATCH($A280,Indices!$A$2:$A$283,0),MATCH(K$2,Indices!$A$2:$Q$2,0))</f>
        <v>249.14</v>
      </c>
      <c r="L280">
        <f t="shared" si="98"/>
        <v>1.4767676133019336</v>
      </c>
      <c r="M280" s="28">
        <f t="shared" si="110"/>
        <v>168.7063</v>
      </c>
      <c r="N280">
        <f>INDEX(ETF_TR!$A$2:$Q$283,MATCH($A280,ETF_TR!$A$2:$A$283,0),MATCH(N$2,ETF_TR!$A$2:$Q$2,0))</f>
        <v>166.81039999999999</v>
      </c>
      <c r="O280">
        <f>INDEX(Indices!$A$2:$Q$283,MATCH($A280,Indices!$A$2:$A$283,0),MATCH(O$2,Indices!$A$2:$Q$2,0))</f>
        <v>256</v>
      </c>
      <c r="P280">
        <f t="shared" si="99"/>
        <v>1.5346764949907201</v>
      </c>
      <c r="Q280" s="28">
        <f t="shared" si="111"/>
        <v>166.81039999999999</v>
      </c>
      <c r="R280">
        <f>INDEX(ETF_TR!$A$2:$Q$283,MATCH($A280,ETF_TR!$A$2:$A$283,0),MATCH(R$2,ETF_TR!$A$2:$Q$2,0))</f>
        <v>12303.6459</v>
      </c>
      <c r="S280">
        <f>INDEX(Indices!$A$2:$Q$283,MATCH($A280,Indices!$A$2:$A$283,0),MATCH(S$2,Indices!$A$2:$Q$2,0))</f>
        <v>3018.1</v>
      </c>
      <c r="T280">
        <f t="shared" si="100"/>
        <v>0.2453012728527891</v>
      </c>
      <c r="U280" s="28">
        <f t="shared" si="112"/>
        <v>12303.6459</v>
      </c>
      <c r="V280">
        <f>INDEX(ETF_TR!$A$2:$Q$283,MATCH($A280,ETF_TR!$A$2:$A$283,0),MATCH(V$2,ETF_TR!$A$2:$Q$2,0))</f>
        <v>116.54123333333332</v>
      </c>
      <c r="W280">
        <f>INDEX(Indices!$A$2:$Q$283,MATCH($A280,Indices!$A$2:$A$283,0),MATCH(W$2,Indices!$A$2:$Q$2,0))</f>
        <v>122.58</v>
      </c>
      <c r="X280">
        <f t="shared" si="101"/>
        <v>1.0518165673551307</v>
      </c>
      <c r="Y280" s="28">
        <f t="shared" si="113"/>
        <v>116.54123333333332</v>
      </c>
      <c r="Z280">
        <f>INDEX(ETF_TR!$A$2:$Q$283,MATCH($A280,ETF_TR!$A$2:$A$283,0),MATCH(Z$2,ETF_TR!$A$2:$Q$2,0))</f>
        <v>64.209500000000006</v>
      </c>
      <c r="AA280">
        <f>INDEX(Indices!$A$2:$Q$283,MATCH($A280,Indices!$A$2:$A$283,0),MATCH(AA$2,Indices!$A$2:$Q$2,0))</f>
        <v>3060.7473</v>
      </c>
      <c r="AB280">
        <f t="shared" si="102"/>
        <v>47.668137892367945</v>
      </c>
      <c r="AC280" s="28">
        <f t="shared" si="114"/>
        <v>64.209500000000006</v>
      </c>
      <c r="AD280">
        <f>INDEX(ETF_TR!$A$2:$Q$283,MATCH($A280,ETF_TR!$A$2:$A$283,0),MATCH(AD$2,ETF_TR!$A$2:$Q$2,0))</f>
        <v>2526.3000000000002</v>
      </c>
      <c r="AE280">
        <f>INDEX(Indices!$A$2:$Q$283,MATCH($A280,Indices!$A$2:$A$283,0),MATCH(AE$2,Indices!$A$2:$Q$2,0))</f>
        <v>340.05599999999998</v>
      </c>
      <c r="AF280">
        <f t="shared" si="103"/>
        <v>0.13460634128963303</v>
      </c>
      <c r="AG280" s="28">
        <f t="shared" si="115"/>
        <v>2526.3000000000002</v>
      </c>
      <c r="AH280">
        <f>INDEX(ETF_TR!$A$2:$Q$283,MATCH($A280,ETF_TR!$A$2:$A$283,0),MATCH(AH$2,ETF_TR!$A$2:$Q$2,0))</f>
        <v>26.630700000000001</v>
      </c>
      <c r="AI280">
        <f>INDEX(Indices!$A$2:$Q$283,MATCH($A280,Indices!$A$2:$A$283,0),MATCH(AI$2,Indices!$A$2:$Q$2,0))</f>
        <v>102.99</v>
      </c>
      <c r="AJ280">
        <f t="shared" si="104"/>
        <v>3.8673410762766278</v>
      </c>
      <c r="AK280" s="28">
        <f t="shared" si="116"/>
        <v>26.630700000000001</v>
      </c>
      <c r="AL280">
        <f>INDEX(ETF_TR!$A$2:$Q$283,MATCH($A280,ETF_TR!$A$2:$A$283,0),MATCH(AL$2,ETF_TR!$A$2:$Q$2,0))</f>
        <v>25.282699999999998</v>
      </c>
      <c r="AM280">
        <f>INDEX(Indices!$A$2:$Q$283,MATCH($A280,Indices!$A$2:$A$283,0),MATCH(AM$2,Indices!$A$2:$Q$2,0))</f>
        <v>97.676000000000002</v>
      </c>
      <c r="AN280">
        <f t="shared" si="105"/>
        <v>3.8633532019918762</v>
      </c>
      <c r="AO280" s="28">
        <f t="shared" si="117"/>
        <v>25.282699999999998</v>
      </c>
      <c r="AP280">
        <f>INDEX(ETF_TR!$A$2:$Q$283,MATCH($A280,ETF_TR!$A$2:$A$283,0),MATCH(AP$2,ETF_TR!$A$2:$Q$2,0))</f>
        <v>143.9</v>
      </c>
      <c r="AQ280">
        <f>INDEX(Indices!$A$2:$Q$283,MATCH($A280,Indices!$A$2:$A$283,0),MATCH(AQ$2,Indices!$A$2:$Q$2,0))</f>
        <v>191.11179999999999</v>
      </c>
      <c r="AR280">
        <f t="shared" si="106"/>
        <v>1.3280875608061151</v>
      </c>
      <c r="AS280" s="28">
        <f t="shared" si="118"/>
        <v>143.9</v>
      </c>
      <c r="AT280">
        <f>INDEX(ETF_TR!$A$2:$Q$283,MATCH($A280,ETF_TR!$A$2:$A$283,0),MATCH(AT$2,ETF_TR!$A$2:$Q$2,0))</f>
        <v>32.872500000000002</v>
      </c>
      <c r="AU280">
        <f>INDEX(Indices!$A$2:$Q$283,MATCH($A280,Indices!$A$2:$A$283,0),MATCH(AU$2,Indices!$A$2:$Q$2,0))</f>
        <v>131.62710000000001</v>
      </c>
      <c r="AV280">
        <f t="shared" si="107"/>
        <v>4.0041706593657311</v>
      </c>
      <c r="AW280" s="28">
        <f t="shared" si="119"/>
        <v>32.872500000000002</v>
      </c>
    </row>
    <row r="281" spans="1:49" x14ac:dyDescent="0.2">
      <c r="A281" s="5">
        <v>44957</v>
      </c>
      <c r="B281">
        <f>INDEX(ETF_TR!$A$2:$Q$283,MATCH($A281,ETF_TR!$A$2:$A$283,0),MATCH(B$2,ETF_TR!$A$2:$Q$2,0))</f>
        <v>124.0684</v>
      </c>
      <c r="C281">
        <f>INDEX(Indices!$A$2:$Q$283,MATCH($A281,Indices!$A$2:$A$283,0),MATCH(C$2,Indices!$A$2:$Q$2,0))</f>
        <v>212.66</v>
      </c>
      <c r="D281">
        <f t="shared" si="96"/>
        <v>1.7140545054179792</v>
      </c>
      <c r="E281" s="28">
        <f t="shared" si="108"/>
        <v>124.0684</v>
      </c>
      <c r="F281">
        <f>INDEX(ETF_TR!$A$2:$Q$283,MATCH($A281,ETF_TR!$A$2:$A$283,0),MATCH(F$2,ETF_TR!$A$2:$Q$2,0))</f>
        <v>135.8631</v>
      </c>
      <c r="G281">
        <f>INDEX(Indices!$A$2:$Q$283,MATCH($A281,Indices!$A$2:$A$283,0),MATCH(G$2,Indices!$A$2:$Q$2,0))</f>
        <v>225.98</v>
      </c>
      <c r="H281">
        <f t="shared" si="97"/>
        <v>1.6632919460839624</v>
      </c>
      <c r="I281" s="28">
        <f t="shared" si="109"/>
        <v>135.8631</v>
      </c>
      <c r="J281">
        <f>INDEX(ETF_TR!$A$2:$Q$283,MATCH($A281,ETF_TR!$A$2:$A$283,0),MATCH(J$2,ETF_TR!$A$2:$Q$2,0))</f>
        <v>171.8682</v>
      </c>
      <c r="K281">
        <f>INDEX(Indices!$A$2:$Q$283,MATCH($A281,Indices!$A$2:$A$283,0),MATCH(K$2,Indices!$A$2:$Q$2,0))</f>
        <v>254.43</v>
      </c>
      <c r="L281">
        <f t="shared" si="98"/>
        <v>1.4803785691593907</v>
      </c>
      <c r="M281" s="28">
        <f t="shared" si="110"/>
        <v>171.8682</v>
      </c>
      <c r="N281">
        <f>INDEX(ETF_TR!$A$2:$Q$283,MATCH($A281,ETF_TR!$A$2:$A$283,0),MATCH(N$2,ETF_TR!$A$2:$Q$2,0))</f>
        <v>172.18940000000001</v>
      </c>
      <c r="O281">
        <f>INDEX(Indices!$A$2:$Q$283,MATCH($A281,Indices!$A$2:$A$283,0),MATCH(O$2,Indices!$A$2:$Q$2,0))</f>
        <v>263.52</v>
      </c>
      <c r="P281">
        <f t="shared" si="99"/>
        <v>1.530407795137215</v>
      </c>
      <c r="Q281" s="28">
        <f t="shared" si="111"/>
        <v>172.18940000000001</v>
      </c>
      <c r="R281">
        <f>INDEX(ETF_TR!$A$2:$Q$283,MATCH($A281,ETF_TR!$A$2:$A$283,0),MATCH(R$2,ETF_TR!$A$2:$Q$2,0))</f>
        <v>12628.6679</v>
      </c>
      <c r="S281">
        <f>INDEX(Indices!$A$2:$Q$283,MATCH($A281,Indices!$A$2:$A$283,0),MATCH(S$2,Indices!$A$2:$Q$2,0))</f>
        <v>3095.29</v>
      </c>
      <c r="T281">
        <f t="shared" si="100"/>
        <v>0.24510027696587064</v>
      </c>
      <c r="U281" s="28">
        <f t="shared" si="112"/>
        <v>12628.6679</v>
      </c>
      <c r="V281">
        <f>INDEX(ETF_TR!$A$2:$Q$283,MATCH($A281,ETF_TR!$A$2:$A$283,0),MATCH(V$2,ETF_TR!$A$2:$Q$2,0))</f>
        <v>118.28179999999999</v>
      </c>
      <c r="W281">
        <f>INDEX(Indices!$A$2:$Q$283,MATCH($A281,Indices!$A$2:$A$283,0),MATCH(W$2,Indices!$A$2:$Q$2,0))</f>
        <v>124.92666666666666</v>
      </c>
      <c r="X281">
        <f t="shared" si="101"/>
        <v>1.0561782680570186</v>
      </c>
      <c r="Y281" s="28">
        <f t="shared" si="113"/>
        <v>118.28179999999999</v>
      </c>
      <c r="Z281">
        <f>INDEX(ETF_TR!$A$2:$Q$283,MATCH($A281,ETF_TR!$A$2:$A$283,0),MATCH(Z$2,ETF_TR!$A$2:$Q$2,0))</f>
        <v>66.072500000000005</v>
      </c>
      <c r="AA281">
        <f>INDEX(Indices!$A$2:$Q$283,MATCH($A281,Indices!$A$2:$A$283,0),MATCH(AA$2,Indices!$A$2:$Q$2,0))</f>
        <v>3150.4616999999998</v>
      </c>
      <c r="AB281">
        <f t="shared" si="102"/>
        <v>47.681890347724085</v>
      </c>
      <c r="AC281" s="28">
        <f t="shared" si="114"/>
        <v>66.072500000000005</v>
      </c>
      <c r="AD281">
        <f>INDEX(ETF_TR!$A$2:$Q$283,MATCH($A281,ETF_TR!$A$2:$A$283,0),MATCH(AD$2,ETF_TR!$A$2:$Q$2,0))</f>
        <v>2516.1</v>
      </c>
      <c r="AE281">
        <f>INDEX(Indices!$A$2:$Q$283,MATCH($A281,Indices!$A$2:$A$283,0),MATCH(AE$2,Indices!$A$2:$Q$2,0))</f>
        <v>338.56869999999998</v>
      </c>
      <c r="AF281">
        <f t="shared" si="103"/>
        <v>0.13456090775406382</v>
      </c>
      <c r="AG281" s="28">
        <f t="shared" si="115"/>
        <v>2516.1</v>
      </c>
      <c r="AH281">
        <f>INDEX(ETF_TR!$A$2:$Q$283,MATCH($A281,ETF_TR!$A$2:$A$283,0),MATCH(AH$2,ETF_TR!$A$2:$Q$2,0))</f>
        <v>27.345700000000001</v>
      </c>
      <c r="AI281">
        <f>INDEX(Indices!$A$2:$Q$283,MATCH($A281,Indices!$A$2:$A$283,0),MATCH(AI$2,Indices!$A$2:$Q$2,0))</f>
        <v>105.55</v>
      </c>
      <c r="AJ281">
        <f t="shared" si="104"/>
        <v>3.859839024051313</v>
      </c>
      <c r="AK281" s="28">
        <f t="shared" si="116"/>
        <v>27.345700000000001</v>
      </c>
      <c r="AL281">
        <f>INDEX(ETF_TR!$A$2:$Q$283,MATCH($A281,ETF_TR!$A$2:$A$283,0),MATCH(AL$2,ETF_TR!$A$2:$Q$2,0))</f>
        <v>26.0398</v>
      </c>
      <c r="AM281">
        <f>INDEX(Indices!$A$2:$Q$283,MATCH($A281,Indices!$A$2:$A$283,0),MATCH(AM$2,Indices!$A$2:$Q$2,0))</f>
        <v>100.6609</v>
      </c>
      <c r="AN281">
        <f t="shared" si="105"/>
        <v>3.8656556501970063</v>
      </c>
      <c r="AO281" s="28">
        <f t="shared" si="117"/>
        <v>26.0398</v>
      </c>
      <c r="AP281">
        <f>INDEX(ETF_TR!$A$2:$Q$283,MATCH($A281,ETF_TR!$A$2:$A$283,0),MATCH(AP$2,ETF_TR!$A$2:$Q$2,0))</f>
        <v>143.65</v>
      </c>
      <c r="AQ281">
        <f>INDEX(Indices!$A$2:$Q$283,MATCH($A281,Indices!$A$2:$A$283,0),MATCH(AQ$2,Indices!$A$2:$Q$2,0))</f>
        <v>190.64660000000001</v>
      </c>
      <c r="AR281">
        <f t="shared" si="106"/>
        <v>1.3271604594500521</v>
      </c>
      <c r="AS281" s="28">
        <f t="shared" si="118"/>
        <v>143.65</v>
      </c>
      <c r="AT281">
        <f>INDEX(ETF_TR!$A$2:$Q$283,MATCH($A281,ETF_TR!$A$2:$A$283,0),MATCH(AT$2,ETF_TR!$A$2:$Q$2,0))</f>
        <v>33.405000000000001</v>
      </c>
      <c r="AU281">
        <f>INDEX(Indices!$A$2:$Q$283,MATCH($A281,Indices!$A$2:$A$283,0),MATCH(AU$2,Indices!$A$2:$Q$2,0))</f>
        <v>133.60429999999999</v>
      </c>
      <c r="AV281">
        <f t="shared" si="107"/>
        <v>3.9995300104774731</v>
      </c>
      <c r="AW281" s="28">
        <f t="shared" si="119"/>
        <v>33.405000000000001</v>
      </c>
    </row>
    <row r="282" spans="1:49" x14ac:dyDescent="0.2">
      <c r="A282" s="5">
        <v>44985</v>
      </c>
      <c r="B282">
        <f>INDEX(ETF_TR!$A$2:$Q$283,MATCH($A282,ETF_TR!$A$2:$A$283,0),MATCH(B$2,ETF_TR!$A$2:$Q$2,0))</f>
        <v>120.8017</v>
      </c>
      <c r="C282">
        <f>INDEX(Indices!$A$2:$Q$283,MATCH($A282,Indices!$A$2:$A$283,0),MATCH(C$2,Indices!$A$2:$Q$2,0))</f>
        <v>207.33</v>
      </c>
      <c r="D282">
        <f t="shared" si="96"/>
        <v>1.7162837940194551</v>
      </c>
      <c r="E282" s="28">
        <f t="shared" si="108"/>
        <v>120.8017</v>
      </c>
      <c r="F282">
        <f>INDEX(ETF_TR!$A$2:$Q$283,MATCH($A282,ETF_TR!$A$2:$A$283,0),MATCH(F$2,ETF_TR!$A$2:$Q$2,0))</f>
        <v>132.3631</v>
      </c>
      <c r="G282">
        <f>INDEX(Indices!$A$2:$Q$283,MATCH($A282,Indices!$A$2:$A$283,0),MATCH(G$2,Indices!$A$2:$Q$2,0))</f>
        <v>220.11</v>
      </c>
      <c r="H282">
        <f t="shared" si="97"/>
        <v>1.6629256945478008</v>
      </c>
      <c r="I282" s="28">
        <f t="shared" si="109"/>
        <v>132.3631</v>
      </c>
      <c r="J282">
        <f>INDEX(ETF_TR!$A$2:$Q$283,MATCH($A282,ETF_TR!$A$2:$A$283,0),MATCH(J$2,ETF_TR!$A$2:$Q$2,0))</f>
        <v>167.90700000000001</v>
      </c>
      <c r="K282">
        <f>INDEX(Indices!$A$2:$Q$283,MATCH($A282,Indices!$A$2:$A$283,0),MATCH(K$2,Indices!$A$2:$Q$2,0))</f>
        <v>248.81</v>
      </c>
      <c r="L282">
        <f t="shared" si="98"/>
        <v>1.4818322047323815</v>
      </c>
      <c r="M282" s="28">
        <f t="shared" si="110"/>
        <v>167.90700000000001</v>
      </c>
      <c r="N282">
        <f>INDEX(ETF_TR!$A$2:$Q$283,MATCH($A282,ETF_TR!$A$2:$A$283,0),MATCH(N$2,ETF_TR!$A$2:$Q$2,0))</f>
        <v>169.5361</v>
      </c>
      <c r="O282">
        <f>INDEX(Indices!$A$2:$Q$283,MATCH($A282,Indices!$A$2:$A$283,0),MATCH(O$2,Indices!$A$2:$Q$2,0))</f>
        <v>259.58999999999997</v>
      </c>
      <c r="P282">
        <f t="shared" si="99"/>
        <v>1.5311783154148288</v>
      </c>
      <c r="Q282" s="28">
        <f t="shared" si="111"/>
        <v>169.5361</v>
      </c>
      <c r="R282">
        <f>INDEX(ETF_TR!$A$2:$Q$283,MATCH($A282,ETF_TR!$A$2:$A$283,0),MATCH(R$2,ETF_TR!$A$2:$Q$2,0))</f>
        <v>12210.445400000001</v>
      </c>
      <c r="S282">
        <f>INDEX(Indices!$A$2:$Q$283,MATCH($A282,Indices!$A$2:$A$283,0),MATCH(S$2,Indices!$A$2:$Q$2,0))</f>
        <v>2994.34</v>
      </c>
      <c r="T282">
        <f t="shared" si="100"/>
        <v>0.2452277457462772</v>
      </c>
      <c r="U282" s="28">
        <f t="shared" si="112"/>
        <v>12210.445400000001</v>
      </c>
      <c r="V282">
        <f>INDEX(ETF_TR!$A$2:$Q$283,MATCH($A282,ETF_TR!$A$2:$A$283,0),MATCH(V$2,ETF_TR!$A$2:$Q$2,0))</f>
        <v>117.24953333333333</v>
      </c>
      <c r="W282">
        <f>INDEX(Indices!$A$2:$Q$283,MATCH($A282,Indices!$A$2:$A$283,0),MATCH(W$2,Indices!$A$2:$Q$2,0))</f>
        <v>123.65999999999998</v>
      </c>
      <c r="X282">
        <f t="shared" si="101"/>
        <v>1.0546737073011803</v>
      </c>
      <c r="Y282" s="28">
        <f t="shared" si="113"/>
        <v>117.24953333333333</v>
      </c>
      <c r="Z282">
        <f>INDEX(ETF_TR!$A$2:$Q$283,MATCH($A282,ETF_TR!$A$2:$A$283,0),MATCH(Z$2,ETF_TR!$A$2:$Q$2,0))</f>
        <v>65.020099999999999</v>
      </c>
      <c r="AA282">
        <f>INDEX(Indices!$A$2:$Q$283,MATCH($A282,Indices!$A$2:$A$283,0),MATCH(AA$2,Indices!$A$2:$Q$2,0))</f>
        <v>3104.7069000000001</v>
      </c>
      <c r="AB282">
        <f t="shared" si="102"/>
        <v>47.74995578290406</v>
      </c>
      <c r="AC282" s="28">
        <f t="shared" si="114"/>
        <v>65.020099999999999</v>
      </c>
      <c r="AD282">
        <f>INDEX(ETF_TR!$A$2:$Q$283,MATCH($A282,ETF_TR!$A$2:$A$283,0),MATCH(AD$2,ETF_TR!$A$2:$Q$2,0))</f>
        <v>2557</v>
      </c>
      <c r="AE282">
        <f>INDEX(Indices!$A$2:$Q$283,MATCH($A282,Indices!$A$2:$A$283,0),MATCH(AE$2,Indices!$A$2:$Q$2,0))</f>
        <v>344.25349999999997</v>
      </c>
      <c r="AF282">
        <f t="shared" si="103"/>
        <v>0.1346317950723504</v>
      </c>
      <c r="AG282" s="28">
        <f t="shared" si="115"/>
        <v>2557</v>
      </c>
      <c r="AH282">
        <f>INDEX(ETF_TR!$A$2:$Q$283,MATCH($A282,ETF_TR!$A$2:$A$283,0),MATCH(AH$2,ETF_TR!$A$2:$Q$2,0))</f>
        <v>26.721699999999998</v>
      </c>
      <c r="AI282">
        <f>INDEX(Indices!$A$2:$Q$283,MATCH($A282,Indices!$A$2:$A$283,0),MATCH(AI$2,Indices!$A$2:$Q$2,0))</f>
        <v>103.08</v>
      </c>
      <c r="AJ282">
        <f t="shared" si="104"/>
        <v>3.8575390038807411</v>
      </c>
      <c r="AK282" s="28">
        <f t="shared" si="116"/>
        <v>26.721699999999998</v>
      </c>
      <c r="AL282">
        <f>INDEX(ETF_TR!$A$2:$Q$283,MATCH($A282,ETF_TR!$A$2:$A$283,0),MATCH(AL$2,ETF_TR!$A$2:$Q$2,0))</f>
        <v>25.480699999999999</v>
      </c>
      <c r="AM282">
        <f>INDEX(Indices!$A$2:$Q$283,MATCH($A282,Indices!$A$2:$A$283,0),MATCH(AM$2,Indices!$A$2:$Q$2,0))</f>
        <v>98.430099999999996</v>
      </c>
      <c r="AN282">
        <f t="shared" si="105"/>
        <v>3.8629276275769504</v>
      </c>
      <c r="AO282" s="28">
        <f t="shared" si="117"/>
        <v>25.480699999999999</v>
      </c>
      <c r="AP282">
        <f>INDEX(ETF_TR!$A$2:$Q$283,MATCH($A282,ETF_TR!$A$2:$A$283,0),MATCH(AP$2,ETF_TR!$A$2:$Q$2,0))</f>
        <v>140.6</v>
      </c>
      <c r="AQ282">
        <f>INDEX(Indices!$A$2:$Q$283,MATCH($A282,Indices!$A$2:$A$283,0),MATCH(AQ$2,Indices!$A$2:$Q$2,0))</f>
        <v>186.7028</v>
      </c>
      <c r="AR282">
        <f t="shared" si="106"/>
        <v>1.3279004267425321</v>
      </c>
      <c r="AS282" s="28">
        <f t="shared" si="118"/>
        <v>140.6</v>
      </c>
      <c r="AT282">
        <f>INDEX(ETF_TR!$A$2:$Q$283,MATCH($A282,ETF_TR!$A$2:$A$283,0),MATCH(AT$2,ETF_TR!$A$2:$Q$2,0))</f>
        <v>33.034999999999997</v>
      </c>
      <c r="AU282">
        <f>INDEX(Indices!$A$2:$Q$283,MATCH($A282,Indices!$A$2:$A$283,0),MATCH(AU$2,Indices!$A$2:$Q$2,0))</f>
        <v>132.59379999999999</v>
      </c>
      <c r="AV282">
        <f t="shared" si="107"/>
        <v>4.0137369456636902</v>
      </c>
      <c r="AW282" s="28">
        <f t="shared" si="119"/>
        <v>33.034999999999997</v>
      </c>
    </row>
    <row r="283" spans="1:49" x14ac:dyDescent="0.2">
      <c r="A283" s="5">
        <v>45016</v>
      </c>
      <c r="B283">
        <f>INDEX(ETF_TR!$A$2:$Q$283,MATCH($A283,ETF_TR!$A$2:$A$283,0),MATCH(B$2,ETF_TR!$A$2:$Q$2,0))</f>
        <v>124.01220000000001</v>
      </c>
      <c r="C283">
        <f>INDEX(Indices!$A$2:$Q$283,MATCH($A283,Indices!$A$2:$A$283,0),MATCH(C$2,Indices!$A$2:$Q$2,0))</f>
        <v>212.48</v>
      </c>
      <c r="D283">
        <f t="shared" si="96"/>
        <v>1.7133798126313378</v>
      </c>
      <c r="E283" s="28">
        <f t="shared" si="108"/>
        <v>124.01220000000001</v>
      </c>
      <c r="F283">
        <f>INDEX(ETF_TR!$A$2:$Q$283,MATCH($A283,ETF_TR!$A$2:$A$283,0),MATCH(F$2,ETF_TR!$A$2:$Q$2,0))</f>
        <v>135.45439999999999</v>
      </c>
      <c r="G283">
        <f>INDEX(Indices!$A$2:$Q$283,MATCH($A283,Indices!$A$2:$A$283,0),MATCH(G$2,Indices!$A$2:$Q$2,0))</f>
        <v>225.32</v>
      </c>
      <c r="H283">
        <f t="shared" si="97"/>
        <v>1.6634380278529159</v>
      </c>
      <c r="I283" s="28">
        <f t="shared" si="109"/>
        <v>135.45439999999999</v>
      </c>
      <c r="J283">
        <f>INDEX(ETF_TR!$A$2:$Q$283,MATCH($A283,ETF_TR!$A$2:$A$283,0),MATCH(J$2,ETF_TR!$A$2:$Q$2,0))</f>
        <v>172.09739999999999</v>
      </c>
      <c r="K283">
        <f>INDEX(Indices!$A$2:$Q$283,MATCH($A283,Indices!$A$2:$A$283,0),MATCH(K$2,Indices!$A$2:$Q$2,0))</f>
        <v>254.85</v>
      </c>
      <c r="L283">
        <f t="shared" si="98"/>
        <v>1.4808474735818205</v>
      </c>
      <c r="M283" s="28">
        <f t="shared" si="110"/>
        <v>172.09739999999999</v>
      </c>
      <c r="N283">
        <f>INDEX(ETF_TR!$A$2:$Q$283,MATCH($A283,ETF_TR!$A$2:$A$283,0),MATCH(N$2,ETF_TR!$A$2:$Q$2,0))</f>
        <v>173.32310000000001</v>
      </c>
      <c r="O283">
        <f>INDEX(Indices!$A$2:$Q$283,MATCH($A283,Indices!$A$2:$A$283,0),MATCH(O$2,Indices!$A$2:$Q$2,0))</f>
        <v>265.52</v>
      </c>
      <c r="P283">
        <f t="shared" si="99"/>
        <v>1.5319365970260166</v>
      </c>
      <c r="Q283" s="28">
        <f t="shared" si="111"/>
        <v>173.32310000000001</v>
      </c>
      <c r="R283">
        <f>INDEX(ETF_TR!$A$2:$Q$283,MATCH($A283,ETF_TR!$A$2:$A$283,0),MATCH(R$2,ETF_TR!$A$2:$Q$2,0))</f>
        <v>12566.730799999999</v>
      </c>
      <c r="S283">
        <f>INDEX(Indices!$A$2:$Q$283,MATCH($A283,Indices!$A$2:$A$283,0),MATCH(S$2,Indices!$A$2:$Q$2,0))</f>
        <v>3079.84</v>
      </c>
      <c r="T283">
        <f t="shared" si="100"/>
        <v>0.24507885535353396</v>
      </c>
      <c r="U283" s="28">
        <f t="shared" si="112"/>
        <v>12566.730799999999</v>
      </c>
      <c r="V283">
        <f>INDEX(ETF_TR!$A$2:$Q$283,MATCH($A283,ETF_TR!$A$2:$A$283,0),MATCH(V$2,ETF_TR!$A$2:$Q$2,0))</f>
        <v>119.13773333333332</v>
      </c>
      <c r="W283">
        <f>INDEX(Indices!$A$2:$Q$283,MATCH($A283,Indices!$A$2:$A$283,0),MATCH(W$2,Indices!$A$2:$Q$2,0))</f>
        <v>125.48333333333333</v>
      </c>
      <c r="X283">
        <f t="shared" si="101"/>
        <v>1.0532627222497659</v>
      </c>
      <c r="Y283" s="28">
        <f t="shared" si="113"/>
        <v>119.13773333333332</v>
      </c>
      <c r="Z283">
        <f>INDEX(ETF_TR!$A$2:$Q$283,MATCH($A283,ETF_TR!$A$2:$A$283,0),MATCH(Z$2,ETF_TR!$A$2:$Q$2,0))</f>
        <v>67.224400000000003</v>
      </c>
      <c r="AA283">
        <f>INDEX(Indices!$A$2:$Q$283,MATCH($A283,Indices!$A$2:$A$283,0),MATCH(AA$2,Indices!$A$2:$Q$2,0))</f>
        <v>3210.8542000000002</v>
      </c>
      <c r="AB283">
        <f t="shared" si="102"/>
        <v>47.763225852517834</v>
      </c>
      <c r="AC283" s="28">
        <f t="shared" si="114"/>
        <v>67.224400000000003</v>
      </c>
      <c r="AD283">
        <f>INDEX(ETF_TR!$A$2:$Q$283,MATCH($A283,ETF_TR!$A$2:$A$283,0),MATCH(AD$2,ETF_TR!$A$2:$Q$2,0))</f>
        <v>2619.5</v>
      </c>
      <c r="AE283">
        <f>INDEX(Indices!$A$2:$Q$283,MATCH($A283,Indices!$A$2:$A$283,0),MATCH(AE$2,Indices!$A$2:$Q$2,0))</f>
        <v>351.5093</v>
      </c>
      <c r="AF283">
        <f t="shared" si="103"/>
        <v>0.13418946363809886</v>
      </c>
      <c r="AG283" s="28">
        <f t="shared" si="115"/>
        <v>2619.5</v>
      </c>
      <c r="AH283">
        <f>INDEX(ETF_TR!$A$2:$Q$283,MATCH($A283,ETF_TR!$A$2:$A$283,0),MATCH(AH$2,ETF_TR!$A$2:$Q$2,0))</f>
        <v>27.504799999999999</v>
      </c>
      <c r="AI283">
        <f>INDEX(Indices!$A$2:$Q$283,MATCH($A283,Indices!$A$2:$A$283,0),MATCH(AI$2,Indices!$A$2:$Q$2,0))</f>
        <v>106.07</v>
      </c>
      <c r="AJ283">
        <f t="shared" si="104"/>
        <v>3.8564177888950288</v>
      </c>
      <c r="AK283" s="28">
        <f t="shared" si="116"/>
        <v>27.504799999999999</v>
      </c>
      <c r="AL283">
        <f>INDEX(ETF_TR!$A$2:$Q$283,MATCH($A283,ETF_TR!$A$2:$A$283,0),MATCH(AL$2,ETF_TR!$A$2:$Q$2,0))</f>
        <v>26.084099999999999</v>
      </c>
      <c r="AM283">
        <f>INDEX(Indices!$A$2:$Q$283,MATCH($A283,Indices!$A$2:$A$283,0),MATCH(AM$2,Indices!$A$2:$Q$2,0))</f>
        <v>100.86490000000001</v>
      </c>
      <c r="AN283">
        <f t="shared" si="105"/>
        <v>3.8669112601163165</v>
      </c>
      <c r="AO283" s="28">
        <f t="shared" si="117"/>
        <v>26.084099999999999</v>
      </c>
      <c r="AP283">
        <f>INDEX(ETF_TR!$A$2:$Q$283,MATCH($A283,ETF_TR!$A$2:$A$283,0),MATCH(AP$2,ETF_TR!$A$2:$Q$2,0))</f>
        <v>145.28</v>
      </c>
      <c r="AQ283">
        <f>INDEX(Indices!$A$2:$Q$283,MATCH($A283,Indices!$A$2:$A$283,0),MATCH(AQ$2,Indices!$A$2:$Q$2,0))</f>
        <v>192.9999</v>
      </c>
      <c r="AR283">
        <f t="shared" si="106"/>
        <v>1.3284684746696034</v>
      </c>
      <c r="AS283" s="28">
        <f t="shared" si="118"/>
        <v>145.28</v>
      </c>
      <c r="AT283">
        <f>INDEX(ETF_TR!$A$2:$Q$283,MATCH($A283,ETF_TR!$A$2:$A$283,0),MATCH(AT$2,ETF_TR!$A$2:$Q$2,0))</f>
        <v>33.707500000000003</v>
      </c>
      <c r="AU283">
        <f>INDEX(Indices!$A$2:$Q$283,MATCH($A283,Indices!$A$2:$A$283,0),MATCH(AU$2,Indices!$A$2:$Q$2,0))</f>
        <v>135.20869999999999</v>
      </c>
      <c r="AV283">
        <f t="shared" si="107"/>
        <v>4.0112348883779569</v>
      </c>
      <c r="AW283" s="28">
        <f t="shared" si="119"/>
        <v>33.707500000000003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8454-2BAC-DC4B-8224-47748B0F6CE0}">
  <dimension ref="A1:AW283"/>
  <sheetViews>
    <sheetView workbookViewId="0">
      <pane ySplit="3" topLeftCell="A83" activePane="bottomLeft" state="frozen"/>
      <selection activeCell="I1" sqref="I1"/>
      <selection pane="bottomLeft" activeCell="R146" sqref="R146"/>
    </sheetView>
  </sheetViews>
  <sheetFormatPr baseColWidth="10" defaultRowHeight="16" x14ac:dyDescent="0.2"/>
  <cols>
    <col min="2" max="2" width="10.83203125" style="19"/>
    <col min="3" max="3" width="10.5" style="21" customWidth="1"/>
    <col min="4" max="4" width="10.83203125" style="19"/>
    <col min="5" max="5" width="11.6640625" style="16" bestFit="1" customWidth="1"/>
    <col min="6" max="6" width="10.83203125" style="24"/>
    <col min="7" max="7" width="10.5" style="21" customWidth="1"/>
    <col min="8" max="8" width="10.83203125" style="19"/>
    <col min="9" max="9" width="11.6640625" style="16" bestFit="1" customWidth="1"/>
    <col min="11" max="11" width="10.5" style="1" customWidth="1"/>
    <col min="13" max="13" width="10.83203125" style="16"/>
    <col min="15" max="15" width="10.5" style="1" customWidth="1"/>
    <col min="17" max="17" width="10.83203125" style="16"/>
    <col min="19" max="19" width="10.5" style="1" customWidth="1"/>
    <col min="21" max="21" width="10.83203125" style="16"/>
    <col min="23" max="23" width="10.5" style="1" customWidth="1"/>
    <col min="25" max="25" width="10.83203125" style="16"/>
    <col min="27" max="27" width="10.5" style="1" customWidth="1"/>
    <col min="29" max="29" width="10.83203125" style="16"/>
    <col min="31" max="31" width="10.5" style="1" customWidth="1"/>
    <col min="33" max="33" width="10.83203125" style="16"/>
    <col min="35" max="35" width="10.5" style="1" customWidth="1"/>
    <col min="37" max="37" width="10.83203125" style="16"/>
    <col min="39" max="39" width="10.5" style="1" customWidth="1"/>
    <col min="41" max="41" width="10.83203125" style="16"/>
    <col min="43" max="43" width="10.5" style="1" customWidth="1"/>
    <col min="45" max="45" width="10.83203125" style="16"/>
    <col min="47" max="47" width="10.5" style="1" customWidth="1"/>
    <col min="49" max="49" width="10.83203125" style="16"/>
  </cols>
  <sheetData>
    <row r="1" spans="1:49" x14ac:dyDescent="0.2">
      <c r="B1" s="13" t="s">
        <v>47</v>
      </c>
      <c r="C1" s="14" t="s">
        <v>48</v>
      </c>
      <c r="D1" s="15" t="s">
        <v>49</v>
      </c>
      <c r="E1" s="16" t="s">
        <v>50</v>
      </c>
      <c r="F1" s="22" t="s">
        <v>47</v>
      </c>
      <c r="G1" s="14" t="s">
        <v>48</v>
      </c>
      <c r="H1" s="15" t="s">
        <v>49</v>
      </c>
      <c r="I1" s="16" t="s">
        <v>50</v>
      </c>
      <c r="J1" s="6" t="s">
        <v>47</v>
      </c>
      <c r="K1" s="7" t="s">
        <v>48</v>
      </c>
      <c r="L1" s="8" t="s">
        <v>49</v>
      </c>
      <c r="M1" s="16" t="s">
        <v>50</v>
      </c>
      <c r="N1" s="6" t="s">
        <v>47</v>
      </c>
      <c r="O1" s="7" t="s">
        <v>48</v>
      </c>
      <c r="P1" s="8" t="s">
        <v>49</v>
      </c>
      <c r="Q1" s="16" t="s">
        <v>50</v>
      </c>
      <c r="R1" s="6" t="s">
        <v>47</v>
      </c>
      <c r="S1" s="7" t="s">
        <v>48</v>
      </c>
      <c r="T1" s="8" t="s">
        <v>49</v>
      </c>
      <c r="U1" s="16" t="s">
        <v>50</v>
      </c>
      <c r="V1" s="6" t="s">
        <v>47</v>
      </c>
      <c r="W1" s="7" t="s">
        <v>48</v>
      </c>
      <c r="X1" s="8" t="s">
        <v>49</v>
      </c>
      <c r="Y1" s="16" t="s">
        <v>50</v>
      </c>
      <c r="Z1" s="6" t="s">
        <v>47</v>
      </c>
      <c r="AA1" s="7" t="s">
        <v>48</v>
      </c>
      <c r="AB1" s="8" t="s">
        <v>49</v>
      </c>
      <c r="AC1" s="16" t="s">
        <v>50</v>
      </c>
      <c r="AD1" s="6" t="s">
        <v>47</v>
      </c>
      <c r="AE1" s="7" t="s">
        <v>48</v>
      </c>
      <c r="AF1" s="8" t="s">
        <v>49</v>
      </c>
      <c r="AG1" s="16" t="s">
        <v>50</v>
      </c>
      <c r="AH1" s="6" t="s">
        <v>47</v>
      </c>
      <c r="AI1" s="7" t="s">
        <v>48</v>
      </c>
      <c r="AJ1" s="8" t="s">
        <v>49</v>
      </c>
      <c r="AK1" s="16" t="s">
        <v>50</v>
      </c>
      <c r="AL1" s="6" t="s">
        <v>47</v>
      </c>
      <c r="AM1" s="7" t="s">
        <v>48</v>
      </c>
      <c r="AN1" s="8" t="s">
        <v>49</v>
      </c>
      <c r="AO1" s="16" t="s">
        <v>50</v>
      </c>
      <c r="AP1" s="6" t="s">
        <v>47</v>
      </c>
      <c r="AQ1" s="7" t="s">
        <v>48</v>
      </c>
      <c r="AR1" s="8" t="s">
        <v>49</v>
      </c>
      <c r="AS1" s="16" t="s">
        <v>50</v>
      </c>
      <c r="AT1" s="6" t="s">
        <v>47</v>
      </c>
      <c r="AU1" s="7" t="s">
        <v>48</v>
      </c>
      <c r="AV1" s="8" t="s">
        <v>49</v>
      </c>
      <c r="AW1" s="16" t="s">
        <v>50</v>
      </c>
    </row>
    <row r="2" spans="1:49" x14ac:dyDescent="0.2">
      <c r="A2" t="s">
        <v>9</v>
      </c>
      <c r="B2" s="17" t="s">
        <v>17</v>
      </c>
      <c r="C2" s="18" t="s">
        <v>17</v>
      </c>
      <c r="D2" s="15" cm="1">
        <f t="array" ref="D2">AVERAGE(_xlfn.IFNA(D4:D283,""))</f>
        <v>97.958172093023236</v>
      </c>
      <c r="E2" s="16" t="str">
        <f>B2&amp;" "&amp;E1</f>
        <v>Germany Stiched</v>
      </c>
      <c r="F2" s="23" t="s">
        <v>18</v>
      </c>
      <c r="G2" s="18" t="s">
        <v>18</v>
      </c>
      <c r="H2" s="15" cm="1">
        <f t="array" ref="H2">AVERAGE(_xlfn.IFNA(H4:H283,""))</f>
        <v>98.210135658914737</v>
      </c>
      <c r="I2" s="16" t="str">
        <f>F2&amp;" "&amp;I1</f>
        <v>France Stiched</v>
      </c>
      <c r="J2" s="10" t="s">
        <v>19</v>
      </c>
      <c r="K2" s="11" t="s">
        <v>19</v>
      </c>
      <c r="L2" s="8" cm="1">
        <f t="array" ref="L2">AVERAGE(_xlfn.IFNA(L4:L283,""))</f>
        <v>83.911499224806178</v>
      </c>
      <c r="M2" s="16" t="str">
        <f>J2&amp;" "&amp;M1</f>
        <v>Spain Stiched</v>
      </c>
      <c r="N2" s="10" t="s">
        <v>20</v>
      </c>
      <c r="O2" s="11" t="s">
        <v>20</v>
      </c>
      <c r="P2" s="8" cm="1">
        <f t="array" ref="P2">AVERAGE(_xlfn.IFNA(P4:P283,""))</f>
        <v>91.322341732283505</v>
      </c>
      <c r="Q2" s="16" t="str">
        <f>N2&amp;" "&amp;Q1</f>
        <v>Italy Stiched</v>
      </c>
      <c r="R2" s="10" t="s">
        <v>21</v>
      </c>
      <c r="S2" s="11" t="s">
        <v>21</v>
      </c>
      <c r="T2" s="8" cm="1">
        <f t="array" ref="T2">AVERAGE(_xlfn.IFNA(T4:T283,""))</f>
        <v>-10368.756325675673</v>
      </c>
      <c r="U2" s="16" t="str">
        <f>R2&amp;" "&amp;U1</f>
        <v>UK Stiched</v>
      </c>
      <c r="V2" t="s">
        <v>51</v>
      </c>
      <c r="W2" t="s">
        <v>51</v>
      </c>
      <c r="X2" s="8" cm="1">
        <f t="array" ref="X2">AVERAGE(_xlfn.IFNA(X4:X283,""))</f>
        <v>5.0236750406504092</v>
      </c>
      <c r="Y2" s="16" t="str">
        <f>V2&amp;" "&amp;Y1</f>
        <v>Swiss comb Stiched</v>
      </c>
      <c r="Z2" t="s">
        <v>26</v>
      </c>
      <c r="AA2" t="s">
        <v>26</v>
      </c>
      <c r="AB2" s="8" cm="1">
        <f t="array" ref="AB2">AVERAGE(_xlfn.IFNA(AB4:AB283,""))</f>
        <v>2926.1178810606066</v>
      </c>
      <c r="AC2" s="16" t="str">
        <f>Z2&amp;" "&amp;AC1</f>
        <v>Australia Stiched</v>
      </c>
      <c r="AD2" t="s">
        <v>27</v>
      </c>
      <c r="AE2" t="s">
        <v>27</v>
      </c>
      <c r="AF2" s="8" cm="1">
        <f t="array" ref="AF2">AVERAGE(_xlfn.IFNA(AF4:AF283,""))</f>
        <v>-2333.0448894736842</v>
      </c>
      <c r="AG2" s="16" t="str">
        <f>AD2&amp;" "&amp;AG1</f>
        <v>Japan Stiched</v>
      </c>
      <c r="AH2" t="s">
        <v>28</v>
      </c>
      <c r="AI2" t="s">
        <v>28</v>
      </c>
      <c r="AJ2" s="8" cm="1">
        <f t="array" ref="AJ2">AVERAGE(_xlfn.IFNA(AJ4:AJ283,""))</f>
        <v>77.508379104477612</v>
      </c>
      <c r="AK2" s="16" t="str">
        <f>AH2&amp;" "&amp;AK1</f>
        <v>USA Stiched</v>
      </c>
      <c r="AL2" t="s">
        <v>29</v>
      </c>
      <c r="AM2" t="s">
        <v>29</v>
      </c>
      <c r="AN2" s="8" cm="1">
        <f t="array" ref="AN2">AVERAGE(_xlfn.IFNA(AN4:AN283,""))</f>
        <v>76.916520270270297</v>
      </c>
      <c r="AO2" s="16" t="str">
        <f>AL2&amp;" "&amp;AO1</f>
        <v>Canada Stiched</v>
      </c>
      <c r="AP2" t="s">
        <v>30</v>
      </c>
      <c r="AQ2" t="s">
        <v>30</v>
      </c>
      <c r="AR2" s="8" cm="1">
        <f t="array" ref="AR2">AVERAGE(_xlfn.IFNA(AR4:AR283,""))</f>
        <v>42.394018421052614</v>
      </c>
      <c r="AS2" s="16" t="str">
        <f>AP2&amp;" "&amp;AS1</f>
        <v>Singapore Stiched</v>
      </c>
      <c r="AT2" t="s">
        <v>31</v>
      </c>
      <c r="AU2" t="s">
        <v>31</v>
      </c>
      <c r="AV2" s="8" cm="1">
        <f t="array" ref="AV2">AVERAGE(_xlfn.IFNA(AV4:AV283,""))</f>
        <v>99.259385714285699</v>
      </c>
      <c r="AW2" s="16" t="str">
        <f>AT2&amp;" "&amp;AW1</f>
        <v>India Stiched</v>
      </c>
    </row>
    <row r="3" spans="1:49" x14ac:dyDescent="0.2">
      <c r="B3" s="17" t="str">
        <f>_xlfn.XLOOKUP(B2,ETF_TR!2:2,ETF_TR!3:3)</f>
        <v>IS0L GR Equity</v>
      </c>
      <c r="C3" s="17" t="str">
        <f>_xlfn.XLOOKUP(C2,Indices!2:2,Indices!3:3)</f>
        <v>LETGTREU Index</v>
      </c>
      <c r="F3" s="17" t="str">
        <f>_xlfn.XLOOKUP(F2,ETF_TR!2:2,ETF_TR!3:3)</f>
        <v>IFRB NA Equity</v>
      </c>
      <c r="G3" s="17" t="str">
        <f>_xlfn.XLOOKUP(G2,Indices!2:2,Indices!3:3)</f>
        <v>LTFRTREU Index</v>
      </c>
      <c r="J3" s="17" t="str">
        <f>_xlfn.XLOOKUP(J2,ETF_TR!2:2,ETF_TR!3:3)</f>
        <v>IS0P GY Equity</v>
      </c>
      <c r="K3" s="17" t="str">
        <f>_xlfn.XLOOKUP(K2,Indices!2:2,Indices!3:3)</f>
        <v>LETSTREU Index</v>
      </c>
      <c r="N3" s="17" t="str">
        <f>_xlfn.XLOOKUP(N2,ETF_TR!2:2,ETF_TR!3:3)</f>
        <v>IITB IM Equity</v>
      </c>
      <c r="O3" s="17" t="str">
        <f>_xlfn.XLOOKUP(O2,Indices!2:2,Indices!3:3)</f>
        <v>LTITTREU Index</v>
      </c>
      <c r="R3" s="17" t="str">
        <f>_xlfn.XLOOKUP(R2,ETF_TR!2:2,ETF_TR!3:3)</f>
        <v>GILS LN Equity</v>
      </c>
      <c r="S3" s="17" t="str">
        <f>_xlfn.XLOOKUP(S2,Indices!2:2,Indices!3:3)</f>
        <v>FTFIBGT Index</v>
      </c>
      <c r="T3" s="12"/>
      <c r="V3" s="17" t="str">
        <f>_xlfn.XLOOKUP(V2,ETF_TR!2:2,ETF_TR!3:3)</f>
        <v>all 3 EW</v>
      </c>
      <c r="W3" s="17" t="str">
        <f>_xlfn.XLOOKUP(W2,Indices!2:2,Indices!3:3)</f>
        <v>all 3 EW</v>
      </c>
      <c r="X3" s="12"/>
      <c r="Z3" s="17" t="str">
        <f>_xlfn.XLOOKUP(Z2,ETF_TR!2:2,ETF_TR!3:3)</f>
        <v>VGB AU Equity</v>
      </c>
      <c r="AA3" s="17" t="str">
        <f>_xlfn.XLOOKUP(AA2,Indices!2:2,Indices!3:3)</f>
        <v>BAGV0 Index</v>
      </c>
      <c r="AB3" s="12"/>
      <c r="AD3" s="17" t="str">
        <f>_xlfn.XLOOKUP(AD2,ETF_TR!2:2,ETF_TR!3:3)</f>
        <v>2561 JP Equity</v>
      </c>
      <c r="AE3" s="17" t="str">
        <f>_xlfn.XLOOKUP(AE2,Indices!2:2,Indices!3:3)</f>
        <v>CFIIJYL Index</v>
      </c>
      <c r="AF3" s="12"/>
      <c r="AH3" s="17" t="str">
        <f>_xlfn.XLOOKUP(AH2,ETF_TR!2:2,ETF_TR!3:3)</f>
        <v>GOVT US Equity</v>
      </c>
      <c r="AI3" s="17" t="str">
        <f>_xlfn.XLOOKUP(AI2,Indices!2:2,Indices!3:3)</f>
        <v>IDCOTCB4 Index</v>
      </c>
      <c r="AJ3" s="25"/>
      <c r="AL3" s="17" t="str">
        <f>_xlfn.XLOOKUP(AL2,ETF_TR!2:2,ETF_TR!3:3)</f>
        <v>VGV CT Equity</v>
      </c>
      <c r="AM3" s="17" t="str">
        <f>_xlfn.XLOOKUP(AM2,Indices!2:2,Indices!3:3)</f>
        <v>BCGFTRDU Index</v>
      </c>
      <c r="AN3" s="25"/>
      <c r="AP3" s="17" t="str">
        <f>_xlfn.XLOOKUP(AP2,ETF_TR!2:2,ETF_TR!3:3)</f>
        <v>KV4 SP Equity</v>
      </c>
      <c r="AQ3" s="17" t="str">
        <f>_xlfn.XLOOKUP(AQ2,Indices!2:2,Indices!3:3)</f>
        <v>CFIISGL Index</v>
      </c>
      <c r="AR3" s="25"/>
      <c r="AT3" s="17" t="str">
        <f>_xlfn.XLOOKUP(AT2,ETF_TR!2:2,ETF_TR!3:3)</f>
        <v>XIGB LN Equity</v>
      </c>
      <c r="AU3" s="17" t="str">
        <f>_xlfn.XLOOKUP(AU2,Indices!2:2,Indices!3:3)</f>
        <v>GBIEINFU Index</v>
      </c>
      <c r="AV3" s="25"/>
    </row>
    <row r="4" spans="1:49" x14ac:dyDescent="0.2">
      <c r="A4" s="5">
        <v>36525</v>
      </c>
      <c r="B4" t="e">
        <f>INDEX(ETF_TR!$A$2:$Q$283,MATCH($A4,ETF_TR!$A$2:$A$283,0),MATCH(B$2,ETF_TR!$A$2:$Q$2,0))</f>
        <v>#N/A</v>
      </c>
      <c r="C4">
        <f>INDEX(Indices!$A$2:$Q$283,MATCH($A4,Indices!$A$2:$A$283,0),MATCH(C$2,Indices!$A$2:$Q$2,0))</f>
        <v>105.49</v>
      </c>
      <c r="D4" t="e">
        <f>IF(ISNA(B4)=1,NA(),IF(ISNA(C4)=1,NA(),C4-B4))</f>
        <v>#N/A</v>
      </c>
      <c r="E4" s="28">
        <f>IF(ISNA(B4)=TRUE,C4-D$2,B4)</f>
        <v>7.5318279069767584</v>
      </c>
      <c r="F4" t="e">
        <f>INDEX(ETF_TR!$A$2:$Q$283,MATCH($A4,ETF_TR!$A$2:$A$283,0),MATCH(F$2,ETF_TR!$A$2:$Q$2,0))</f>
        <v>#N/A</v>
      </c>
      <c r="G4">
        <f>INDEX(Indices!$A$2:$Q$283,MATCH($A4,Indices!$A$2:$A$283,0),MATCH(G$2,Indices!$A$2:$Q$2,0))</f>
        <v>105.94</v>
      </c>
      <c r="H4" t="e">
        <f>IF(ISNA(F4)=1,NA(),IF(ISNA(G4)=1,NA(),G4-F4))</f>
        <v>#N/A</v>
      </c>
      <c r="I4" s="28">
        <f>IF(ISNA(F4)=TRUE,G4-H$2,F4)</f>
        <v>7.7298643410852605</v>
      </c>
      <c r="J4" t="e">
        <f>INDEX(ETF_TR!$A$2:$Q$283,MATCH($A4,ETF_TR!$A$2:$A$283,0),MATCH(J$2,ETF_TR!$A$2:$Q$2,0))</f>
        <v>#N/A</v>
      </c>
      <c r="K4">
        <f>INDEX(Indices!$A$2:$Q$283,MATCH($A4,Indices!$A$2:$A$283,0),MATCH(K$2,Indices!$A$2:$Q$2,0))</f>
        <v>105.59</v>
      </c>
      <c r="L4" t="e">
        <f>IF(ISNA(J4)=1,NA(),IF(ISNA(K4)=1,NA(),K4-J4))</f>
        <v>#N/A</v>
      </c>
      <c r="M4" s="28">
        <f>IF(ISNA(J4)=TRUE,K4-L$2,J4)</f>
        <v>21.678500775193825</v>
      </c>
      <c r="N4" t="e">
        <f>INDEX(ETF_TR!$A$2:$Q$283,MATCH($A4,ETF_TR!$A$2:$A$283,0),MATCH(N$2,ETF_TR!$A$2:$Q$2,0))</f>
        <v>#N/A</v>
      </c>
      <c r="O4">
        <f>INDEX(Indices!$A$2:$Q$283,MATCH($A4,Indices!$A$2:$A$283,0),MATCH(O$2,Indices!$A$2:$Q$2,0))</f>
        <v>106.17</v>
      </c>
      <c r="P4" t="e">
        <f>IF(ISNA(N4)=1,NA(),IF(ISNA(O4)=1,NA(),O4-N4))</f>
        <v>#N/A</v>
      </c>
      <c r="Q4" s="28">
        <f>IF(ISNA(N4)=TRUE,O4-P$2,N4)</f>
        <v>14.847658267716497</v>
      </c>
      <c r="R4" t="e">
        <f>INDEX(ETF_TR!$A$2:$Q$283,MATCH($A4,ETF_TR!$A$2:$A$283,0),MATCH(R$2,ETF_TR!$A$2:$Q$2,0))</f>
        <v>#N/A</v>
      </c>
      <c r="S4">
        <f>INDEX(Indices!$A$2:$Q$283,MATCH($A4,Indices!$A$2:$A$283,0),MATCH(S$2,Indices!$A$2:$Q$2,0))</f>
        <v>1345.59</v>
      </c>
      <c r="T4" t="e">
        <f>IF(ISNA(R4)=1,NA(),IF(ISNA(S4)=1,NA(),S4-R4))</f>
        <v>#N/A</v>
      </c>
      <c r="U4" s="28">
        <f>IF(ISNA(R4)=TRUE,S4-T$2,R4)</f>
        <v>11714.346325675673</v>
      </c>
      <c r="V4" t="e">
        <f>INDEX(ETF_TR!$A$2:$Q$283,MATCH($A4,ETF_TR!$A$2:$A$283,0),MATCH(V$2,ETF_TR!$A$2:$Q$2,0))</f>
        <v>#N/A</v>
      </c>
      <c r="W4" t="e">
        <f>INDEX(Indices!$A$2:$Q$283,MATCH($A4,Indices!$A$2:$A$283,0),MATCH(W$2,Indices!$A$2:$Q$2,0))</f>
        <v>#N/A</v>
      </c>
      <c r="X4" t="e">
        <f>IF(ISNA(V4)=1,NA(),IF(ISNA(W4)=1,NA(),W4-V4))</f>
        <v>#N/A</v>
      </c>
      <c r="Y4" s="16" t="e">
        <f>IF(ISNA(V4)=TRUE,W4-X$2,V4)</f>
        <v>#N/A</v>
      </c>
      <c r="Z4" t="e">
        <f>INDEX(ETF_TR!$A$2:$Q$283,MATCH($A4,ETF_TR!$A$2:$A$283,0),MATCH(Z$2,ETF_TR!$A$2:$Q$2,0))</f>
        <v>#N/A</v>
      </c>
      <c r="AA4">
        <f>INDEX(Indices!$A$2:$Q$283,MATCH($A4,Indices!$A$2:$A$283,0),MATCH(AA$2,Indices!$A$2:$Q$2,0))</f>
        <v>1033.491</v>
      </c>
      <c r="AB4" t="e">
        <f>IF(ISNA(Z4)=1,NA(),IF(ISNA(AA4)=1,NA(),AA4-Z4))</f>
        <v>#N/A</v>
      </c>
      <c r="AC4" s="16">
        <f>IF(ISNA(Z4)=TRUE,AA4-AB$2,Z4)</f>
        <v>-1892.6268810606066</v>
      </c>
      <c r="AD4" t="e">
        <f>INDEX(ETF_TR!$A$2:$Q$283,MATCH($A4,ETF_TR!$A$2:$A$283,0),MATCH(AD$2,ETF_TR!$A$2:$Q$2,0))</f>
        <v>#N/A</v>
      </c>
      <c r="AE4">
        <f>INDEX(Indices!$A$2:$Q$283,MATCH($A4,Indices!$A$2:$A$283,0),MATCH(AE$2,Indices!$A$2:$Q$2,0))</f>
        <v>252.52510000000001</v>
      </c>
      <c r="AF4" t="e">
        <f>IF(ISNA(AD4)=1,NA(),IF(ISNA(AE4)=1,NA(),AE4-AD4))</f>
        <v>#N/A</v>
      </c>
      <c r="AG4" s="16">
        <f>IF(ISNA(AD4)=TRUE,AE4-AF$2,AD4)</f>
        <v>2585.569989473684</v>
      </c>
      <c r="AH4" t="e">
        <f>INDEX(ETF_TR!$A$2:$Q$283,MATCH($A4,ETF_TR!$A$2:$A$283,0),MATCH(AH$2,ETF_TR!$A$2:$Q$2,0))</f>
        <v>#N/A</v>
      </c>
      <c r="AI4" t="e">
        <f>INDEX(Indices!$A$2:$Q$283,MATCH($A4,Indices!$A$2:$A$283,0),MATCH(AI$2,Indices!$A$2:$Q$2,0))</f>
        <v>#N/A</v>
      </c>
      <c r="AJ4" t="e">
        <f>IF(ISNA(AH4)=1,NA(),IF(ISNA(AI4)=1,NA(),AI4-AH4))</f>
        <v>#N/A</v>
      </c>
      <c r="AK4" s="16" t="e">
        <f>IF(ISNA(AH4)=TRUE,AI4-AJ$2,AH4)</f>
        <v>#N/A</v>
      </c>
      <c r="AL4" t="e">
        <f>INDEX(ETF_TR!$A$2:$Q$283,MATCH($A4,ETF_TR!$A$2:$A$283,0),MATCH(AL$2,ETF_TR!$A$2:$Q$2,0))</f>
        <v>#N/A</v>
      </c>
      <c r="AM4" t="e">
        <f>INDEX(Indices!$A$2:$Q$283,MATCH($A4,Indices!$A$2:$A$283,0),MATCH(AM$2,Indices!$A$2:$Q$2,0))</f>
        <v>#N/A</v>
      </c>
      <c r="AN4" t="e">
        <f>IF(ISNA(AL4)=1,NA(),IF(ISNA(AM4)=1,NA(),AM4-AL4))</f>
        <v>#N/A</v>
      </c>
      <c r="AO4" s="16" t="e">
        <f>IF(ISNA(AL4)=TRUE,AM4-AN$2,AL4)</f>
        <v>#N/A</v>
      </c>
      <c r="AP4" t="e">
        <f>INDEX(ETF_TR!$A$2:$Q$283,MATCH($A4,ETF_TR!$A$2:$A$283,0),MATCH(AP$2,ETF_TR!$A$2:$Q$2,0))</f>
        <v>#N/A</v>
      </c>
      <c r="AQ4" t="e">
        <f>INDEX(Indices!$A$2:$Q$283,MATCH($A4,Indices!$A$2:$A$283,0),MATCH(AQ$2,Indices!$A$2:$Q$2,0))</f>
        <v>#N/A</v>
      </c>
      <c r="AR4" t="e">
        <f>IF(ISNA(AP4)=1,NA(),IF(ISNA(AQ4)=1,NA(),AQ4-AP4))</f>
        <v>#N/A</v>
      </c>
      <c r="AS4" s="16" t="e">
        <f>IF(ISNA(AP4)=TRUE,AQ4-AR$2,AP4)</f>
        <v>#N/A</v>
      </c>
      <c r="AT4" t="e">
        <f>INDEX(ETF_TR!$A$2:$Q$283,MATCH($A4,ETF_TR!$A$2:$A$283,0),MATCH(AT$2,ETF_TR!$A$2:$Q$2,0))</f>
        <v>#N/A</v>
      </c>
      <c r="AU4" t="e">
        <f>INDEX(Indices!$A$2:$Q$283,MATCH($A4,Indices!$A$2:$A$283,0),MATCH(AU$2,Indices!$A$2:$Q$2,0))</f>
        <v>#N/A</v>
      </c>
      <c r="AV4" t="e">
        <f>IF(ISNA(AT4)=1,NA(),IF(ISNA(AU4)=1,NA(),AU4-AT4))</f>
        <v>#N/A</v>
      </c>
      <c r="AW4" s="16" t="e">
        <f>IF(ISNA(AT4)=TRUE,AU4-AV$2,AT4)</f>
        <v>#N/A</v>
      </c>
    </row>
    <row r="5" spans="1:49" x14ac:dyDescent="0.2">
      <c r="A5" s="5">
        <v>36556</v>
      </c>
      <c r="B5" t="e">
        <f>INDEX(ETF_TR!$A$2:$Q$283,MATCH($A5,ETF_TR!$A$2:$A$283,0),MATCH(B$2,ETF_TR!$A$2:$Q$2,0))</f>
        <v>#N/A</v>
      </c>
      <c r="C5">
        <f>INDEX(Indices!$A$2:$Q$283,MATCH($A5,Indices!$A$2:$A$283,0),MATCH(C$2,Indices!$A$2:$Q$2,0))</f>
        <v>105.05</v>
      </c>
      <c r="D5" t="e">
        <f t="shared" ref="D5:D68" si="0">IF(ISNA(B5)=1,NA(),IF(ISNA(C5)=1,NA(),C5-B5))</f>
        <v>#N/A</v>
      </c>
      <c r="E5" s="28">
        <f t="shared" ref="E5:E68" si="1">IF(ISNA(B5)=TRUE,C5-D$2,B5)</f>
        <v>7.0918279069767607</v>
      </c>
      <c r="F5" t="e">
        <f>INDEX(ETF_TR!$A$2:$Q$283,MATCH($A5,ETF_TR!$A$2:$A$283,0),MATCH(F$2,ETF_TR!$A$2:$Q$2,0))</f>
        <v>#N/A</v>
      </c>
      <c r="G5">
        <f>INDEX(Indices!$A$2:$Q$283,MATCH($A5,Indices!$A$2:$A$283,0),MATCH(G$2,Indices!$A$2:$Q$2,0))</f>
        <v>105.37</v>
      </c>
      <c r="H5" t="e">
        <f t="shared" ref="H5:H68" si="2">IF(ISNA(F5)=1,NA(),IF(ISNA(G5)=1,NA(),G5-F5))</f>
        <v>#N/A</v>
      </c>
      <c r="I5" s="28">
        <f t="shared" ref="I5:I68" si="3">IF(ISNA(F5)=TRUE,G5-H$2,F5)</f>
        <v>7.1598643410852674</v>
      </c>
      <c r="J5" t="e">
        <f>INDEX(ETF_TR!$A$2:$Q$283,MATCH($A5,ETF_TR!$A$2:$A$283,0),MATCH(J$2,ETF_TR!$A$2:$Q$2,0))</f>
        <v>#N/A</v>
      </c>
      <c r="K5">
        <f>INDEX(Indices!$A$2:$Q$283,MATCH($A5,Indices!$A$2:$A$283,0),MATCH(K$2,Indices!$A$2:$Q$2,0))</f>
        <v>105.19</v>
      </c>
      <c r="L5" t="e">
        <f t="shared" ref="L5:L68" si="4">IF(ISNA(J5)=1,NA(),IF(ISNA(K5)=1,NA(),K5-J5))</f>
        <v>#N/A</v>
      </c>
      <c r="M5" s="28">
        <f t="shared" ref="M5:M68" si="5">IF(ISNA(J5)=TRUE,K5-L$2,J5)</f>
        <v>21.27850077519382</v>
      </c>
      <c r="N5" t="e">
        <f>INDEX(ETF_TR!$A$2:$Q$283,MATCH($A5,ETF_TR!$A$2:$A$283,0),MATCH(N$2,ETF_TR!$A$2:$Q$2,0))</f>
        <v>#N/A</v>
      </c>
      <c r="O5">
        <f>INDEX(Indices!$A$2:$Q$283,MATCH($A5,Indices!$A$2:$A$283,0),MATCH(O$2,Indices!$A$2:$Q$2,0))</f>
        <v>105.93</v>
      </c>
      <c r="P5" t="e">
        <f t="shared" ref="P5:P68" si="6">IF(ISNA(N5)=1,NA(),IF(ISNA(O5)=1,NA(),O5-N5))</f>
        <v>#N/A</v>
      </c>
      <c r="Q5" s="28">
        <f t="shared" ref="Q5:Q68" si="7">IF(ISNA(N5)=TRUE,O5-P$2,N5)</f>
        <v>14.607658267716502</v>
      </c>
      <c r="R5" t="e">
        <f>INDEX(ETF_TR!$A$2:$Q$283,MATCH($A5,ETF_TR!$A$2:$A$283,0),MATCH(R$2,ETF_TR!$A$2:$Q$2,0))</f>
        <v>#N/A</v>
      </c>
      <c r="S5">
        <f>INDEX(Indices!$A$2:$Q$283,MATCH($A5,Indices!$A$2:$A$283,0),MATCH(S$2,Indices!$A$2:$Q$2,0))</f>
        <v>1333.96</v>
      </c>
      <c r="T5" t="e">
        <f t="shared" ref="T5:T68" si="8">IF(ISNA(R5)=1,NA(),IF(ISNA(S5)=1,NA(),S5-R5))</f>
        <v>#N/A</v>
      </c>
      <c r="U5" s="28">
        <f t="shared" ref="U5:U68" si="9">IF(ISNA(R5)=TRUE,S5-T$2,R5)</f>
        <v>11702.716325675672</v>
      </c>
      <c r="V5" t="e">
        <f>INDEX(ETF_TR!$A$2:$Q$283,MATCH($A5,ETF_TR!$A$2:$A$283,0),MATCH(V$2,ETF_TR!$A$2:$Q$2,0))</f>
        <v>#N/A</v>
      </c>
      <c r="W5" t="e">
        <f>INDEX(Indices!$A$2:$Q$283,MATCH($A5,Indices!$A$2:$A$283,0),MATCH(W$2,Indices!$A$2:$Q$2,0))</f>
        <v>#N/A</v>
      </c>
      <c r="X5" t="e">
        <f t="shared" ref="X5:X68" si="10">IF(ISNA(V5)=1,NA(),IF(ISNA(W5)=1,NA(),W5-V5))</f>
        <v>#N/A</v>
      </c>
      <c r="Y5" s="16" t="e">
        <f t="shared" ref="Y5:Y68" si="11">IF(ISNA(V5)=TRUE,W5-X$2,V5)</f>
        <v>#N/A</v>
      </c>
      <c r="Z5" t="e">
        <f>INDEX(ETF_TR!$A$2:$Q$283,MATCH($A5,ETF_TR!$A$2:$A$283,0),MATCH(Z$2,ETF_TR!$A$2:$Q$2,0))</f>
        <v>#N/A</v>
      </c>
      <c r="AA5">
        <f>INDEX(Indices!$A$2:$Q$283,MATCH($A5,Indices!$A$2:$A$283,0),MATCH(AA$2,Indices!$A$2:$Q$2,0))</f>
        <v>1030.7349999999999</v>
      </c>
      <c r="AB5" t="e">
        <f t="shared" ref="AB5:AB68" si="12">IF(ISNA(Z5)=1,NA(),IF(ISNA(AA5)=1,NA(),AA5-Z5))</f>
        <v>#N/A</v>
      </c>
      <c r="AC5" s="16">
        <f t="shared" ref="AC5:AC68" si="13">IF(ISNA(Z5)=TRUE,AA5-AB$2,Z5)</f>
        <v>-1895.3828810606067</v>
      </c>
      <c r="AD5" t="e">
        <f>INDEX(ETF_TR!$A$2:$Q$283,MATCH($A5,ETF_TR!$A$2:$A$283,0),MATCH(AD$2,ETF_TR!$A$2:$Q$2,0))</f>
        <v>#N/A</v>
      </c>
      <c r="AE5">
        <f>INDEX(Indices!$A$2:$Q$283,MATCH($A5,Indices!$A$2:$A$283,0),MATCH(AE$2,Indices!$A$2:$Q$2,0))</f>
        <v>252.79339999999999</v>
      </c>
      <c r="AF5" t="e">
        <f t="shared" ref="AF5:AF68" si="14">IF(ISNA(AD5)=1,NA(),IF(ISNA(AE5)=1,NA(),AE5-AD5))</f>
        <v>#N/A</v>
      </c>
      <c r="AG5" s="16">
        <f t="shared" ref="AG5:AG68" si="15">IF(ISNA(AD5)=TRUE,AE5-AF$2,AD5)</f>
        <v>2585.8382894736842</v>
      </c>
      <c r="AH5" t="e">
        <f>INDEX(ETF_TR!$A$2:$Q$283,MATCH($A5,ETF_TR!$A$2:$A$283,0),MATCH(AH$2,ETF_TR!$A$2:$Q$2,0))</f>
        <v>#N/A</v>
      </c>
      <c r="AI5" t="e">
        <f>INDEX(Indices!$A$2:$Q$283,MATCH($A5,Indices!$A$2:$A$283,0),MATCH(AI$2,Indices!$A$2:$Q$2,0))</f>
        <v>#N/A</v>
      </c>
      <c r="AJ5" t="e">
        <f t="shared" ref="AJ5:AJ68" si="16">IF(ISNA(AH5)=1,NA(),IF(ISNA(AI5)=1,NA(),AI5-AH5))</f>
        <v>#N/A</v>
      </c>
      <c r="AK5" s="16" t="e">
        <f t="shared" ref="AK5:AK68" si="17">IF(ISNA(AH5)=TRUE,AI5-AJ$2,AH5)</f>
        <v>#N/A</v>
      </c>
      <c r="AL5" t="e">
        <f>INDEX(ETF_TR!$A$2:$Q$283,MATCH($A5,ETF_TR!$A$2:$A$283,0),MATCH(AL$2,ETF_TR!$A$2:$Q$2,0))</f>
        <v>#N/A</v>
      </c>
      <c r="AM5" t="e">
        <f>INDEX(Indices!$A$2:$Q$283,MATCH($A5,Indices!$A$2:$A$283,0),MATCH(AM$2,Indices!$A$2:$Q$2,0))</f>
        <v>#N/A</v>
      </c>
      <c r="AN5" t="e">
        <f t="shared" ref="AN5:AN68" si="18">IF(ISNA(AL5)=1,NA(),IF(ISNA(AM5)=1,NA(),AM5-AL5))</f>
        <v>#N/A</v>
      </c>
      <c r="AO5" s="16" t="e">
        <f t="shared" ref="AO5:AO68" si="19">IF(ISNA(AL5)=TRUE,AM5-AN$2,AL5)</f>
        <v>#N/A</v>
      </c>
      <c r="AP5" t="e">
        <f>INDEX(ETF_TR!$A$2:$Q$283,MATCH($A5,ETF_TR!$A$2:$A$283,0),MATCH(AP$2,ETF_TR!$A$2:$Q$2,0))</f>
        <v>#N/A</v>
      </c>
      <c r="AQ5">
        <f>INDEX(Indices!$A$2:$Q$283,MATCH($A5,Indices!$A$2:$A$283,0),MATCH(AQ$2,Indices!$A$2:$Q$2,0))</f>
        <v>100.70359999999999</v>
      </c>
      <c r="AR5" t="e">
        <f t="shared" ref="AR5:AR68" si="20">IF(ISNA(AP5)=1,NA(),IF(ISNA(AQ5)=1,NA(),AQ5-AP5))</f>
        <v>#N/A</v>
      </c>
      <c r="AS5" s="28">
        <f t="shared" ref="AS5:AS68" si="21">IF(ISNA(AP5)=TRUE,AQ5-AR$2,AP5)</f>
        <v>58.30958157894738</v>
      </c>
      <c r="AT5" t="e">
        <f>INDEX(ETF_TR!$A$2:$Q$283,MATCH($A5,ETF_TR!$A$2:$A$283,0),MATCH(AT$2,ETF_TR!$A$2:$Q$2,0))</f>
        <v>#N/A</v>
      </c>
      <c r="AU5" t="e">
        <f>INDEX(Indices!$A$2:$Q$283,MATCH($A5,Indices!$A$2:$A$283,0),MATCH(AU$2,Indices!$A$2:$Q$2,0))</f>
        <v>#N/A</v>
      </c>
      <c r="AV5" t="e">
        <f t="shared" ref="AV5:AV68" si="22">IF(ISNA(AT5)=1,NA(),IF(ISNA(AU5)=1,NA(),AU5-AT5))</f>
        <v>#N/A</v>
      </c>
      <c r="AW5" s="16" t="e">
        <f t="shared" ref="AW5:AW68" si="23">IF(ISNA(AT5)=TRUE,AU5-AV$2,AT5)</f>
        <v>#N/A</v>
      </c>
    </row>
    <row r="6" spans="1:49" x14ac:dyDescent="0.2">
      <c r="A6" s="5">
        <v>36585</v>
      </c>
      <c r="B6" t="e">
        <f>INDEX(ETF_TR!$A$2:$Q$283,MATCH($A6,ETF_TR!$A$2:$A$283,0),MATCH(B$2,ETF_TR!$A$2:$Q$2,0))</f>
        <v>#N/A</v>
      </c>
      <c r="C6">
        <f>INDEX(Indices!$A$2:$Q$283,MATCH($A6,Indices!$A$2:$A$283,0),MATCH(C$2,Indices!$A$2:$Q$2,0))</f>
        <v>105.75</v>
      </c>
      <c r="D6" t="e">
        <f t="shared" si="0"/>
        <v>#N/A</v>
      </c>
      <c r="E6" s="28">
        <f t="shared" si="1"/>
        <v>7.7918279069767635</v>
      </c>
      <c r="F6" t="e">
        <f>INDEX(ETF_TR!$A$2:$Q$283,MATCH($A6,ETF_TR!$A$2:$A$283,0),MATCH(F$2,ETF_TR!$A$2:$Q$2,0))</f>
        <v>#N/A</v>
      </c>
      <c r="G6">
        <f>INDEX(Indices!$A$2:$Q$283,MATCH($A6,Indices!$A$2:$A$283,0),MATCH(G$2,Indices!$A$2:$Q$2,0))</f>
        <v>106</v>
      </c>
      <c r="H6" t="e">
        <f t="shared" si="2"/>
        <v>#N/A</v>
      </c>
      <c r="I6" s="28">
        <f t="shared" si="3"/>
        <v>7.7898643410852628</v>
      </c>
      <c r="J6" t="e">
        <f>INDEX(ETF_TR!$A$2:$Q$283,MATCH($A6,ETF_TR!$A$2:$A$283,0),MATCH(J$2,ETF_TR!$A$2:$Q$2,0))</f>
        <v>#N/A</v>
      </c>
      <c r="K6">
        <f>INDEX(Indices!$A$2:$Q$283,MATCH($A6,Indices!$A$2:$A$283,0),MATCH(K$2,Indices!$A$2:$Q$2,0))</f>
        <v>105.79</v>
      </c>
      <c r="L6" t="e">
        <f t="shared" si="4"/>
        <v>#N/A</v>
      </c>
      <c r="M6" s="28">
        <f t="shared" si="5"/>
        <v>21.878500775193828</v>
      </c>
      <c r="N6" t="e">
        <f>INDEX(ETF_TR!$A$2:$Q$283,MATCH($A6,ETF_TR!$A$2:$A$283,0),MATCH(N$2,ETF_TR!$A$2:$Q$2,0))</f>
        <v>#N/A</v>
      </c>
      <c r="O6">
        <f>INDEX(Indices!$A$2:$Q$283,MATCH($A6,Indices!$A$2:$A$283,0),MATCH(O$2,Indices!$A$2:$Q$2,0))</f>
        <v>106.56</v>
      </c>
      <c r="P6" t="e">
        <f t="shared" si="6"/>
        <v>#N/A</v>
      </c>
      <c r="Q6" s="28">
        <f t="shared" si="7"/>
        <v>15.237658267716498</v>
      </c>
      <c r="R6" t="e">
        <f>INDEX(ETF_TR!$A$2:$Q$283,MATCH($A6,ETF_TR!$A$2:$A$283,0),MATCH(R$2,ETF_TR!$A$2:$Q$2,0))</f>
        <v>#N/A</v>
      </c>
      <c r="S6">
        <f>INDEX(Indices!$A$2:$Q$283,MATCH($A6,Indices!$A$2:$A$283,0),MATCH(S$2,Indices!$A$2:$Q$2,0))</f>
        <v>1357.93</v>
      </c>
      <c r="T6" t="e">
        <f t="shared" si="8"/>
        <v>#N/A</v>
      </c>
      <c r="U6" s="28">
        <f t="shared" si="9"/>
        <v>11726.686325675673</v>
      </c>
      <c r="V6" t="e">
        <f>INDEX(ETF_TR!$A$2:$Q$283,MATCH($A6,ETF_TR!$A$2:$A$283,0),MATCH(V$2,ETF_TR!$A$2:$Q$2,0))</f>
        <v>#N/A</v>
      </c>
      <c r="W6" t="e">
        <f>INDEX(Indices!$A$2:$Q$283,MATCH($A6,Indices!$A$2:$A$283,0),MATCH(W$2,Indices!$A$2:$Q$2,0))</f>
        <v>#N/A</v>
      </c>
      <c r="X6" t="e">
        <f t="shared" si="10"/>
        <v>#N/A</v>
      </c>
      <c r="Y6" s="16" t="e">
        <f t="shared" si="11"/>
        <v>#N/A</v>
      </c>
      <c r="Z6" t="e">
        <f>INDEX(ETF_TR!$A$2:$Q$283,MATCH($A6,ETF_TR!$A$2:$A$283,0),MATCH(Z$2,ETF_TR!$A$2:$Q$2,0))</f>
        <v>#N/A</v>
      </c>
      <c r="AA6">
        <f>INDEX(Indices!$A$2:$Q$283,MATCH($A6,Indices!$A$2:$A$283,0),MATCH(AA$2,Indices!$A$2:$Q$2,0))</f>
        <v>1052.732</v>
      </c>
      <c r="AB6" t="e">
        <f t="shared" si="12"/>
        <v>#N/A</v>
      </c>
      <c r="AC6" s="16">
        <f t="shared" si="13"/>
        <v>-1873.3858810606066</v>
      </c>
      <c r="AD6" t="e">
        <f>INDEX(ETF_TR!$A$2:$Q$283,MATCH($A6,ETF_TR!$A$2:$A$283,0),MATCH(AD$2,ETF_TR!$A$2:$Q$2,0))</f>
        <v>#N/A</v>
      </c>
      <c r="AE6">
        <f>INDEX(Indices!$A$2:$Q$283,MATCH($A6,Indices!$A$2:$A$283,0),MATCH(AE$2,Indices!$A$2:$Q$2,0))</f>
        <v>251.43780000000001</v>
      </c>
      <c r="AF6" t="e">
        <f t="shared" si="14"/>
        <v>#N/A</v>
      </c>
      <c r="AG6" s="16">
        <f t="shared" si="15"/>
        <v>2584.4826894736843</v>
      </c>
      <c r="AH6" t="e">
        <f>INDEX(ETF_TR!$A$2:$Q$283,MATCH($A6,ETF_TR!$A$2:$A$283,0),MATCH(AH$2,ETF_TR!$A$2:$Q$2,0))</f>
        <v>#N/A</v>
      </c>
      <c r="AI6" t="e">
        <f>INDEX(Indices!$A$2:$Q$283,MATCH($A6,Indices!$A$2:$A$283,0),MATCH(AI$2,Indices!$A$2:$Q$2,0))</f>
        <v>#N/A</v>
      </c>
      <c r="AJ6" t="e">
        <f t="shared" si="16"/>
        <v>#N/A</v>
      </c>
      <c r="AK6" s="16" t="e">
        <f t="shared" si="17"/>
        <v>#N/A</v>
      </c>
      <c r="AL6" t="e">
        <f>INDEX(ETF_TR!$A$2:$Q$283,MATCH($A6,ETF_TR!$A$2:$A$283,0),MATCH(AL$2,ETF_TR!$A$2:$Q$2,0))</f>
        <v>#N/A</v>
      </c>
      <c r="AM6" t="e">
        <f>INDEX(Indices!$A$2:$Q$283,MATCH($A6,Indices!$A$2:$A$283,0),MATCH(AM$2,Indices!$A$2:$Q$2,0))</f>
        <v>#N/A</v>
      </c>
      <c r="AN6" t="e">
        <f t="shared" si="18"/>
        <v>#N/A</v>
      </c>
      <c r="AO6" s="16" t="e">
        <f t="shared" si="19"/>
        <v>#N/A</v>
      </c>
      <c r="AP6" t="e">
        <f>INDEX(ETF_TR!$A$2:$Q$283,MATCH($A6,ETF_TR!$A$2:$A$283,0),MATCH(AP$2,ETF_TR!$A$2:$Q$2,0))</f>
        <v>#N/A</v>
      </c>
      <c r="AQ6">
        <f>INDEX(Indices!$A$2:$Q$283,MATCH($A6,Indices!$A$2:$A$283,0),MATCH(AQ$2,Indices!$A$2:$Q$2,0))</f>
        <v>101.73990000000001</v>
      </c>
      <c r="AR6" t="e">
        <f t="shared" si="20"/>
        <v>#N/A</v>
      </c>
      <c r="AS6" s="28">
        <f t="shared" si="21"/>
        <v>59.345881578947392</v>
      </c>
      <c r="AT6" t="e">
        <f>INDEX(ETF_TR!$A$2:$Q$283,MATCH($A6,ETF_TR!$A$2:$A$283,0),MATCH(AT$2,ETF_TR!$A$2:$Q$2,0))</f>
        <v>#N/A</v>
      </c>
      <c r="AU6" t="e">
        <f>INDEX(Indices!$A$2:$Q$283,MATCH($A6,Indices!$A$2:$A$283,0),MATCH(AU$2,Indices!$A$2:$Q$2,0))</f>
        <v>#N/A</v>
      </c>
      <c r="AV6" t="e">
        <f t="shared" si="22"/>
        <v>#N/A</v>
      </c>
      <c r="AW6" s="16" t="e">
        <f t="shared" si="23"/>
        <v>#N/A</v>
      </c>
    </row>
    <row r="7" spans="1:49" x14ac:dyDescent="0.2">
      <c r="A7" s="5">
        <v>36616</v>
      </c>
      <c r="B7" t="e">
        <f>INDEX(ETF_TR!$A$2:$Q$283,MATCH($A7,ETF_TR!$A$2:$A$283,0),MATCH(B$2,ETF_TR!$A$2:$Q$2,0))</f>
        <v>#N/A</v>
      </c>
      <c r="C7">
        <f>INDEX(Indices!$A$2:$Q$283,MATCH($A7,Indices!$A$2:$A$283,0),MATCH(C$2,Indices!$A$2:$Q$2,0))</f>
        <v>107.49</v>
      </c>
      <c r="D7" t="e">
        <f t="shared" si="0"/>
        <v>#N/A</v>
      </c>
      <c r="E7" s="28">
        <f t="shared" si="1"/>
        <v>9.5318279069767584</v>
      </c>
      <c r="F7" t="e">
        <f>INDEX(ETF_TR!$A$2:$Q$283,MATCH($A7,ETF_TR!$A$2:$A$283,0),MATCH(F$2,ETF_TR!$A$2:$Q$2,0))</f>
        <v>#N/A</v>
      </c>
      <c r="G7">
        <f>INDEX(Indices!$A$2:$Q$283,MATCH($A7,Indices!$A$2:$A$283,0),MATCH(G$2,Indices!$A$2:$Q$2,0))</f>
        <v>107.76</v>
      </c>
      <c r="H7" t="e">
        <f t="shared" si="2"/>
        <v>#N/A</v>
      </c>
      <c r="I7" s="28">
        <f t="shared" si="3"/>
        <v>9.5498643410852679</v>
      </c>
      <c r="J7" t="e">
        <f>INDEX(ETF_TR!$A$2:$Q$283,MATCH($A7,ETF_TR!$A$2:$A$283,0),MATCH(J$2,ETF_TR!$A$2:$Q$2,0))</f>
        <v>#N/A</v>
      </c>
      <c r="K7">
        <f>INDEX(Indices!$A$2:$Q$283,MATCH($A7,Indices!$A$2:$A$283,0),MATCH(K$2,Indices!$A$2:$Q$2,0))</f>
        <v>107.49</v>
      </c>
      <c r="L7" t="e">
        <f t="shared" si="4"/>
        <v>#N/A</v>
      </c>
      <c r="M7" s="28">
        <f t="shared" si="5"/>
        <v>23.578500775193817</v>
      </c>
      <c r="N7" t="e">
        <f>INDEX(ETF_TR!$A$2:$Q$283,MATCH($A7,ETF_TR!$A$2:$A$283,0),MATCH(N$2,ETF_TR!$A$2:$Q$2,0))</f>
        <v>#N/A</v>
      </c>
      <c r="O7">
        <f>INDEX(Indices!$A$2:$Q$283,MATCH($A7,Indices!$A$2:$A$283,0),MATCH(O$2,Indices!$A$2:$Q$2,0))</f>
        <v>108.04</v>
      </c>
      <c r="P7" t="e">
        <f t="shared" si="6"/>
        <v>#N/A</v>
      </c>
      <c r="Q7" s="28">
        <f t="shared" si="7"/>
        <v>16.717658267716502</v>
      </c>
      <c r="R7" t="e">
        <f>INDEX(ETF_TR!$A$2:$Q$283,MATCH($A7,ETF_TR!$A$2:$A$283,0),MATCH(R$2,ETF_TR!$A$2:$Q$2,0))</f>
        <v>#N/A</v>
      </c>
      <c r="S7">
        <f>INDEX(Indices!$A$2:$Q$283,MATCH($A7,Indices!$A$2:$A$283,0),MATCH(S$2,Indices!$A$2:$Q$2,0))</f>
        <v>1373.83</v>
      </c>
      <c r="T7" t="e">
        <f t="shared" si="8"/>
        <v>#N/A</v>
      </c>
      <c r="U7" s="28">
        <f t="shared" si="9"/>
        <v>11742.586325675673</v>
      </c>
      <c r="V7" t="e">
        <f>INDEX(ETF_TR!$A$2:$Q$283,MATCH($A7,ETF_TR!$A$2:$A$283,0),MATCH(V$2,ETF_TR!$A$2:$Q$2,0))</f>
        <v>#N/A</v>
      </c>
      <c r="W7" t="e">
        <f>INDEX(Indices!$A$2:$Q$283,MATCH($A7,Indices!$A$2:$A$283,0),MATCH(W$2,Indices!$A$2:$Q$2,0))</f>
        <v>#N/A</v>
      </c>
      <c r="X7" t="e">
        <f t="shared" si="10"/>
        <v>#N/A</v>
      </c>
      <c r="Y7" s="16" t="e">
        <f t="shared" si="11"/>
        <v>#N/A</v>
      </c>
      <c r="Z7" t="e">
        <f>INDEX(ETF_TR!$A$2:$Q$283,MATCH($A7,ETF_TR!$A$2:$A$283,0),MATCH(Z$2,ETF_TR!$A$2:$Q$2,0))</f>
        <v>#N/A</v>
      </c>
      <c r="AA7">
        <f>INDEX(Indices!$A$2:$Q$283,MATCH($A7,Indices!$A$2:$A$283,0),MATCH(AA$2,Indices!$A$2:$Q$2,0))</f>
        <v>1066.326</v>
      </c>
      <c r="AB7" t="e">
        <f t="shared" si="12"/>
        <v>#N/A</v>
      </c>
      <c r="AC7" s="16">
        <f t="shared" si="13"/>
        <v>-1859.7918810606066</v>
      </c>
      <c r="AD7" t="e">
        <f>INDEX(ETF_TR!$A$2:$Q$283,MATCH($A7,ETF_TR!$A$2:$A$283,0),MATCH(AD$2,ETF_TR!$A$2:$Q$2,0))</f>
        <v>#N/A</v>
      </c>
      <c r="AE7">
        <f>INDEX(Indices!$A$2:$Q$283,MATCH($A7,Indices!$A$2:$A$283,0),MATCH(AE$2,Indices!$A$2:$Q$2,0))</f>
        <v>252.3742</v>
      </c>
      <c r="AF7" t="e">
        <f t="shared" si="14"/>
        <v>#N/A</v>
      </c>
      <c r="AG7" s="16">
        <f t="shared" si="15"/>
        <v>2585.4190894736844</v>
      </c>
      <c r="AH7" t="e">
        <f>INDEX(ETF_TR!$A$2:$Q$283,MATCH($A7,ETF_TR!$A$2:$A$283,0),MATCH(AH$2,ETF_TR!$A$2:$Q$2,0))</f>
        <v>#N/A</v>
      </c>
      <c r="AI7" t="e">
        <f>INDEX(Indices!$A$2:$Q$283,MATCH($A7,Indices!$A$2:$A$283,0),MATCH(AI$2,Indices!$A$2:$Q$2,0))</f>
        <v>#N/A</v>
      </c>
      <c r="AJ7" t="e">
        <f t="shared" si="16"/>
        <v>#N/A</v>
      </c>
      <c r="AK7" s="16" t="e">
        <f t="shared" si="17"/>
        <v>#N/A</v>
      </c>
      <c r="AL7" t="e">
        <f>INDEX(ETF_TR!$A$2:$Q$283,MATCH($A7,ETF_TR!$A$2:$A$283,0),MATCH(AL$2,ETF_TR!$A$2:$Q$2,0))</f>
        <v>#N/A</v>
      </c>
      <c r="AM7" t="e">
        <f>INDEX(Indices!$A$2:$Q$283,MATCH($A7,Indices!$A$2:$A$283,0),MATCH(AM$2,Indices!$A$2:$Q$2,0))</f>
        <v>#N/A</v>
      </c>
      <c r="AN7" t="e">
        <f t="shared" si="18"/>
        <v>#N/A</v>
      </c>
      <c r="AO7" s="16" t="e">
        <f t="shared" si="19"/>
        <v>#N/A</v>
      </c>
      <c r="AP7" t="e">
        <f>INDEX(ETF_TR!$A$2:$Q$283,MATCH($A7,ETF_TR!$A$2:$A$283,0),MATCH(AP$2,ETF_TR!$A$2:$Q$2,0))</f>
        <v>#N/A</v>
      </c>
      <c r="AQ7">
        <f>INDEX(Indices!$A$2:$Q$283,MATCH($A7,Indices!$A$2:$A$283,0),MATCH(AQ$2,Indices!$A$2:$Q$2,0))</f>
        <v>102.20659999999999</v>
      </c>
      <c r="AR7" t="e">
        <f t="shared" si="20"/>
        <v>#N/A</v>
      </c>
      <c r="AS7" s="28">
        <f t="shared" si="21"/>
        <v>59.81258157894738</v>
      </c>
      <c r="AT7" t="e">
        <f>INDEX(ETF_TR!$A$2:$Q$283,MATCH($A7,ETF_TR!$A$2:$A$283,0),MATCH(AT$2,ETF_TR!$A$2:$Q$2,0))</f>
        <v>#N/A</v>
      </c>
      <c r="AU7" t="e">
        <f>INDEX(Indices!$A$2:$Q$283,MATCH($A7,Indices!$A$2:$A$283,0),MATCH(AU$2,Indices!$A$2:$Q$2,0))</f>
        <v>#N/A</v>
      </c>
      <c r="AV7" t="e">
        <f t="shared" si="22"/>
        <v>#N/A</v>
      </c>
      <c r="AW7" s="16" t="e">
        <f t="shared" si="23"/>
        <v>#N/A</v>
      </c>
    </row>
    <row r="8" spans="1:49" x14ac:dyDescent="0.2">
      <c r="A8" s="5">
        <v>36644</v>
      </c>
      <c r="B8" t="e">
        <f>INDEX(ETF_TR!$A$2:$Q$283,MATCH($A8,ETF_TR!$A$2:$A$283,0),MATCH(B$2,ETF_TR!$A$2:$Q$2,0))</f>
        <v>#N/A</v>
      </c>
      <c r="C8">
        <f>INDEX(Indices!$A$2:$Q$283,MATCH($A8,Indices!$A$2:$A$283,0),MATCH(C$2,Indices!$A$2:$Q$2,0))</f>
        <v>107.45</v>
      </c>
      <c r="D8" t="e">
        <f t="shared" si="0"/>
        <v>#N/A</v>
      </c>
      <c r="E8" s="28">
        <f t="shared" si="1"/>
        <v>9.4918279069767664</v>
      </c>
      <c r="F8" t="e">
        <f>INDEX(ETF_TR!$A$2:$Q$283,MATCH($A8,ETF_TR!$A$2:$A$283,0),MATCH(F$2,ETF_TR!$A$2:$Q$2,0))</f>
        <v>#N/A</v>
      </c>
      <c r="G8">
        <f>INDEX(Indices!$A$2:$Q$283,MATCH($A8,Indices!$A$2:$A$283,0),MATCH(G$2,Indices!$A$2:$Q$2,0))</f>
        <v>107.72</v>
      </c>
      <c r="H8" t="e">
        <f t="shared" si="2"/>
        <v>#N/A</v>
      </c>
      <c r="I8" s="28">
        <f t="shared" si="3"/>
        <v>9.5098643410852617</v>
      </c>
      <c r="J8" t="e">
        <f>INDEX(ETF_TR!$A$2:$Q$283,MATCH($A8,ETF_TR!$A$2:$A$283,0),MATCH(J$2,ETF_TR!$A$2:$Q$2,0))</f>
        <v>#N/A</v>
      </c>
      <c r="K8">
        <f>INDEX(Indices!$A$2:$Q$283,MATCH($A8,Indices!$A$2:$A$283,0),MATCH(K$2,Indices!$A$2:$Q$2,0))</f>
        <v>107.47</v>
      </c>
      <c r="L8" t="e">
        <f t="shared" si="4"/>
        <v>#N/A</v>
      </c>
      <c r="M8" s="28">
        <f t="shared" si="5"/>
        <v>23.558500775193821</v>
      </c>
      <c r="N8" t="e">
        <f>INDEX(ETF_TR!$A$2:$Q$283,MATCH($A8,ETF_TR!$A$2:$A$283,0),MATCH(N$2,ETF_TR!$A$2:$Q$2,0))</f>
        <v>#N/A</v>
      </c>
      <c r="O8">
        <f>INDEX(Indices!$A$2:$Q$283,MATCH($A8,Indices!$A$2:$A$283,0),MATCH(O$2,Indices!$A$2:$Q$2,0))</f>
        <v>108.07</v>
      </c>
      <c r="P8" t="e">
        <f t="shared" si="6"/>
        <v>#N/A</v>
      </c>
      <c r="Q8" s="28">
        <f t="shared" si="7"/>
        <v>16.747658267716488</v>
      </c>
      <c r="R8" t="e">
        <f>INDEX(ETF_TR!$A$2:$Q$283,MATCH($A8,ETF_TR!$A$2:$A$283,0),MATCH(R$2,ETF_TR!$A$2:$Q$2,0))</f>
        <v>#N/A</v>
      </c>
      <c r="S8">
        <f>INDEX(Indices!$A$2:$Q$283,MATCH($A8,Indices!$A$2:$A$283,0),MATCH(S$2,Indices!$A$2:$Q$2,0))</f>
        <v>1388.11</v>
      </c>
      <c r="T8" t="e">
        <f t="shared" si="8"/>
        <v>#N/A</v>
      </c>
      <c r="U8" s="28">
        <f t="shared" si="9"/>
        <v>11756.866325675674</v>
      </c>
      <c r="V8" t="e">
        <f>INDEX(ETF_TR!$A$2:$Q$283,MATCH($A8,ETF_TR!$A$2:$A$283,0),MATCH(V$2,ETF_TR!$A$2:$Q$2,0))</f>
        <v>#N/A</v>
      </c>
      <c r="W8" t="e">
        <f>INDEX(Indices!$A$2:$Q$283,MATCH($A8,Indices!$A$2:$A$283,0),MATCH(W$2,Indices!$A$2:$Q$2,0))</f>
        <v>#N/A</v>
      </c>
      <c r="X8" t="e">
        <f t="shared" si="10"/>
        <v>#N/A</v>
      </c>
      <c r="Y8" s="16" t="e">
        <f t="shared" si="11"/>
        <v>#N/A</v>
      </c>
      <c r="Z8" t="e">
        <f>INDEX(ETF_TR!$A$2:$Q$283,MATCH($A8,ETF_TR!$A$2:$A$283,0),MATCH(Z$2,ETF_TR!$A$2:$Q$2,0))</f>
        <v>#N/A</v>
      </c>
      <c r="AA8">
        <f>INDEX(Indices!$A$2:$Q$283,MATCH($A8,Indices!$A$2:$A$283,0),MATCH(AA$2,Indices!$A$2:$Q$2,0))</f>
        <v>1070.578</v>
      </c>
      <c r="AB8" t="e">
        <f t="shared" si="12"/>
        <v>#N/A</v>
      </c>
      <c r="AC8" s="16">
        <f t="shared" si="13"/>
        <v>-1855.5398810606066</v>
      </c>
      <c r="AD8" t="e">
        <f>INDEX(ETF_TR!$A$2:$Q$283,MATCH($A8,ETF_TR!$A$2:$A$283,0),MATCH(AD$2,ETF_TR!$A$2:$Q$2,0))</f>
        <v>#N/A</v>
      </c>
      <c r="AE8">
        <f>INDEX(Indices!$A$2:$Q$283,MATCH($A8,Indices!$A$2:$A$283,0),MATCH(AE$2,Indices!$A$2:$Q$2,0))</f>
        <v>253.22489999999999</v>
      </c>
      <c r="AF8" t="e">
        <f t="shared" si="14"/>
        <v>#N/A</v>
      </c>
      <c r="AG8" s="16">
        <f t="shared" si="15"/>
        <v>2586.2697894736843</v>
      </c>
      <c r="AH8" t="e">
        <f>INDEX(ETF_TR!$A$2:$Q$283,MATCH($A8,ETF_TR!$A$2:$A$283,0),MATCH(AH$2,ETF_TR!$A$2:$Q$2,0))</f>
        <v>#N/A</v>
      </c>
      <c r="AI8" t="e">
        <f>INDEX(Indices!$A$2:$Q$283,MATCH($A8,Indices!$A$2:$A$283,0),MATCH(AI$2,Indices!$A$2:$Q$2,0))</f>
        <v>#N/A</v>
      </c>
      <c r="AJ8" t="e">
        <f t="shared" si="16"/>
        <v>#N/A</v>
      </c>
      <c r="AK8" s="16" t="e">
        <f t="shared" si="17"/>
        <v>#N/A</v>
      </c>
      <c r="AL8" t="e">
        <f>INDEX(ETF_TR!$A$2:$Q$283,MATCH($A8,ETF_TR!$A$2:$A$283,0),MATCH(AL$2,ETF_TR!$A$2:$Q$2,0))</f>
        <v>#N/A</v>
      </c>
      <c r="AM8" t="e">
        <f>INDEX(Indices!$A$2:$Q$283,MATCH($A8,Indices!$A$2:$A$283,0),MATCH(AM$2,Indices!$A$2:$Q$2,0))</f>
        <v>#N/A</v>
      </c>
      <c r="AN8" t="e">
        <f t="shared" si="18"/>
        <v>#N/A</v>
      </c>
      <c r="AO8" s="16" t="e">
        <f t="shared" si="19"/>
        <v>#N/A</v>
      </c>
      <c r="AP8" t="e">
        <f>INDEX(ETF_TR!$A$2:$Q$283,MATCH($A8,ETF_TR!$A$2:$A$283,0),MATCH(AP$2,ETF_TR!$A$2:$Q$2,0))</f>
        <v>#N/A</v>
      </c>
      <c r="AQ8">
        <f>INDEX(Indices!$A$2:$Q$283,MATCH($A8,Indices!$A$2:$A$283,0),MATCH(AQ$2,Indices!$A$2:$Q$2,0))</f>
        <v>102.7294</v>
      </c>
      <c r="AR8" t="e">
        <f t="shared" si="20"/>
        <v>#N/A</v>
      </c>
      <c r="AS8" s="28">
        <f t="shared" si="21"/>
        <v>60.335381578947384</v>
      </c>
      <c r="AT8" t="e">
        <f>INDEX(ETF_TR!$A$2:$Q$283,MATCH($A8,ETF_TR!$A$2:$A$283,0),MATCH(AT$2,ETF_TR!$A$2:$Q$2,0))</f>
        <v>#N/A</v>
      </c>
      <c r="AU8" t="e">
        <f>INDEX(Indices!$A$2:$Q$283,MATCH($A8,Indices!$A$2:$A$283,0),MATCH(AU$2,Indices!$A$2:$Q$2,0))</f>
        <v>#N/A</v>
      </c>
      <c r="AV8" t="e">
        <f t="shared" si="22"/>
        <v>#N/A</v>
      </c>
      <c r="AW8" s="16" t="e">
        <f t="shared" si="23"/>
        <v>#N/A</v>
      </c>
    </row>
    <row r="9" spans="1:49" x14ac:dyDescent="0.2">
      <c r="A9" s="5">
        <v>36677</v>
      </c>
      <c r="B9" t="e">
        <f>INDEX(ETF_TR!$A$2:$Q$283,MATCH($A9,ETF_TR!$A$2:$A$283,0),MATCH(B$2,ETF_TR!$A$2:$Q$2,0))</f>
        <v>#N/A</v>
      </c>
      <c r="C9">
        <f>INDEX(Indices!$A$2:$Q$283,MATCH($A9,Indices!$A$2:$A$283,0),MATCH(C$2,Indices!$A$2:$Q$2,0))</f>
        <v>107.89</v>
      </c>
      <c r="D9" t="e">
        <f t="shared" si="0"/>
        <v>#N/A</v>
      </c>
      <c r="E9" s="28">
        <f t="shared" si="1"/>
        <v>9.9318279069767641</v>
      </c>
      <c r="F9" t="e">
        <f>INDEX(ETF_TR!$A$2:$Q$283,MATCH($A9,ETF_TR!$A$2:$A$283,0),MATCH(F$2,ETF_TR!$A$2:$Q$2,0))</f>
        <v>#N/A</v>
      </c>
      <c r="G9">
        <f>INDEX(Indices!$A$2:$Q$283,MATCH($A9,Indices!$A$2:$A$283,0),MATCH(G$2,Indices!$A$2:$Q$2,0))</f>
        <v>108.03</v>
      </c>
      <c r="H9" t="e">
        <f t="shared" si="2"/>
        <v>#N/A</v>
      </c>
      <c r="I9" s="28">
        <f t="shared" si="3"/>
        <v>9.819864341085264</v>
      </c>
      <c r="J9" t="e">
        <f>INDEX(ETF_TR!$A$2:$Q$283,MATCH($A9,ETF_TR!$A$2:$A$283,0),MATCH(J$2,ETF_TR!$A$2:$Q$2,0))</f>
        <v>#N/A</v>
      </c>
      <c r="K9">
        <f>INDEX(Indices!$A$2:$Q$283,MATCH($A9,Indices!$A$2:$A$283,0),MATCH(K$2,Indices!$A$2:$Q$2,0))</f>
        <v>107.76</v>
      </c>
      <c r="L9" t="e">
        <f t="shared" si="4"/>
        <v>#N/A</v>
      </c>
      <c r="M9" s="28">
        <f t="shared" si="5"/>
        <v>23.848500775193827</v>
      </c>
      <c r="N9" t="e">
        <f>INDEX(ETF_TR!$A$2:$Q$283,MATCH($A9,ETF_TR!$A$2:$A$283,0),MATCH(N$2,ETF_TR!$A$2:$Q$2,0))</f>
        <v>#N/A</v>
      </c>
      <c r="O9">
        <f>INDEX(Indices!$A$2:$Q$283,MATCH($A9,Indices!$A$2:$A$283,0),MATCH(O$2,Indices!$A$2:$Q$2,0))</f>
        <v>108.09</v>
      </c>
      <c r="P9" t="e">
        <f t="shared" si="6"/>
        <v>#N/A</v>
      </c>
      <c r="Q9" s="28">
        <f t="shared" si="7"/>
        <v>16.767658267716499</v>
      </c>
      <c r="R9" t="e">
        <f>INDEX(ETF_TR!$A$2:$Q$283,MATCH($A9,ETF_TR!$A$2:$A$283,0),MATCH(R$2,ETF_TR!$A$2:$Q$2,0))</f>
        <v>#N/A</v>
      </c>
      <c r="S9">
        <f>INDEX(Indices!$A$2:$Q$283,MATCH($A9,Indices!$A$2:$A$283,0),MATCH(S$2,Indices!$A$2:$Q$2,0))</f>
        <v>1389.32</v>
      </c>
      <c r="T9" t="e">
        <f t="shared" si="8"/>
        <v>#N/A</v>
      </c>
      <c r="U9" s="28">
        <f t="shared" si="9"/>
        <v>11758.076325675673</v>
      </c>
      <c r="V9" t="e">
        <f>INDEX(ETF_TR!$A$2:$Q$283,MATCH($A9,ETF_TR!$A$2:$A$283,0),MATCH(V$2,ETF_TR!$A$2:$Q$2,0))</f>
        <v>#N/A</v>
      </c>
      <c r="W9" t="e">
        <f>INDEX(Indices!$A$2:$Q$283,MATCH($A9,Indices!$A$2:$A$283,0),MATCH(W$2,Indices!$A$2:$Q$2,0))</f>
        <v>#N/A</v>
      </c>
      <c r="X9" t="e">
        <f t="shared" si="10"/>
        <v>#N/A</v>
      </c>
      <c r="Y9" s="16" t="e">
        <f t="shared" si="11"/>
        <v>#N/A</v>
      </c>
      <c r="Z9" t="e">
        <f>INDEX(ETF_TR!$A$2:$Q$283,MATCH($A9,ETF_TR!$A$2:$A$283,0),MATCH(Z$2,ETF_TR!$A$2:$Q$2,0))</f>
        <v>#N/A</v>
      </c>
      <c r="AA9">
        <f>INDEX(Indices!$A$2:$Q$283,MATCH($A9,Indices!$A$2:$A$283,0),MATCH(AA$2,Indices!$A$2:$Q$2,0))</f>
        <v>1083.7449999999999</v>
      </c>
      <c r="AB9" t="e">
        <f t="shared" si="12"/>
        <v>#N/A</v>
      </c>
      <c r="AC9" s="16">
        <f t="shared" si="13"/>
        <v>-1842.3728810606067</v>
      </c>
      <c r="AD9" t="e">
        <f>INDEX(ETF_TR!$A$2:$Q$283,MATCH($A9,ETF_TR!$A$2:$A$283,0),MATCH(AD$2,ETF_TR!$A$2:$Q$2,0))</f>
        <v>#N/A</v>
      </c>
      <c r="AE9">
        <f>INDEX(Indices!$A$2:$Q$283,MATCH($A9,Indices!$A$2:$A$283,0),MATCH(AE$2,Indices!$A$2:$Q$2,0))</f>
        <v>254.96080000000001</v>
      </c>
      <c r="AF9" t="e">
        <f t="shared" si="14"/>
        <v>#N/A</v>
      </c>
      <c r="AG9" s="16">
        <f t="shared" si="15"/>
        <v>2588.005689473684</v>
      </c>
      <c r="AH9" t="e">
        <f>INDEX(ETF_TR!$A$2:$Q$283,MATCH($A9,ETF_TR!$A$2:$A$283,0),MATCH(AH$2,ETF_TR!$A$2:$Q$2,0))</f>
        <v>#N/A</v>
      </c>
      <c r="AI9" t="e">
        <f>INDEX(Indices!$A$2:$Q$283,MATCH($A9,Indices!$A$2:$A$283,0),MATCH(AI$2,Indices!$A$2:$Q$2,0))</f>
        <v>#N/A</v>
      </c>
      <c r="AJ9" t="e">
        <f t="shared" si="16"/>
        <v>#N/A</v>
      </c>
      <c r="AK9" s="16" t="e">
        <f t="shared" si="17"/>
        <v>#N/A</v>
      </c>
      <c r="AL9" t="e">
        <f>INDEX(ETF_TR!$A$2:$Q$283,MATCH($A9,ETF_TR!$A$2:$A$283,0),MATCH(AL$2,ETF_TR!$A$2:$Q$2,0))</f>
        <v>#N/A</v>
      </c>
      <c r="AM9" t="e">
        <f>INDEX(Indices!$A$2:$Q$283,MATCH($A9,Indices!$A$2:$A$283,0),MATCH(AM$2,Indices!$A$2:$Q$2,0))</f>
        <v>#N/A</v>
      </c>
      <c r="AN9" t="e">
        <f t="shared" si="18"/>
        <v>#N/A</v>
      </c>
      <c r="AO9" s="16" t="e">
        <f t="shared" si="19"/>
        <v>#N/A</v>
      </c>
      <c r="AP9" t="e">
        <f>INDEX(ETF_TR!$A$2:$Q$283,MATCH($A9,ETF_TR!$A$2:$A$283,0),MATCH(AP$2,ETF_TR!$A$2:$Q$2,0))</f>
        <v>#N/A</v>
      </c>
      <c r="AQ9">
        <f>INDEX(Indices!$A$2:$Q$283,MATCH($A9,Indices!$A$2:$A$283,0),MATCH(AQ$2,Indices!$A$2:$Q$2,0))</f>
        <v>102.1553</v>
      </c>
      <c r="AR9" t="e">
        <f t="shared" si="20"/>
        <v>#N/A</v>
      </c>
      <c r="AS9" s="28">
        <f t="shared" si="21"/>
        <v>59.761281578947383</v>
      </c>
      <c r="AT9" t="e">
        <f>INDEX(ETF_TR!$A$2:$Q$283,MATCH($A9,ETF_TR!$A$2:$A$283,0),MATCH(AT$2,ETF_TR!$A$2:$Q$2,0))</f>
        <v>#N/A</v>
      </c>
      <c r="AU9" t="e">
        <f>INDEX(Indices!$A$2:$Q$283,MATCH($A9,Indices!$A$2:$A$283,0),MATCH(AU$2,Indices!$A$2:$Q$2,0))</f>
        <v>#N/A</v>
      </c>
      <c r="AV9" t="e">
        <f t="shared" si="22"/>
        <v>#N/A</v>
      </c>
      <c r="AW9" s="16" t="e">
        <f t="shared" si="23"/>
        <v>#N/A</v>
      </c>
    </row>
    <row r="10" spans="1:49" x14ac:dyDescent="0.2">
      <c r="A10" s="5">
        <v>36707</v>
      </c>
      <c r="B10" t="e">
        <f>INDEX(ETF_TR!$A$2:$Q$283,MATCH($A10,ETF_TR!$A$2:$A$283,0),MATCH(B$2,ETF_TR!$A$2:$Q$2,0))</f>
        <v>#N/A</v>
      </c>
      <c r="C10">
        <f>INDEX(Indices!$A$2:$Q$283,MATCH($A10,Indices!$A$2:$A$283,0),MATCH(C$2,Indices!$A$2:$Q$2,0))</f>
        <v>108.29</v>
      </c>
      <c r="D10" t="e">
        <f t="shared" si="0"/>
        <v>#N/A</v>
      </c>
      <c r="E10" s="28">
        <f t="shared" si="1"/>
        <v>10.33182790697677</v>
      </c>
      <c r="F10" t="e">
        <f>INDEX(ETF_TR!$A$2:$Q$283,MATCH($A10,ETF_TR!$A$2:$A$283,0),MATCH(F$2,ETF_TR!$A$2:$Q$2,0))</f>
        <v>#N/A</v>
      </c>
      <c r="G10">
        <f>INDEX(Indices!$A$2:$Q$283,MATCH($A10,Indices!$A$2:$A$283,0),MATCH(G$2,Indices!$A$2:$Q$2,0))</f>
        <v>108.39</v>
      </c>
      <c r="H10" t="e">
        <f t="shared" si="2"/>
        <v>#N/A</v>
      </c>
      <c r="I10" s="28">
        <f t="shared" si="3"/>
        <v>10.179864341085263</v>
      </c>
      <c r="J10" t="e">
        <f>INDEX(ETF_TR!$A$2:$Q$283,MATCH($A10,ETF_TR!$A$2:$A$283,0),MATCH(J$2,ETF_TR!$A$2:$Q$2,0))</f>
        <v>#N/A</v>
      </c>
      <c r="K10">
        <f>INDEX(Indices!$A$2:$Q$283,MATCH($A10,Indices!$A$2:$A$283,0),MATCH(K$2,Indices!$A$2:$Q$2,0))</f>
        <v>108.11</v>
      </c>
      <c r="L10" t="e">
        <f t="shared" si="4"/>
        <v>#N/A</v>
      </c>
      <c r="M10" s="28">
        <f t="shared" si="5"/>
        <v>24.198500775193821</v>
      </c>
      <c r="N10" t="e">
        <f>INDEX(ETF_TR!$A$2:$Q$283,MATCH($A10,ETF_TR!$A$2:$A$283,0),MATCH(N$2,ETF_TR!$A$2:$Q$2,0))</f>
        <v>#N/A</v>
      </c>
      <c r="O10">
        <f>INDEX(Indices!$A$2:$Q$283,MATCH($A10,Indices!$A$2:$A$283,0),MATCH(O$2,Indices!$A$2:$Q$2,0))</f>
        <v>108.43</v>
      </c>
      <c r="P10" t="e">
        <f t="shared" si="6"/>
        <v>#N/A</v>
      </c>
      <c r="Q10" s="28">
        <f t="shared" si="7"/>
        <v>17.107658267716502</v>
      </c>
      <c r="R10" t="e">
        <f>INDEX(ETF_TR!$A$2:$Q$283,MATCH($A10,ETF_TR!$A$2:$A$283,0),MATCH(R$2,ETF_TR!$A$2:$Q$2,0))</f>
        <v>#N/A</v>
      </c>
      <c r="S10">
        <f>INDEX(Indices!$A$2:$Q$283,MATCH($A10,Indices!$A$2:$A$283,0),MATCH(S$2,Indices!$A$2:$Q$2,0))</f>
        <v>1400.86</v>
      </c>
      <c r="T10" t="e">
        <f t="shared" si="8"/>
        <v>#N/A</v>
      </c>
      <c r="U10" s="28">
        <f t="shared" si="9"/>
        <v>11769.616325675674</v>
      </c>
      <c r="V10" t="e">
        <f>INDEX(ETF_TR!$A$2:$Q$283,MATCH($A10,ETF_TR!$A$2:$A$283,0),MATCH(V$2,ETF_TR!$A$2:$Q$2,0))</f>
        <v>#N/A</v>
      </c>
      <c r="W10" t="e">
        <f>INDEX(Indices!$A$2:$Q$283,MATCH($A10,Indices!$A$2:$A$283,0),MATCH(W$2,Indices!$A$2:$Q$2,0))</f>
        <v>#N/A</v>
      </c>
      <c r="X10" t="e">
        <f t="shared" si="10"/>
        <v>#N/A</v>
      </c>
      <c r="Y10" s="16" t="e">
        <f t="shared" si="11"/>
        <v>#N/A</v>
      </c>
      <c r="Z10" t="e">
        <f>INDEX(ETF_TR!$A$2:$Q$283,MATCH($A10,ETF_TR!$A$2:$A$283,0),MATCH(Z$2,ETF_TR!$A$2:$Q$2,0))</f>
        <v>#N/A</v>
      </c>
      <c r="AA10">
        <f>INDEX(Indices!$A$2:$Q$283,MATCH($A10,Indices!$A$2:$A$283,0),MATCH(AA$2,Indices!$A$2:$Q$2,0))</f>
        <v>1095.7090000000001</v>
      </c>
      <c r="AB10" t="e">
        <f t="shared" si="12"/>
        <v>#N/A</v>
      </c>
      <c r="AC10" s="16">
        <f t="shared" si="13"/>
        <v>-1830.4088810606065</v>
      </c>
      <c r="AD10" t="e">
        <f>INDEX(ETF_TR!$A$2:$Q$283,MATCH($A10,ETF_TR!$A$2:$A$283,0),MATCH(AD$2,ETF_TR!$A$2:$Q$2,0))</f>
        <v>#N/A</v>
      </c>
      <c r="AE10">
        <f>INDEX(Indices!$A$2:$Q$283,MATCH($A10,Indices!$A$2:$A$283,0),MATCH(AE$2,Indices!$A$2:$Q$2,0))</f>
        <v>254.2483</v>
      </c>
      <c r="AF10" t="e">
        <f t="shared" si="14"/>
        <v>#N/A</v>
      </c>
      <c r="AG10" s="16">
        <f t="shared" si="15"/>
        <v>2587.2931894736844</v>
      </c>
      <c r="AH10" t="e">
        <f>INDEX(ETF_TR!$A$2:$Q$283,MATCH($A10,ETF_TR!$A$2:$A$283,0),MATCH(AH$2,ETF_TR!$A$2:$Q$2,0))</f>
        <v>#N/A</v>
      </c>
      <c r="AI10" t="e">
        <f>INDEX(Indices!$A$2:$Q$283,MATCH($A10,Indices!$A$2:$A$283,0),MATCH(AI$2,Indices!$A$2:$Q$2,0))</f>
        <v>#N/A</v>
      </c>
      <c r="AJ10" t="e">
        <f t="shared" si="16"/>
        <v>#N/A</v>
      </c>
      <c r="AK10" s="16" t="e">
        <f t="shared" si="17"/>
        <v>#N/A</v>
      </c>
      <c r="AL10" t="e">
        <f>INDEX(ETF_TR!$A$2:$Q$283,MATCH($A10,ETF_TR!$A$2:$A$283,0),MATCH(AL$2,ETF_TR!$A$2:$Q$2,0))</f>
        <v>#N/A</v>
      </c>
      <c r="AM10" t="e">
        <f>INDEX(Indices!$A$2:$Q$283,MATCH($A10,Indices!$A$2:$A$283,0),MATCH(AM$2,Indices!$A$2:$Q$2,0))</f>
        <v>#N/A</v>
      </c>
      <c r="AN10" t="e">
        <f t="shared" si="18"/>
        <v>#N/A</v>
      </c>
      <c r="AO10" s="16" t="e">
        <f t="shared" si="19"/>
        <v>#N/A</v>
      </c>
      <c r="AP10" t="e">
        <f>INDEX(ETF_TR!$A$2:$Q$283,MATCH($A10,ETF_TR!$A$2:$A$283,0),MATCH(AP$2,ETF_TR!$A$2:$Q$2,0))</f>
        <v>#N/A</v>
      </c>
      <c r="AQ10">
        <f>INDEX(Indices!$A$2:$Q$283,MATCH($A10,Indices!$A$2:$A$283,0),MATCH(AQ$2,Indices!$A$2:$Q$2,0))</f>
        <v>102.3865</v>
      </c>
      <c r="AR10" t="e">
        <f t="shared" si="20"/>
        <v>#N/A</v>
      </c>
      <c r="AS10" s="28">
        <f t="shared" si="21"/>
        <v>59.992481578947384</v>
      </c>
      <c r="AT10" t="e">
        <f>INDEX(ETF_TR!$A$2:$Q$283,MATCH($A10,ETF_TR!$A$2:$A$283,0),MATCH(AT$2,ETF_TR!$A$2:$Q$2,0))</f>
        <v>#N/A</v>
      </c>
      <c r="AU10" t="e">
        <f>INDEX(Indices!$A$2:$Q$283,MATCH($A10,Indices!$A$2:$A$283,0),MATCH(AU$2,Indices!$A$2:$Q$2,0))</f>
        <v>#N/A</v>
      </c>
      <c r="AV10" t="e">
        <f t="shared" si="22"/>
        <v>#N/A</v>
      </c>
      <c r="AW10" s="16" t="e">
        <f t="shared" si="23"/>
        <v>#N/A</v>
      </c>
    </row>
    <row r="11" spans="1:49" x14ac:dyDescent="0.2">
      <c r="A11" s="5">
        <v>36738</v>
      </c>
      <c r="B11" t="e">
        <f>INDEX(ETF_TR!$A$2:$Q$283,MATCH($A11,ETF_TR!$A$2:$A$283,0),MATCH(B$2,ETF_TR!$A$2:$Q$2,0))</f>
        <v>#N/A</v>
      </c>
      <c r="C11">
        <f>INDEX(Indices!$A$2:$Q$283,MATCH($A11,Indices!$A$2:$A$283,0),MATCH(C$2,Indices!$A$2:$Q$2,0))</f>
        <v>108.64</v>
      </c>
      <c r="D11" t="e">
        <f t="shared" si="0"/>
        <v>#N/A</v>
      </c>
      <c r="E11" s="28">
        <f t="shared" si="1"/>
        <v>10.681827906976764</v>
      </c>
      <c r="F11" t="e">
        <f>INDEX(ETF_TR!$A$2:$Q$283,MATCH($A11,ETF_TR!$A$2:$A$283,0),MATCH(F$2,ETF_TR!$A$2:$Q$2,0))</f>
        <v>#N/A</v>
      </c>
      <c r="G11">
        <f>INDEX(Indices!$A$2:$Q$283,MATCH($A11,Indices!$A$2:$A$283,0),MATCH(G$2,Indices!$A$2:$Q$2,0))</f>
        <v>108.9</v>
      </c>
      <c r="H11" t="e">
        <f t="shared" si="2"/>
        <v>#N/A</v>
      </c>
      <c r="I11" s="28">
        <f t="shared" si="3"/>
        <v>10.689864341085269</v>
      </c>
      <c r="J11" t="e">
        <f>INDEX(ETF_TR!$A$2:$Q$283,MATCH($A11,ETF_TR!$A$2:$A$283,0),MATCH(J$2,ETF_TR!$A$2:$Q$2,0))</f>
        <v>#N/A</v>
      </c>
      <c r="K11">
        <f>INDEX(Indices!$A$2:$Q$283,MATCH($A11,Indices!$A$2:$A$283,0),MATCH(K$2,Indices!$A$2:$Q$2,0))</f>
        <v>108.57</v>
      </c>
      <c r="L11" t="e">
        <f t="shared" si="4"/>
        <v>#N/A</v>
      </c>
      <c r="M11" s="28">
        <f t="shared" si="5"/>
        <v>24.658500775193815</v>
      </c>
      <c r="N11" t="e">
        <f>INDEX(ETF_TR!$A$2:$Q$283,MATCH($A11,ETF_TR!$A$2:$A$283,0),MATCH(N$2,ETF_TR!$A$2:$Q$2,0))</f>
        <v>#N/A</v>
      </c>
      <c r="O11">
        <f>INDEX(Indices!$A$2:$Q$283,MATCH($A11,Indices!$A$2:$A$283,0),MATCH(O$2,Indices!$A$2:$Q$2,0))</f>
        <v>108.93</v>
      </c>
      <c r="P11" t="e">
        <f t="shared" si="6"/>
        <v>#N/A</v>
      </c>
      <c r="Q11" s="28">
        <f t="shared" si="7"/>
        <v>17.607658267716502</v>
      </c>
      <c r="R11" t="e">
        <f>INDEX(ETF_TR!$A$2:$Q$283,MATCH($A11,ETF_TR!$A$2:$A$283,0),MATCH(R$2,ETF_TR!$A$2:$Q$2,0))</f>
        <v>#N/A</v>
      </c>
      <c r="S11">
        <f>INDEX(Indices!$A$2:$Q$283,MATCH($A11,Indices!$A$2:$A$283,0),MATCH(S$2,Indices!$A$2:$Q$2,0))</f>
        <v>1402</v>
      </c>
      <c r="T11" t="e">
        <f t="shared" si="8"/>
        <v>#N/A</v>
      </c>
      <c r="U11" s="28">
        <f t="shared" si="9"/>
        <v>11770.756325675673</v>
      </c>
      <c r="V11" t="e">
        <f>INDEX(ETF_TR!$A$2:$Q$283,MATCH($A11,ETF_TR!$A$2:$A$283,0),MATCH(V$2,ETF_TR!$A$2:$Q$2,0))</f>
        <v>#N/A</v>
      </c>
      <c r="W11" t="e">
        <f>INDEX(Indices!$A$2:$Q$283,MATCH($A11,Indices!$A$2:$A$283,0),MATCH(W$2,Indices!$A$2:$Q$2,0))</f>
        <v>#N/A</v>
      </c>
      <c r="X11" t="e">
        <f t="shared" si="10"/>
        <v>#N/A</v>
      </c>
      <c r="Y11" s="16" t="e">
        <f t="shared" si="11"/>
        <v>#N/A</v>
      </c>
      <c r="Z11" t="e">
        <f>INDEX(ETF_TR!$A$2:$Q$283,MATCH($A11,ETF_TR!$A$2:$A$283,0),MATCH(Z$2,ETF_TR!$A$2:$Q$2,0))</f>
        <v>#N/A</v>
      </c>
      <c r="AA11">
        <f>INDEX(Indices!$A$2:$Q$283,MATCH($A11,Indices!$A$2:$A$283,0),MATCH(AA$2,Indices!$A$2:$Q$2,0))</f>
        <v>1095.7190000000001</v>
      </c>
      <c r="AB11" t="e">
        <f t="shared" si="12"/>
        <v>#N/A</v>
      </c>
      <c r="AC11" s="16">
        <f t="shared" si="13"/>
        <v>-1830.3988810606065</v>
      </c>
      <c r="AD11" t="e">
        <f>INDEX(ETF_TR!$A$2:$Q$283,MATCH($A11,ETF_TR!$A$2:$A$283,0),MATCH(AD$2,ETF_TR!$A$2:$Q$2,0))</f>
        <v>#N/A</v>
      </c>
      <c r="AE11">
        <f>INDEX(Indices!$A$2:$Q$283,MATCH($A11,Indices!$A$2:$A$283,0),MATCH(AE$2,Indices!$A$2:$Q$2,0))</f>
        <v>255.59630000000001</v>
      </c>
      <c r="AF11" t="e">
        <f t="shared" si="14"/>
        <v>#N/A</v>
      </c>
      <c r="AG11" s="16">
        <f t="shared" si="15"/>
        <v>2588.6411894736843</v>
      </c>
      <c r="AH11" t="e">
        <f>INDEX(ETF_TR!$A$2:$Q$283,MATCH($A11,ETF_TR!$A$2:$A$283,0),MATCH(AH$2,ETF_TR!$A$2:$Q$2,0))</f>
        <v>#N/A</v>
      </c>
      <c r="AI11" t="e">
        <f>INDEX(Indices!$A$2:$Q$283,MATCH($A11,Indices!$A$2:$A$283,0),MATCH(AI$2,Indices!$A$2:$Q$2,0))</f>
        <v>#N/A</v>
      </c>
      <c r="AJ11" t="e">
        <f t="shared" si="16"/>
        <v>#N/A</v>
      </c>
      <c r="AK11" s="16" t="e">
        <f t="shared" si="17"/>
        <v>#N/A</v>
      </c>
      <c r="AL11" t="e">
        <f>INDEX(ETF_TR!$A$2:$Q$283,MATCH($A11,ETF_TR!$A$2:$A$283,0),MATCH(AL$2,ETF_TR!$A$2:$Q$2,0))</f>
        <v>#N/A</v>
      </c>
      <c r="AM11" t="e">
        <f>INDEX(Indices!$A$2:$Q$283,MATCH($A11,Indices!$A$2:$A$283,0),MATCH(AM$2,Indices!$A$2:$Q$2,0))</f>
        <v>#N/A</v>
      </c>
      <c r="AN11" t="e">
        <f t="shared" si="18"/>
        <v>#N/A</v>
      </c>
      <c r="AO11" s="16" t="e">
        <f t="shared" si="19"/>
        <v>#N/A</v>
      </c>
      <c r="AP11" t="e">
        <f>INDEX(ETF_TR!$A$2:$Q$283,MATCH($A11,ETF_TR!$A$2:$A$283,0),MATCH(AP$2,ETF_TR!$A$2:$Q$2,0))</f>
        <v>#N/A</v>
      </c>
      <c r="AQ11">
        <f>INDEX(Indices!$A$2:$Q$283,MATCH($A11,Indices!$A$2:$A$283,0),MATCH(AQ$2,Indices!$A$2:$Q$2,0))</f>
        <v>102.8716</v>
      </c>
      <c r="AR11" t="e">
        <f t="shared" si="20"/>
        <v>#N/A</v>
      </c>
      <c r="AS11" s="28">
        <f t="shared" si="21"/>
        <v>60.477581578947387</v>
      </c>
      <c r="AT11" t="e">
        <f>INDEX(ETF_TR!$A$2:$Q$283,MATCH($A11,ETF_TR!$A$2:$A$283,0),MATCH(AT$2,ETF_TR!$A$2:$Q$2,0))</f>
        <v>#N/A</v>
      </c>
      <c r="AU11" t="e">
        <f>INDEX(Indices!$A$2:$Q$283,MATCH($A11,Indices!$A$2:$A$283,0),MATCH(AU$2,Indices!$A$2:$Q$2,0))</f>
        <v>#N/A</v>
      </c>
      <c r="AV11" t="e">
        <f t="shared" si="22"/>
        <v>#N/A</v>
      </c>
      <c r="AW11" s="16" t="e">
        <f t="shared" si="23"/>
        <v>#N/A</v>
      </c>
    </row>
    <row r="12" spans="1:49" x14ac:dyDescent="0.2">
      <c r="A12" s="5">
        <v>36769</v>
      </c>
      <c r="B12" t="e">
        <f>INDEX(ETF_TR!$A$2:$Q$283,MATCH($A12,ETF_TR!$A$2:$A$283,0),MATCH(B$2,ETF_TR!$A$2:$Q$2,0))</f>
        <v>#N/A</v>
      </c>
      <c r="C12">
        <f>INDEX(Indices!$A$2:$Q$283,MATCH($A12,Indices!$A$2:$A$283,0),MATCH(C$2,Indices!$A$2:$Q$2,0))</f>
        <v>108.68</v>
      </c>
      <c r="D12" t="e">
        <f t="shared" si="0"/>
        <v>#N/A</v>
      </c>
      <c r="E12" s="28">
        <f t="shared" si="1"/>
        <v>10.72182790697677</v>
      </c>
      <c r="F12" t="e">
        <f>INDEX(ETF_TR!$A$2:$Q$283,MATCH($A12,ETF_TR!$A$2:$A$283,0),MATCH(F$2,ETF_TR!$A$2:$Q$2,0))</f>
        <v>#N/A</v>
      </c>
      <c r="G12">
        <f>INDEX(Indices!$A$2:$Q$283,MATCH($A12,Indices!$A$2:$A$283,0),MATCH(G$2,Indices!$A$2:$Q$2,0))</f>
        <v>108.86</v>
      </c>
      <c r="H12" t="e">
        <f t="shared" si="2"/>
        <v>#N/A</v>
      </c>
      <c r="I12" s="28">
        <f t="shared" si="3"/>
        <v>10.649864341085262</v>
      </c>
      <c r="J12" t="e">
        <f>INDEX(ETF_TR!$A$2:$Q$283,MATCH($A12,ETF_TR!$A$2:$A$283,0),MATCH(J$2,ETF_TR!$A$2:$Q$2,0))</f>
        <v>#N/A</v>
      </c>
      <c r="K12">
        <f>INDEX(Indices!$A$2:$Q$283,MATCH($A12,Indices!$A$2:$A$283,0),MATCH(K$2,Indices!$A$2:$Q$2,0))</f>
        <v>108.51</v>
      </c>
      <c r="L12" t="e">
        <f t="shared" si="4"/>
        <v>#N/A</v>
      </c>
      <c r="M12" s="28">
        <f t="shared" si="5"/>
        <v>24.598500775193827</v>
      </c>
      <c r="N12" t="e">
        <f>INDEX(ETF_TR!$A$2:$Q$283,MATCH($A12,ETF_TR!$A$2:$A$283,0),MATCH(N$2,ETF_TR!$A$2:$Q$2,0))</f>
        <v>#N/A</v>
      </c>
      <c r="O12">
        <f>INDEX(Indices!$A$2:$Q$283,MATCH($A12,Indices!$A$2:$A$283,0),MATCH(O$2,Indices!$A$2:$Q$2,0))</f>
        <v>109.08</v>
      </c>
      <c r="P12" t="e">
        <f t="shared" si="6"/>
        <v>#N/A</v>
      </c>
      <c r="Q12" s="28">
        <f t="shared" si="7"/>
        <v>17.757658267716494</v>
      </c>
      <c r="R12" t="e">
        <f>INDEX(ETF_TR!$A$2:$Q$283,MATCH($A12,ETF_TR!$A$2:$A$283,0),MATCH(R$2,ETF_TR!$A$2:$Q$2,0))</f>
        <v>#N/A</v>
      </c>
      <c r="S12">
        <f>INDEX(Indices!$A$2:$Q$283,MATCH($A12,Indices!$A$2:$A$283,0),MATCH(S$2,Indices!$A$2:$Q$2,0))</f>
        <v>1399.48</v>
      </c>
      <c r="T12" t="e">
        <f t="shared" si="8"/>
        <v>#N/A</v>
      </c>
      <c r="U12" s="28">
        <f t="shared" si="9"/>
        <v>11768.236325675673</v>
      </c>
      <c r="V12" t="e">
        <f>INDEX(ETF_TR!$A$2:$Q$283,MATCH($A12,ETF_TR!$A$2:$A$283,0),MATCH(V$2,ETF_TR!$A$2:$Q$2,0))</f>
        <v>#N/A</v>
      </c>
      <c r="W12" t="e">
        <f>INDEX(Indices!$A$2:$Q$283,MATCH($A12,Indices!$A$2:$A$283,0),MATCH(W$2,Indices!$A$2:$Q$2,0))</f>
        <v>#N/A</v>
      </c>
      <c r="X12" t="e">
        <f t="shared" si="10"/>
        <v>#N/A</v>
      </c>
      <c r="Y12" s="16" t="e">
        <f t="shared" si="11"/>
        <v>#N/A</v>
      </c>
      <c r="Z12" t="e">
        <f>INDEX(ETF_TR!$A$2:$Q$283,MATCH($A12,ETF_TR!$A$2:$A$283,0),MATCH(Z$2,ETF_TR!$A$2:$Q$2,0))</f>
        <v>#N/A</v>
      </c>
      <c r="AA12">
        <f>INDEX(Indices!$A$2:$Q$283,MATCH($A12,Indices!$A$2:$A$283,0),MATCH(AA$2,Indices!$A$2:$Q$2,0))</f>
        <v>1098.2819999999999</v>
      </c>
      <c r="AB12" t="e">
        <f t="shared" si="12"/>
        <v>#N/A</v>
      </c>
      <c r="AC12" s="16">
        <f t="shared" si="13"/>
        <v>-1827.8358810606067</v>
      </c>
      <c r="AD12" t="e">
        <f>INDEX(ETF_TR!$A$2:$Q$283,MATCH($A12,ETF_TR!$A$2:$A$283,0),MATCH(AD$2,ETF_TR!$A$2:$Q$2,0))</f>
        <v>#N/A</v>
      </c>
      <c r="AE12">
        <f>INDEX(Indices!$A$2:$Q$283,MATCH($A12,Indices!$A$2:$A$283,0),MATCH(AE$2,Indices!$A$2:$Q$2,0))</f>
        <v>253.0436</v>
      </c>
      <c r="AF12" t="e">
        <f t="shared" si="14"/>
        <v>#N/A</v>
      </c>
      <c r="AG12" s="16">
        <f t="shared" si="15"/>
        <v>2586.0884894736841</v>
      </c>
      <c r="AH12" t="e">
        <f>INDEX(ETF_TR!$A$2:$Q$283,MATCH($A12,ETF_TR!$A$2:$A$283,0),MATCH(AH$2,ETF_TR!$A$2:$Q$2,0))</f>
        <v>#N/A</v>
      </c>
      <c r="AI12" t="e">
        <f>INDEX(Indices!$A$2:$Q$283,MATCH($A12,Indices!$A$2:$A$283,0),MATCH(AI$2,Indices!$A$2:$Q$2,0))</f>
        <v>#N/A</v>
      </c>
      <c r="AJ12" t="e">
        <f t="shared" si="16"/>
        <v>#N/A</v>
      </c>
      <c r="AK12" s="16" t="e">
        <f t="shared" si="17"/>
        <v>#N/A</v>
      </c>
      <c r="AL12" t="e">
        <f>INDEX(ETF_TR!$A$2:$Q$283,MATCH($A12,ETF_TR!$A$2:$A$283,0),MATCH(AL$2,ETF_TR!$A$2:$Q$2,0))</f>
        <v>#N/A</v>
      </c>
      <c r="AM12" t="e">
        <f>INDEX(Indices!$A$2:$Q$283,MATCH($A12,Indices!$A$2:$A$283,0),MATCH(AM$2,Indices!$A$2:$Q$2,0))</f>
        <v>#N/A</v>
      </c>
      <c r="AN12" t="e">
        <f t="shared" si="18"/>
        <v>#N/A</v>
      </c>
      <c r="AO12" s="16" t="e">
        <f t="shared" si="19"/>
        <v>#N/A</v>
      </c>
      <c r="AP12" t="e">
        <f>INDEX(ETF_TR!$A$2:$Q$283,MATCH($A12,ETF_TR!$A$2:$A$283,0),MATCH(AP$2,ETF_TR!$A$2:$Q$2,0))</f>
        <v>#N/A</v>
      </c>
      <c r="AQ12">
        <f>INDEX(Indices!$A$2:$Q$283,MATCH($A12,Indices!$A$2:$A$283,0),MATCH(AQ$2,Indices!$A$2:$Q$2,0))</f>
        <v>103.2932</v>
      </c>
      <c r="AR12" t="e">
        <f t="shared" si="20"/>
        <v>#N/A</v>
      </c>
      <c r="AS12" s="28">
        <f t="shared" si="21"/>
        <v>60.899181578947385</v>
      </c>
      <c r="AT12" t="e">
        <f>INDEX(ETF_TR!$A$2:$Q$283,MATCH($A12,ETF_TR!$A$2:$A$283,0),MATCH(AT$2,ETF_TR!$A$2:$Q$2,0))</f>
        <v>#N/A</v>
      </c>
      <c r="AU12" t="e">
        <f>INDEX(Indices!$A$2:$Q$283,MATCH($A12,Indices!$A$2:$A$283,0),MATCH(AU$2,Indices!$A$2:$Q$2,0))</f>
        <v>#N/A</v>
      </c>
      <c r="AV12" t="e">
        <f t="shared" si="22"/>
        <v>#N/A</v>
      </c>
      <c r="AW12" s="16" t="e">
        <f t="shared" si="23"/>
        <v>#N/A</v>
      </c>
    </row>
    <row r="13" spans="1:49" x14ac:dyDescent="0.2">
      <c r="A13" s="5">
        <v>36798</v>
      </c>
      <c r="B13" t="e">
        <f>INDEX(ETF_TR!$A$2:$Q$283,MATCH($A13,ETF_TR!$A$2:$A$283,0),MATCH(B$2,ETF_TR!$A$2:$Q$2,0))</f>
        <v>#N/A</v>
      </c>
      <c r="C13">
        <f>INDEX(Indices!$A$2:$Q$283,MATCH($A13,Indices!$A$2:$A$283,0),MATCH(C$2,Indices!$A$2:$Q$2,0))</f>
        <v>109.47</v>
      </c>
      <c r="D13" t="e">
        <f t="shared" si="0"/>
        <v>#N/A</v>
      </c>
      <c r="E13" s="28">
        <f t="shared" si="1"/>
        <v>11.511827906976762</v>
      </c>
      <c r="F13" t="e">
        <f>INDEX(ETF_TR!$A$2:$Q$283,MATCH($A13,ETF_TR!$A$2:$A$283,0),MATCH(F$2,ETF_TR!$A$2:$Q$2,0))</f>
        <v>#N/A</v>
      </c>
      <c r="G13">
        <f>INDEX(Indices!$A$2:$Q$283,MATCH($A13,Indices!$A$2:$A$283,0),MATCH(G$2,Indices!$A$2:$Q$2,0))</f>
        <v>109.68</v>
      </c>
      <c r="H13" t="e">
        <f t="shared" si="2"/>
        <v>#N/A</v>
      </c>
      <c r="I13" s="28">
        <f t="shared" si="3"/>
        <v>11.46986434108527</v>
      </c>
      <c r="J13" t="e">
        <f>INDEX(ETF_TR!$A$2:$Q$283,MATCH($A13,ETF_TR!$A$2:$A$283,0),MATCH(J$2,ETF_TR!$A$2:$Q$2,0))</f>
        <v>#N/A</v>
      </c>
      <c r="K13">
        <f>INDEX(Indices!$A$2:$Q$283,MATCH($A13,Indices!$A$2:$A$283,0),MATCH(K$2,Indices!$A$2:$Q$2,0))</f>
        <v>109.35</v>
      </c>
      <c r="L13" t="e">
        <f t="shared" si="4"/>
        <v>#N/A</v>
      </c>
      <c r="M13" s="28">
        <f t="shared" si="5"/>
        <v>25.438500775193816</v>
      </c>
      <c r="N13" t="e">
        <f>INDEX(ETF_TR!$A$2:$Q$283,MATCH($A13,ETF_TR!$A$2:$A$283,0),MATCH(N$2,ETF_TR!$A$2:$Q$2,0))</f>
        <v>#N/A</v>
      </c>
      <c r="O13">
        <f>INDEX(Indices!$A$2:$Q$283,MATCH($A13,Indices!$A$2:$A$283,0),MATCH(O$2,Indices!$A$2:$Q$2,0))</f>
        <v>109.75</v>
      </c>
      <c r="P13" t="e">
        <f t="shared" si="6"/>
        <v>#N/A</v>
      </c>
      <c r="Q13" s="28">
        <f t="shared" si="7"/>
        <v>18.427658267716495</v>
      </c>
      <c r="R13" t="e">
        <f>INDEX(ETF_TR!$A$2:$Q$283,MATCH($A13,ETF_TR!$A$2:$A$283,0),MATCH(R$2,ETF_TR!$A$2:$Q$2,0))</f>
        <v>#N/A</v>
      </c>
      <c r="S13">
        <f>INDEX(Indices!$A$2:$Q$283,MATCH($A13,Indices!$A$2:$A$283,0),MATCH(S$2,Indices!$A$2:$Q$2,0))</f>
        <v>1411.78</v>
      </c>
      <c r="T13" t="e">
        <f t="shared" si="8"/>
        <v>#N/A</v>
      </c>
      <c r="U13" s="28">
        <f t="shared" si="9"/>
        <v>11780.536325675674</v>
      </c>
      <c r="V13" t="e">
        <f>INDEX(ETF_TR!$A$2:$Q$283,MATCH($A13,ETF_TR!$A$2:$A$283,0),MATCH(V$2,ETF_TR!$A$2:$Q$2,0))</f>
        <v>#N/A</v>
      </c>
      <c r="W13" t="e">
        <f>INDEX(Indices!$A$2:$Q$283,MATCH($A13,Indices!$A$2:$A$283,0),MATCH(W$2,Indices!$A$2:$Q$2,0))</f>
        <v>#N/A</v>
      </c>
      <c r="X13" t="e">
        <f t="shared" si="10"/>
        <v>#N/A</v>
      </c>
      <c r="Y13" s="16" t="e">
        <f t="shared" si="11"/>
        <v>#N/A</v>
      </c>
      <c r="Z13" t="e">
        <f>INDEX(ETF_TR!$A$2:$Q$283,MATCH($A13,ETF_TR!$A$2:$A$283,0),MATCH(Z$2,ETF_TR!$A$2:$Q$2,0))</f>
        <v>#N/A</v>
      </c>
      <c r="AA13">
        <f>INDEX(Indices!$A$2:$Q$283,MATCH($A13,Indices!$A$2:$A$283,0),MATCH(AA$2,Indices!$A$2:$Q$2,0))</f>
        <v>1108.271</v>
      </c>
      <c r="AB13" t="e">
        <f t="shared" si="12"/>
        <v>#N/A</v>
      </c>
      <c r="AC13" s="16">
        <f t="shared" si="13"/>
        <v>-1817.8468810606066</v>
      </c>
      <c r="AD13" t="e">
        <f>INDEX(ETF_TR!$A$2:$Q$283,MATCH($A13,ETF_TR!$A$2:$A$283,0),MATCH(AD$2,ETF_TR!$A$2:$Q$2,0))</f>
        <v>#N/A</v>
      </c>
      <c r="AE13">
        <f>INDEX(Indices!$A$2:$Q$283,MATCH($A13,Indices!$A$2:$A$283,0),MATCH(AE$2,Indices!$A$2:$Q$2,0))</f>
        <v>253.9151</v>
      </c>
      <c r="AF13" t="e">
        <f t="shared" si="14"/>
        <v>#N/A</v>
      </c>
      <c r="AG13" s="16">
        <f t="shared" si="15"/>
        <v>2586.9599894736843</v>
      </c>
      <c r="AH13" t="e">
        <f>INDEX(ETF_TR!$A$2:$Q$283,MATCH($A13,ETF_TR!$A$2:$A$283,0),MATCH(AH$2,ETF_TR!$A$2:$Q$2,0))</f>
        <v>#N/A</v>
      </c>
      <c r="AI13" t="e">
        <f>INDEX(Indices!$A$2:$Q$283,MATCH($A13,Indices!$A$2:$A$283,0),MATCH(AI$2,Indices!$A$2:$Q$2,0))</f>
        <v>#N/A</v>
      </c>
      <c r="AJ13" t="e">
        <f t="shared" si="16"/>
        <v>#N/A</v>
      </c>
      <c r="AK13" s="16" t="e">
        <f t="shared" si="17"/>
        <v>#N/A</v>
      </c>
      <c r="AL13" t="e">
        <f>INDEX(ETF_TR!$A$2:$Q$283,MATCH($A13,ETF_TR!$A$2:$A$283,0),MATCH(AL$2,ETF_TR!$A$2:$Q$2,0))</f>
        <v>#N/A</v>
      </c>
      <c r="AM13" t="e">
        <f>INDEX(Indices!$A$2:$Q$283,MATCH($A13,Indices!$A$2:$A$283,0),MATCH(AM$2,Indices!$A$2:$Q$2,0))</f>
        <v>#N/A</v>
      </c>
      <c r="AN13" t="e">
        <f t="shared" si="18"/>
        <v>#N/A</v>
      </c>
      <c r="AO13" s="16" t="e">
        <f t="shared" si="19"/>
        <v>#N/A</v>
      </c>
      <c r="AP13" t="e">
        <f>INDEX(ETF_TR!$A$2:$Q$283,MATCH($A13,ETF_TR!$A$2:$A$283,0),MATCH(AP$2,ETF_TR!$A$2:$Q$2,0))</f>
        <v>#N/A</v>
      </c>
      <c r="AQ13">
        <f>INDEX(Indices!$A$2:$Q$283,MATCH($A13,Indices!$A$2:$A$283,0),MATCH(AQ$2,Indices!$A$2:$Q$2,0))</f>
        <v>104.05410000000001</v>
      </c>
      <c r="AR13" t="e">
        <f t="shared" si="20"/>
        <v>#N/A</v>
      </c>
      <c r="AS13" s="28">
        <f t="shared" si="21"/>
        <v>61.660081578947391</v>
      </c>
      <c r="AT13" t="e">
        <f>INDEX(ETF_TR!$A$2:$Q$283,MATCH($A13,ETF_TR!$A$2:$A$283,0),MATCH(AT$2,ETF_TR!$A$2:$Q$2,0))</f>
        <v>#N/A</v>
      </c>
      <c r="AU13" t="e">
        <f>INDEX(Indices!$A$2:$Q$283,MATCH($A13,Indices!$A$2:$A$283,0),MATCH(AU$2,Indices!$A$2:$Q$2,0))</f>
        <v>#N/A</v>
      </c>
      <c r="AV13" t="e">
        <f t="shared" si="22"/>
        <v>#N/A</v>
      </c>
      <c r="AW13" s="16" t="e">
        <f t="shared" si="23"/>
        <v>#N/A</v>
      </c>
    </row>
    <row r="14" spans="1:49" x14ac:dyDescent="0.2">
      <c r="A14" s="5">
        <v>36830</v>
      </c>
      <c r="B14" t="e">
        <f>INDEX(ETF_TR!$A$2:$Q$283,MATCH($A14,ETF_TR!$A$2:$A$283,0),MATCH(B$2,ETF_TR!$A$2:$Q$2,0))</f>
        <v>#N/A</v>
      </c>
      <c r="C14">
        <f>INDEX(Indices!$A$2:$Q$283,MATCH($A14,Indices!$A$2:$A$283,0),MATCH(C$2,Indices!$A$2:$Q$2,0))</f>
        <v>109.95</v>
      </c>
      <c r="D14" t="e">
        <f t="shared" si="0"/>
        <v>#N/A</v>
      </c>
      <c r="E14" s="28">
        <f t="shared" si="1"/>
        <v>11.991827906976766</v>
      </c>
      <c r="F14" t="e">
        <f>INDEX(ETF_TR!$A$2:$Q$283,MATCH($A14,ETF_TR!$A$2:$A$283,0),MATCH(F$2,ETF_TR!$A$2:$Q$2,0))</f>
        <v>#N/A</v>
      </c>
      <c r="G14">
        <f>INDEX(Indices!$A$2:$Q$283,MATCH($A14,Indices!$A$2:$A$283,0),MATCH(G$2,Indices!$A$2:$Q$2,0))</f>
        <v>110.17</v>
      </c>
      <c r="H14" t="e">
        <f t="shared" si="2"/>
        <v>#N/A</v>
      </c>
      <c r="I14" s="28">
        <f t="shared" si="3"/>
        <v>11.959864341085265</v>
      </c>
      <c r="J14" t="e">
        <f>INDEX(ETF_TR!$A$2:$Q$283,MATCH($A14,ETF_TR!$A$2:$A$283,0),MATCH(J$2,ETF_TR!$A$2:$Q$2,0))</f>
        <v>#N/A</v>
      </c>
      <c r="K14">
        <f>INDEX(Indices!$A$2:$Q$283,MATCH($A14,Indices!$A$2:$A$283,0),MATCH(K$2,Indices!$A$2:$Q$2,0))</f>
        <v>109.92</v>
      </c>
      <c r="L14" t="e">
        <f t="shared" si="4"/>
        <v>#N/A</v>
      </c>
      <c r="M14" s="28">
        <f t="shared" si="5"/>
        <v>26.008500775193824</v>
      </c>
      <c r="N14" t="e">
        <f>INDEX(ETF_TR!$A$2:$Q$283,MATCH($A14,ETF_TR!$A$2:$A$283,0),MATCH(N$2,ETF_TR!$A$2:$Q$2,0))</f>
        <v>#N/A</v>
      </c>
      <c r="O14">
        <f>INDEX(Indices!$A$2:$Q$283,MATCH($A14,Indices!$A$2:$A$283,0),MATCH(O$2,Indices!$A$2:$Q$2,0))</f>
        <v>110.23</v>
      </c>
      <c r="P14" t="e">
        <f t="shared" si="6"/>
        <v>#N/A</v>
      </c>
      <c r="Q14" s="28">
        <f t="shared" si="7"/>
        <v>18.907658267716499</v>
      </c>
      <c r="R14" t="e">
        <f>INDEX(ETF_TR!$A$2:$Q$283,MATCH($A14,ETF_TR!$A$2:$A$283,0),MATCH(R$2,ETF_TR!$A$2:$Q$2,0))</f>
        <v>#N/A</v>
      </c>
      <c r="S14">
        <f>INDEX(Indices!$A$2:$Q$283,MATCH($A14,Indices!$A$2:$A$283,0),MATCH(S$2,Indices!$A$2:$Q$2,0))</f>
        <v>1424.01</v>
      </c>
      <c r="T14" t="e">
        <f t="shared" si="8"/>
        <v>#N/A</v>
      </c>
      <c r="U14" s="28">
        <f t="shared" si="9"/>
        <v>11792.766325675673</v>
      </c>
      <c r="V14" t="e">
        <f>INDEX(ETF_TR!$A$2:$Q$283,MATCH($A14,ETF_TR!$A$2:$A$283,0),MATCH(V$2,ETF_TR!$A$2:$Q$2,0))</f>
        <v>#N/A</v>
      </c>
      <c r="W14" t="e">
        <f>INDEX(Indices!$A$2:$Q$283,MATCH($A14,Indices!$A$2:$A$283,0),MATCH(W$2,Indices!$A$2:$Q$2,0))</f>
        <v>#N/A</v>
      </c>
      <c r="X14" t="e">
        <f t="shared" si="10"/>
        <v>#N/A</v>
      </c>
      <c r="Y14" s="16" t="e">
        <f t="shared" si="11"/>
        <v>#N/A</v>
      </c>
      <c r="Z14" t="e">
        <f>INDEX(ETF_TR!$A$2:$Q$283,MATCH($A14,ETF_TR!$A$2:$A$283,0),MATCH(Z$2,ETF_TR!$A$2:$Q$2,0))</f>
        <v>#N/A</v>
      </c>
      <c r="AA14">
        <f>INDEX(Indices!$A$2:$Q$283,MATCH($A14,Indices!$A$2:$A$283,0),MATCH(AA$2,Indices!$A$2:$Q$2,0))</f>
        <v>1116.325</v>
      </c>
      <c r="AB14" t="e">
        <f t="shared" si="12"/>
        <v>#N/A</v>
      </c>
      <c r="AC14" s="16">
        <f t="shared" si="13"/>
        <v>-1809.7928810606065</v>
      </c>
      <c r="AD14" t="e">
        <f>INDEX(ETF_TR!$A$2:$Q$283,MATCH($A14,ETF_TR!$A$2:$A$283,0),MATCH(AD$2,ETF_TR!$A$2:$Q$2,0))</f>
        <v>#N/A</v>
      </c>
      <c r="AE14">
        <f>INDEX(Indices!$A$2:$Q$283,MATCH($A14,Indices!$A$2:$A$283,0),MATCH(AE$2,Indices!$A$2:$Q$2,0))</f>
        <v>255.1232</v>
      </c>
      <c r="AF14" t="e">
        <f t="shared" si="14"/>
        <v>#N/A</v>
      </c>
      <c r="AG14" s="16">
        <f t="shared" si="15"/>
        <v>2588.1680894736842</v>
      </c>
      <c r="AH14" t="e">
        <f>INDEX(ETF_TR!$A$2:$Q$283,MATCH($A14,ETF_TR!$A$2:$A$283,0),MATCH(AH$2,ETF_TR!$A$2:$Q$2,0))</f>
        <v>#N/A</v>
      </c>
      <c r="AI14" t="e">
        <f>INDEX(Indices!$A$2:$Q$283,MATCH($A14,Indices!$A$2:$A$283,0),MATCH(AI$2,Indices!$A$2:$Q$2,0))</f>
        <v>#N/A</v>
      </c>
      <c r="AJ14" t="e">
        <f t="shared" si="16"/>
        <v>#N/A</v>
      </c>
      <c r="AK14" s="16" t="e">
        <f t="shared" si="17"/>
        <v>#N/A</v>
      </c>
      <c r="AL14" t="e">
        <f>INDEX(ETF_TR!$A$2:$Q$283,MATCH($A14,ETF_TR!$A$2:$A$283,0),MATCH(AL$2,ETF_TR!$A$2:$Q$2,0))</f>
        <v>#N/A</v>
      </c>
      <c r="AM14" t="e">
        <f>INDEX(Indices!$A$2:$Q$283,MATCH($A14,Indices!$A$2:$A$283,0),MATCH(AM$2,Indices!$A$2:$Q$2,0))</f>
        <v>#N/A</v>
      </c>
      <c r="AN14" t="e">
        <f t="shared" si="18"/>
        <v>#N/A</v>
      </c>
      <c r="AO14" s="16" t="e">
        <f t="shared" si="19"/>
        <v>#N/A</v>
      </c>
      <c r="AP14" t="e">
        <f>INDEX(ETF_TR!$A$2:$Q$283,MATCH($A14,ETF_TR!$A$2:$A$283,0),MATCH(AP$2,ETF_TR!$A$2:$Q$2,0))</f>
        <v>#N/A</v>
      </c>
      <c r="AQ14">
        <f>INDEX(Indices!$A$2:$Q$283,MATCH($A14,Indices!$A$2:$A$283,0),MATCH(AQ$2,Indices!$A$2:$Q$2,0))</f>
        <v>104.72410000000001</v>
      </c>
      <c r="AR14" t="e">
        <f t="shared" si="20"/>
        <v>#N/A</v>
      </c>
      <c r="AS14" s="28">
        <f t="shared" si="21"/>
        <v>62.330081578947393</v>
      </c>
      <c r="AT14" t="e">
        <f>INDEX(ETF_TR!$A$2:$Q$283,MATCH($A14,ETF_TR!$A$2:$A$283,0),MATCH(AT$2,ETF_TR!$A$2:$Q$2,0))</f>
        <v>#N/A</v>
      </c>
      <c r="AU14" t="e">
        <f>INDEX(Indices!$A$2:$Q$283,MATCH($A14,Indices!$A$2:$A$283,0),MATCH(AU$2,Indices!$A$2:$Q$2,0))</f>
        <v>#N/A</v>
      </c>
      <c r="AV14" t="e">
        <f t="shared" si="22"/>
        <v>#N/A</v>
      </c>
      <c r="AW14" s="16" t="e">
        <f t="shared" si="23"/>
        <v>#N/A</v>
      </c>
    </row>
    <row r="15" spans="1:49" x14ac:dyDescent="0.2">
      <c r="A15" s="5">
        <v>36860</v>
      </c>
      <c r="B15" t="e">
        <f>INDEX(ETF_TR!$A$2:$Q$283,MATCH($A15,ETF_TR!$A$2:$A$283,0),MATCH(B$2,ETF_TR!$A$2:$Q$2,0))</f>
        <v>#N/A</v>
      </c>
      <c r="C15">
        <f>INDEX(Indices!$A$2:$Q$283,MATCH($A15,Indices!$A$2:$A$283,0),MATCH(C$2,Indices!$A$2:$Q$2,0))</f>
        <v>111.59</v>
      </c>
      <c r="D15" t="e">
        <f t="shared" si="0"/>
        <v>#N/A</v>
      </c>
      <c r="E15" s="28">
        <f t="shared" si="1"/>
        <v>13.631827906976767</v>
      </c>
      <c r="F15" t="e">
        <f>INDEX(ETF_TR!$A$2:$Q$283,MATCH($A15,ETF_TR!$A$2:$A$283,0),MATCH(F$2,ETF_TR!$A$2:$Q$2,0))</f>
        <v>#N/A</v>
      </c>
      <c r="G15">
        <f>INDEX(Indices!$A$2:$Q$283,MATCH($A15,Indices!$A$2:$A$283,0),MATCH(G$2,Indices!$A$2:$Q$2,0))</f>
        <v>111.87</v>
      </c>
      <c r="H15" t="e">
        <f t="shared" si="2"/>
        <v>#N/A</v>
      </c>
      <c r="I15" s="28">
        <f t="shared" si="3"/>
        <v>13.659864341085267</v>
      </c>
      <c r="J15" t="e">
        <f>INDEX(ETF_TR!$A$2:$Q$283,MATCH($A15,ETF_TR!$A$2:$A$283,0),MATCH(J$2,ETF_TR!$A$2:$Q$2,0))</f>
        <v>#N/A</v>
      </c>
      <c r="K15">
        <f>INDEX(Indices!$A$2:$Q$283,MATCH($A15,Indices!$A$2:$A$283,0),MATCH(K$2,Indices!$A$2:$Q$2,0))</f>
        <v>111.47</v>
      </c>
      <c r="L15" t="e">
        <f t="shared" si="4"/>
        <v>#N/A</v>
      </c>
      <c r="M15" s="28">
        <f t="shared" si="5"/>
        <v>27.558500775193821</v>
      </c>
      <c r="N15" t="e">
        <f>INDEX(ETF_TR!$A$2:$Q$283,MATCH($A15,ETF_TR!$A$2:$A$283,0),MATCH(N$2,ETF_TR!$A$2:$Q$2,0))</f>
        <v>#N/A</v>
      </c>
      <c r="O15">
        <f>INDEX(Indices!$A$2:$Q$283,MATCH($A15,Indices!$A$2:$A$283,0),MATCH(O$2,Indices!$A$2:$Q$2,0))</f>
        <v>111.74</v>
      </c>
      <c r="P15" t="e">
        <f t="shared" si="6"/>
        <v>#N/A</v>
      </c>
      <c r="Q15" s="28">
        <f t="shared" si="7"/>
        <v>20.41765826771649</v>
      </c>
      <c r="R15" t="e">
        <f>INDEX(ETF_TR!$A$2:$Q$283,MATCH($A15,ETF_TR!$A$2:$A$283,0),MATCH(R$2,ETF_TR!$A$2:$Q$2,0))</f>
        <v>#N/A</v>
      </c>
      <c r="S15">
        <f>INDEX(Indices!$A$2:$Q$283,MATCH($A15,Indices!$A$2:$A$283,0),MATCH(S$2,Indices!$A$2:$Q$2,0))</f>
        <v>1455.28</v>
      </c>
      <c r="T15" t="e">
        <f t="shared" si="8"/>
        <v>#N/A</v>
      </c>
      <c r="U15" s="28">
        <f t="shared" si="9"/>
        <v>11824.036325675674</v>
      </c>
      <c r="V15" t="e">
        <f>INDEX(ETF_TR!$A$2:$Q$283,MATCH($A15,ETF_TR!$A$2:$A$283,0),MATCH(V$2,ETF_TR!$A$2:$Q$2,0))</f>
        <v>#N/A</v>
      </c>
      <c r="W15" t="e">
        <f>INDEX(Indices!$A$2:$Q$283,MATCH($A15,Indices!$A$2:$A$283,0),MATCH(W$2,Indices!$A$2:$Q$2,0))</f>
        <v>#N/A</v>
      </c>
      <c r="X15" t="e">
        <f t="shared" si="10"/>
        <v>#N/A</v>
      </c>
      <c r="Y15" s="16" t="e">
        <f t="shared" si="11"/>
        <v>#N/A</v>
      </c>
      <c r="Z15" t="e">
        <f>INDEX(ETF_TR!$A$2:$Q$283,MATCH($A15,ETF_TR!$A$2:$A$283,0),MATCH(Z$2,ETF_TR!$A$2:$Q$2,0))</f>
        <v>#N/A</v>
      </c>
      <c r="AA15">
        <f>INDEX(Indices!$A$2:$Q$283,MATCH($A15,Indices!$A$2:$A$283,0),MATCH(AA$2,Indices!$A$2:$Q$2,0))</f>
        <v>1139.3889999999999</v>
      </c>
      <c r="AB15" t="e">
        <f t="shared" si="12"/>
        <v>#N/A</v>
      </c>
      <c r="AC15" s="16">
        <f t="shared" si="13"/>
        <v>-1786.7288810606067</v>
      </c>
      <c r="AD15" t="e">
        <f>INDEX(ETF_TR!$A$2:$Q$283,MATCH($A15,ETF_TR!$A$2:$A$283,0),MATCH(AD$2,ETF_TR!$A$2:$Q$2,0))</f>
        <v>#N/A</v>
      </c>
      <c r="AE15">
        <f>INDEX(Indices!$A$2:$Q$283,MATCH($A15,Indices!$A$2:$A$283,0),MATCH(AE$2,Indices!$A$2:$Q$2,0))</f>
        <v>257.8451</v>
      </c>
      <c r="AF15" t="e">
        <f t="shared" si="14"/>
        <v>#N/A</v>
      </c>
      <c r="AG15" s="16">
        <f t="shared" si="15"/>
        <v>2590.8899894736842</v>
      </c>
      <c r="AH15" t="e">
        <f>INDEX(ETF_TR!$A$2:$Q$283,MATCH($A15,ETF_TR!$A$2:$A$283,0),MATCH(AH$2,ETF_TR!$A$2:$Q$2,0))</f>
        <v>#N/A</v>
      </c>
      <c r="AI15" t="e">
        <f>INDEX(Indices!$A$2:$Q$283,MATCH($A15,Indices!$A$2:$A$283,0),MATCH(AI$2,Indices!$A$2:$Q$2,0))</f>
        <v>#N/A</v>
      </c>
      <c r="AJ15" t="e">
        <f t="shared" si="16"/>
        <v>#N/A</v>
      </c>
      <c r="AK15" s="16" t="e">
        <f t="shared" si="17"/>
        <v>#N/A</v>
      </c>
      <c r="AL15" t="e">
        <f>INDEX(ETF_TR!$A$2:$Q$283,MATCH($A15,ETF_TR!$A$2:$A$283,0),MATCH(AL$2,ETF_TR!$A$2:$Q$2,0))</f>
        <v>#N/A</v>
      </c>
      <c r="AM15" t="e">
        <f>INDEX(Indices!$A$2:$Q$283,MATCH($A15,Indices!$A$2:$A$283,0),MATCH(AM$2,Indices!$A$2:$Q$2,0))</f>
        <v>#N/A</v>
      </c>
      <c r="AN15" t="e">
        <f t="shared" si="18"/>
        <v>#N/A</v>
      </c>
      <c r="AO15" s="16" t="e">
        <f t="shared" si="19"/>
        <v>#N/A</v>
      </c>
      <c r="AP15" t="e">
        <f>INDEX(ETF_TR!$A$2:$Q$283,MATCH($A15,ETF_TR!$A$2:$A$283,0),MATCH(AP$2,ETF_TR!$A$2:$Q$2,0))</f>
        <v>#N/A</v>
      </c>
      <c r="AQ15">
        <f>INDEX(Indices!$A$2:$Q$283,MATCH($A15,Indices!$A$2:$A$283,0),MATCH(AQ$2,Indices!$A$2:$Q$2,0))</f>
        <v>105.9091</v>
      </c>
      <c r="AR15" t="e">
        <f t="shared" si="20"/>
        <v>#N/A</v>
      </c>
      <c r="AS15" s="28">
        <f t="shared" si="21"/>
        <v>63.515081578947381</v>
      </c>
      <c r="AT15" t="e">
        <f>INDEX(ETF_TR!$A$2:$Q$283,MATCH($A15,ETF_TR!$A$2:$A$283,0),MATCH(AT$2,ETF_TR!$A$2:$Q$2,0))</f>
        <v>#N/A</v>
      </c>
      <c r="AU15" t="e">
        <f>INDEX(Indices!$A$2:$Q$283,MATCH($A15,Indices!$A$2:$A$283,0),MATCH(AU$2,Indices!$A$2:$Q$2,0))</f>
        <v>#N/A</v>
      </c>
      <c r="AV15" t="e">
        <f t="shared" si="22"/>
        <v>#N/A</v>
      </c>
      <c r="AW15" s="16" t="e">
        <f t="shared" si="23"/>
        <v>#N/A</v>
      </c>
    </row>
    <row r="16" spans="1:49" x14ac:dyDescent="0.2">
      <c r="A16" s="5">
        <v>36889</v>
      </c>
      <c r="B16" t="e">
        <f>INDEX(ETF_TR!$A$2:$Q$283,MATCH($A16,ETF_TR!$A$2:$A$283,0),MATCH(B$2,ETF_TR!$A$2:$Q$2,0))</f>
        <v>#N/A</v>
      </c>
      <c r="C16">
        <f>INDEX(Indices!$A$2:$Q$283,MATCH($A16,Indices!$A$2:$A$283,0),MATCH(C$2,Indices!$A$2:$Q$2,0))</f>
        <v>113.1</v>
      </c>
      <c r="D16" t="e">
        <f t="shared" si="0"/>
        <v>#N/A</v>
      </c>
      <c r="E16" s="28">
        <f t="shared" si="1"/>
        <v>15.141827906976758</v>
      </c>
      <c r="F16" t="e">
        <f>INDEX(ETF_TR!$A$2:$Q$283,MATCH($A16,ETF_TR!$A$2:$A$283,0),MATCH(F$2,ETF_TR!$A$2:$Q$2,0))</f>
        <v>#N/A</v>
      </c>
      <c r="G16">
        <f>INDEX(Indices!$A$2:$Q$283,MATCH($A16,Indices!$A$2:$A$283,0),MATCH(G$2,Indices!$A$2:$Q$2,0))</f>
        <v>113.49</v>
      </c>
      <c r="H16" t="e">
        <f t="shared" si="2"/>
        <v>#N/A</v>
      </c>
      <c r="I16" s="28">
        <f t="shared" si="3"/>
        <v>15.279864341085258</v>
      </c>
      <c r="J16" t="e">
        <f>INDEX(ETF_TR!$A$2:$Q$283,MATCH($A16,ETF_TR!$A$2:$A$283,0),MATCH(J$2,ETF_TR!$A$2:$Q$2,0))</f>
        <v>#N/A</v>
      </c>
      <c r="K16">
        <f>INDEX(Indices!$A$2:$Q$283,MATCH($A16,Indices!$A$2:$A$283,0),MATCH(K$2,Indices!$A$2:$Q$2,0))</f>
        <v>112.97</v>
      </c>
      <c r="L16" t="e">
        <f t="shared" si="4"/>
        <v>#N/A</v>
      </c>
      <c r="M16" s="28">
        <f t="shared" si="5"/>
        <v>29.058500775193821</v>
      </c>
      <c r="N16" t="e">
        <f>INDEX(ETF_TR!$A$2:$Q$283,MATCH($A16,ETF_TR!$A$2:$A$283,0),MATCH(N$2,ETF_TR!$A$2:$Q$2,0))</f>
        <v>#N/A</v>
      </c>
      <c r="O16">
        <f>INDEX(Indices!$A$2:$Q$283,MATCH($A16,Indices!$A$2:$A$283,0),MATCH(O$2,Indices!$A$2:$Q$2,0))</f>
        <v>113.28</v>
      </c>
      <c r="P16" t="e">
        <f t="shared" si="6"/>
        <v>#N/A</v>
      </c>
      <c r="Q16" s="28">
        <f t="shared" si="7"/>
        <v>21.957658267716496</v>
      </c>
      <c r="R16" t="e">
        <f>INDEX(ETF_TR!$A$2:$Q$283,MATCH($A16,ETF_TR!$A$2:$A$283,0),MATCH(R$2,ETF_TR!$A$2:$Q$2,0))</f>
        <v>#N/A</v>
      </c>
      <c r="S16">
        <f>INDEX(Indices!$A$2:$Q$283,MATCH($A16,Indices!$A$2:$A$283,0),MATCH(S$2,Indices!$A$2:$Q$2,0))</f>
        <v>1463.5</v>
      </c>
      <c r="T16" t="e">
        <f t="shared" si="8"/>
        <v>#N/A</v>
      </c>
      <c r="U16" s="28">
        <f t="shared" si="9"/>
        <v>11832.256325675673</v>
      </c>
      <c r="V16" t="e">
        <f>INDEX(ETF_TR!$A$2:$Q$283,MATCH($A16,ETF_TR!$A$2:$A$283,0),MATCH(V$2,ETF_TR!$A$2:$Q$2,0))</f>
        <v>#N/A</v>
      </c>
      <c r="W16" t="e">
        <f>INDEX(Indices!$A$2:$Q$283,MATCH($A16,Indices!$A$2:$A$283,0),MATCH(W$2,Indices!$A$2:$Q$2,0))</f>
        <v>#N/A</v>
      </c>
      <c r="X16" t="e">
        <f t="shared" si="10"/>
        <v>#N/A</v>
      </c>
      <c r="Y16" s="16" t="e">
        <f t="shared" si="11"/>
        <v>#N/A</v>
      </c>
      <c r="Z16" t="e">
        <f>INDEX(ETF_TR!$A$2:$Q$283,MATCH($A16,ETF_TR!$A$2:$A$283,0),MATCH(Z$2,ETF_TR!$A$2:$Q$2,0))</f>
        <v>#N/A</v>
      </c>
      <c r="AA16">
        <f>INDEX(Indices!$A$2:$Q$283,MATCH($A16,Indices!$A$2:$A$283,0),MATCH(AA$2,Indices!$A$2:$Q$2,0))</f>
        <v>1161.088</v>
      </c>
      <c r="AB16" t="e">
        <f t="shared" si="12"/>
        <v>#N/A</v>
      </c>
      <c r="AC16" s="16">
        <f t="shared" si="13"/>
        <v>-1765.0298810606066</v>
      </c>
      <c r="AD16" t="e">
        <f>INDEX(ETF_TR!$A$2:$Q$283,MATCH($A16,ETF_TR!$A$2:$A$283,0),MATCH(AD$2,ETF_TR!$A$2:$Q$2,0))</f>
        <v>#N/A</v>
      </c>
      <c r="AE16">
        <f>INDEX(Indices!$A$2:$Q$283,MATCH($A16,Indices!$A$2:$A$283,0),MATCH(AE$2,Indices!$A$2:$Q$2,0))</f>
        <v>257.89339999999999</v>
      </c>
      <c r="AF16" t="e">
        <f t="shared" si="14"/>
        <v>#N/A</v>
      </c>
      <c r="AG16" s="16">
        <f t="shared" si="15"/>
        <v>2590.9382894736841</v>
      </c>
      <c r="AH16" t="e">
        <f>INDEX(ETF_TR!$A$2:$Q$283,MATCH($A16,ETF_TR!$A$2:$A$283,0),MATCH(AH$2,ETF_TR!$A$2:$Q$2,0))</f>
        <v>#N/A</v>
      </c>
      <c r="AI16" t="e">
        <f>INDEX(Indices!$A$2:$Q$283,MATCH($A16,Indices!$A$2:$A$283,0),MATCH(AI$2,Indices!$A$2:$Q$2,0))</f>
        <v>#N/A</v>
      </c>
      <c r="AJ16" t="e">
        <f t="shared" si="16"/>
        <v>#N/A</v>
      </c>
      <c r="AK16" s="16" t="e">
        <f t="shared" si="17"/>
        <v>#N/A</v>
      </c>
      <c r="AL16" t="e">
        <f>INDEX(ETF_TR!$A$2:$Q$283,MATCH($A16,ETF_TR!$A$2:$A$283,0),MATCH(AL$2,ETF_TR!$A$2:$Q$2,0))</f>
        <v>#N/A</v>
      </c>
      <c r="AM16" t="e">
        <f>INDEX(Indices!$A$2:$Q$283,MATCH($A16,Indices!$A$2:$A$283,0),MATCH(AM$2,Indices!$A$2:$Q$2,0))</f>
        <v>#N/A</v>
      </c>
      <c r="AN16" t="e">
        <f t="shared" si="18"/>
        <v>#N/A</v>
      </c>
      <c r="AO16" s="16" t="e">
        <f t="shared" si="19"/>
        <v>#N/A</v>
      </c>
      <c r="AP16" t="e">
        <f>INDEX(ETF_TR!$A$2:$Q$283,MATCH($A16,ETF_TR!$A$2:$A$283,0),MATCH(AP$2,ETF_TR!$A$2:$Q$2,0))</f>
        <v>#N/A</v>
      </c>
      <c r="AQ16">
        <f>INDEX(Indices!$A$2:$Q$283,MATCH($A16,Indices!$A$2:$A$283,0),MATCH(AQ$2,Indices!$A$2:$Q$2,0))</f>
        <v>106.5273</v>
      </c>
      <c r="AR16" t="e">
        <f t="shared" si="20"/>
        <v>#N/A</v>
      </c>
      <c r="AS16" s="28">
        <f t="shared" si="21"/>
        <v>64.13328157894739</v>
      </c>
      <c r="AT16" t="e">
        <f>INDEX(ETF_TR!$A$2:$Q$283,MATCH($A16,ETF_TR!$A$2:$A$283,0),MATCH(AT$2,ETF_TR!$A$2:$Q$2,0))</f>
        <v>#N/A</v>
      </c>
      <c r="AU16" t="e">
        <f>INDEX(Indices!$A$2:$Q$283,MATCH($A16,Indices!$A$2:$A$283,0),MATCH(AU$2,Indices!$A$2:$Q$2,0))</f>
        <v>#N/A</v>
      </c>
      <c r="AV16" t="e">
        <f t="shared" si="22"/>
        <v>#N/A</v>
      </c>
      <c r="AW16" s="16" t="e">
        <f t="shared" si="23"/>
        <v>#N/A</v>
      </c>
    </row>
    <row r="17" spans="1:49" x14ac:dyDescent="0.2">
      <c r="A17" s="5">
        <v>36922</v>
      </c>
      <c r="B17" t="e">
        <f>INDEX(ETF_TR!$A$2:$Q$283,MATCH($A17,ETF_TR!$A$2:$A$283,0),MATCH(B$2,ETF_TR!$A$2:$Q$2,0))</f>
        <v>#N/A</v>
      </c>
      <c r="C17">
        <f>INDEX(Indices!$A$2:$Q$283,MATCH($A17,Indices!$A$2:$A$283,0),MATCH(C$2,Indices!$A$2:$Q$2,0))</f>
        <v>113.82</v>
      </c>
      <c r="D17" t="e">
        <f t="shared" si="0"/>
        <v>#N/A</v>
      </c>
      <c r="E17" s="28">
        <f t="shared" si="1"/>
        <v>15.861827906976757</v>
      </c>
      <c r="F17" t="e">
        <f>INDEX(ETF_TR!$A$2:$Q$283,MATCH($A17,ETF_TR!$A$2:$A$283,0),MATCH(F$2,ETF_TR!$A$2:$Q$2,0))</f>
        <v>#N/A</v>
      </c>
      <c r="G17">
        <f>INDEX(Indices!$A$2:$Q$283,MATCH($A17,Indices!$A$2:$A$283,0),MATCH(G$2,Indices!$A$2:$Q$2,0))</f>
        <v>114.24</v>
      </c>
      <c r="H17" t="e">
        <f t="shared" si="2"/>
        <v>#N/A</v>
      </c>
      <c r="I17" s="28">
        <f t="shared" si="3"/>
        <v>16.029864341085258</v>
      </c>
      <c r="J17" t="e">
        <f>INDEX(ETF_TR!$A$2:$Q$283,MATCH($A17,ETF_TR!$A$2:$A$283,0),MATCH(J$2,ETF_TR!$A$2:$Q$2,0))</f>
        <v>#N/A</v>
      </c>
      <c r="K17">
        <f>INDEX(Indices!$A$2:$Q$283,MATCH($A17,Indices!$A$2:$A$283,0),MATCH(K$2,Indices!$A$2:$Q$2,0))</f>
        <v>113.82</v>
      </c>
      <c r="L17" t="e">
        <f t="shared" si="4"/>
        <v>#N/A</v>
      </c>
      <c r="M17" s="28">
        <f t="shared" si="5"/>
        <v>29.908500775193815</v>
      </c>
      <c r="N17" t="e">
        <f>INDEX(ETF_TR!$A$2:$Q$283,MATCH($A17,ETF_TR!$A$2:$A$283,0),MATCH(N$2,ETF_TR!$A$2:$Q$2,0))</f>
        <v>#N/A</v>
      </c>
      <c r="O17">
        <f>INDEX(Indices!$A$2:$Q$283,MATCH($A17,Indices!$A$2:$A$283,0),MATCH(O$2,Indices!$A$2:$Q$2,0))</f>
        <v>114.2</v>
      </c>
      <c r="P17" t="e">
        <f t="shared" si="6"/>
        <v>#N/A</v>
      </c>
      <c r="Q17" s="28">
        <f t="shared" si="7"/>
        <v>22.877658267716498</v>
      </c>
      <c r="R17" t="e">
        <f>INDEX(ETF_TR!$A$2:$Q$283,MATCH($A17,ETF_TR!$A$2:$A$283,0),MATCH(R$2,ETF_TR!$A$2:$Q$2,0))</f>
        <v>#N/A</v>
      </c>
      <c r="S17">
        <f>INDEX(Indices!$A$2:$Q$283,MATCH($A17,Indices!$A$2:$A$283,0),MATCH(S$2,Indices!$A$2:$Q$2,0))</f>
        <v>1470.89</v>
      </c>
      <c r="T17" t="e">
        <f t="shared" si="8"/>
        <v>#N/A</v>
      </c>
      <c r="U17" s="28">
        <f t="shared" si="9"/>
        <v>11839.646325675672</v>
      </c>
      <c r="V17" t="e">
        <f>INDEX(ETF_TR!$A$2:$Q$283,MATCH($A17,ETF_TR!$A$2:$A$283,0),MATCH(V$2,ETF_TR!$A$2:$Q$2,0))</f>
        <v>#N/A</v>
      </c>
      <c r="W17" t="e">
        <f>INDEX(Indices!$A$2:$Q$283,MATCH($A17,Indices!$A$2:$A$283,0),MATCH(W$2,Indices!$A$2:$Q$2,0))</f>
        <v>#N/A</v>
      </c>
      <c r="X17" t="e">
        <f t="shared" si="10"/>
        <v>#N/A</v>
      </c>
      <c r="Y17" s="16" t="e">
        <f t="shared" si="11"/>
        <v>#N/A</v>
      </c>
      <c r="Z17" t="e">
        <f>INDEX(ETF_TR!$A$2:$Q$283,MATCH($A17,ETF_TR!$A$2:$A$283,0),MATCH(Z$2,ETF_TR!$A$2:$Q$2,0))</f>
        <v>#N/A</v>
      </c>
      <c r="AA17">
        <f>INDEX(Indices!$A$2:$Q$283,MATCH($A17,Indices!$A$2:$A$283,0),MATCH(AA$2,Indices!$A$2:$Q$2,0))</f>
        <v>1178.45</v>
      </c>
      <c r="AB17" t="e">
        <f t="shared" si="12"/>
        <v>#N/A</v>
      </c>
      <c r="AC17" s="16">
        <f t="shared" si="13"/>
        <v>-1747.6678810606065</v>
      </c>
      <c r="AD17" t="e">
        <f>INDEX(ETF_TR!$A$2:$Q$283,MATCH($A17,ETF_TR!$A$2:$A$283,0),MATCH(AD$2,ETF_TR!$A$2:$Q$2,0))</f>
        <v>#N/A</v>
      </c>
      <c r="AE17">
        <f>INDEX(Indices!$A$2:$Q$283,MATCH($A17,Indices!$A$2:$A$283,0),MATCH(AE$2,Indices!$A$2:$Q$2,0))</f>
        <v>260.95440000000002</v>
      </c>
      <c r="AF17" t="e">
        <f t="shared" si="14"/>
        <v>#N/A</v>
      </c>
      <c r="AG17" s="16">
        <f t="shared" si="15"/>
        <v>2593.9992894736843</v>
      </c>
      <c r="AH17" t="e">
        <f>INDEX(ETF_TR!$A$2:$Q$283,MATCH($A17,ETF_TR!$A$2:$A$283,0),MATCH(AH$2,ETF_TR!$A$2:$Q$2,0))</f>
        <v>#N/A</v>
      </c>
      <c r="AI17" t="e">
        <f>INDEX(Indices!$A$2:$Q$283,MATCH($A17,Indices!$A$2:$A$283,0),MATCH(AI$2,Indices!$A$2:$Q$2,0))</f>
        <v>#N/A</v>
      </c>
      <c r="AJ17" t="e">
        <f t="shared" si="16"/>
        <v>#N/A</v>
      </c>
      <c r="AK17" s="16" t="e">
        <f t="shared" si="17"/>
        <v>#N/A</v>
      </c>
      <c r="AL17" t="e">
        <f>INDEX(ETF_TR!$A$2:$Q$283,MATCH($A17,ETF_TR!$A$2:$A$283,0),MATCH(AL$2,ETF_TR!$A$2:$Q$2,0))</f>
        <v>#N/A</v>
      </c>
      <c r="AM17" t="e">
        <f>INDEX(Indices!$A$2:$Q$283,MATCH($A17,Indices!$A$2:$A$283,0),MATCH(AM$2,Indices!$A$2:$Q$2,0))</f>
        <v>#N/A</v>
      </c>
      <c r="AN17" t="e">
        <f t="shared" si="18"/>
        <v>#N/A</v>
      </c>
      <c r="AO17" s="16" t="e">
        <f t="shared" si="19"/>
        <v>#N/A</v>
      </c>
      <c r="AP17" t="e">
        <f>INDEX(ETF_TR!$A$2:$Q$283,MATCH($A17,ETF_TR!$A$2:$A$283,0),MATCH(AP$2,ETF_TR!$A$2:$Q$2,0))</f>
        <v>#N/A</v>
      </c>
      <c r="AQ17">
        <f>INDEX(Indices!$A$2:$Q$283,MATCH($A17,Indices!$A$2:$A$283,0),MATCH(AQ$2,Indices!$A$2:$Q$2,0))</f>
        <v>108.47929999999999</v>
      </c>
      <c r="AR17" t="e">
        <f t="shared" si="20"/>
        <v>#N/A</v>
      </c>
      <c r="AS17" s="28">
        <f t="shared" si="21"/>
        <v>66.085281578947388</v>
      </c>
      <c r="AT17" t="e">
        <f>INDEX(ETF_TR!$A$2:$Q$283,MATCH($A17,ETF_TR!$A$2:$A$283,0),MATCH(AT$2,ETF_TR!$A$2:$Q$2,0))</f>
        <v>#N/A</v>
      </c>
      <c r="AU17" t="e">
        <f>INDEX(Indices!$A$2:$Q$283,MATCH($A17,Indices!$A$2:$A$283,0),MATCH(AU$2,Indices!$A$2:$Q$2,0))</f>
        <v>#N/A</v>
      </c>
      <c r="AV17" t="e">
        <f t="shared" si="22"/>
        <v>#N/A</v>
      </c>
      <c r="AW17" s="16" t="e">
        <f t="shared" si="23"/>
        <v>#N/A</v>
      </c>
    </row>
    <row r="18" spans="1:49" x14ac:dyDescent="0.2">
      <c r="A18" s="5">
        <v>36950</v>
      </c>
      <c r="B18" t="e">
        <f>INDEX(ETF_TR!$A$2:$Q$283,MATCH($A18,ETF_TR!$A$2:$A$283,0),MATCH(B$2,ETF_TR!$A$2:$Q$2,0))</f>
        <v>#N/A</v>
      </c>
      <c r="C18">
        <f>INDEX(Indices!$A$2:$Q$283,MATCH($A18,Indices!$A$2:$A$283,0),MATCH(C$2,Indices!$A$2:$Q$2,0))</f>
        <v>114.41</v>
      </c>
      <c r="D18" t="e">
        <f t="shared" si="0"/>
        <v>#N/A</v>
      </c>
      <c r="E18" s="28">
        <f t="shared" si="1"/>
        <v>16.45182790697676</v>
      </c>
      <c r="F18" t="e">
        <f>INDEX(ETF_TR!$A$2:$Q$283,MATCH($A18,ETF_TR!$A$2:$A$283,0),MATCH(F$2,ETF_TR!$A$2:$Q$2,0))</f>
        <v>#N/A</v>
      </c>
      <c r="G18">
        <f>INDEX(Indices!$A$2:$Q$283,MATCH($A18,Indices!$A$2:$A$283,0),MATCH(G$2,Indices!$A$2:$Q$2,0))</f>
        <v>114.79</v>
      </c>
      <c r="H18" t="e">
        <f t="shared" si="2"/>
        <v>#N/A</v>
      </c>
      <c r="I18" s="28">
        <f t="shared" si="3"/>
        <v>16.579864341085269</v>
      </c>
      <c r="J18" t="e">
        <f>INDEX(ETF_TR!$A$2:$Q$283,MATCH($A18,ETF_TR!$A$2:$A$283,0),MATCH(J$2,ETF_TR!$A$2:$Q$2,0))</f>
        <v>#N/A</v>
      </c>
      <c r="K18">
        <f>INDEX(Indices!$A$2:$Q$283,MATCH($A18,Indices!$A$2:$A$283,0),MATCH(K$2,Indices!$A$2:$Q$2,0))</f>
        <v>114.37</v>
      </c>
      <c r="L18" t="e">
        <f t="shared" si="4"/>
        <v>#N/A</v>
      </c>
      <c r="M18" s="28">
        <f t="shared" si="5"/>
        <v>30.458500775193826</v>
      </c>
      <c r="N18" t="e">
        <f>INDEX(ETF_TR!$A$2:$Q$283,MATCH($A18,ETF_TR!$A$2:$A$283,0),MATCH(N$2,ETF_TR!$A$2:$Q$2,0))</f>
        <v>#N/A</v>
      </c>
      <c r="O18">
        <f>INDEX(Indices!$A$2:$Q$283,MATCH($A18,Indices!$A$2:$A$283,0),MATCH(O$2,Indices!$A$2:$Q$2,0))</f>
        <v>114.73</v>
      </c>
      <c r="P18" t="e">
        <f t="shared" si="6"/>
        <v>#N/A</v>
      </c>
      <c r="Q18" s="28">
        <f t="shared" si="7"/>
        <v>23.407658267716499</v>
      </c>
      <c r="R18" t="e">
        <f>INDEX(ETF_TR!$A$2:$Q$283,MATCH($A18,ETF_TR!$A$2:$A$283,0),MATCH(R$2,ETF_TR!$A$2:$Q$2,0))</f>
        <v>#N/A</v>
      </c>
      <c r="S18">
        <f>INDEX(Indices!$A$2:$Q$283,MATCH($A18,Indices!$A$2:$A$283,0),MATCH(S$2,Indices!$A$2:$Q$2,0))</f>
        <v>1474.55</v>
      </c>
      <c r="T18" t="e">
        <f t="shared" si="8"/>
        <v>#N/A</v>
      </c>
      <c r="U18" s="28">
        <f t="shared" si="9"/>
        <v>11843.306325675672</v>
      </c>
      <c r="V18" t="e">
        <f>INDEX(ETF_TR!$A$2:$Q$283,MATCH($A18,ETF_TR!$A$2:$A$283,0),MATCH(V$2,ETF_TR!$A$2:$Q$2,0))</f>
        <v>#N/A</v>
      </c>
      <c r="W18" t="e">
        <f>INDEX(Indices!$A$2:$Q$283,MATCH($A18,Indices!$A$2:$A$283,0),MATCH(W$2,Indices!$A$2:$Q$2,0))</f>
        <v>#N/A</v>
      </c>
      <c r="X18" t="e">
        <f t="shared" si="10"/>
        <v>#N/A</v>
      </c>
      <c r="Y18" s="16" t="e">
        <f t="shared" si="11"/>
        <v>#N/A</v>
      </c>
      <c r="Z18" t="e">
        <f>INDEX(ETF_TR!$A$2:$Q$283,MATCH($A18,ETF_TR!$A$2:$A$283,0),MATCH(Z$2,ETF_TR!$A$2:$Q$2,0))</f>
        <v>#N/A</v>
      </c>
      <c r="AA18">
        <f>INDEX(Indices!$A$2:$Q$283,MATCH($A18,Indices!$A$2:$A$283,0),MATCH(AA$2,Indices!$A$2:$Q$2,0))</f>
        <v>1186.673</v>
      </c>
      <c r="AB18" t="e">
        <f t="shared" si="12"/>
        <v>#N/A</v>
      </c>
      <c r="AC18" s="16">
        <f t="shared" si="13"/>
        <v>-1739.4448810606066</v>
      </c>
      <c r="AD18" t="e">
        <f>INDEX(ETF_TR!$A$2:$Q$283,MATCH($A18,ETF_TR!$A$2:$A$283,0),MATCH(AD$2,ETF_TR!$A$2:$Q$2,0))</f>
        <v>#N/A</v>
      </c>
      <c r="AE18">
        <f>INDEX(Indices!$A$2:$Q$283,MATCH($A18,Indices!$A$2:$A$283,0),MATCH(AE$2,Indices!$A$2:$Q$2,0))</f>
        <v>263.39949999999999</v>
      </c>
      <c r="AF18" t="e">
        <f t="shared" si="14"/>
        <v>#N/A</v>
      </c>
      <c r="AG18" s="16">
        <f t="shared" si="15"/>
        <v>2596.4443894736842</v>
      </c>
      <c r="AH18" t="e">
        <f>INDEX(ETF_TR!$A$2:$Q$283,MATCH($A18,ETF_TR!$A$2:$A$283,0),MATCH(AH$2,ETF_TR!$A$2:$Q$2,0))</f>
        <v>#N/A</v>
      </c>
      <c r="AI18" t="e">
        <f>INDEX(Indices!$A$2:$Q$283,MATCH($A18,Indices!$A$2:$A$283,0),MATCH(AI$2,Indices!$A$2:$Q$2,0))</f>
        <v>#N/A</v>
      </c>
      <c r="AJ18" t="e">
        <f t="shared" si="16"/>
        <v>#N/A</v>
      </c>
      <c r="AK18" s="16" t="e">
        <f t="shared" si="17"/>
        <v>#N/A</v>
      </c>
      <c r="AL18" t="e">
        <f>INDEX(ETF_TR!$A$2:$Q$283,MATCH($A18,ETF_TR!$A$2:$A$283,0),MATCH(AL$2,ETF_TR!$A$2:$Q$2,0))</f>
        <v>#N/A</v>
      </c>
      <c r="AM18" t="e">
        <f>INDEX(Indices!$A$2:$Q$283,MATCH($A18,Indices!$A$2:$A$283,0),MATCH(AM$2,Indices!$A$2:$Q$2,0))</f>
        <v>#N/A</v>
      </c>
      <c r="AN18" t="e">
        <f t="shared" si="18"/>
        <v>#N/A</v>
      </c>
      <c r="AO18" s="16" t="e">
        <f t="shared" si="19"/>
        <v>#N/A</v>
      </c>
      <c r="AP18" t="e">
        <f>INDEX(ETF_TR!$A$2:$Q$283,MATCH($A18,ETF_TR!$A$2:$A$283,0),MATCH(AP$2,ETF_TR!$A$2:$Q$2,0))</f>
        <v>#N/A</v>
      </c>
      <c r="AQ18">
        <f>INDEX(Indices!$A$2:$Q$283,MATCH($A18,Indices!$A$2:$A$283,0),MATCH(AQ$2,Indices!$A$2:$Q$2,0))</f>
        <v>109.63500000000001</v>
      </c>
      <c r="AR18" t="e">
        <f t="shared" si="20"/>
        <v>#N/A</v>
      </c>
      <c r="AS18" s="28">
        <f t="shared" si="21"/>
        <v>67.240981578947384</v>
      </c>
      <c r="AT18" t="e">
        <f>INDEX(ETF_TR!$A$2:$Q$283,MATCH($A18,ETF_TR!$A$2:$A$283,0),MATCH(AT$2,ETF_TR!$A$2:$Q$2,0))</f>
        <v>#N/A</v>
      </c>
      <c r="AU18" t="e">
        <f>INDEX(Indices!$A$2:$Q$283,MATCH($A18,Indices!$A$2:$A$283,0),MATCH(AU$2,Indices!$A$2:$Q$2,0))</f>
        <v>#N/A</v>
      </c>
      <c r="AV18" t="e">
        <f t="shared" si="22"/>
        <v>#N/A</v>
      </c>
      <c r="AW18" s="16" t="e">
        <f t="shared" si="23"/>
        <v>#N/A</v>
      </c>
    </row>
    <row r="19" spans="1:49" x14ac:dyDescent="0.2">
      <c r="A19" s="5">
        <v>36980</v>
      </c>
      <c r="B19" t="e">
        <f>INDEX(ETF_TR!$A$2:$Q$283,MATCH($A19,ETF_TR!$A$2:$A$283,0),MATCH(B$2,ETF_TR!$A$2:$Q$2,0))</f>
        <v>#N/A</v>
      </c>
      <c r="C19">
        <f>INDEX(Indices!$A$2:$Q$283,MATCH($A19,Indices!$A$2:$A$283,0),MATCH(C$2,Indices!$A$2:$Q$2,0))</f>
        <v>115.3</v>
      </c>
      <c r="D19" t="e">
        <f t="shared" si="0"/>
        <v>#N/A</v>
      </c>
      <c r="E19" s="28">
        <f t="shared" si="1"/>
        <v>17.341827906976761</v>
      </c>
      <c r="F19" t="e">
        <f>INDEX(ETF_TR!$A$2:$Q$283,MATCH($A19,ETF_TR!$A$2:$A$283,0),MATCH(F$2,ETF_TR!$A$2:$Q$2,0))</f>
        <v>#N/A</v>
      </c>
      <c r="G19">
        <f>INDEX(Indices!$A$2:$Q$283,MATCH($A19,Indices!$A$2:$A$283,0),MATCH(G$2,Indices!$A$2:$Q$2,0))</f>
        <v>115.7</v>
      </c>
      <c r="H19" t="e">
        <f t="shared" si="2"/>
        <v>#N/A</v>
      </c>
      <c r="I19" s="28">
        <f t="shared" si="3"/>
        <v>17.489864341085266</v>
      </c>
      <c r="J19" t="e">
        <f>INDEX(ETF_TR!$A$2:$Q$283,MATCH($A19,ETF_TR!$A$2:$A$283,0),MATCH(J$2,ETF_TR!$A$2:$Q$2,0))</f>
        <v>#N/A</v>
      </c>
      <c r="K19">
        <f>INDEX(Indices!$A$2:$Q$283,MATCH($A19,Indices!$A$2:$A$283,0),MATCH(K$2,Indices!$A$2:$Q$2,0))</f>
        <v>115.26</v>
      </c>
      <c r="L19" t="e">
        <f t="shared" si="4"/>
        <v>#N/A</v>
      </c>
      <c r="M19" s="28">
        <f t="shared" si="5"/>
        <v>31.348500775193827</v>
      </c>
      <c r="N19" t="e">
        <f>INDEX(ETF_TR!$A$2:$Q$283,MATCH($A19,ETF_TR!$A$2:$A$283,0),MATCH(N$2,ETF_TR!$A$2:$Q$2,0))</f>
        <v>#N/A</v>
      </c>
      <c r="O19">
        <f>INDEX(Indices!$A$2:$Q$283,MATCH($A19,Indices!$A$2:$A$283,0),MATCH(O$2,Indices!$A$2:$Q$2,0))</f>
        <v>115.61</v>
      </c>
      <c r="P19" t="e">
        <f t="shared" si="6"/>
        <v>#N/A</v>
      </c>
      <c r="Q19" s="28">
        <f t="shared" si="7"/>
        <v>24.287658267716495</v>
      </c>
      <c r="R19" t="e">
        <f>INDEX(ETF_TR!$A$2:$Q$283,MATCH($A19,ETF_TR!$A$2:$A$283,0),MATCH(R$2,ETF_TR!$A$2:$Q$2,0))</f>
        <v>#N/A</v>
      </c>
      <c r="S19">
        <f>INDEX(Indices!$A$2:$Q$283,MATCH($A19,Indices!$A$2:$A$283,0),MATCH(S$2,Indices!$A$2:$Q$2,0))</f>
        <v>1475.15</v>
      </c>
      <c r="T19" t="e">
        <f t="shared" si="8"/>
        <v>#N/A</v>
      </c>
      <c r="U19" s="28">
        <f t="shared" si="9"/>
        <v>11843.906325675673</v>
      </c>
      <c r="V19" t="e">
        <f>INDEX(ETF_TR!$A$2:$Q$283,MATCH($A19,ETF_TR!$A$2:$A$283,0),MATCH(V$2,ETF_TR!$A$2:$Q$2,0))</f>
        <v>#N/A</v>
      </c>
      <c r="W19" t="e">
        <f>INDEX(Indices!$A$2:$Q$283,MATCH($A19,Indices!$A$2:$A$283,0),MATCH(W$2,Indices!$A$2:$Q$2,0))</f>
        <v>#N/A</v>
      </c>
      <c r="X19" t="e">
        <f t="shared" si="10"/>
        <v>#N/A</v>
      </c>
      <c r="Y19" s="16" t="e">
        <f t="shared" si="11"/>
        <v>#N/A</v>
      </c>
      <c r="Z19" t="e">
        <f>INDEX(ETF_TR!$A$2:$Q$283,MATCH($A19,ETF_TR!$A$2:$A$283,0),MATCH(Z$2,ETF_TR!$A$2:$Q$2,0))</f>
        <v>#N/A</v>
      </c>
      <c r="AA19">
        <f>INDEX(Indices!$A$2:$Q$283,MATCH($A19,Indices!$A$2:$A$283,0),MATCH(AA$2,Indices!$A$2:$Q$2,0))</f>
        <v>1193.2059999999999</v>
      </c>
      <c r="AB19" t="e">
        <f t="shared" si="12"/>
        <v>#N/A</v>
      </c>
      <c r="AC19" s="16">
        <f t="shared" si="13"/>
        <v>-1732.9118810606067</v>
      </c>
      <c r="AD19" t="e">
        <f>INDEX(ETF_TR!$A$2:$Q$283,MATCH($A19,ETF_TR!$A$2:$A$283,0),MATCH(AD$2,ETF_TR!$A$2:$Q$2,0))</f>
        <v>#N/A</v>
      </c>
      <c r="AE19">
        <f>INDEX(Indices!$A$2:$Q$283,MATCH($A19,Indices!$A$2:$A$283,0),MATCH(AE$2,Indices!$A$2:$Q$2,0))</f>
        <v>264.72160000000002</v>
      </c>
      <c r="AF19" t="e">
        <f t="shared" si="14"/>
        <v>#N/A</v>
      </c>
      <c r="AG19" s="16">
        <f t="shared" si="15"/>
        <v>2597.766489473684</v>
      </c>
      <c r="AH19" t="e">
        <f>INDEX(ETF_TR!$A$2:$Q$283,MATCH($A19,ETF_TR!$A$2:$A$283,0),MATCH(AH$2,ETF_TR!$A$2:$Q$2,0))</f>
        <v>#N/A</v>
      </c>
      <c r="AI19" t="e">
        <f>INDEX(Indices!$A$2:$Q$283,MATCH($A19,Indices!$A$2:$A$283,0),MATCH(AI$2,Indices!$A$2:$Q$2,0))</f>
        <v>#N/A</v>
      </c>
      <c r="AJ19" t="e">
        <f t="shared" si="16"/>
        <v>#N/A</v>
      </c>
      <c r="AK19" s="16" t="e">
        <f t="shared" si="17"/>
        <v>#N/A</v>
      </c>
      <c r="AL19" t="e">
        <f>INDEX(ETF_TR!$A$2:$Q$283,MATCH($A19,ETF_TR!$A$2:$A$283,0),MATCH(AL$2,ETF_TR!$A$2:$Q$2,0))</f>
        <v>#N/A</v>
      </c>
      <c r="AM19" t="e">
        <f>INDEX(Indices!$A$2:$Q$283,MATCH($A19,Indices!$A$2:$A$283,0),MATCH(AM$2,Indices!$A$2:$Q$2,0))</f>
        <v>#N/A</v>
      </c>
      <c r="AN19" t="e">
        <f t="shared" si="18"/>
        <v>#N/A</v>
      </c>
      <c r="AO19" s="16" t="e">
        <f t="shared" si="19"/>
        <v>#N/A</v>
      </c>
      <c r="AP19" t="e">
        <f>INDEX(ETF_TR!$A$2:$Q$283,MATCH($A19,ETF_TR!$A$2:$A$283,0),MATCH(AP$2,ETF_TR!$A$2:$Q$2,0))</f>
        <v>#N/A</v>
      </c>
      <c r="AQ19">
        <f>INDEX(Indices!$A$2:$Q$283,MATCH($A19,Indices!$A$2:$A$283,0),MATCH(AQ$2,Indices!$A$2:$Q$2,0))</f>
        <v>109.3605</v>
      </c>
      <c r="AR19" t="e">
        <f t="shared" si="20"/>
        <v>#N/A</v>
      </c>
      <c r="AS19" s="28">
        <f t="shared" si="21"/>
        <v>66.966481578947395</v>
      </c>
      <c r="AT19" t="e">
        <f>INDEX(ETF_TR!$A$2:$Q$283,MATCH($A19,ETF_TR!$A$2:$A$283,0),MATCH(AT$2,ETF_TR!$A$2:$Q$2,0))</f>
        <v>#N/A</v>
      </c>
      <c r="AU19" t="e">
        <f>INDEX(Indices!$A$2:$Q$283,MATCH($A19,Indices!$A$2:$A$283,0),MATCH(AU$2,Indices!$A$2:$Q$2,0))</f>
        <v>#N/A</v>
      </c>
      <c r="AV19" t="e">
        <f t="shared" si="22"/>
        <v>#N/A</v>
      </c>
      <c r="AW19" s="16" t="e">
        <f t="shared" si="23"/>
        <v>#N/A</v>
      </c>
    </row>
    <row r="20" spans="1:49" x14ac:dyDescent="0.2">
      <c r="A20" s="5">
        <v>37011</v>
      </c>
      <c r="B20" t="e">
        <f>INDEX(ETF_TR!$A$2:$Q$283,MATCH($A20,ETF_TR!$A$2:$A$283,0),MATCH(B$2,ETF_TR!$A$2:$Q$2,0))</f>
        <v>#N/A</v>
      </c>
      <c r="C20">
        <f>INDEX(Indices!$A$2:$Q$283,MATCH($A20,Indices!$A$2:$A$283,0),MATCH(C$2,Indices!$A$2:$Q$2,0))</f>
        <v>113.72</v>
      </c>
      <c r="D20" t="e">
        <f t="shared" si="0"/>
        <v>#N/A</v>
      </c>
      <c r="E20" s="28">
        <f t="shared" si="1"/>
        <v>15.761827906976762</v>
      </c>
      <c r="F20" t="e">
        <f>INDEX(ETF_TR!$A$2:$Q$283,MATCH($A20,ETF_TR!$A$2:$A$283,0),MATCH(F$2,ETF_TR!$A$2:$Q$2,0))</f>
        <v>#N/A</v>
      </c>
      <c r="G20">
        <f>INDEX(Indices!$A$2:$Q$283,MATCH($A20,Indices!$A$2:$A$283,0),MATCH(G$2,Indices!$A$2:$Q$2,0))</f>
        <v>114.14</v>
      </c>
      <c r="H20" t="e">
        <f t="shared" si="2"/>
        <v>#N/A</v>
      </c>
      <c r="I20" s="28">
        <f t="shared" si="3"/>
        <v>15.929864341085263</v>
      </c>
      <c r="J20" t="e">
        <f>INDEX(ETF_TR!$A$2:$Q$283,MATCH($A20,ETF_TR!$A$2:$A$283,0),MATCH(J$2,ETF_TR!$A$2:$Q$2,0))</f>
        <v>#N/A</v>
      </c>
      <c r="K20">
        <f>INDEX(Indices!$A$2:$Q$283,MATCH($A20,Indices!$A$2:$A$283,0),MATCH(K$2,Indices!$A$2:$Q$2,0))</f>
        <v>113.81</v>
      </c>
      <c r="L20" t="e">
        <f t="shared" si="4"/>
        <v>#N/A</v>
      </c>
      <c r="M20" s="28">
        <f t="shared" si="5"/>
        <v>29.898500775193824</v>
      </c>
      <c r="N20" t="e">
        <f>INDEX(ETF_TR!$A$2:$Q$283,MATCH($A20,ETF_TR!$A$2:$A$283,0),MATCH(N$2,ETF_TR!$A$2:$Q$2,0))</f>
        <v>#N/A</v>
      </c>
      <c r="O20">
        <f>INDEX(Indices!$A$2:$Q$283,MATCH($A20,Indices!$A$2:$A$283,0),MATCH(O$2,Indices!$A$2:$Q$2,0))</f>
        <v>114.39</v>
      </c>
      <c r="P20" t="e">
        <f t="shared" si="6"/>
        <v>#N/A</v>
      </c>
      <c r="Q20" s="28">
        <f t="shared" si="7"/>
        <v>23.067658267716496</v>
      </c>
      <c r="R20" t="e">
        <f>INDEX(ETF_TR!$A$2:$Q$283,MATCH($A20,ETF_TR!$A$2:$A$283,0),MATCH(R$2,ETF_TR!$A$2:$Q$2,0))</f>
        <v>#N/A</v>
      </c>
      <c r="S20">
        <f>INDEX(Indices!$A$2:$Q$283,MATCH($A20,Indices!$A$2:$A$283,0),MATCH(S$2,Indices!$A$2:$Q$2,0))</f>
        <v>1451.86</v>
      </c>
      <c r="T20" t="e">
        <f t="shared" si="8"/>
        <v>#N/A</v>
      </c>
      <c r="U20" s="28">
        <f t="shared" si="9"/>
        <v>11820.616325675674</v>
      </c>
      <c r="V20" t="e">
        <f>INDEX(ETF_TR!$A$2:$Q$283,MATCH($A20,ETF_TR!$A$2:$A$283,0),MATCH(V$2,ETF_TR!$A$2:$Q$2,0))</f>
        <v>#N/A</v>
      </c>
      <c r="W20" t="e">
        <f>INDEX(Indices!$A$2:$Q$283,MATCH($A20,Indices!$A$2:$A$283,0),MATCH(W$2,Indices!$A$2:$Q$2,0))</f>
        <v>#N/A</v>
      </c>
      <c r="X20" t="e">
        <f t="shared" si="10"/>
        <v>#N/A</v>
      </c>
      <c r="Y20" s="16" t="e">
        <f t="shared" si="11"/>
        <v>#N/A</v>
      </c>
      <c r="Z20" t="e">
        <f>INDEX(ETF_TR!$A$2:$Q$283,MATCH($A20,ETF_TR!$A$2:$A$283,0),MATCH(Z$2,ETF_TR!$A$2:$Q$2,0))</f>
        <v>#N/A</v>
      </c>
      <c r="AA20">
        <f>INDEX(Indices!$A$2:$Q$283,MATCH($A20,Indices!$A$2:$A$283,0),MATCH(AA$2,Indices!$A$2:$Q$2,0))</f>
        <v>1179.2370000000001</v>
      </c>
      <c r="AB20" t="e">
        <f t="shared" si="12"/>
        <v>#N/A</v>
      </c>
      <c r="AC20" s="16">
        <f t="shared" si="13"/>
        <v>-1746.8808810606065</v>
      </c>
      <c r="AD20" t="e">
        <f>INDEX(ETF_TR!$A$2:$Q$283,MATCH($A20,ETF_TR!$A$2:$A$283,0),MATCH(AD$2,ETF_TR!$A$2:$Q$2,0))</f>
        <v>#N/A</v>
      </c>
      <c r="AE20">
        <f>INDEX(Indices!$A$2:$Q$283,MATCH($A20,Indices!$A$2:$A$283,0),MATCH(AE$2,Indices!$A$2:$Q$2,0))</f>
        <v>264.75389999999999</v>
      </c>
      <c r="AF20" t="e">
        <f t="shared" si="14"/>
        <v>#N/A</v>
      </c>
      <c r="AG20" s="16">
        <f t="shared" si="15"/>
        <v>2597.7987894736843</v>
      </c>
      <c r="AH20" t="e">
        <f>INDEX(ETF_TR!$A$2:$Q$283,MATCH($A20,ETF_TR!$A$2:$A$283,0),MATCH(AH$2,ETF_TR!$A$2:$Q$2,0))</f>
        <v>#N/A</v>
      </c>
      <c r="AI20" t="e">
        <f>INDEX(Indices!$A$2:$Q$283,MATCH($A20,Indices!$A$2:$A$283,0),MATCH(AI$2,Indices!$A$2:$Q$2,0))</f>
        <v>#N/A</v>
      </c>
      <c r="AJ20" t="e">
        <f t="shared" si="16"/>
        <v>#N/A</v>
      </c>
      <c r="AK20" s="16" t="e">
        <f t="shared" si="17"/>
        <v>#N/A</v>
      </c>
      <c r="AL20" t="e">
        <f>INDEX(ETF_TR!$A$2:$Q$283,MATCH($A20,ETF_TR!$A$2:$A$283,0),MATCH(AL$2,ETF_TR!$A$2:$Q$2,0))</f>
        <v>#N/A</v>
      </c>
      <c r="AM20" t="e">
        <f>INDEX(Indices!$A$2:$Q$283,MATCH($A20,Indices!$A$2:$A$283,0),MATCH(AM$2,Indices!$A$2:$Q$2,0))</f>
        <v>#N/A</v>
      </c>
      <c r="AN20" t="e">
        <f t="shared" si="18"/>
        <v>#N/A</v>
      </c>
      <c r="AO20" s="16" t="e">
        <f t="shared" si="19"/>
        <v>#N/A</v>
      </c>
      <c r="AP20" t="e">
        <f>INDEX(ETF_TR!$A$2:$Q$283,MATCH($A20,ETF_TR!$A$2:$A$283,0),MATCH(AP$2,ETF_TR!$A$2:$Q$2,0))</f>
        <v>#N/A</v>
      </c>
      <c r="AQ20">
        <f>INDEX(Indices!$A$2:$Q$283,MATCH($A20,Indices!$A$2:$A$283,0),MATCH(AQ$2,Indices!$A$2:$Q$2,0))</f>
        <v>109.8062</v>
      </c>
      <c r="AR20" t="e">
        <f t="shared" si="20"/>
        <v>#N/A</v>
      </c>
      <c r="AS20" s="28">
        <f t="shared" si="21"/>
        <v>67.412181578947383</v>
      </c>
      <c r="AT20" t="e">
        <f>INDEX(ETF_TR!$A$2:$Q$283,MATCH($A20,ETF_TR!$A$2:$A$283,0),MATCH(AT$2,ETF_TR!$A$2:$Q$2,0))</f>
        <v>#N/A</v>
      </c>
      <c r="AU20" t="e">
        <f>INDEX(Indices!$A$2:$Q$283,MATCH($A20,Indices!$A$2:$A$283,0),MATCH(AU$2,Indices!$A$2:$Q$2,0))</f>
        <v>#N/A</v>
      </c>
      <c r="AV20" t="e">
        <f t="shared" si="22"/>
        <v>#N/A</v>
      </c>
      <c r="AW20" s="16" t="e">
        <f t="shared" si="23"/>
        <v>#N/A</v>
      </c>
    </row>
    <row r="21" spans="1:49" x14ac:dyDescent="0.2">
      <c r="A21" s="5">
        <v>37042</v>
      </c>
      <c r="B21" t="e">
        <f>INDEX(ETF_TR!$A$2:$Q$283,MATCH($A21,ETF_TR!$A$2:$A$283,0),MATCH(B$2,ETF_TR!$A$2:$Q$2,0))</f>
        <v>#N/A</v>
      </c>
      <c r="C21">
        <f>INDEX(Indices!$A$2:$Q$283,MATCH($A21,Indices!$A$2:$A$283,0),MATCH(C$2,Indices!$A$2:$Q$2,0))</f>
        <v>113.87</v>
      </c>
      <c r="D21" t="e">
        <f t="shared" si="0"/>
        <v>#N/A</v>
      </c>
      <c r="E21" s="28">
        <f t="shared" si="1"/>
        <v>15.911827906976768</v>
      </c>
      <c r="F21" t="e">
        <f>INDEX(ETF_TR!$A$2:$Q$283,MATCH($A21,ETF_TR!$A$2:$A$283,0),MATCH(F$2,ETF_TR!$A$2:$Q$2,0))</f>
        <v>#N/A</v>
      </c>
      <c r="G21">
        <f>INDEX(Indices!$A$2:$Q$283,MATCH($A21,Indices!$A$2:$A$283,0),MATCH(G$2,Indices!$A$2:$Q$2,0))</f>
        <v>114.34</v>
      </c>
      <c r="H21" t="e">
        <f t="shared" si="2"/>
        <v>#N/A</v>
      </c>
      <c r="I21" s="28">
        <f t="shared" si="3"/>
        <v>16.129864341085266</v>
      </c>
      <c r="J21" t="e">
        <f>INDEX(ETF_TR!$A$2:$Q$283,MATCH($A21,ETF_TR!$A$2:$A$283,0),MATCH(J$2,ETF_TR!$A$2:$Q$2,0))</f>
        <v>#N/A</v>
      </c>
      <c r="K21">
        <f>INDEX(Indices!$A$2:$Q$283,MATCH($A21,Indices!$A$2:$A$283,0),MATCH(K$2,Indices!$A$2:$Q$2,0))</f>
        <v>114.17</v>
      </c>
      <c r="L21" t="e">
        <f t="shared" si="4"/>
        <v>#N/A</v>
      </c>
      <c r="M21" s="28">
        <f t="shared" si="5"/>
        <v>30.258500775193824</v>
      </c>
      <c r="N21" t="e">
        <f>INDEX(ETF_TR!$A$2:$Q$283,MATCH($A21,ETF_TR!$A$2:$A$283,0),MATCH(N$2,ETF_TR!$A$2:$Q$2,0))</f>
        <v>#N/A</v>
      </c>
      <c r="O21">
        <f>INDEX(Indices!$A$2:$Q$283,MATCH($A21,Indices!$A$2:$A$283,0),MATCH(O$2,Indices!$A$2:$Q$2,0))</f>
        <v>114.78</v>
      </c>
      <c r="P21" t="e">
        <f t="shared" si="6"/>
        <v>#N/A</v>
      </c>
      <c r="Q21" s="28">
        <f t="shared" si="7"/>
        <v>23.457658267716496</v>
      </c>
      <c r="R21" t="e">
        <f>INDEX(ETF_TR!$A$2:$Q$283,MATCH($A21,ETF_TR!$A$2:$A$283,0),MATCH(R$2,ETF_TR!$A$2:$Q$2,0))</f>
        <v>#N/A</v>
      </c>
      <c r="S21">
        <f>INDEX(Indices!$A$2:$Q$283,MATCH($A21,Indices!$A$2:$A$283,0),MATCH(S$2,Indices!$A$2:$Q$2,0))</f>
        <v>1447.23</v>
      </c>
      <c r="T21" t="e">
        <f t="shared" si="8"/>
        <v>#N/A</v>
      </c>
      <c r="U21" s="28">
        <f t="shared" si="9"/>
        <v>11815.986325675673</v>
      </c>
      <c r="V21" t="e">
        <f>INDEX(ETF_TR!$A$2:$Q$283,MATCH($A21,ETF_TR!$A$2:$A$283,0),MATCH(V$2,ETF_TR!$A$2:$Q$2,0))</f>
        <v>#N/A</v>
      </c>
      <c r="W21" t="e">
        <f>INDEX(Indices!$A$2:$Q$283,MATCH($A21,Indices!$A$2:$A$283,0),MATCH(W$2,Indices!$A$2:$Q$2,0))</f>
        <v>#N/A</v>
      </c>
      <c r="X21" t="e">
        <f t="shared" si="10"/>
        <v>#N/A</v>
      </c>
      <c r="Y21" s="16" t="e">
        <f t="shared" si="11"/>
        <v>#N/A</v>
      </c>
      <c r="Z21" t="e">
        <f>INDEX(ETF_TR!$A$2:$Q$283,MATCH($A21,ETF_TR!$A$2:$A$283,0),MATCH(Z$2,ETF_TR!$A$2:$Q$2,0))</f>
        <v>#N/A</v>
      </c>
      <c r="AA21">
        <f>INDEX(Indices!$A$2:$Q$283,MATCH($A21,Indices!$A$2:$A$283,0),MATCH(AA$2,Indices!$A$2:$Q$2,0))</f>
        <v>1173.836</v>
      </c>
      <c r="AB21" t="e">
        <f t="shared" si="12"/>
        <v>#N/A</v>
      </c>
      <c r="AC21" s="16">
        <f t="shared" si="13"/>
        <v>-1752.2818810606066</v>
      </c>
      <c r="AD21" t="e">
        <f>INDEX(ETF_TR!$A$2:$Q$283,MATCH($A21,ETF_TR!$A$2:$A$283,0),MATCH(AD$2,ETF_TR!$A$2:$Q$2,0))</f>
        <v>#N/A</v>
      </c>
      <c r="AE21">
        <f>INDEX(Indices!$A$2:$Q$283,MATCH($A21,Indices!$A$2:$A$283,0),MATCH(AE$2,Indices!$A$2:$Q$2,0))</f>
        <v>266.52820000000003</v>
      </c>
      <c r="AF21" t="e">
        <f t="shared" si="14"/>
        <v>#N/A</v>
      </c>
      <c r="AG21" s="16">
        <f t="shared" si="15"/>
        <v>2599.5730894736844</v>
      </c>
      <c r="AH21" t="e">
        <f>INDEX(ETF_TR!$A$2:$Q$283,MATCH($A21,ETF_TR!$A$2:$A$283,0),MATCH(AH$2,ETF_TR!$A$2:$Q$2,0))</f>
        <v>#N/A</v>
      </c>
      <c r="AI21" t="e">
        <f>INDEX(Indices!$A$2:$Q$283,MATCH($A21,Indices!$A$2:$A$283,0),MATCH(AI$2,Indices!$A$2:$Q$2,0))</f>
        <v>#N/A</v>
      </c>
      <c r="AJ21" t="e">
        <f t="shared" si="16"/>
        <v>#N/A</v>
      </c>
      <c r="AK21" s="16" t="e">
        <f t="shared" si="17"/>
        <v>#N/A</v>
      </c>
      <c r="AL21" t="e">
        <f>INDEX(ETF_TR!$A$2:$Q$283,MATCH($A21,ETF_TR!$A$2:$A$283,0),MATCH(AL$2,ETF_TR!$A$2:$Q$2,0))</f>
        <v>#N/A</v>
      </c>
      <c r="AM21" t="e">
        <f>INDEX(Indices!$A$2:$Q$283,MATCH($A21,Indices!$A$2:$A$283,0),MATCH(AM$2,Indices!$A$2:$Q$2,0))</f>
        <v>#N/A</v>
      </c>
      <c r="AN21" t="e">
        <f t="shared" si="18"/>
        <v>#N/A</v>
      </c>
      <c r="AO21" s="16" t="e">
        <f t="shared" si="19"/>
        <v>#N/A</v>
      </c>
      <c r="AP21" t="e">
        <f>INDEX(ETF_TR!$A$2:$Q$283,MATCH($A21,ETF_TR!$A$2:$A$283,0),MATCH(AP$2,ETF_TR!$A$2:$Q$2,0))</f>
        <v>#N/A</v>
      </c>
      <c r="AQ21">
        <f>INDEX(Indices!$A$2:$Q$283,MATCH($A21,Indices!$A$2:$A$283,0),MATCH(AQ$2,Indices!$A$2:$Q$2,0))</f>
        <v>110.4687</v>
      </c>
      <c r="AR21" t="e">
        <f t="shared" si="20"/>
        <v>#N/A</v>
      </c>
      <c r="AS21" s="28">
        <f t="shared" si="21"/>
        <v>68.074681578947377</v>
      </c>
      <c r="AT21" t="e">
        <f>INDEX(ETF_TR!$A$2:$Q$283,MATCH($A21,ETF_TR!$A$2:$A$283,0),MATCH(AT$2,ETF_TR!$A$2:$Q$2,0))</f>
        <v>#N/A</v>
      </c>
      <c r="AU21" t="e">
        <f>INDEX(Indices!$A$2:$Q$283,MATCH($A21,Indices!$A$2:$A$283,0),MATCH(AU$2,Indices!$A$2:$Q$2,0))</f>
        <v>#N/A</v>
      </c>
      <c r="AV21" t="e">
        <f t="shared" si="22"/>
        <v>#N/A</v>
      </c>
      <c r="AW21" s="16" t="e">
        <f t="shared" si="23"/>
        <v>#N/A</v>
      </c>
    </row>
    <row r="22" spans="1:49" x14ac:dyDescent="0.2">
      <c r="A22" s="5">
        <v>37071</v>
      </c>
      <c r="B22" t="e">
        <f>INDEX(ETF_TR!$A$2:$Q$283,MATCH($A22,ETF_TR!$A$2:$A$283,0),MATCH(B$2,ETF_TR!$A$2:$Q$2,0))</f>
        <v>#N/A</v>
      </c>
      <c r="C22">
        <f>INDEX(Indices!$A$2:$Q$283,MATCH($A22,Indices!$A$2:$A$283,0),MATCH(C$2,Indices!$A$2:$Q$2,0))</f>
        <v>114.85</v>
      </c>
      <c r="D22" t="e">
        <f t="shared" si="0"/>
        <v>#N/A</v>
      </c>
      <c r="E22" s="28">
        <f t="shared" si="1"/>
        <v>16.891827906976758</v>
      </c>
      <c r="F22" t="e">
        <f>INDEX(ETF_TR!$A$2:$Q$283,MATCH($A22,ETF_TR!$A$2:$A$283,0),MATCH(F$2,ETF_TR!$A$2:$Q$2,0))</f>
        <v>#N/A</v>
      </c>
      <c r="G22">
        <f>INDEX(Indices!$A$2:$Q$283,MATCH($A22,Indices!$A$2:$A$283,0),MATCH(G$2,Indices!$A$2:$Q$2,0))</f>
        <v>115.32</v>
      </c>
      <c r="H22" t="e">
        <f t="shared" si="2"/>
        <v>#N/A</v>
      </c>
      <c r="I22" s="28">
        <f t="shared" si="3"/>
        <v>17.109864341085256</v>
      </c>
      <c r="J22" t="e">
        <f>INDEX(ETF_TR!$A$2:$Q$283,MATCH($A22,ETF_TR!$A$2:$A$283,0),MATCH(J$2,ETF_TR!$A$2:$Q$2,0))</f>
        <v>#N/A</v>
      </c>
      <c r="K22">
        <f>INDEX(Indices!$A$2:$Q$283,MATCH($A22,Indices!$A$2:$A$283,0),MATCH(K$2,Indices!$A$2:$Q$2,0))</f>
        <v>115.02</v>
      </c>
      <c r="L22" t="e">
        <f t="shared" si="4"/>
        <v>#N/A</v>
      </c>
      <c r="M22" s="28">
        <f t="shared" si="5"/>
        <v>31.108500775193818</v>
      </c>
      <c r="N22" t="e">
        <f>INDEX(ETF_TR!$A$2:$Q$283,MATCH($A22,ETF_TR!$A$2:$A$283,0),MATCH(N$2,ETF_TR!$A$2:$Q$2,0))</f>
        <v>#N/A</v>
      </c>
      <c r="O22">
        <f>INDEX(Indices!$A$2:$Q$283,MATCH($A22,Indices!$A$2:$A$283,0),MATCH(O$2,Indices!$A$2:$Q$2,0))</f>
        <v>115.65</v>
      </c>
      <c r="P22" t="e">
        <f t="shared" si="6"/>
        <v>#N/A</v>
      </c>
      <c r="Q22" s="28">
        <f t="shared" si="7"/>
        <v>24.327658267716501</v>
      </c>
      <c r="R22" t="e">
        <f>INDEX(ETF_TR!$A$2:$Q$283,MATCH($A22,ETF_TR!$A$2:$A$283,0),MATCH(R$2,ETF_TR!$A$2:$Q$2,0))</f>
        <v>#N/A</v>
      </c>
      <c r="S22">
        <f>INDEX(Indices!$A$2:$Q$283,MATCH($A22,Indices!$A$2:$A$283,0),MATCH(S$2,Indices!$A$2:$Q$2,0))</f>
        <v>1446.33</v>
      </c>
      <c r="T22" t="e">
        <f t="shared" si="8"/>
        <v>#N/A</v>
      </c>
      <c r="U22" s="28">
        <f t="shared" si="9"/>
        <v>11815.086325675673</v>
      </c>
      <c r="V22" t="e">
        <f>INDEX(ETF_TR!$A$2:$Q$283,MATCH($A22,ETF_TR!$A$2:$A$283,0),MATCH(V$2,ETF_TR!$A$2:$Q$2,0))</f>
        <v>#N/A</v>
      </c>
      <c r="W22" t="e">
        <f>INDEX(Indices!$A$2:$Q$283,MATCH($A22,Indices!$A$2:$A$283,0),MATCH(W$2,Indices!$A$2:$Q$2,0))</f>
        <v>#N/A</v>
      </c>
      <c r="X22" t="e">
        <f t="shared" si="10"/>
        <v>#N/A</v>
      </c>
      <c r="Y22" s="16" t="e">
        <f t="shared" si="11"/>
        <v>#N/A</v>
      </c>
      <c r="Z22" t="e">
        <f>INDEX(ETF_TR!$A$2:$Q$283,MATCH($A22,ETF_TR!$A$2:$A$283,0),MATCH(Z$2,ETF_TR!$A$2:$Q$2,0))</f>
        <v>#N/A</v>
      </c>
      <c r="AA22">
        <f>INDEX(Indices!$A$2:$Q$283,MATCH($A22,Indices!$A$2:$A$283,0),MATCH(AA$2,Indices!$A$2:$Q$2,0))</f>
        <v>1174.874</v>
      </c>
      <c r="AB22" t="e">
        <f t="shared" si="12"/>
        <v>#N/A</v>
      </c>
      <c r="AC22" s="16">
        <f t="shared" si="13"/>
        <v>-1751.2438810606066</v>
      </c>
      <c r="AD22" t="e">
        <f>INDEX(ETF_TR!$A$2:$Q$283,MATCH($A22,ETF_TR!$A$2:$A$283,0),MATCH(AD$2,ETF_TR!$A$2:$Q$2,0))</f>
        <v>#N/A</v>
      </c>
      <c r="AE22">
        <f>INDEX(Indices!$A$2:$Q$283,MATCH($A22,Indices!$A$2:$A$283,0),MATCH(AE$2,Indices!$A$2:$Q$2,0))</f>
        <v>267.19299999999998</v>
      </c>
      <c r="AF22" t="e">
        <f t="shared" si="14"/>
        <v>#N/A</v>
      </c>
      <c r="AG22" s="16">
        <f t="shared" si="15"/>
        <v>2600.2378894736839</v>
      </c>
      <c r="AH22" t="e">
        <f>INDEX(ETF_TR!$A$2:$Q$283,MATCH($A22,ETF_TR!$A$2:$A$283,0),MATCH(AH$2,ETF_TR!$A$2:$Q$2,0))</f>
        <v>#N/A</v>
      </c>
      <c r="AI22" t="e">
        <f>INDEX(Indices!$A$2:$Q$283,MATCH($A22,Indices!$A$2:$A$283,0),MATCH(AI$2,Indices!$A$2:$Q$2,0))</f>
        <v>#N/A</v>
      </c>
      <c r="AJ22" t="e">
        <f t="shared" si="16"/>
        <v>#N/A</v>
      </c>
      <c r="AK22" s="16" t="e">
        <f t="shared" si="17"/>
        <v>#N/A</v>
      </c>
      <c r="AL22" t="e">
        <f>INDEX(ETF_TR!$A$2:$Q$283,MATCH($A22,ETF_TR!$A$2:$A$283,0),MATCH(AL$2,ETF_TR!$A$2:$Q$2,0))</f>
        <v>#N/A</v>
      </c>
      <c r="AM22" t="e">
        <f>INDEX(Indices!$A$2:$Q$283,MATCH($A22,Indices!$A$2:$A$283,0),MATCH(AM$2,Indices!$A$2:$Q$2,0))</f>
        <v>#N/A</v>
      </c>
      <c r="AN22" t="e">
        <f t="shared" si="18"/>
        <v>#N/A</v>
      </c>
      <c r="AO22" s="16" t="e">
        <f t="shared" si="19"/>
        <v>#N/A</v>
      </c>
      <c r="AP22" t="e">
        <f>INDEX(ETF_TR!$A$2:$Q$283,MATCH($A22,ETF_TR!$A$2:$A$283,0),MATCH(AP$2,ETF_TR!$A$2:$Q$2,0))</f>
        <v>#N/A</v>
      </c>
      <c r="AQ22">
        <f>INDEX(Indices!$A$2:$Q$283,MATCH($A22,Indices!$A$2:$A$283,0),MATCH(AQ$2,Indices!$A$2:$Q$2,0))</f>
        <v>110.7766</v>
      </c>
      <c r="AR22" t="e">
        <f t="shared" si="20"/>
        <v>#N/A</v>
      </c>
      <c r="AS22" s="28">
        <f t="shared" si="21"/>
        <v>68.382581578947395</v>
      </c>
      <c r="AT22" t="e">
        <f>INDEX(ETF_TR!$A$2:$Q$283,MATCH($A22,ETF_TR!$A$2:$A$283,0),MATCH(AT$2,ETF_TR!$A$2:$Q$2,0))</f>
        <v>#N/A</v>
      </c>
      <c r="AU22" t="e">
        <f>INDEX(Indices!$A$2:$Q$283,MATCH($A22,Indices!$A$2:$A$283,0),MATCH(AU$2,Indices!$A$2:$Q$2,0))</f>
        <v>#N/A</v>
      </c>
      <c r="AV22" t="e">
        <f t="shared" si="22"/>
        <v>#N/A</v>
      </c>
      <c r="AW22" s="16" t="e">
        <f t="shared" si="23"/>
        <v>#N/A</v>
      </c>
    </row>
    <row r="23" spans="1:49" x14ac:dyDescent="0.2">
      <c r="A23" s="5">
        <v>37103</v>
      </c>
      <c r="B23" t="e">
        <f>INDEX(ETF_TR!$A$2:$Q$283,MATCH($A23,ETF_TR!$A$2:$A$283,0),MATCH(B$2,ETF_TR!$A$2:$Q$2,0))</f>
        <v>#N/A</v>
      </c>
      <c r="C23">
        <f>INDEX(Indices!$A$2:$Q$283,MATCH($A23,Indices!$A$2:$A$283,0),MATCH(C$2,Indices!$A$2:$Q$2,0))</f>
        <v>116.49</v>
      </c>
      <c r="D23" t="e">
        <f t="shared" si="0"/>
        <v>#N/A</v>
      </c>
      <c r="E23" s="28">
        <f t="shared" si="1"/>
        <v>18.531827906976758</v>
      </c>
      <c r="F23" t="e">
        <f>INDEX(ETF_TR!$A$2:$Q$283,MATCH($A23,ETF_TR!$A$2:$A$283,0),MATCH(F$2,ETF_TR!$A$2:$Q$2,0))</f>
        <v>#N/A</v>
      </c>
      <c r="G23">
        <f>INDEX(Indices!$A$2:$Q$283,MATCH($A23,Indices!$A$2:$A$283,0),MATCH(G$2,Indices!$A$2:$Q$2,0))</f>
        <v>117.03</v>
      </c>
      <c r="H23" t="e">
        <f t="shared" si="2"/>
        <v>#N/A</v>
      </c>
      <c r="I23" s="28">
        <f t="shared" si="3"/>
        <v>18.819864341085264</v>
      </c>
      <c r="J23" t="e">
        <f>INDEX(ETF_TR!$A$2:$Q$283,MATCH($A23,ETF_TR!$A$2:$A$283,0),MATCH(J$2,ETF_TR!$A$2:$Q$2,0))</f>
        <v>#N/A</v>
      </c>
      <c r="K23">
        <f>INDEX(Indices!$A$2:$Q$283,MATCH($A23,Indices!$A$2:$A$283,0),MATCH(K$2,Indices!$A$2:$Q$2,0))</f>
        <v>116.72</v>
      </c>
      <c r="L23" t="e">
        <f t="shared" si="4"/>
        <v>#N/A</v>
      </c>
      <c r="M23" s="28">
        <f t="shared" si="5"/>
        <v>32.808500775193821</v>
      </c>
      <c r="N23" t="e">
        <f>INDEX(ETF_TR!$A$2:$Q$283,MATCH($A23,ETF_TR!$A$2:$A$283,0),MATCH(N$2,ETF_TR!$A$2:$Q$2,0))</f>
        <v>#N/A</v>
      </c>
      <c r="O23">
        <f>INDEX(Indices!$A$2:$Q$283,MATCH($A23,Indices!$A$2:$A$283,0),MATCH(O$2,Indices!$A$2:$Q$2,0))</f>
        <v>117.44</v>
      </c>
      <c r="P23" t="e">
        <f t="shared" si="6"/>
        <v>#N/A</v>
      </c>
      <c r="Q23" s="28">
        <f t="shared" si="7"/>
        <v>26.117658267716493</v>
      </c>
      <c r="R23" t="e">
        <f>INDEX(ETF_TR!$A$2:$Q$283,MATCH($A23,ETF_TR!$A$2:$A$283,0),MATCH(R$2,ETF_TR!$A$2:$Q$2,0))</f>
        <v>#N/A</v>
      </c>
      <c r="S23">
        <f>INDEX(Indices!$A$2:$Q$283,MATCH($A23,Indices!$A$2:$A$283,0),MATCH(S$2,Indices!$A$2:$Q$2,0))</f>
        <v>1478.1</v>
      </c>
      <c r="T23" t="e">
        <f t="shared" si="8"/>
        <v>#N/A</v>
      </c>
      <c r="U23" s="28">
        <f t="shared" si="9"/>
        <v>11846.856325675673</v>
      </c>
      <c r="V23" t="e">
        <f>INDEX(ETF_TR!$A$2:$Q$283,MATCH($A23,ETF_TR!$A$2:$A$283,0),MATCH(V$2,ETF_TR!$A$2:$Q$2,0))</f>
        <v>#N/A</v>
      </c>
      <c r="W23" t="e">
        <f>INDEX(Indices!$A$2:$Q$283,MATCH($A23,Indices!$A$2:$A$283,0),MATCH(W$2,Indices!$A$2:$Q$2,0))</f>
        <v>#N/A</v>
      </c>
      <c r="X23" t="e">
        <f t="shared" si="10"/>
        <v>#N/A</v>
      </c>
      <c r="Y23" s="16" t="e">
        <f t="shared" si="11"/>
        <v>#N/A</v>
      </c>
      <c r="Z23" t="e">
        <f>INDEX(ETF_TR!$A$2:$Q$283,MATCH($A23,ETF_TR!$A$2:$A$283,0),MATCH(Z$2,ETF_TR!$A$2:$Q$2,0))</f>
        <v>#N/A</v>
      </c>
      <c r="AA23">
        <f>INDEX(Indices!$A$2:$Q$283,MATCH($A23,Indices!$A$2:$A$283,0),MATCH(AA$2,Indices!$A$2:$Q$2,0))</f>
        <v>1179.4649999999999</v>
      </c>
      <c r="AB23" t="e">
        <f t="shared" si="12"/>
        <v>#N/A</v>
      </c>
      <c r="AC23" s="16">
        <f t="shared" si="13"/>
        <v>-1746.6528810606067</v>
      </c>
      <c r="AD23" t="e">
        <f>INDEX(ETF_TR!$A$2:$Q$283,MATCH($A23,ETF_TR!$A$2:$A$283,0),MATCH(AD$2,ETF_TR!$A$2:$Q$2,0))</f>
        <v>#N/A</v>
      </c>
      <c r="AE23">
        <f>INDEX(Indices!$A$2:$Q$283,MATCH($A23,Indices!$A$2:$A$283,0),MATCH(AE$2,Indices!$A$2:$Q$2,0))</f>
        <v>265.83159999999998</v>
      </c>
      <c r="AF23" t="e">
        <f t="shared" si="14"/>
        <v>#N/A</v>
      </c>
      <c r="AG23" s="16">
        <f t="shared" si="15"/>
        <v>2598.8764894736842</v>
      </c>
      <c r="AH23" t="e">
        <f>INDEX(ETF_TR!$A$2:$Q$283,MATCH($A23,ETF_TR!$A$2:$A$283,0),MATCH(AH$2,ETF_TR!$A$2:$Q$2,0))</f>
        <v>#N/A</v>
      </c>
      <c r="AI23" t="e">
        <f>INDEX(Indices!$A$2:$Q$283,MATCH($A23,Indices!$A$2:$A$283,0),MATCH(AI$2,Indices!$A$2:$Q$2,0))</f>
        <v>#N/A</v>
      </c>
      <c r="AJ23" t="e">
        <f t="shared" si="16"/>
        <v>#N/A</v>
      </c>
      <c r="AK23" s="16" t="e">
        <f t="shared" si="17"/>
        <v>#N/A</v>
      </c>
      <c r="AL23" t="e">
        <f>INDEX(ETF_TR!$A$2:$Q$283,MATCH($A23,ETF_TR!$A$2:$A$283,0),MATCH(AL$2,ETF_TR!$A$2:$Q$2,0))</f>
        <v>#N/A</v>
      </c>
      <c r="AM23" t="e">
        <f>INDEX(Indices!$A$2:$Q$283,MATCH($A23,Indices!$A$2:$A$283,0),MATCH(AM$2,Indices!$A$2:$Q$2,0))</f>
        <v>#N/A</v>
      </c>
      <c r="AN23" t="e">
        <f t="shared" si="18"/>
        <v>#N/A</v>
      </c>
      <c r="AO23" s="16" t="e">
        <f t="shared" si="19"/>
        <v>#N/A</v>
      </c>
      <c r="AP23" t="e">
        <f>INDEX(ETF_TR!$A$2:$Q$283,MATCH($A23,ETF_TR!$A$2:$A$283,0),MATCH(AP$2,ETF_TR!$A$2:$Q$2,0))</f>
        <v>#N/A</v>
      </c>
      <c r="AQ23">
        <f>INDEX(Indices!$A$2:$Q$283,MATCH($A23,Indices!$A$2:$A$283,0),MATCH(AQ$2,Indices!$A$2:$Q$2,0))</f>
        <v>111.1863</v>
      </c>
      <c r="AR23" t="e">
        <f t="shared" si="20"/>
        <v>#N/A</v>
      </c>
      <c r="AS23" s="28">
        <f t="shared" si="21"/>
        <v>68.792281578947382</v>
      </c>
      <c r="AT23" t="e">
        <f>INDEX(ETF_TR!$A$2:$Q$283,MATCH($A23,ETF_TR!$A$2:$A$283,0),MATCH(AT$2,ETF_TR!$A$2:$Q$2,0))</f>
        <v>#N/A</v>
      </c>
      <c r="AU23" t="e">
        <f>INDEX(Indices!$A$2:$Q$283,MATCH($A23,Indices!$A$2:$A$283,0),MATCH(AU$2,Indices!$A$2:$Q$2,0))</f>
        <v>#N/A</v>
      </c>
      <c r="AV23" t="e">
        <f t="shared" si="22"/>
        <v>#N/A</v>
      </c>
      <c r="AW23" s="16" t="e">
        <f t="shared" si="23"/>
        <v>#N/A</v>
      </c>
    </row>
    <row r="24" spans="1:49" x14ac:dyDescent="0.2">
      <c r="A24" s="5">
        <v>37134</v>
      </c>
      <c r="B24" t="e">
        <f>INDEX(ETF_TR!$A$2:$Q$283,MATCH($A24,ETF_TR!$A$2:$A$283,0),MATCH(B$2,ETF_TR!$A$2:$Q$2,0))</f>
        <v>#N/A</v>
      </c>
      <c r="C24">
        <f>INDEX(Indices!$A$2:$Q$283,MATCH($A24,Indices!$A$2:$A$283,0),MATCH(C$2,Indices!$A$2:$Q$2,0))</f>
        <v>117.56</v>
      </c>
      <c r="D24" t="e">
        <f t="shared" si="0"/>
        <v>#N/A</v>
      </c>
      <c r="E24" s="28">
        <f t="shared" si="1"/>
        <v>19.601827906976766</v>
      </c>
      <c r="F24" t="e">
        <f>INDEX(ETF_TR!$A$2:$Q$283,MATCH($A24,ETF_TR!$A$2:$A$283,0),MATCH(F$2,ETF_TR!$A$2:$Q$2,0))</f>
        <v>#N/A</v>
      </c>
      <c r="G24">
        <f>INDEX(Indices!$A$2:$Q$283,MATCH($A24,Indices!$A$2:$A$283,0),MATCH(G$2,Indices!$A$2:$Q$2,0))</f>
        <v>118.14</v>
      </c>
      <c r="H24" t="e">
        <f t="shared" si="2"/>
        <v>#N/A</v>
      </c>
      <c r="I24" s="28">
        <f t="shared" si="3"/>
        <v>19.929864341085263</v>
      </c>
      <c r="J24" t="e">
        <f>INDEX(ETF_TR!$A$2:$Q$283,MATCH($A24,ETF_TR!$A$2:$A$283,0),MATCH(J$2,ETF_TR!$A$2:$Q$2,0))</f>
        <v>#N/A</v>
      </c>
      <c r="K24">
        <f>INDEX(Indices!$A$2:$Q$283,MATCH($A24,Indices!$A$2:$A$283,0),MATCH(K$2,Indices!$A$2:$Q$2,0))</f>
        <v>117.9</v>
      </c>
      <c r="L24" t="e">
        <f t="shared" si="4"/>
        <v>#N/A</v>
      </c>
      <c r="M24" s="28">
        <f t="shared" si="5"/>
        <v>33.988500775193828</v>
      </c>
      <c r="N24" t="e">
        <f>INDEX(ETF_TR!$A$2:$Q$283,MATCH($A24,ETF_TR!$A$2:$A$283,0),MATCH(N$2,ETF_TR!$A$2:$Q$2,0))</f>
        <v>#N/A</v>
      </c>
      <c r="O24">
        <f>INDEX(Indices!$A$2:$Q$283,MATCH($A24,Indices!$A$2:$A$283,0),MATCH(O$2,Indices!$A$2:$Q$2,0))</f>
        <v>118.64</v>
      </c>
      <c r="P24" t="e">
        <f t="shared" si="6"/>
        <v>#N/A</v>
      </c>
      <c r="Q24" s="28">
        <f t="shared" si="7"/>
        <v>27.317658267716496</v>
      </c>
      <c r="R24" t="e">
        <f>INDEX(ETF_TR!$A$2:$Q$283,MATCH($A24,ETF_TR!$A$2:$A$283,0),MATCH(R$2,ETF_TR!$A$2:$Q$2,0))</f>
        <v>#N/A</v>
      </c>
      <c r="S24">
        <f>INDEX(Indices!$A$2:$Q$283,MATCH($A24,Indices!$A$2:$A$283,0),MATCH(S$2,Indices!$A$2:$Q$2,0))</f>
        <v>1500.18</v>
      </c>
      <c r="T24" t="e">
        <f t="shared" si="8"/>
        <v>#N/A</v>
      </c>
      <c r="U24" s="28">
        <f t="shared" si="9"/>
        <v>11868.936325675673</v>
      </c>
      <c r="V24" t="e">
        <f>INDEX(ETF_TR!$A$2:$Q$283,MATCH($A24,ETF_TR!$A$2:$A$283,0),MATCH(V$2,ETF_TR!$A$2:$Q$2,0))</f>
        <v>#N/A</v>
      </c>
      <c r="W24" t="e">
        <f>INDEX(Indices!$A$2:$Q$283,MATCH($A24,Indices!$A$2:$A$283,0),MATCH(W$2,Indices!$A$2:$Q$2,0))</f>
        <v>#N/A</v>
      </c>
      <c r="X24" t="e">
        <f t="shared" si="10"/>
        <v>#N/A</v>
      </c>
      <c r="Y24" s="16" t="e">
        <f t="shared" si="11"/>
        <v>#N/A</v>
      </c>
      <c r="Z24" t="e">
        <f>INDEX(ETF_TR!$A$2:$Q$283,MATCH($A24,ETF_TR!$A$2:$A$283,0),MATCH(Z$2,ETF_TR!$A$2:$Q$2,0))</f>
        <v>#N/A</v>
      </c>
      <c r="AA24">
        <f>INDEX(Indices!$A$2:$Q$283,MATCH($A24,Indices!$A$2:$A$283,0),MATCH(AA$2,Indices!$A$2:$Q$2,0))</f>
        <v>1212.8230000000001</v>
      </c>
      <c r="AB24" t="e">
        <f t="shared" si="12"/>
        <v>#N/A</v>
      </c>
      <c r="AC24" s="16">
        <f t="shared" si="13"/>
        <v>-1713.2948810606065</v>
      </c>
      <c r="AD24" t="e">
        <f>INDEX(ETF_TR!$A$2:$Q$283,MATCH($A24,ETF_TR!$A$2:$A$283,0),MATCH(AD$2,ETF_TR!$A$2:$Q$2,0))</f>
        <v>#N/A</v>
      </c>
      <c r="AE24">
        <f>INDEX(Indices!$A$2:$Q$283,MATCH($A24,Indices!$A$2:$A$283,0),MATCH(AE$2,Indices!$A$2:$Q$2,0))</f>
        <v>265.8972</v>
      </c>
      <c r="AF24" t="e">
        <f t="shared" si="14"/>
        <v>#N/A</v>
      </c>
      <c r="AG24" s="16">
        <f t="shared" si="15"/>
        <v>2598.9420894736841</v>
      </c>
      <c r="AH24" t="e">
        <f>INDEX(ETF_TR!$A$2:$Q$283,MATCH($A24,ETF_TR!$A$2:$A$283,0),MATCH(AH$2,ETF_TR!$A$2:$Q$2,0))</f>
        <v>#N/A</v>
      </c>
      <c r="AI24" t="e">
        <f>INDEX(Indices!$A$2:$Q$283,MATCH($A24,Indices!$A$2:$A$283,0),MATCH(AI$2,Indices!$A$2:$Q$2,0))</f>
        <v>#N/A</v>
      </c>
      <c r="AJ24" t="e">
        <f t="shared" si="16"/>
        <v>#N/A</v>
      </c>
      <c r="AK24" s="16" t="e">
        <f t="shared" si="17"/>
        <v>#N/A</v>
      </c>
      <c r="AL24" t="e">
        <f>INDEX(ETF_TR!$A$2:$Q$283,MATCH($A24,ETF_TR!$A$2:$A$283,0),MATCH(AL$2,ETF_TR!$A$2:$Q$2,0))</f>
        <v>#N/A</v>
      </c>
      <c r="AM24" t="e">
        <f>INDEX(Indices!$A$2:$Q$283,MATCH($A24,Indices!$A$2:$A$283,0),MATCH(AM$2,Indices!$A$2:$Q$2,0))</f>
        <v>#N/A</v>
      </c>
      <c r="AN24" t="e">
        <f t="shared" si="18"/>
        <v>#N/A</v>
      </c>
      <c r="AO24" s="16" t="e">
        <f t="shared" si="19"/>
        <v>#N/A</v>
      </c>
      <c r="AP24" t="e">
        <f>INDEX(ETF_TR!$A$2:$Q$283,MATCH($A24,ETF_TR!$A$2:$A$283,0),MATCH(AP$2,ETF_TR!$A$2:$Q$2,0))</f>
        <v>#N/A</v>
      </c>
      <c r="AQ24">
        <f>INDEX(Indices!$A$2:$Q$283,MATCH($A24,Indices!$A$2:$A$283,0),MATCH(AQ$2,Indices!$A$2:$Q$2,0))</f>
        <v>111.7406</v>
      </c>
      <c r="AR24" t="e">
        <f t="shared" si="20"/>
        <v>#N/A</v>
      </c>
      <c r="AS24" s="28">
        <f t="shared" si="21"/>
        <v>69.346581578947394</v>
      </c>
      <c r="AT24" t="e">
        <f>INDEX(ETF_TR!$A$2:$Q$283,MATCH($A24,ETF_TR!$A$2:$A$283,0),MATCH(AT$2,ETF_TR!$A$2:$Q$2,0))</f>
        <v>#N/A</v>
      </c>
      <c r="AU24" t="e">
        <f>INDEX(Indices!$A$2:$Q$283,MATCH($A24,Indices!$A$2:$A$283,0),MATCH(AU$2,Indices!$A$2:$Q$2,0))</f>
        <v>#N/A</v>
      </c>
      <c r="AV24" t="e">
        <f t="shared" si="22"/>
        <v>#N/A</v>
      </c>
      <c r="AW24" s="16" t="e">
        <f t="shared" si="23"/>
        <v>#N/A</v>
      </c>
    </row>
    <row r="25" spans="1:49" x14ac:dyDescent="0.2">
      <c r="A25" s="5">
        <v>37162</v>
      </c>
      <c r="B25" t="e">
        <f>INDEX(ETF_TR!$A$2:$Q$283,MATCH($A25,ETF_TR!$A$2:$A$283,0),MATCH(B$2,ETF_TR!$A$2:$Q$2,0))</f>
        <v>#N/A</v>
      </c>
      <c r="C25">
        <f>INDEX(Indices!$A$2:$Q$283,MATCH($A25,Indices!$A$2:$A$283,0),MATCH(C$2,Indices!$A$2:$Q$2,0))</f>
        <v>118.34</v>
      </c>
      <c r="D25" t="e">
        <f t="shared" si="0"/>
        <v>#N/A</v>
      </c>
      <c r="E25" s="28">
        <f t="shared" si="1"/>
        <v>20.381827906976767</v>
      </c>
      <c r="F25" t="e">
        <f>INDEX(ETF_TR!$A$2:$Q$283,MATCH($A25,ETF_TR!$A$2:$A$283,0),MATCH(F$2,ETF_TR!$A$2:$Q$2,0))</f>
        <v>#N/A</v>
      </c>
      <c r="G25">
        <f>INDEX(Indices!$A$2:$Q$283,MATCH($A25,Indices!$A$2:$A$283,0),MATCH(G$2,Indices!$A$2:$Q$2,0))</f>
        <v>119</v>
      </c>
      <c r="H25" t="e">
        <f t="shared" si="2"/>
        <v>#N/A</v>
      </c>
      <c r="I25" s="28">
        <f t="shared" si="3"/>
        <v>20.789864341085263</v>
      </c>
      <c r="J25" t="e">
        <f>INDEX(ETF_TR!$A$2:$Q$283,MATCH($A25,ETF_TR!$A$2:$A$283,0),MATCH(J$2,ETF_TR!$A$2:$Q$2,0))</f>
        <v>#N/A</v>
      </c>
      <c r="K25">
        <f>INDEX(Indices!$A$2:$Q$283,MATCH($A25,Indices!$A$2:$A$283,0),MATCH(K$2,Indices!$A$2:$Q$2,0))</f>
        <v>118.79</v>
      </c>
      <c r="L25" t="e">
        <f t="shared" si="4"/>
        <v>#N/A</v>
      </c>
      <c r="M25" s="28">
        <f t="shared" si="5"/>
        <v>34.878500775193828</v>
      </c>
      <c r="N25" t="e">
        <f>INDEX(ETF_TR!$A$2:$Q$283,MATCH($A25,ETF_TR!$A$2:$A$283,0),MATCH(N$2,ETF_TR!$A$2:$Q$2,0))</f>
        <v>#N/A</v>
      </c>
      <c r="O25">
        <f>INDEX(Indices!$A$2:$Q$283,MATCH($A25,Indices!$A$2:$A$283,0),MATCH(O$2,Indices!$A$2:$Q$2,0))</f>
        <v>119.48</v>
      </c>
      <c r="P25" t="e">
        <f t="shared" si="6"/>
        <v>#N/A</v>
      </c>
      <c r="Q25" s="28">
        <f t="shared" si="7"/>
        <v>28.157658267716499</v>
      </c>
      <c r="R25" t="e">
        <f>INDEX(ETF_TR!$A$2:$Q$283,MATCH($A25,ETF_TR!$A$2:$A$283,0),MATCH(R$2,ETF_TR!$A$2:$Q$2,0))</f>
        <v>#N/A</v>
      </c>
      <c r="S25">
        <f>INDEX(Indices!$A$2:$Q$283,MATCH($A25,Indices!$A$2:$A$283,0),MATCH(S$2,Indices!$A$2:$Q$2,0))</f>
        <v>1500.82</v>
      </c>
      <c r="T25" t="e">
        <f t="shared" si="8"/>
        <v>#N/A</v>
      </c>
      <c r="U25" s="28">
        <f t="shared" si="9"/>
        <v>11869.576325675673</v>
      </c>
      <c r="V25" t="e">
        <f>INDEX(ETF_TR!$A$2:$Q$283,MATCH($A25,ETF_TR!$A$2:$A$283,0),MATCH(V$2,ETF_TR!$A$2:$Q$2,0))</f>
        <v>#N/A</v>
      </c>
      <c r="W25" t="e">
        <f>INDEX(Indices!$A$2:$Q$283,MATCH($A25,Indices!$A$2:$A$283,0),MATCH(W$2,Indices!$A$2:$Q$2,0))</f>
        <v>#N/A</v>
      </c>
      <c r="X25" t="e">
        <f t="shared" si="10"/>
        <v>#N/A</v>
      </c>
      <c r="Y25" s="16" t="e">
        <f t="shared" si="11"/>
        <v>#N/A</v>
      </c>
      <c r="Z25" t="e">
        <f>INDEX(ETF_TR!$A$2:$Q$283,MATCH($A25,ETF_TR!$A$2:$A$283,0),MATCH(Z$2,ETF_TR!$A$2:$Q$2,0))</f>
        <v>#N/A</v>
      </c>
      <c r="AA25">
        <f>INDEX(Indices!$A$2:$Q$283,MATCH($A25,Indices!$A$2:$A$283,0),MATCH(AA$2,Indices!$A$2:$Q$2,0))</f>
        <v>1226.951</v>
      </c>
      <c r="AB25" t="e">
        <f t="shared" si="12"/>
        <v>#N/A</v>
      </c>
      <c r="AC25" s="16">
        <f t="shared" si="13"/>
        <v>-1699.1668810606066</v>
      </c>
      <c r="AD25" t="e">
        <f>INDEX(ETF_TR!$A$2:$Q$283,MATCH($A25,ETF_TR!$A$2:$A$283,0),MATCH(AD$2,ETF_TR!$A$2:$Q$2,0))</f>
        <v>#N/A</v>
      </c>
      <c r="AE25">
        <f>INDEX(Indices!$A$2:$Q$283,MATCH($A25,Indices!$A$2:$A$283,0),MATCH(AE$2,Indices!$A$2:$Q$2,0))</f>
        <v>265.80270000000002</v>
      </c>
      <c r="AF25" t="e">
        <f t="shared" si="14"/>
        <v>#N/A</v>
      </c>
      <c r="AG25" s="16">
        <f t="shared" si="15"/>
        <v>2598.8475894736844</v>
      </c>
      <c r="AH25" t="e">
        <f>INDEX(ETF_TR!$A$2:$Q$283,MATCH($A25,ETF_TR!$A$2:$A$283,0),MATCH(AH$2,ETF_TR!$A$2:$Q$2,0))</f>
        <v>#N/A</v>
      </c>
      <c r="AI25" t="e">
        <f>INDEX(Indices!$A$2:$Q$283,MATCH($A25,Indices!$A$2:$A$283,0),MATCH(AI$2,Indices!$A$2:$Q$2,0))</f>
        <v>#N/A</v>
      </c>
      <c r="AJ25" t="e">
        <f t="shared" si="16"/>
        <v>#N/A</v>
      </c>
      <c r="AK25" s="16" t="e">
        <f t="shared" si="17"/>
        <v>#N/A</v>
      </c>
      <c r="AL25" t="e">
        <f>INDEX(ETF_TR!$A$2:$Q$283,MATCH($A25,ETF_TR!$A$2:$A$283,0),MATCH(AL$2,ETF_TR!$A$2:$Q$2,0))</f>
        <v>#N/A</v>
      </c>
      <c r="AM25" t="e">
        <f>INDEX(Indices!$A$2:$Q$283,MATCH($A25,Indices!$A$2:$A$283,0),MATCH(AM$2,Indices!$A$2:$Q$2,0))</f>
        <v>#N/A</v>
      </c>
      <c r="AN25" t="e">
        <f t="shared" si="18"/>
        <v>#N/A</v>
      </c>
      <c r="AO25" s="16" t="e">
        <f t="shared" si="19"/>
        <v>#N/A</v>
      </c>
      <c r="AP25" t="e">
        <f>INDEX(ETF_TR!$A$2:$Q$283,MATCH($A25,ETF_TR!$A$2:$A$283,0),MATCH(AP$2,ETF_TR!$A$2:$Q$2,0))</f>
        <v>#N/A</v>
      </c>
      <c r="AQ25">
        <f>INDEX(Indices!$A$2:$Q$283,MATCH($A25,Indices!$A$2:$A$283,0),MATCH(AQ$2,Indices!$A$2:$Q$2,0))</f>
        <v>112.77979999999999</v>
      </c>
      <c r="AR25" t="e">
        <f t="shared" si="20"/>
        <v>#N/A</v>
      </c>
      <c r="AS25" s="28">
        <f t="shared" si="21"/>
        <v>70.385781578947388</v>
      </c>
      <c r="AT25" t="e">
        <f>INDEX(ETF_TR!$A$2:$Q$283,MATCH($A25,ETF_TR!$A$2:$A$283,0),MATCH(AT$2,ETF_TR!$A$2:$Q$2,0))</f>
        <v>#N/A</v>
      </c>
      <c r="AU25" t="e">
        <f>INDEX(Indices!$A$2:$Q$283,MATCH($A25,Indices!$A$2:$A$283,0),MATCH(AU$2,Indices!$A$2:$Q$2,0))</f>
        <v>#N/A</v>
      </c>
      <c r="AV25" t="e">
        <f t="shared" si="22"/>
        <v>#N/A</v>
      </c>
      <c r="AW25" s="16" t="e">
        <f t="shared" si="23"/>
        <v>#N/A</v>
      </c>
    </row>
    <row r="26" spans="1:49" x14ac:dyDescent="0.2">
      <c r="A26" s="5">
        <v>37195</v>
      </c>
      <c r="B26" t="e">
        <f>INDEX(ETF_TR!$A$2:$Q$283,MATCH($A26,ETF_TR!$A$2:$A$283,0),MATCH(B$2,ETF_TR!$A$2:$Q$2,0))</f>
        <v>#N/A</v>
      </c>
      <c r="C26">
        <f>INDEX(Indices!$A$2:$Q$283,MATCH($A26,Indices!$A$2:$A$283,0),MATCH(C$2,Indices!$A$2:$Q$2,0))</f>
        <v>121.25</v>
      </c>
      <c r="D26" t="e">
        <f t="shared" si="0"/>
        <v>#N/A</v>
      </c>
      <c r="E26" s="28">
        <f t="shared" si="1"/>
        <v>23.291827906976764</v>
      </c>
      <c r="F26" t="e">
        <f>INDEX(ETF_TR!$A$2:$Q$283,MATCH($A26,ETF_TR!$A$2:$A$283,0),MATCH(F$2,ETF_TR!$A$2:$Q$2,0))</f>
        <v>#N/A</v>
      </c>
      <c r="G26">
        <f>INDEX(Indices!$A$2:$Q$283,MATCH($A26,Indices!$A$2:$A$283,0),MATCH(G$2,Indices!$A$2:$Q$2,0))</f>
        <v>122.01</v>
      </c>
      <c r="H26" t="e">
        <f t="shared" si="2"/>
        <v>#N/A</v>
      </c>
      <c r="I26" s="28">
        <f t="shared" si="3"/>
        <v>23.799864341085268</v>
      </c>
      <c r="J26" t="e">
        <f>INDEX(ETF_TR!$A$2:$Q$283,MATCH($A26,ETF_TR!$A$2:$A$283,0),MATCH(J$2,ETF_TR!$A$2:$Q$2,0))</f>
        <v>#N/A</v>
      </c>
      <c r="K26">
        <f>INDEX(Indices!$A$2:$Q$283,MATCH($A26,Indices!$A$2:$A$283,0),MATCH(K$2,Indices!$A$2:$Q$2,0))</f>
        <v>121.77</v>
      </c>
      <c r="L26" t="e">
        <f t="shared" si="4"/>
        <v>#N/A</v>
      </c>
      <c r="M26" s="28">
        <f t="shared" si="5"/>
        <v>37.858500775193818</v>
      </c>
      <c r="N26" t="e">
        <f>INDEX(ETF_TR!$A$2:$Q$283,MATCH($A26,ETF_TR!$A$2:$A$283,0),MATCH(N$2,ETF_TR!$A$2:$Q$2,0))</f>
        <v>#N/A</v>
      </c>
      <c r="O26">
        <f>INDEX(Indices!$A$2:$Q$283,MATCH($A26,Indices!$A$2:$A$283,0),MATCH(O$2,Indices!$A$2:$Q$2,0))</f>
        <v>122.55</v>
      </c>
      <c r="P26" t="e">
        <f t="shared" si="6"/>
        <v>#N/A</v>
      </c>
      <c r="Q26" s="28">
        <f t="shared" si="7"/>
        <v>31.227658267716492</v>
      </c>
      <c r="R26" t="e">
        <f>INDEX(ETF_TR!$A$2:$Q$283,MATCH($A26,ETF_TR!$A$2:$A$283,0),MATCH(R$2,ETF_TR!$A$2:$Q$2,0))</f>
        <v>#N/A</v>
      </c>
      <c r="S26">
        <f>INDEX(Indices!$A$2:$Q$283,MATCH($A26,Indices!$A$2:$A$283,0),MATCH(S$2,Indices!$A$2:$Q$2,0))</f>
        <v>1546.27</v>
      </c>
      <c r="T26" t="e">
        <f t="shared" si="8"/>
        <v>#N/A</v>
      </c>
      <c r="U26" s="28">
        <f t="shared" si="9"/>
        <v>11915.026325675673</v>
      </c>
      <c r="V26" t="e">
        <f>INDEX(ETF_TR!$A$2:$Q$283,MATCH($A26,ETF_TR!$A$2:$A$283,0),MATCH(V$2,ETF_TR!$A$2:$Q$2,0))</f>
        <v>#N/A</v>
      </c>
      <c r="W26" t="e">
        <f>INDEX(Indices!$A$2:$Q$283,MATCH($A26,Indices!$A$2:$A$283,0),MATCH(W$2,Indices!$A$2:$Q$2,0))</f>
        <v>#N/A</v>
      </c>
      <c r="X26" t="e">
        <f t="shared" si="10"/>
        <v>#N/A</v>
      </c>
      <c r="Y26" s="16" t="e">
        <f t="shared" si="11"/>
        <v>#N/A</v>
      </c>
      <c r="Z26" t="e">
        <f>INDEX(ETF_TR!$A$2:$Q$283,MATCH($A26,ETF_TR!$A$2:$A$283,0),MATCH(Z$2,ETF_TR!$A$2:$Q$2,0))</f>
        <v>#N/A</v>
      </c>
      <c r="AA26">
        <f>INDEX(Indices!$A$2:$Q$283,MATCH($A26,Indices!$A$2:$A$283,0),MATCH(AA$2,Indices!$A$2:$Q$2,0))</f>
        <v>1248.1410000000001</v>
      </c>
      <c r="AB26" t="e">
        <f t="shared" si="12"/>
        <v>#N/A</v>
      </c>
      <c r="AC26" s="16">
        <f t="shared" si="13"/>
        <v>-1677.9768810606065</v>
      </c>
      <c r="AD26" t="e">
        <f>INDEX(ETF_TR!$A$2:$Q$283,MATCH($A26,ETF_TR!$A$2:$A$283,0),MATCH(AD$2,ETF_TR!$A$2:$Q$2,0))</f>
        <v>#N/A</v>
      </c>
      <c r="AE26">
        <f>INDEX(Indices!$A$2:$Q$283,MATCH($A26,Indices!$A$2:$A$283,0),MATCH(AE$2,Indices!$A$2:$Q$2,0))</f>
        <v>266.7602</v>
      </c>
      <c r="AF26" t="e">
        <f t="shared" si="14"/>
        <v>#N/A</v>
      </c>
      <c r="AG26" s="16">
        <f t="shared" si="15"/>
        <v>2599.8050894736843</v>
      </c>
      <c r="AH26" t="e">
        <f>INDEX(ETF_TR!$A$2:$Q$283,MATCH($A26,ETF_TR!$A$2:$A$283,0),MATCH(AH$2,ETF_TR!$A$2:$Q$2,0))</f>
        <v>#N/A</v>
      </c>
      <c r="AI26" t="e">
        <f>INDEX(Indices!$A$2:$Q$283,MATCH($A26,Indices!$A$2:$A$283,0),MATCH(AI$2,Indices!$A$2:$Q$2,0))</f>
        <v>#N/A</v>
      </c>
      <c r="AJ26" t="e">
        <f t="shared" si="16"/>
        <v>#N/A</v>
      </c>
      <c r="AK26" s="16" t="e">
        <f t="shared" si="17"/>
        <v>#N/A</v>
      </c>
      <c r="AL26" t="e">
        <f>INDEX(ETF_TR!$A$2:$Q$283,MATCH($A26,ETF_TR!$A$2:$A$283,0),MATCH(AL$2,ETF_TR!$A$2:$Q$2,0))</f>
        <v>#N/A</v>
      </c>
      <c r="AM26" t="e">
        <f>INDEX(Indices!$A$2:$Q$283,MATCH($A26,Indices!$A$2:$A$283,0),MATCH(AM$2,Indices!$A$2:$Q$2,0))</f>
        <v>#N/A</v>
      </c>
      <c r="AN26" t="e">
        <f t="shared" si="18"/>
        <v>#N/A</v>
      </c>
      <c r="AO26" s="16" t="e">
        <f t="shared" si="19"/>
        <v>#N/A</v>
      </c>
      <c r="AP26" t="e">
        <f>INDEX(ETF_TR!$A$2:$Q$283,MATCH($A26,ETF_TR!$A$2:$A$283,0),MATCH(AP$2,ETF_TR!$A$2:$Q$2,0))</f>
        <v>#N/A</v>
      </c>
      <c r="AQ26">
        <f>INDEX(Indices!$A$2:$Q$283,MATCH($A26,Indices!$A$2:$A$283,0),MATCH(AQ$2,Indices!$A$2:$Q$2,0))</f>
        <v>115.7343</v>
      </c>
      <c r="AR26" t="e">
        <f t="shared" si="20"/>
        <v>#N/A</v>
      </c>
      <c r="AS26" s="28">
        <f t="shared" si="21"/>
        <v>73.340281578947383</v>
      </c>
      <c r="AT26" t="e">
        <f>INDEX(ETF_TR!$A$2:$Q$283,MATCH($A26,ETF_TR!$A$2:$A$283,0),MATCH(AT$2,ETF_TR!$A$2:$Q$2,0))</f>
        <v>#N/A</v>
      </c>
      <c r="AU26" t="e">
        <f>INDEX(Indices!$A$2:$Q$283,MATCH($A26,Indices!$A$2:$A$283,0),MATCH(AU$2,Indices!$A$2:$Q$2,0))</f>
        <v>#N/A</v>
      </c>
      <c r="AV26" t="e">
        <f t="shared" si="22"/>
        <v>#N/A</v>
      </c>
      <c r="AW26" s="16" t="e">
        <f t="shared" si="23"/>
        <v>#N/A</v>
      </c>
    </row>
    <row r="27" spans="1:49" x14ac:dyDescent="0.2">
      <c r="A27" s="5">
        <v>37225</v>
      </c>
      <c r="B27" t="e">
        <f>INDEX(ETF_TR!$A$2:$Q$283,MATCH($A27,ETF_TR!$A$2:$A$283,0),MATCH(B$2,ETF_TR!$A$2:$Q$2,0))</f>
        <v>#N/A</v>
      </c>
      <c r="C27">
        <f>INDEX(Indices!$A$2:$Q$283,MATCH($A27,Indices!$A$2:$A$283,0),MATCH(C$2,Indices!$A$2:$Q$2,0))</f>
        <v>120.55</v>
      </c>
      <c r="D27" t="e">
        <f t="shared" si="0"/>
        <v>#N/A</v>
      </c>
      <c r="E27" s="28">
        <f t="shared" si="1"/>
        <v>22.591827906976761</v>
      </c>
      <c r="F27" t="e">
        <f>INDEX(ETF_TR!$A$2:$Q$283,MATCH($A27,ETF_TR!$A$2:$A$283,0),MATCH(F$2,ETF_TR!$A$2:$Q$2,0))</f>
        <v>#N/A</v>
      </c>
      <c r="G27">
        <f>INDEX(Indices!$A$2:$Q$283,MATCH($A27,Indices!$A$2:$A$283,0),MATCH(G$2,Indices!$A$2:$Q$2,0))</f>
        <v>121.32</v>
      </c>
      <c r="H27" t="e">
        <f t="shared" si="2"/>
        <v>#N/A</v>
      </c>
      <c r="I27" s="28">
        <f t="shared" si="3"/>
        <v>23.109864341085256</v>
      </c>
      <c r="J27" t="e">
        <f>INDEX(ETF_TR!$A$2:$Q$283,MATCH($A27,ETF_TR!$A$2:$A$283,0),MATCH(J$2,ETF_TR!$A$2:$Q$2,0))</f>
        <v>#N/A</v>
      </c>
      <c r="K27">
        <f>INDEX(Indices!$A$2:$Q$283,MATCH($A27,Indices!$A$2:$A$283,0),MATCH(K$2,Indices!$A$2:$Q$2,0))</f>
        <v>121.17</v>
      </c>
      <c r="L27" t="e">
        <f t="shared" si="4"/>
        <v>#N/A</v>
      </c>
      <c r="M27" s="28">
        <f t="shared" si="5"/>
        <v>37.258500775193824</v>
      </c>
      <c r="N27" t="e">
        <f>INDEX(ETF_TR!$A$2:$Q$283,MATCH($A27,ETF_TR!$A$2:$A$283,0),MATCH(N$2,ETF_TR!$A$2:$Q$2,0))</f>
        <v>#N/A</v>
      </c>
      <c r="O27">
        <f>INDEX(Indices!$A$2:$Q$283,MATCH($A27,Indices!$A$2:$A$283,0),MATCH(O$2,Indices!$A$2:$Q$2,0))</f>
        <v>122.08</v>
      </c>
      <c r="P27" t="e">
        <f t="shared" si="6"/>
        <v>#N/A</v>
      </c>
      <c r="Q27" s="28">
        <f t="shared" si="7"/>
        <v>30.757658267716494</v>
      </c>
      <c r="R27" t="e">
        <f>INDEX(ETF_TR!$A$2:$Q$283,MATCH($A27,ETF_TR!$A$2:$A$283,0),MATCH(R$2,ETF_TR!$A$2:$Q$2,0))</f>
        <v>#N/A</v>
      </c>
      <c r="S27">
        <f>INDEX(Indices!$A$2:$Q$283,MATCH($A27,Indices!$A$2:$A$283,0),MATCH(S$2,Indices!$A$2:$Q$2,0))</f>
        <v>1539.58</v>
      </c>
      <c r="T27" t="e">
        <f t="shared" si="8"/>
        <v>#N/A</v>
      </c>
      <c r="U27" s="28">
        <f t="shared" si="9"/>
        <v>11908.336325675673</v>
      </c>
      <c r="V27" t="e">
        <f>INDEX(ETF_TR!$A$2:$Q$283,MATCH($A27,ETF_TR!$A$2:$A$283,0),MATCH(V$2,ETF_TR!$A$2:$Q$2,0))</f>
        <v>#N/A</v>
      </c>
      <c r="W27" t="e">
        <f>INDEX(Indices!$A$2:$Q$283,MATCH($A27,Indices!$A$2:$A$283,0),MATCH(W$2,Indices!$A$2:$Q$2,0))</f>
        <v>#N/A</v>
      </c>
      <c r="X27" t="e">
        <f t="shared" si="10"/>
        <v>#N/A</v>
      </c>
      <c r="Y27" s="16" t="e">
        <f t="shared" si="11"/>
        <v>#N/A</v>
      </c>
      <c r="Z27" t="e">
        <f>INDEX(ETF_TR!$A$2:$Q$283,MATCH($A27,ETF_TR!$A$2:$A$283,0),MATCH(Z$2,ETF_TR!$A$2:$Q$2,0))</f>
        <v>#N/A</v>
      </c>
      <c r="AA27">
        <f>INDEX(Indices!$A$2:$Q$283,MATCH($A27,Indices!$A$2:$A$283,0),MATCH(AA$2,Indices!$A$2:$Q$2,0))</f>
        <v>1232.559</v>
      </c>
      <c r="AB27" t="e">
        <f t="shared" si="12"/>
        <v>#N/A</v>
      </c>
      <c r="AC27" s="16">
        <f t="shared" si="13"/>
        <v>-1693.5588810606066</v>
      </c>
      <c r="AD27" t="e">
        <f>INDEX(ETF_TR!$A$2:$Q$283,MATCH($A27,ETF_TR!$A$2:$A$283,0),MATCH(AD$2,ETF_TR!$A$2:$Q$2,0))</f>
        <v>#N/A</v>
      </c>
      <c r="AE27">
        <f>INDEX(Indices!$A$2:$Q$283,MATCH($A27,Indices!$A$2:$A$283,0),MATCH(AE$2,Indices!$A$2:$Q$2,0))</f>
        <v>266.1422</v>
      </c>
      <c r="AF27" t="e">
        <f t="shared" si="14"/>
        <v>#N/A</v>
      </c>
      <c r="AG27" s="16">
        <f t="shared" si="15"/>
        <v>2599.187089473684</v>
      </c>
      <c r="AH27" t="e">
        <f>INDEX(ETF_TR!$A$2:$Q$283,MATCH($A27,ETF_TR!$A$2:$A$283,0),MATCH(AH$2,ETF_TR!$A$2:$Q$2,0))</f>
        <v>#N/A</v>
      </c>
      <c r="AI27" t="e">
        <f>INDEX(Indices!$A$2:$Q$283,MATCH($A27,Indices!$A$2:$A$283,0),MATCH(AI$2,Indices!$A$2:$Q$2,0))</f>
        <v>#N/A</v>
      </c>
      <c r="AJ27" t="e">
        <f t="shared" si="16"/>
        <v>#N/A</v>
      </c>
      <c r="AK27" s="16" t="e">
        <f t="shared" si="17"/>
        <v>#N/A</v>
      </c>
      <c r="AL27" t="e">
        <f>INDEX(ETF_TR!$A$2:$Q$283,MATCH($A27,ETF_TR!$A$2:$A$283,0),MATCH(AL$2,ETF_TR!$A$2:$Q$2,0))</f>
        <v>#N/A</v>
      </c>
      <c r="AM27" t="e">
        <f>INDEX(Indices!$A$2:$Q$283,MATCH($A27,Indices!$A$2:$A$283,0),MATCH(AM$2,Indices!$A$2:$Q$2,0))</f>
        <v>#N/A</v>
      </c>
      <c r="AN27" t="e">
        <f t="shared" si="18"/>
        <v>#N/A</v>
      </c>
      <c r="AO27" s="16" t="e">
        <f t="shared" si="19"/>
        <v>#N/A</v>
      </c>
      <c r="AP27" t="e">
        <f>INDEX(ETF_TR!$A$2:$Q$283,MATCH($A27,ETF_TR!$A$2:$A$283,0),MATCH(AP$2,ETF_TR!$A$2:$Q$2,0))</f>
        <v>#N/A</v>
      </c>
      <c r="AQ27">
        <f>INDEX(Indices!$A$2:$Q$283,MATCH($A27,Indices!$A$2:$A$283,0),MATCH(AQ$2,Indices!$A$2:$Q$2,0))</f>
        <v>113.13979999999999</v>
      </c>
      <c r="AR27" t="e">
        <f t="shared" si="20"/>
        <v>#N/A</v>
      </c>
      <c r="AS27" s="28">
        <f t="shared" si="21"/>
        <v>70.745781578947373</v>
      </c>
      <c r="AT27" t="e">
        <f>INDEX(ETF_TR!$A$2:$Q$283,MATCH($A27,ETF_TR!$A$2:$A$283,0),MATCH(AT$2,ETF_TR!$A$2:$Q$2,0))</f>
        <v>#N/A</v>
      </c>
      <c r="AU27" t="e">
        <f>INDEX(Indices!$A$2:$Q$283,MATCH($A27,Indices!$A$2:$A$283,0),MATCH(AU$2,Indices!$A$2:$Q$2,0))</f>
        <v>#N/A</v>
      </c>
      <c r="AV27" t="e">
        <f t="shared" si="22"/>
        <v>#N/A</v>
      </c>
      <c r="AW27" s="16" t="e">
        <f t="shared" si="23"/>
        <v>#N/A</v>
      </c>
    </row>
    <row r="28" spans="1:49" x14ac:dyDescent="0.2">
      <c r="A28" s="5">
        <v>37256</v>
      </c>
      <c r="B28" t="e">
        <f>INDEX(ETF_TR!$A$2:$Q$283,MATCH($A28,ETF_TR!$A$2:$A$283,0),MATCH(B$2,ETF_TR!$A$2:$Q$2,0))</f>
        <v>#N/A</v>
      </c>
      <c r="C28">
        <f>INDEX(Indices!$A$2:$Q$283,MATCH($A28,Indices!$A$2:$A$283,0),MATCH(C$2,Indices!$A$2:$Q$2,0))</f>
        <v>118.93</v>
      </c>
      <c r="D28" t="e">
        <f t="shared" si="0"/>
        <v>#N/A</v>
      </c>
      <c r="E28" s="28">
        <f t="shared" si="1"/>
        <v>20.97182790697677</v>
      </c>
      <c r="F28" t="e">
        <f>INDEX(ETF_TR!$A$2:$Q$283,MATCH($A28,ETF_TR!$A$2:$A$283,0),MATCH(F$2,ETF_TR!$A$2:$Q$2,0))</f>
        <v>#N/A</v>
      </c>
      <c r="G28">
        <f>INDEX(Indices!$A$2:$Q$283,MATCH($A28,Indices!$A$2:$A$283,0),MATCH(G$2,Indices!$A$2:$Q$2,0))</f>
        <v>119.64</v>
      </c>
      <c r="H28" t="e">
        <f t="shared" si="2"/>
        <v>#N/A</v>
      </c>
      <c r="I28" s="28">
        <f t="shared" si="3"/>
        <v>21.429864341085263</v>
      </c>
      <c r="J28" t="e">
        <f>INDEX(ETF_TR!$A$2:$Q$283,MATCH($A28,ETF_TR!$A$2:$A$283,0),MATCH(J$2,ETF_TR!$A$2:$Q$2,0))</f>
        <v>#N/A</v>
      </c>
      <c r="K28">
        <f>INDEX(Indices!$A$2:$Q$283,MATCH($A28,Indices!$A$2:$A$283,0),MATCH(K$2,Indices!$A$2:$Q$2,0))</f>
        <v>119.83</v>
      </c>
      <c r="L28" t="e">
        <f t="shared" si="4"/>
        <v>#N/A</v>
      </c>
      <c r="M28" s="28">
        <f t="shared" si="5"/>
        <v>35.91850077519382</v>
      </c>
      <c r="N28" t="e">
        <f>INDEX(ETF_TR!$A$2:$Q$283,MATCH($A28,ETF_TR!$A$2:$A$283,0),MATCH(N$2,ETF_TR!$A$2:$Q$2,0))</f>
        <v>#N/A</v>
      </c>
      <c r="O28">
        <f>INDEX(Indices!$A$2:$Q$283,MATCH($A28,Indices!$A$2:$A$283,0),MATCH(O$2,Indices!$A$2:$Q$2,0))</f>
        <v>120.73</v>
      </c>
      <c r="P28" t="e">
        <f t="shared" si="6"/>
        <v>#N/A</v>
      </c>
      <c r="Q28" s="28">
        <f t="shared" si="7"/>
        <v>29.407658267716499</v>
      </c>
      <c r="R28" t="e">
        <f>INDEX(ETF_TR!$A$2:$Q$283,MATCH($A28,ETF_TR!$A$2:$A$283,0),MATCH(R$2,ETF_TR!$A$2:$Q$2,0))</f>
        <v>#N/A</v>
      </c>
      <c r="S28">
        <f>INDEX(Indices!$A$2:$Q$283,MATCH($A28,Indices!$A$2:$A$283,0),MATCH(S$2,Indices!$A$2:$Q$2,0))</f>
        <v>1508.11</v>
      </c>
      <c r="T28" t="e">
        <f t="shared" si="8"/>
        <v>#N/A</v>
      </c>
      <c r="U28" s="28">
        <f t="shared" si="9"/>
        <v>11876.866325675674</v>
      </c>
      <c r="V28" t="e">
        <f>INDEX(ETF_TR!$A$2:$Q$283,MATCH($A28,ETF_TR!$A$2:$A$283,0),MATCH(V$2,ETF_TR!$A$2:$Q$2,0))</f>
        <v>#N/A</v>
      </c>
      <c r="W28" t="e">
        <f>INDEX(Indices!$A$2:$Q$283,MATCH($A28,Indices!$A$2:$A$283,0),MATCH(W$2,Indices!$A$2:$Q$2,0))</f>
        <v>#N/A</v>
      </c>
      <c r="X28" t="e">
        <f t="shared" si="10"/>
        <v>#N/A</v>
      </c>
      <c r="Y28" s="16" t="e">
        <f t="shared" si="11"/>
        <v>#N/A</v>
      </c>
      <c r="Z28" t="e">
        <f>INDEX(ETF_TR!$A$2:$Q$283,MATCH($A28,ETF_TR!$A$2:$A$283,0),MATCH(Z$2,ETF_TR!$A$2:$Q$2,0))</f>
        <v>#N/A</v>
      </c>
      <c r="AA28">
        <f>INDEX(Indices!$A$2:$Q$283,MATCH($A28,Indices!$A$2:$A$283,0),MATCH(AA$2,Indices!$A$2:$Q$2,0))</f>
        <v>1219.539</v>
      </c>
      <c r="AB28" t="e">
        <f t="shared" si="12"/>
        <v>#N/A</v>
      </c>
      <c r="AC28" s="16">
        <f t="shared" si="13"/>
        <v>-1706.5788810606066</v>
      </c>
      <c r="AD28" t="e">
        <f>INDEX(ETF_TR!$A$2:$Q$283,MATCH($A28,ETF_TR!$A$2:$A$283,0),MATCH(AD$2,ETF_TR!$A$2:$Q$2,0))</f>
        <v>#N/A</v>
      </c>
      <c r="AE28">
        <f>INDEX(Indices!$A$2:$Q$283,MATCH($A28,Indices!$A$2:$A$283,0),MATCH(AE$2,Indices!$A$2:$Q$2,0))</f>
        <v>266.52379999999999</v>
      </c>
      <c r="AF28" t="e">
        <f t="shared" si="14"/>
        <v>#N/A</v>
      </c>
      <c r="AG28" s="16">
        <f t="shared" si="15"/>
        <v>2599.5686894736841</v>
      </c>
      <c r="AH28" t="e">
        <f>INDEX(ETF_TR!$A$2:$Q$283,MATCH($A28,ETF_TR!$A$2:$A$283,0),MATCH(AH$2,ETF_TR!$A$2:$Q$2,0))</f>
        <v>#N/A</v>
      </c>
      <c r="AI28" t="e">
        <f>INDEX(Indices!$A$2:$Q$283,MATCH($A28,Indices!$A$2:$A$283,0),MATCH(AI$2,Indices!$A$2:$Q$2,0))</f>
        <v>#N/A</v>
      </c>
      <c r="AJ28" t="e">
        <f t="shared" si="16"/>
        <v>#N/A</v>
      </c>
      <c r="AK28" s="16" t="e">
        <f t="shared" si="17"/>
        <v>#N/A</v>
      </c>
      <c r="AL28" t="e">
        <f>INDEX(ETF_TR!$A$2:$Q$283,MATCH($A28,ETF_TR!$A$2:$A$283,0),MATCH(AL$2,ETF_TR!$A$2:$Q$2,0))</f>
        <v>#N/A</v>
      </c>
      <c r="AM28" t="e">
        <f>INDEX(Indices!$A$2:$Q$283,MATCH($A28,Indices!$A$2:$A$283,0),MATCH(AM$2,Indices!$A$2:$Q$2,0))</f>
        <v>#N/A</v>
      </c>
      <c r="AN28" t="e">
        <f t="shared" si="18"/>
        <v>#N/A</v>
      </c>
      <c r="AO28" s="16" t="e">
        <f t="shared" si="19"/>
        <v>#N/A</v>
      </c>
      <c r="AP28" t="e">
        <f>INDEX(ETF_TR!$A$2:$Q$283,MATCH($A28,ETF_TR!$A$2:$A$283,0),MATCH(AP$2,ETF_TR!$A$2:$Q$2,0))</f>
        <v>#N/A</v>
      </c>
      <c r="AQ28">
        <f>INDEX(Indices!$A$2:$Q$283,MATCH($A28,Indices!$A$2:$A$283,0),MATCH(AQ$2,Indices!$A$2:$Q$2,0))</f>
        <v>111.127</v>
      </c>
      <c r="AR28" t="e">
        <f t="shared" si="20"/>
        <v>#N/A</v>
      </c>
      <c r="AS28" s="28">
        <f t="shared" si="21"/>
        <v>68.732981578947374</v>
      </c>
      <c r="AT28" t="e">
        <f>INDEX(ETF_TR!$A$2:$Q$283,MATCH($A28,ETF_TR!$A$2:$A$283,0),MATCH(AT$2,ETF_TR!$A$2:$Q$2,0))</f>
        <v>#N/A</v>
      </c>
      <c r="AU28" t="e">
        <f>INDEX(Indices!$A$2:$Q$283,MATCH($A28,Indices!$A$2:$A$283,0),MATCH(AU$2,Indices!$A$2:$Q$2,0))</f>
        <v>#N/A</v>
      </c>
      <c r="AV28" t="e">
        <f t="shared" si="22"/>
        <v>#N/A</v>
      </c>
      <c r="AW28" s="16" t="e">
        <f t="shared" si="23"/>
        <v>#N/A</v>
      </c>
    </row>
    <row r="29" spans="1:49" x14ac:dyDescent="0.2">
      <c r="A29" s="5">
        <v>37287</v>
      </c>
      <c r="B29" t="e">
        <f>INDEX(ETF_TR!$A$2:$Q$283,MATCH($A29,ETF_TR!$A$2:$A$283,0),MATCH(B$2,ETF_TR!$A$2:$Q$2,0))</f>
        <v>#N/A</v>
      </c>
      <c r="C29">
        <f>INDEX(Indices!$A$2:$Q$283,MATCH($A29,Indices!$A$2:$A$283,0),MATCH(C$2,Indices!$A$2:$Q$2,0))</f>
        <v>119.63</v>
      </c>
      <c r="D29" t="e">
        <f t="shared" si="0"/>
        <v>#N/A</v>
      </c>
      <c r="E29" s="28">
        <f t="shared" si="1"/>
        <v>21.671827906976759</v>
      </c>
      <c r="F29" t="e">
        <f>INDEX(ETF_TR!$A$2:$Q$283,MATCH($A29,ETF_TR!$A$2:$A$283,0),MATCH(F$2,ETF_TR!$A$2:$Q$2,0))</f>
        <v>#N/A</v>
      </c>
      <c r="G29">
        <f>INDEX(Indices!$A$2:$Q$283,MATCH($A29,Indices!$A$2:$A$283,0),MATCH(G$2,Indices!$A$2:$Q$2,0))</f>
        <v>120.28</v>
      </c>
      <c r="H29" t="e">
        <f t="shared" si="2"/>
        <v>#N/A</v>
      </c>
      <c r="I29" s="28">
        <f t="shared" si="3"/>
        <v>22.069864341085264</v>
      </c>
      <c r="J29" t="e">
        <f>INDEX(ETF_TR!$A$2:$Q$283,MATCH($A29,ETF_TR!$A$2:$A$283,0),MATCH(J$2,ETF_TR!$A$2:$Q$2,0))</f>
        <v>#N/A</v>
      </c>
      <c r="K29">
        <f>INDEX(Indices!$A$2:$Q$283,MATCH($A29,Indices!$A$2:$A$283,0),MATCH(K$2,Indices!$A$2:$Q$2,0))</f>
        <v>120.5</v>
      </c>
      <c r="L29" t="e">
        <f t="shared" si="4"/>
        <v>#N/A</v>
      </c>
      <c r="M29" s="28">
        <f t="shared" si="5"/>
        <v>36.588500775193822</v>
      </c>
      <c r="N29" t="e">
        <f>INDEX(ETF_TR!$A$2:$Q$283,MATCH($A29,ETF_TR!$A$2:$A$283,0),MATCH(N$2,ETF_TR!$A$2:$Q$2,0))</f>
        <v>#N/A</v>
      </c>
      <c r="O29">
        <f>INDEX(Indices!$A$2:$Q$283,MATCH($A29,Indices!$A$2:$A$283,0),MATCH(O$2,Indices!$A$2:$Q$2,0))</f>
        <v>121.42</v>
      </c>
      <c r="P29" t="e">
        <f t="shared" si="6"/>
        <v>#N/A</v>
      </c>
      <c r="Q29" s="28">
        <f t="shared" si="7"/>
        <v>30.097658267716497</v>
      </c>
      <c r="R29" t="e">
        <f>INDEX(ETF_TR!$A$2:$Q$283,MATCH($A29,ETF_TR!$A$2:$A$283,0),MATCH(R$2,ETF_TR!$A$2:$Q$2,0))</f>
        <v>#N/A</v>
      </c>
      <c r="S29">
        <f>INDEX(Indices!$A$2:$Q$283,MATCH($A29,Indices!$A$2:$A$283,0),MATCH(S$2,Indices!$A$2:$Q$2,0))</f>
        <v>1529.93</v>
      </c>
      <c r="T29" t="e">
        <f t="shared" si="8"/>
        <v>#N/A</v>
      </c>
      <c r="U29" s="28">
        <f t="shared" si="9"/>
        <v>11898.686325675673</v>
      </c>
      <c r="V29" t="e">
        <f>INDEX(ETF_TR!$A$2:$Q$283,MATCH($A29,ETF_TR!$A$2:$A$283,0),MATCH(V$2,ETF_TR!$A$2:$Q$2,0))</f>
        <v>#N/A</v>
      </c>
      <c r="W29" t="e">
        <f>INDEX(Indices!$A$2:$Q$283,MATCH($A29,Indices!$A$2:$A$283,0),MATCH(W$2,Indices!$A$2:$Q$2,0))</f>
        <v>#N/A</v>
      </c>
      <c r="X29" t="e">
        <f t="shared" si="10"/>
        <v>#N/A</v>
      </c>
      <c r="Y29" s="16" t="e">
        <f t="shared" si="11"/>
        <v>#N/A</v>
      </c>
      <c r="Z29" t="e">
        <f>INDEX(ETF_TR!$A$2:$Q$283,MATCH($A29,ETF_TR!$A$2:$A$283,0),MATCH(Z$2,ETF_TR!$A$2:$Q$2,0))</f>
        <v>#N/A</v>
      </c>
      <c r="AA29">
        <f>INDEX(Indices!$A$2:$Q$283,MATCH($A29,Indices!$A$2:$A$283,0),MATCH(AA$2,Indices!$A$2:$Q$2,0))</f>
        <v>1219.6579999999999</v>
      </c>
      <c r="AB29" t="e">
        <f t="shared" si="12"/>
        <v>#N/A</v>
      </c>
      <c r="AC29" s="16">
        <f t="shared" si="13"/>
        <v>-1706.4598810606067</v>
      </c>
      <c r="AD29" t="e">
        <f>INDEX(ETF_TR!$A$2:$Q$283,MATCH($A29,ETF_TR!$A$2:$A$283,0),MATCH(AD$2,ETF_TR!$A$2:$Q$2,0))</f>
        <v>#N/A</v>
      </c>
      <c r="AE29">
        <f>INDEX(Indices!$A$2:$Q$283,MATCH($A29,Indices!$A$2:$A$283,0),MATCH(AE$2,Indices!$A$2:$Q$2,0))</f>
        <v>264.64479999999998</v>
      </c>
      <c r="AF29" t="e">
        <f t="shared" si="14"/>
        <v>#N/A</v>
      </c>
      <c r="AG29" s="16">
        <f t="shared" si="15"/>
        <v>2597.6896894736842</v>
      </c>
      <c r="AH29" t="e">
        <f>INDEX(ETF_TR!$A$2:$Q$283,MATCH($A29,ETF_TR!$A$2:$A$283,0),MATCH(AH$2,ETF_TR!$A$2:$Q$2,0))</f>
        <v>#N/A</v>
      </c>
      <c r="AI29" t="e">
        <f>INDEX(Indices!$A$2:$Q$283,MATCH($A29,Indices!$A$2:$A$283,0),MATCH(AI$2,Indices!$A$2:$Q$2,0))</f>
        <v>#N/A</v>
      </c>
      <c r="AJ29" t="e">
        <f t="shared" si="16"/>
        <v>#N/A</v>
      </c>
      <c r="AK29" s="16" t="e">
        <f t="shared" si="17"/>
        <v>#N/A</v>
      </c>
      <c r="AL29" t="e">
        <f>INDEX(ETF_TR!$A$2:$Q$283,MATCH($A29,ETF_TR!$A$2:$A$283,0),MATCH(AL$2,ETF_TR!$A$2:$Q$2,0))</f>
        <v>#N/A</v>
      </c>
      <c r="AM29" t="e">
        <f>INDEX(Indices!$A$2:$Q$283,MATCH($A29,Indices!$A$2:$A$283,0),MATCH(AM$2,Indices!$A$2:$Q$2,0))</f>
        <v>#N/A</v>
      </c>
      <c r="AN29" t="e">
        <f t="shared" si="18"/>
        <v>#N/A</v>
      </c>
      <c r="AO29" s="16" t="e">
        <f t="shared" si="19"/>
        <v>#N/A</v>
      </c>
      <c r="AP29" t="e">
        <f>INDEX(ETF_TR!$A$2:$Q$283,MATCH($A29,ETF_TR!$A$2:$A$283,0),MATCH(AP$2,ETF_TR!$A$2:$Q$2,0))</f>
        <v>#N/A</v>
      </c>
      <c r="AQ29">
        <f>INDEX(Indices!$A$2:$Q$283,MATCH($A29,Indices!$A$2:$A$283,0),MATCH(AQ$2,Indices!$A$2:$Q$2,0))</f>
        <v>111.846</v>
      </c>
      <c r="AR29" t="e">
        <f t="shared" si="20"/>
        <v>#N/A</v>
      </c>
      <c r="AS29" s="28">
        <f t="shared" si="21"/>
        <v>69.451981578947397</v>
      </c>
      <c r="AT29" t="e">
        <f>INDEX(ETF_TR!$A$2:$Q$283,MATCH($A29,ETF_TR!$A$2:$A$283,0),MATCH(AT$2,ETF_TR!$A$2:$Q$2,0))</f>
        <v>#N/A</v>
      </c>
      <c r="AU29" t="e">
        <f>INDEX(Indices!$A$2:$Q$283,MATCH($A29,Indices!$A$2:$A$283,0),MATCH(AU$2,Indices!$A$2:$Q$2,0))</f>
        <v>#N/A</v>
      </c>
      <c r="AV29" t="e">
        <f t="shared" si="22"/>
        <v>#N/A</v>
      </c>
      <c r="AW29" s="16" t="e">
        <f t="shared" si="23"/>
        <v>#N/A</v>
      </c>
    </row>
    <row r="30" spans="1:49" x14ac:dyDescent="0.2">
      <c r="A30" s="5">
        <v>37315</v>
      </c>
      <c r="B30" t="e">
        <f>INDEX(ETF_TR!$A$2:$Q$283,MATCH($A30,ETF_TR!$A$2:$A$283,0),MATCH(B$2,ETF_TR!$A$2:$Q$2,0))</f>
        <v>#N/A</v>
      </c>
      <c r="C30">
        <f>INDEX(Indices!$A$2:$Q$283,MATCH($A30,Indices!$A$2:$A$283,0),MATCH(C$2,Indices!$A$2:$Q$2,0))</f>
        <v>119.7</v>
      </c>
      <c r="D30" t="e">
        <f t="shared" si="0"/>
        <v>#N/A</v>
      </c>
      <c r="E30" s="28">
        <f t="shared" si="1"/>
        <v>21.741827906976766</v>
      </c>
      <c r="F30" t="e">
        <f>INDEX(ETF_TR!$A$2:$Q$283,MATCH($A30,ETF_TR!$A$2:$A$283,0),MATCH(F$2,ETF_TR!$A$2:$Q$2,0))</f>
        <v>#N/A</v>
      </c>
      <c r="G30">
        <f>INDEX(Indices!$A$2:$Q$283,MATCH($A30,Indices!$A$2:$A$283,0),MATCH(G$2,Indices!$A$2:$Q$2,0))</f>
        <v>120.43</v>
      </c>
      <c r="H30" t="e">
        <f t="shared" si="2"/>
        <v>#N/A</v>
      </c>
      <c r="I30" s="28">
        <f t="shared" si="3"/>
        <v>22.21986434108527</v>
      </c>
      <c r="J30" t="e">
        <f>INDEX(ETF_TR!$A$2:$Q$283,MATCH($A30,ETF_TR!$A$2:$A$283,0),MATCH(J$2,ETF_TR!$A$2:$Q$2,0))</f>
        <v>#N/A</v>
      </c>
      <c r="K30">
        <f>INDEX(Indices!$A$2:$Q$283,MATCH($A30,Indices!$A$2:$A$283,0),MATCH(K$2,Indices!$A$2:$Q$2,0))</f>
        <v>120.64</v>
      </c>
      <c r="L30" t="e">
        <f t="shared" si="4"/>
        <v>#N/A</v>
      </c>
      <c r="M30" s="28">
        <f t="shared" si="5"/>
        <v>36.728500775193822</v>
      </c>
      <c r="N30" t="e">
        <f>INDEX(ETF_TR!$A$2:$Q$283,MATCH($A30,ETF_TR!$A$2:$A$283,0),MATCH(N$2,ETF_TR!$A$2:$Q$2,0))</f>
        <v>#N/A</v>
      </c>
      <c r="O30">
        <f>INDEX(Indices!$A$2:$Q$283,MATCH($A30,Indices!$A$2:$A$283,0),MATCH(O$2,Indices!$A$2:$Q$2,0))</f>
        <v>121.52</v>
      </c>
      <c r="P30" t="e">
        <f t="shared" si="6"/>
        <v>#N/A</v>
      </c>
      <c r="Q30" s="28">
        <f t="shared" si="7"/>
        <v>30.197658267716491</v>
      </c>
      <c r="R30" t="e">
        <f>INDEX(ETF_TR!$A$2:$Q$283,MATCH($A30,ETF_TR!$A$2:$A$283,0),MATCH(R$2,ETF_TR!$A$2:$Q$2,0))</f>
        <v>#N/A</v>
      </c>
      <c r="S30">
        <f>INDEX(Indices!$A$2:$Q$283,MATCH($A30,Indices!$A$2:$A$283,0),MATCH(S$2,Indices!$A$2:$Q$2,0))</f>
        <v>1524.78</v>
      </c>
      <c r="T30" t="e">
        <f t="shared" si="8"/>
        <v>#N/A</v>
      </c>
      <c r="U30" s="28">
        <f t="shared" si="9"/>
        <v>11893.536325675674</v>
      </c>
      <c r="V30" t="e">
        <f>INDEX(ETF_TR!$A$2:$Q$283,MATCH($A30,ETF_TR!$A$2:$A$283,0),MATCH(V$2,ETF_TR!$A$2:$Q$2,0))</f>
        <v>#N/A</v>
      </c>
      <c r="W30" t="e">
        <f>INDEX(Indices!$A$2:$Q$283,MATCH($A30,Indices!$A$2:$A$283,0),MATCH(W$2,Indices!$A$2:$Q$2,0))</f>
        <v>#N/A</v>
      </c>
      <c r="X30" t="e">
        <f t="shared" si="10"/>
        <v>#N/A</v>
      </c>
      <c r="Y30" s="16" t="e">
        <f t="shared" si="11"/>
        <v>#N/A</v>
      </c>
      <c r="Z30" t="e">
        <f>INDEX(ETF_TR!$A$2:$Q$283,MATCH($A30,ETF_TR!$A$2:$A$283,0),MATCH(Z$2,ETF_TR!$A$2:$Q$2,0))</f>
        <v>#N/A</v>
      </c>
      <c r="AA30">
        <f>INDEX(Indices!$A$2:$Q$283,MATCH($A30,Indices!$A$2:$A$283,0),MATCH(AA$2,Indices!$A$2:$Q$2,0))</f>
        <v>1227.184</v>
      </c>
      <c r="AB30" t="e">
        <f t="shared" si="12"/>
        <v>#N/A</v>
      </c>
      <c r="AC30" s="16">
        <f t="shared" si="13"/>
        <v>-1698.9338810606066</v>
      </c>
      <c r="AD30" t="e">
        <f>INDEX(ETF_TR!$A$2:$Q$283,MATCH($A30,ETF_TR!$A$2:$A$283,0),MATCH(AD$2,ETF_TR!$A$2:$Q$2,0))</f>
        <v>#N/A</v>
      </c>
      <c r="AE30">
        <f>INDEX(Indices!$A$2:$Q$283,MATCH($A30,Indices!$A$2:$A$283,0),MATCH(AE$2,Indices!$A$2:$Q$2,0))</f>
        <v>265.1832</v>
      </c>
      <c r="AF30" t="e">
        <f t="shared" si="14"/>
        <v>#N/A</v>
      </c>
      <c r="AG30" s="16">
        <f t="shared" si="15"/>
        <v>2598.2280894736841</v>
      </c>
      <c r="AH30" t="e">
        <f>INDEX(ETF_TR!$A$2:$Q$283,MATCH($A30,ETF_TR!$A$2:$A$283,0),MATCH(AH$2,ETF_TR!$A$2:$Q$2,0))</f>
        <v>#N/A</v>
      </c>
      <c r="AI30" t="e">
        <f>INDEX(Indices!$A$2:$Q$283,MATCH($A30,Indices!$A$2:$A$283,0),MATCH(AI$2,Indices!$A$2:$Q$2,0))</f>
        <v>#N/A</v>
      </c>
      <c r="AJ30" t="e">
        <f t="shared" si="16"/>
        <v>#N/A</v>
      </c>
      <c r="AK30" s="16" t="e">
        <f t="shared" si="17"/>
        <v>#N/A</v>
      </c>
      <c r="AL30" t="e">
        <f>INDEX(ETF_TR!$A$2:$Q$283,MATCH($A30,ETF_TR!$A$2:$A$283,0),MATCH(AL$2,ETF_TR!$A$2:$Q$2,0))</f>
        <v>#N/A</v>
      </c>
      <c r="AM30" t="e">
        <f>INDEX(Indices!$A$2:$Q$283,MATCH($A30,Indices!$A$2:$A$283,0),MATCH(AM$2,Indices!$A$2:$Q$2,0))</f>
        <v>#N/A</v>
      </c>
      <c r="AN30" t="e">
        <f t="shared" si="18"/>
        <v>#N/A</v>
      </c>
      <c r="AO30" s="16" t="e">
        <f t="shared" si="19"/>
        <v>#N/A</v>
      </c>
      <c r="AP30" t="e">
        <f>INDEX(ETF_TR!$A$2:$Q$283,MATCH($A30,ETF_TR!$A$2:$A$283,0),MATCH(AP$2,ETF_TR!$A$2:$Q$2,0))</f>
        <v>#N/A</v>
      </c>
      <c r="AQ30">
        <f>INDEX(Indices!$A$2:$Q$283,MATCH($A30,Indices!$A$2:$A$283,0),MATCH(AQ$2,Indices!$A$2:$Q$2,0))</f>
        <v>113.0591</v>
      </c>
      <c r="AR30" t="e">
        <f t="shared" si="20"/>
        <v>#N/A</v>
      </c>
      <c r="AS30" s="28">
        <f t="shared" si="21"/>
        <v>70.665081578947394</v>
      </c>
      <c r="AT30" t="e">
        <f>INDEX(ETF_TR!$A$2:$Q$283,MATCH($A30,ETF_TR!$A$2:$A$283,0),MATCH(AT$2,ETF_TR!$A$2:$Q$2,0))</f>
        <v>#N/A</v>
      </c>
      <c r="AU30" t="e">
        <f>INDEX(Indices!$A$2:$Q$283,MATCH($A30,Indices!$A$2:$A$283,0),MATCH(AU$2,Indices!$A$2:$Q$2,0))</f>
        <v>#N/A</v>
      </c>
      <c r="AV30" t="e">
        <f t="shared" si="22"/>
        <v>#N/A</v>
      </c>
      <c r="AW30" s="16" t="e">
        <f t="shared" si="23"/>
        <v>#N/A</v>
      </c>
    </row>
    <row r="31" spans="1:49" x14ac:dyDescent="0.2">
      <c r="A31" s="5">
        <v>37344</v>
      </c>
      <c r="B31" t="e">
        <f>INDEX(ETF_TR!$A$2:$Q$283,MATCH($A31,ETF_TR!$A$2:$A$283,0),MATCH(B$2,ETF_TR!$A$2:$Q$2,0))</f>
        <v>#N/A</v>
      </c>
      <c r="C31">
        <f>INDEX(Indices!$A$2:$Q$283,MATCH($A31,Indices!$A$2:$A$283,0),MATCH(C$2,Indices!$A$2:$Q$2,0))</f>
        <v>118.36</v>
      </c>
      <c r="D31" t="e">
        <f t="shared" si="0"/>
        <v>#N/A</v>
      </c>
      <c r="E31" s="28">
        <f t="shared" si="1"/>
        <v>20.401827906976763</v>
      </c>
      <c r="F31" t="e">
        <f>INDEX(ETF_TR!$A$2:$Q$283,MATCH($A31,ETF_TR!$A$2:$A$283,0),MATCH(F$2,ETF_TR!$A$2:$Q$2,0))</f>
        <v>#N/A</v>
      </c>
      <c r="G31">
        <f>INDEX(Indices!$A$2:$Q$283,MATCH($A31,Indices!$A$2:$A$283,0),MATCH(G$2,Indices!$A$2:$Q$2,0))</f>
        <v>119.19</v>
      </c>
      <c r="H31" t="e">
        <f t="shared" si="2"/>
        <v>#N/A</v>
      </c>
      <c r="I31" s="28">
        <f t="shared" si="3"/>
        <v>20.979864341085261</v>
      </c>
      <c r="J31" t="e">
        <f>INDEX(ETF_TR!$A$2:$Q$283,MATCH($A31,ETF_TR!$A$2:$A$283,0),MATCH(J$2,ETF_TR!$A$2:$Q$2,0))</f>
        <v>#N/A</v>
      </c>
      <c r="K31">
        <f>INDEX(Indices!$A$2:$Q$283,MATCH($A31,Indices!$A$2:$A$283,0),MATCH(K$2,Indices!$A$2:$Q$2,0))</f>
        <v>119.43</v>
      </c>
      <c r="L31" t="e">
        <f t="shared" si="4"/>
        <v>#N/A</v>
      </c>
      <c r="M31" s="28">
        <f t="shared" si="5"/>
        <v>35.518500775193829</v>
      </c>
      <c r="N31" t="e">
        <f>INDEX(ETF_TR!$A$2:$Q$283,MATCH($A31,ETF_TR!$A$2:$A$283,0),MATCH(N$2,ETF_TR!$A$2:$Q$2,0))</f>
        <v>#N/A</v>
      </c>
      <c r="O31">
        <f>INDEX(Indices!$A$2:$Q$283,MATCH($A31,Indices!$A$2:$A$283,0),MATCH(O$2,Indices!$A$2:$Q$2,0))</f>
        <v>120.45</v>
      </c>
      <c r="P31" t="e">
        <f t="shared" si="6"/>
        <v>#N/A</v>
      </c>
      <c r="Q31" s="28">
        <f t="shared" si="7"/>
        <v>29.127658267716498</v>
      </c>
      <c r="R31" t="e">
        <f>INDEX(ETF_TR!$A$2:$Q$283,MATCH($A31,ETF_TR!$A$2:$A$283,0),MATCH(R$2,ETF_TR!$A$2:$Q$2,0))</f>
        <v>#N/A</v>
      </c>
      <c r="S31">
        <f>INDEX(Indices!$A$2:$Q$283,MATCH($A31,Indices!$A$2:$A$283,0),MATCH(S$2,Indices!$A$2:$Q$2,0))</f>
        <v>1498.83</v>
      </c>
      <c r="T31" t="e">
        <f t="shared" si="8"/>
        <v>#N/A</v>
      </c>
      <c r="U31" s="28">
        <f t="shared" si="9"/>
        <v>11867.586325675673</v>
      </c>
      <c r="V31" t="e">
        <f>INDEX(ETF_TR!$A$2:$Q$283,MATCH($A31,ETF_TR!$A$2:$A$283,0),MATCH(V$2,ETF_TR!$A$2:$Q$2,0))</f>
        <v>#N/A</v>
      </c>
      <c r="W31" t="e">
        <f>INDEX(Indices!$A$2:$Q$283,MATCH($A31,Indices!$A$2:$A$283,0),MATCH(W$2,Indices!$A$2:$Q$2,0))</f>
        <v>#N/A</v>
      </c>
      <c r="X31" t="e">
        <f t="shared" si="10"/>
        <v>#N/A</v>
      </c>
      <c r="Y31" s="16" t="e">
        <f t="shared" si="11"/>
        <v>#N/A</v>
      </c>
      <c r="Z31" t="e">
        <f>INDEX(ETF_TR!$A$2:$Q$283,MATCH($A31,ETF_TR!$A$2:$A$283,0),MATCH(Z$2,ETF_TR!$A$2:$Q$2,0))</f>
        <v>#N/A</v>
      </c>
      <c r="AA31">
        <f>INDEX(Indices!$A$2:$Q$283,MATCH($A31,Indices!$A$2:$A$283,0),MATCH(AA$2,Indices!$A$2:$Q$2,0))</f>
        <v>1214.847</v>
      </c>
      <c r="AB31" t="e">
        <f t="shared" si="12"/>
        <v>#N/A</v>
      </c>
      <c r="AC31" s="16">
        <f t="shared" si="13"/>
        <v>-1711.2708810606066</v>
      </c>
      <c r="AD31" t="e">
        <f>INDEX(ETF_TR!$A$2:$Q$283,MATCH($A31,ETF_TR!$A$2:$A$283,0),MATCH(AD$2,ETF_TR!$A$2:$Q$2,0))</f>
        <v>#N/A</v>
      </c>
      <c r="AE31">
        <f>INDEX(Indices!$A$2:$Q$283,MATCH($A31,Indices!$A$2:$A$283,0),MATCH(AE$2,Indices!$A$2:$Q$2,0))</f>
        <v>267.18470000000002</v>
      </c>
      <c r="AF31" t="e">
        <f t="shared" si="14"/>
        <v>#N/A</v>
      </c>
      <c r="AG31" s="16">
        <f t="shared" si="15"/>
        <v>2600.2295894736844</v>
      </c>
      <c r="AH31" t="e">
        <f>INDEX(ETF_TR!$A$2:$Q$283,MATCH($A31,ETF_TR!$A$2:$A$283,0),MATCH(AH$2,ETF_TR!$A$2:$Q$2,0))</f>
        <v>#N/A</v>
      </c>
      <c r="AI31" t="e">
        <f>INDEX(Indices!$A$2:$Q$283,MATCH($A31,Indices!$A$2:$A$283,0),MATCH(AI$2,Indices!$A$2:$Q$2,0))</f>
        <v>#N/A</v>
      </c>
      <c r="AJ31" t="e">
        <f t="shared" si="16"/>
        <v>#N/A</v>
      </c>
      <c r="AK31" s="16" t="e">
        <f t="shared" si="17"/>
        <v>#N/A</v>
      </c>
      <c r="AL31" t="e">
        <f>INDEX(ETF_TR!$A$2:$Q$283,MATCH($A31,ETF_TR!$A$2:$A$283,0),MATCH(AL$2,ETF_TR!$A$2:$Q$2,0))</f>
        <v>#N/A</v>
      </c>
      <c r="AM31" t="e">
        <f>INDEX(Indices!$A$2:$Q$283,MATCH($A31,Indices!$A$2:$A$283,0),MATCH(AM$2,Indices!$A$2:$Q$2,0))</f>
        <v>#N/A</v>
      </c>
      <c r="AN31" t="e">
        <f t="shared" si="18"/>
        <v>#N/A</v>
      </c>
      <c r="AO31" s="16" t="e">
        <f t="shared" si="19"/>
        <v>#N/A</v>
      </c>
      <c r="AP31" t="e">
        <f>INDEX(ETF_TR!$A$2:$Q$283,MATCH($A31,ETF_TR!$A$2:$A$283,0),MATCH(AP$2,ETF_TR!$A$2:$Q$2,0))</f>
        <v>#N/A</v>
      </c>
      <c r="AQ31">
        <f>INDEX(Indices!$A$2:$Q$283,MATCH($A31,Indices!$A$2:$A$283,0),MATCH(AQ$2,Indices!$A$2:$Q$2,0))</f>
        <v>112.6918</v>
      </c>
      <c r="AR31" t="e">
        <f t="shared" si="20"/>
        <v>#N/A</v>
      </c>
      <c r="AS31" s="28">
        <f t="shared" si="21"/>
        <v>70.297781578947394</v>
      </c>
      <c r="AT31" t="e">
        <f>INDEX(ETF_TR!$A$2:$Q$283,MATCH($A31,ETF_TR!$A$2:$A$283,0),MATCH(AT$2,ETF_TR!$A$2:$Q$2,0))</f>
        <v>#N/A</v>
      </c>
      <c r="AU31" t="e">
        <f>INDEX(Indices!$A$2:$Q$283,MATCH($A31,Indices!$A$2:$A$283,0),MATCH(AU$2,Indices!$A$2:$Q$2,0))</f>
        <v>#N/A</v>
      </c>
      <c r="AV31" t="e">
        <f t="shared" si="22"/>
        <v>#N/A</v>
      </c>
      <c r="AW31" s="16" t="e">
        <f t="shared" si="23"/>
        <v>#N/A</v>
      </c>
    </row>
    <row r="32" spans="1:49" x14ac:dyDescent="0.2">
      <c r="A32" s="5">
        <v>37376</v>
      </c>
      <c r="B32" t="e">
        <f>INDEX(ETF_TR!$A$2:$Q$283,MATCH($A32,ETF_TR!$A$2:$A$283,0),MATCH(B$2,ETF_TR!$A$2:$Q$2,0))</f>
        <v>#N/A</v>
      </c>
      <c r="C32">
        <f>INDEX(Indices!$A$2:$Q$283,MATCH($A32,Indices!$A$2:$A$283,0),MATCH(C$2,Indices!$A$2:$Q$2,0))</f>
        <v>119.67</v>
      </c>
      <c r="D32" t="e">
        <f t="shared" si="0"/>
        <v>#N/A</v>
      </c>
      <c r="E32" s="28">
        <f t="shared" si="1"/>
        <v>21.711827906976765</v>
      </c>
      <c r="F32" t="e">
        <f>INDEX(ETF_TR!$A$2:$Q$283,MATCH($A32,ETF_TR!$A$2:$A$283,0),MATCH(F$2,ETF_TR!$A$2:$Q$2,0))</f>
        <v>#N/A</v>
      </c>
      <c r="G32">
        <f>INDEX(Indices!$A$2:$Q$283,MATCH($A32,Indices!$A$2:$A$283,0),MATCH(G$2,Indices!$A$2:$Q$2,0))</f>
        <v>120.46</v>
      </c>
      <c r="H32" t="e">
        <f t="shared" si="2"/>
        <v>#N/A</v>
      </c>
      <c r="I32" s="28">
        <f t="shared" si="3"/>
        <v>22.249864341085257</v>
      </c>
      <c r="J32" t="e">
        <f>INDEX(ETF_TR!$A$2:$Q$283,MATCH($A32,ETF_TR!$A$2:$A$283,0),MATCH(J$2,ETF_TR!$A$2:$Q$2,0))</f>
        <v>#N/A</v>
      </c>
      <c r="K32">
        <f>INDEX(Indices!$A$2:$Q$283,MATCH($A32,Indices!$A$2:$A$283,0),MATCH(K$2,Indices!$A$2:$Q$2,0))</f>
        <v>120.77</v>
      </c>
      <c r="L32" t="e">
        <f t="shared" si="4"/>
        <v>#N/A</v>
      </c>
      <c r="M32" s="28">
        <f t="shared" si="5"/>
        <v>36.858500775193818</v>
      </c>
      <c r="N32" t="e">
        <f>INDEX(ETF_TR!$A$2:$Q$283,MATCH($A32,ETF_TR!$A$2:$A$283,0),MATCH(N$2,ETF_TR!$A$2:$Q$2,0))</f>
        <v>#N/A</v>
      </c>
      <c r="O32">
        <f>INDEX(Indices!$A$2:$Q$283,MATCH($A32,Indices!$A$2:$A$283,0),MATCH(O$2,Indices!$A$2:$Q$2,0))</f>
        <v>121.73</v>
      </c>
      <c r="P32" t="e">
        <f t="shared" si="6"/>
        <v>#N/A</v>
      </c>
      <c r="Q32" s="28">
        <f t="shared" si="7"/>
        <v>30.407658267716499</v>
      </c>
      <c r="R32" t="e">
        <f>INDEX(ETF_TR!$A$2:$Q$283,MATCH($A32,ETF_TR!$A$2:$A$283,0),MATCH(R$2,ETF_TR!$A$2:$Q$2,0))</f>
        <v>#N/A</v>
      </c>
      <c r="S32">
        <f>INDEX(Indices!$A$2:$Q$283,MATCH($A32,Indices!$A$2:$A$283,0),MATCH(S$2,Indices!$A$2:$Q$2,0))</f>
        <v>1514.8</v>
      </c>
      <c r="T32" t="e">
        <f t="shared" si="8"/>
        <v>#N/A</v>
      </c>
      <c r="U32" s="28">
        <f t="shared" si="9"/>
        <v>11883.556325675672</v>
      </c>
      <c r="V32" t="e">
        <f>INDEX(ETF_TR!$A$2:$Q$283,MATCH($A32,ETF_TR!$A$2:$A$283,0),MATCH(V$2,ETF_TR!$A$2:$Q$2,0))</f>
        <v>#N/A</v>
      </c>
      <c r="W32" t="e">
        <f>INDEX(Indices!$A$2:$Q$283,MATCH($A32,Indices!$A$2:$A$283,0),MATCH(W$2,Indices!$A$2:$Q$2,0))</f>
        <v>#N/A</v>
      </c>
      <c r="X32" t="e">
        <f t="shared" si="10"/>
        <v>#N/A</v>
      </c>
      <c r="Y32" s="16" t="e">
        <f t="shared" si="11"/>
        <v>#N/A</v>
      </c>
      <c r="Z32" t="e">
        <f>INDEX(ETF_TR!$A$2:$Q$283,MATCH($A32,ETF_TR!$A$2:$A$283,0),MATCH(Z$2,ETF_TR!$A$2:$Q$2,0))</f>
        <v>#N/A</v>
      </c>
      <c r="AA32">
        <f>INDEX(Indices!$A$2:$Q$283,MATCH($A32,Indices!$A$2:$A$283,0),MATCH(AA$2,Indices!$A$2:$Q$2,0))</f>
        <v>1233.546</v>
      </c>
      <c r="AB32" t="e">
        <f t="shared" si="12"/>
        <v>#N/A</v>
      </c>
      <c r="AC32" s="16">
        <f t="shared" si="13"/>
        <v>-1692.5718810606065</v>
      </c>
      <c r="AD32" t="e">
        <f>INDEX(ETF_TR!$A$2:$Q$283,MATCH($A32,ETF_TR!$A$2:$A$283,0),MATCH(AD$2,ETF_TR!$A$2:$Q$2,0))</f>
        <v>#N/A</v>
      </c>
      <c r="AE32">
        <f>INDEX(Indices!$A$2:$Q$283,MATCH($A32,Indices!$A$2:$A$283,0),MATCH(AE$2,Indices!$A$2:$Q$2,0))</f>
        <v>267.93869999999998</v>
      </c>
      <c r="AF32" t="e">
        <f t="shared" si="14"/>
        <v>#N/A</v>
      </c>
      <c r="AG32" s="16">
        <f t="shared" si="15"/>
        <v>2600.9835894736843</v>
      </c>
      <c r="AH32" t="e">
        <f>INDEX(ETF_TR!$A$2:$Q$283,MATCH($A32,ETF_TR!$A$2:$A$283,0),MATCH(AH$2,ETF_TR!$A$2:$Q$2,0))</f>
        <v>#N/A</v>
      </c>
      <c r="AI32" t="e">
        <f>INDEX(Indices!$A$2:$Q$283,MATCH($A32,Indices!$A$2:$A$283,0),MATCH(AI$2,Indices!$A$2:$Q$2,0))</f>
        <v>#N/A</v>
      </c>
      <c r="AJ32" t="e">
        <f t="shared" si="16"/>
        <v>#N/A</v>
      </c>
      <c r="AK32" s="16" t="e">
        <f t="shared" si="17"/>
        <v>#N/A</v>
      </c>
      <c r="AL32" t="e">
        <f>INDEX(ETF_TR!$A$2:$Q$283,MATCH($A32,ETF_TR!$A$2:$A$283,0),MATCH(AL$2,ETF_TR!$A$2:$Q$2,0))</f>
        <v>#N/A</v>
      </c>
      <c r="AM32" t="e">
        <f>INDEX(Indices!$A$2:$Q$283,MATCH($A32,Indices!$A$2:$A$283,0),MATCH(AM$2,Indices!$A$2:$Q$2,0))</f>
        <v>#N/A</v>
      </c>
      <c r="AN32" t="e">
        <f t="shared" si="18"/>
        <v>#N/A</v>
      </c>
      <c r="AO32" s="16" t="e">
        <f t="shared" si="19"/>
        <v>#N/A</v>
      </c>
      <c r="AP32" t="e">
        <f>INDEX(ETF_TR!$A$2:$Q$283,MATCH($A32,ETF_TR!$A$2:$A$283,0),MATCH(AP$2,ETF_TR!$A$2:$Q$2,0))</f>
        <v>#N/A</v>
      </c>
      <c r="AQ32">
        <f>INDEX(Indices!$A$2:$Q$283,MATCH($A32,Indices!$A$2:$A$283,0),MATCH(AQ$2,Indices!$A$2:$Q$2,0))</f>
        <v>113.6546</v>
      </c>
      <c r="AR32" t="e">
        <f t="shared" si="20"/>
        <v>#N/A</v>
      </c>
      <c r="AS32" s="28">
        <f t="shared" si="21"/>
        <v>71.260581578947381</v>
      </c>
      <c r="AT32" t="e">
        <f>INDEX(ETF_TR!$A$2:$Q$283,MATCH($A32,ETF_TR!$A$2:$A$283,0),MATCH(AT$2,ETF_TR!$A$2:$Q$2,0))</f>
        <v>#N/A</v>
      </c>
      <c r="AU32" t="e">
        <f>INDEX(Indices!$A$2:$Q$283,MATCH($A32,Indices!$A$2:$A$283,0),MATCH(AU$2,Indices!$A$2:$Q$2,0))</f>
        <v>#N/A</v>
      </c>
      <c r="AV32" t="e">
        <f t="shared" si="22"/>
        <v>#N/A</v>
      </c>
      <c r="AW32" s="16" t="e">
        <f t="shared" si="23"/>
        <v>#N/A</v>
      </c>
    </row>
    <row r="33" spans="1:49" x14ac:dyDescent="0.2">
      <c r="A33" s="5">
        <v>37407</v>
      </c>
      <c r="B33" t="e">
        <f>INDEX(ETF_TR!$A$2:$Q$283,MATCH($A33,ETF_TR!$A$2:$A$283,0),MATCH(B$2,ETF_TR!$A$2:$Q$2,0))</f>
        <v>#N/A</v>
      </c>
      <c r="C33">
        <f>INDEX(Indices!$A$2:$Q$283,MATCH($A33,Indices!$A$2:$A$283,0),MATCH(C$2,Indices!$A$2:$Q$2,0))</f>
        <v>119.82</v>
      </c>
      <c r="D33" t="e">
        <f t="shared" si="0"/>
        <v>#N/A</v>
      </c>
      <c r="E33" s="28">
        <f t="shared" si="1"/>
        <v>21.861827906976757</v>
      </c>
      <c r="F33" t="e">
        <f>INDEX(ETF_TR!$A$2:$Q$283,MATCH($A33,ETF_TR!$A$2:$A$283,0),MATCH(F$2,ETF_TR!$A$2:$Q$2,0))</f>
        <v>#N/A</v>
      </c>
      <c r="G33">
        <f>INDEX(Indices!$A$2:$Q$283,MATCH($A33,Indices!$A$2:$A$283,0),MATCH(G$2,Indices!$A$2:$Q$2,0))</f>
        <v>120.6</v>
      </c>
      <c r="H33" t="e">
        <f t="shared" si="2"/>
        <v>#N/A</v>
      </c>
      <c r="I33" s="28">
        <f t="shared" si="3"/>
        <v>22.389864341085257</v>
      </c>
      <c r="J33" t="e">
        <f>INDEX(ETF_TR!$A$2:$Q$283,MATCH($A33,ETF_TR!$A$2:$A$283,0),MATCH(J$2,ETF_TR!$A$2:$Q$2,0))</f>
        <v>#N/A</v>
      </c>
      <c r="K33">
        <f>INDEX(Indices!$A$2:$Q$283,MATCH($A33,Indices!$A$2:$A$283,0),MATCH(K$2,Indices!$A$2:$Q$2,0))</f>
        <v>121</v>
      </c>
      <c r="L33" t="e">
        <f t="shared" si="4"/>
        <v>#N/A</v>
      </c>
      <c r="M33" s="28">
        <f t="shared" si="5"/>
        <v>37.088500775193822</v>
      </c>
      <c r="N33" t="e">
        <f>INDEX(ETF_TR!$A$2:$Q$283,MATCH($A33,ETF_TR!$A$2:$A$283,0),MATCH(N$2,ETF_TR!$A$2:$Q$2,0))</f>
        <v>#N/A</v>
      </c>
      <c r="O33">
        <f>INDEX(Indices!$A$2:$Q$283,MATCH($A33,Indices!$A$2:$A$283,0),MATCH(O$2,Indices!$A$2:$Q$2,0))</f>
        <v>121.99</v>
      </c>
      <c r="P33" t="e">
        <f t="shared" si="6"/>
        <v>#N/A</v>
      </c>
      <c r="Q33" s="28">
        <f t="shared" si="7"/>
        <v>30.66765826771649</v>
      </c>
      <c r="R33" t="e">
        <f>INDEX(ETF_TR!$A$2:$Q$283,MATCH($A33,ETF_TR!$A$2:$A$283,0),MATCH(R$2,ETF_TR!$A$2:$Q$2,0))</f>
        <v>#N/A</v>
      </c>
      <c r="S33">
        <f>INDEX(Indices!$A$2:$Q$283,MATCH($A33,Indices!$A$2:$A$283,0),MATCH(S$2,Indices!$A$2:$Q$2,0))</f>
        <v>1514.78</v>
      </c>
      <c r="T33" t="e">
        <f t="shared" si="8"/>
        <v>#N/A</v>
      </c>
      <c r="U33" s="28">
        <f t="shared" si="9"/>
        <v>11883.536325675674</v>
      </c>
      <c r="V33" t="e">
        <f>INDEX(ETF_TR!$A$2:$Q$283,MATCH($A33,ETF_TR!$A$2:$A$283,0),MATCH(V$2,ETF_TR!$A$2:$Q$2,0))</f>
        <v>#N/A</v>
      </c>
      <c r="W33" t="e">
        <f>INDEX(Indices!$A$2:$Q$283,MATCH($A33,Indices!$A$2:$A$283,0),MATCH(W$2,Indices!$A$2:$Q$2,0))</f>
        <v>#N/A</v>
      </c>
      <c r="X33" t="e">
        <f t="shared" si="10"/>
        <v>#N/A</v>
      </c>
      <c r="Y33" s="16" t="e">
        <f t="shared" si="11"/>
        <v>#N/A</v>
      </c>
      <c r="Z33" t="e">
        <f>INDEX(ETF_TR!$A$2:$Q$283,MATCH($A33,ETF_TR!$A$2:$A$283,0),MATCH(Z$2,ETF_TR!$A$2:$Q$2,0))</f>
        <v>#N/A</v>
      </c>
      <c r="AA33">
        <f>INDEX(Indices!$A$2:$Q$283,MATCH($A33,Indices!$A$2:$A$283,0),MATCH(AA$2,Indices!$A$2:$Q$2,0))</f>
        <v>1230.1189999999999</v>
      </c>
      <c r="AB33" t="e">
        <f t="shared" si="12"/>
        <v>#N/A</v>
      </c>
      <c r="AC33" s="16">
        <f t="shared" si="13"/>
        <v>-1695.9988810606067</v>
      </c>
      <c r="AD33" t="e">
        <f>INDEX(ETF_TR!$A$2:$Q$283,MATCH($A33,ETF_TR!$A$2:$A$283,0),MATCH(AD$2,ETF_TR!$A$2:$Q$2,0))</f>
        <v>#N/A</v>
      </c>
      <c r="AE33">
        <f>INDEX(Indices!$A$2:$Q$283,MATCH($A33,Indices!$A$2:$A$283,0),MATCH(AE$2,Indices!$A$2:$Q$2,0))</f>
        <v>268.339</v>
      </c>
      <c r="AF33" t="e">
        <f t="shared" si="14"/>
        <v>#N/A</v>
      </c>
      <c r="AG33" s="16">
        <f t="shared" si="15"/>
        <v>2601.3838894736841</v>
      </c>
      <c r="AH33" t="e">
        <f>INDEX(ETF_TR!$A$2:$Q$283,MATCH($A33,ETF_TR!$A$2:$A$283,0),MATCH(AH$2,ETF_TR!$A$2:$Q$2,0))</f>
        <v>#N/A</v>
      </c>
      <c r="AI33" t="e">
        <f>INDEX(Indices!$A$2:$Q$283,MATCH($A33,Indices!$A$2:$A$283,0),MATCH(AI$2,Indices!$A$2:$Q$2,0))</f>
        <v>#N/A</v>
      </c>
      <c r="AJ33" t="e">
        <f t="shared" si="16"/>
        <v>#N/A</v>
      </c>
      <c r="AK33" s="16" t="e">
        <f t="shared" si="17"/>
        <v>#N/A</v>
      </c>
      <c r="AL33" t="e">
        <f>INDEX(ETF_TR!$A$2:$Q$283,MATCH($A33,ETF_TR!$A$2:$A$283,0),MATCH(AL$2,ETF_TR!$A$2:$Q$2,0))</f>
        <v>#N/A</v>
      </c>
      <c r="AM33" t="e">
        <f>INDEX(Indices!$A$2:$Q$283,MATCH($A33,Indices!$A$2:$A$283,0),MATCH(AM$2,Indices!$A$2:$Q$2,0))</f>
        <v>#N/A</v>
      </c>
      <c r="AN33" t="e">
        <f t="shared" si="18"/>
        <v>#N/A</v>
      </c>
      <c r="AO33" s="16" t="e">
        <f t="shared" si="19"/>
        <v>#N/A</v>
      </c>
      <c r="AP33" t="e">
        <f>INDEX(ETF_TR!$A$2:$Q$283,MATCH($A33,ETF_TR!$A$2:$A$283,0),MATCH(AP$2,ETF_TR!$A$2:$Q$2,0))</f>
        <v>#N/A</v>
      </c>
      <c r="AQ33">
        <f>INDEX(Indices!$A$2:$Q$283,MATCH($A33,Indices!$A$2:$A$283,0),MATCH(AQ$2,Indices!$A$2:$Q$2,0))</f>
        <v>114.0106</v>
      </c>
      <c r="AR33" t="e">
        <f t="shared" si="20"/>
        <v>#N/A</v>
      </c>
      <c r="AS33" s="28">
        <f t="shared" si="21"/>
        <v>71.616581578947375</v>
      </c>
      <c r="AT33" t="e">
        <f>INDEX(ETF_TR!$A$2:$Q$283,MATCH($A33,ETF_TR!$A$2:$A$283,0),MATCH(AT$2,ETF_TR!$A$2:$Q$2,0))</f>
        <v>#N/A</v>
      </c>
      <c r="AU33" t="e">
        <f>INDEX(Indices!$A$2:$Q$283,MATCH($A33,Indices!$A$2:$A$283,0),MATCH(AU$2,Indices!$A$2:$Q$2,0))</f>
        <v>#N/A</v>
      </c>
      <c r="AV33" t="e">
        <f t="shared" si="22"/>
        <v>#N/A</v>
      </c>
      <c r="AW33" s="16" t="e">
        <f t="shared" si="23"/>
        <v>#N/A</v>
      </c>
    </row>
    <row r="34" spans="1:49" x14ac:dyDescent="0.2">
      <c r="A34" s="5">
        <v>37435</v>
      </c>
      <c r="B34" t="e">
        <f>INDEX(ETF_TR!$A$2:$Q$283,MATCH($A34,ETF_TR!$A$2:$A$283,0),MATCH(B$2,ETF_TR!$A$2:$Q$2,0))</f>
        <v>#N/A</v>
      </c>
      <c r="C34">
        <f>INDEX(Indices!$A$2:$Q$283,MATCH($A34,Indices!$A$2:$A$283,0),MATCH(C$2,Indices!$A$2:$Q$2,0))</f>
        <v>121.91</v>
      </c>
      <c r="D34" t="e">
        <f t="shared" si="0"/>
        <v>#N/A</v>
      </c>
      <c r="E34" s="28">
        <f t="shared" si="1"/>
        <v>23.95182790697676</v>
      </c>
      <c r="F34" t="e">
        <f>INDEX(ETF_TR!$A$2:$Q$283,MATCH($A34,ETF_TR!$A$2:$A$283,0),MATCH(F$2,ETF_TR!$A$2:$Q$2,0))</f>
        <v>#N/A</v>
      </c>
      <c r="G34">
        <f>INDEX(Indices!$A$2:$Q$283,MATCH($A34,Indices!$A$2:$A$283,0),MATCH(G$2,Indices!$A$2:$Q$2,0))</f>
        <v>122.7</v>
      </c>
      <c r="H34" t="e">
        <f t="shared" si="2"/>
        <v>#N/A</v>
      </c>
      <c r="I34" s="28">
        <f t="shared" si="3"/>
        <v>24.489864341085266</v>
      </c>
      <c r="J34" t="e">
        <f>INDEX(ETF_TR!$A$2:$Q$283,MATCH($A34,ETF_TR!$A$2:$A$283,0),MATCH(J$2,ETF_TR!$A$2:$Q$2,0))</f>
        <v>#N/A</v>
      </c>
      <c r="K34">
        <f>INDEX(Indices!$A$2:$Q$283,MATCH($A34,Indices!$A$2:$A$283,0),MATCH(K$2,Indices!$A$2:$Q$2,0))</f>
        <v>123.02</v>
      </c>
      <c r="L34" t="e">
        <f t="shared" si="4"/>
        <v>#N/A</v>
      </c>
      <c r="M34" s="28">
        <f t="shared" si="5"/>
        <v>39.108500775193818</v>
      </c>
      <c r="N34" t="e">
        <f>INDEX(ETF_TR!$A$2:$Q$283,MATCH($A34,ETF_TR!$A$2:$A$283,0),MATCH(N$2,ETF_TR!$A$2:$Q$2,0))</f>
        <v>#N/A</v>
      </c>
      <c r="O34">
        <f>INDEX(Indices!$A$2:$Q$283,MATCH($A34,Indices!$A$2:$A$283,0),MATCH(O$2,Indices!$A$2:$Q$2,0))</f>
        <v>124.04</v>
      </c>
      <c r="P34" t="e">
        <f t="shared" si="6"/>
        <v>#N/A</v>
      </c>
      <c r="Q34" s="28">
        <f t="shared" si="7"/>
        <v>32.717658267716502</v>
      </c>
      <c r="R34" t="e">
        <f>INDEX(ETF_TR!$A$2:$Q$283,MATCH($A34,ETF_TR!$A$2:$A$283,0),MATCH(R$2,ETF_TR!$A$2:$Q$2,0))</f>
        <v>#N/A</v>
      </c>
      <c r="S34">
        <f>INDEX(Indices!$A$2:$Q$283,MATCH($A34,Indices!$A$2:$A$283,0),MATCH(S$2,Indices!$A$2:$Q$2,0))</f>
        <v>1548.36</v>
      </c>
      <c r="T34" t="e">
        <f t="shared" si="8"/>
        <v>#N/A</v>
      </c>
      <c r="U34" s="28">
        <f t="shared" si="9"/>
        <v>11917.116325675674</v>
      </c>
      <c r="V34" t="e">
        <f>INDEX(ETF_TR!$A$2:$Q$283,MATCH($A34,ETF_TR!$A$2:$A$283,0),MATCH(V$2,ETF_TR!$A$2:$Q$2,0))</f>
        <v>#N/A</v>
      </c>
      <c r="W34" t="e">
        <f>INDEX(Indices!$A$2:$Q$283,MATCH($A34,Indices!$A$2:$A$283,0),MATCH(W$2,Indices!$A$2:$Q$2,0))</f>
        <v>#N/A</v>
      </c>
      <c r="X34" t="e">
        <f t="shared" si="10"/>
        <v>#N/A</v>
      </c>
      <c r="Y34" s="16" t="e">
        <f t="shared" si="11"/>
        <v>#N/A</v>
      </c>
      <c r="Z34" t="e">
        <f>INDEX(ETF_TR!$A$2:$Q$283,MATCH($A34,ETF_TR!$A$2:$A$283,0),MATCH(Z$2,ETF_TR!$A$2:$Q$2,0))</f>
        <v>#N/A</v>
      </c>
      <c r="AA34">
        <f>INDEX(Indices!$A$2:$Q$283,MATCH($A34,Indices!$A$2:$A$283,0),MATCH(AA$2,Indices!$A$2:$Q$2,0))</f>
        <v>1246.8510000000001</v>
      </c>
      <c r="AB34" t="e">
        <f t="shared" si="12"/>
        <v>#N/A</v>
      </c>
      <c r="AC34" s="16">
        <f t="shared" si="13"/>
        <v>-1679.2668810606065</v>
      </c>
      <c r="AD34" t="e">
        <f>INDEX(ETF_TR!$A$2:$Q$283,MATCH($A34,ETF_TR!$A$2:$A$283,0),MATCH(AD$2,ETF_TR!$A$2:$Q$2,0))</f>
        <v>#N/A</v>
      </c>
      <c r="AE34">
        <f>INDEX(Indices!$A$2:$Q$283,MATCH($A34,Indices!$A$2:$A$283,0),MATCH(AE$2,Indices!$A$2:$Q$2,0))</f>
        <v>269.73970000000003</v>
      </c>
      <c r="AF34" t="e">
        <f t="shared" si="14"/>
        <v>#N/A</v>
      </c>
      <c r="AG34" s="16">
        <f t="shared" si="15"/>
        <v>2602.7845894736843</v>
      </c>
      <c r="AH34" t="e">
        <f>INDEX(ETF_TR!$A$2:$Q$283,MATCH($A34,ETF_TR!$A$2:$A$283,0),MATCH(AH$2,ETF_TR!$A$2:$Q$2,0))</f>
        <v>#N/A</v>
      </c>
      <c r="AI34" t="e">
        <f>INDEX(Indices!$A$2:$Q$283,MATCH($A34,Indices!$A$2:$A$283,0),MATCH(AI$2,Indices!$A$2:$Q$2,0))</f>
        <v>#N/A</v>
      </c>
      <c r="AJ34" t="e">
        <f t="shared" si="16"/>
        <v>#N/A</v>
      </c>
      <c r="AK34" s="16" t="e">
        <f t="shared" si="17"/>
        <v>#N/A</v>
      </c>
      <c r="AL34" t="e">
        <f>INDEX(ETF_TR!$A$2:$Q$283,MATCH($A34,ETF_TR!$A$2:$A$283,0),MATCH(AL$2,ETF_TR!$A$2:$Q$2,0))</f>
        <v>#N/A</v>
      </c>
      <c r="AM34" t="e">
        <f>INDEX(Indices!$A$2:$Q$283,MATCH($A34,Indices!$A$2:$A$283,0),MATCH(AM$2,Indices!$A$2:$Q$2,0))</f>
        <v>#N/A</v>
      </c>
      <c r="AN34" t="e">
        <f t="shared" si="18"/>
        <v>#N/A</v>
      </c>
      <c r="AO34" s="16" t="e">
        <f t="shared" si="19"/>
        <v>#N/A</v>
      </c>
      <c r="AP34" t="e">
        <f>INDEX(ETF_TR!$A$2:$Q$283,MATCH($A34,ETF_TR!$A$2:$A$283,0),MATCH(AP$2,ETF_TR!$A$2:$Q$2,0))</f>
        <v>#N/A</v>
      </c>
      <c r="AQ34">
        <f>INDEX(Indices!$A$2:$Q$283,MATCH($A34,Indices!$A$2:$A$283,0),MATCH(AQ$2,Indices!$A$2:$Q$2,0))</f>
        <v>115.4678</v>
      </c>
      <c r="AR34" t="e">
        <f t="shared" si="20"/>
        <v>#N/A</v>
      </c>
      <c r="AS34" s="28">
        <f t="shared" si="21"/>
        <v>73.073781578947376</v>
      </c>
      <c r="AT34" t="e">
        <f>INDEX(ETF_TR!$A$2:$Q$283,MATCH($A34,ETF_TR!$A$2:$A$283,0),MATCH(AT$2,ETF_TR!$A$2:$Q$2,0))</f>
        <v>#N/A</v>
      </c>
      <c r="AU34" t="e">
        <f>INDEX(Indices!$A$2:$Q$283,MATCH($A34,Indices!$A$2:$A$283,0),MATCH(AU$2,Indices!$A$2:$Q$2,0))</f>
        <v>#N/A</v>
      </c>
      <c r="AV34" t="e">
        <f t="shared" si="22"/>
        <v>#N/A</v>
      </c>
      <c r="AW34" s="16" t="e">
        <f t="shared" si="23"/>
        <v>#N/A</v>
      </c>
    </row>
    <row r="35" spans="1:49" x14ac:dyDescent="0.2">
      <c r="A35" s="5">
        <v>37468</v>
      </c>
      <c r="B35" t="e">
        <f>INDEX(ETF_TR!$A$2:$Q$283,MATCH($A35,ETF_TR!$A$2:$A$283,0),MATCH(B$2,ETF_TR!$A$2:$Q$2,0))</f>
        <v>#N/A</v>
      </c>
      <c r="C35">
        <f>INDEX(Indices!$A$2:$Q$283,MATCH($A35,Indices!$A$2:$A$283,0),MATCH(C$2,Indices!$A$2:$Q$2,0))</f>
        <v>123.7</v>
      </c>
      <c r="D35" t="e">
        <f t="shared" si="0"/>
        <v>#N/A</v>
      </c>
      <c r="E35" s="28">
        <f t="shared" si="1"/>
        <v>25.741827906976766</v>
      </c>
      <c r="F35" t="e">
        <f>INDEX(ETF_TR!$A$2:$Q$283,MATCH($A35,ETF_TR!$A$2:$A$283,0),MATCH(F$2,ETF_TR!$A$2:$Q$2,0))</f>
        <v>#N/A</v>
      </c>
      <c r="G35">
        <f>INDEX(Indices!$A$2:$Q$283,MATCH($A35,Indices!$A$2:$A$283,0),MATCH(G$2,Indices!$A$2:$Q$2,0))</f>
        <v>124.49</v>
      </c>
      <c r="H35" t="e">
        <f t="shared" si="2"/>
        <v>#N/A</v>
      </c>
      <c r="I35" s="28">
        <f t="shared" si="3"/>
        <v>26.279864341085258</v>
      </c>
      <c r="J35" t="e">
        <f>INDEX(ETF_TR!$A$2:$Q$283,MATCH($A35,ETF_TR!$A$2:$A$283,0),MATCH(J$2,ETF_TR!$A$2:$Q$2,0))</f>
        <v>#N/A</v>
      </c>
      <c r="K35">
        <f>INDEX(Indices!$A$2:$Q$283,MATCH($A35,Indices!$A$2:$A$283,0),MATCH(K$2,Indices!$A$2:$Q$2,0))</f>
        <v>124.89</v>
      </c>
      <c r="L35" t="e">
        <f t="shared" si="4"/>
        <v>#N/A</v>
      </c>
      <c r="M35" s="28">
        <f t="shared" si="5"/>
        <v>40.978500775193822</v>
      </c>
      <c r="N35" t="e">
        <f>INDEX(ETF_TR!$A$2:$Q$283,MATCH($A35,ETF_TR!$A$2:$A$283,0),MATCH(N$2,ETF_TR!$A$2:$Q$2,0))</f>
        <v>#N/A</v>
      </c>
      <c r="O35">
        <f>INDEX(Indices!$A$2:$Q$283,MATCH($A35,Indices!$A$2:$A$283,0),MATCH(O$2,Indices!$A$2:$Q$2,0))</f>
        <v>125.75</v>
      </c>
      <c r="P35" t="e">
        <f t="shared" si="6"/>
        <v>#N/A</v>
      </c>
      <c r="Q35" s="28">
        <f t="shared" si="7"/>
        <v>34.427658267716495</v>
      </c>
      <c r="R35" t="e">
        <f>INDEX(ETF_TR!$A$2:$Q$283,MATCH($A35,ETF_TR!$A$2:$A$283,0),MATCH(R$2,ETF_TR!$A$2:$Q$2,0))</f>
        <v>#N/A</v>
      </c>
      <c r="S35">
        <f>INDEX(Indices!$A$2:$Q$283,MATCH($A35,Indices!$A$2:$A$283,0),MATCH(S$2,Indices!$A$2:$Q$2,0))</f>
        <v>1569.71</v>
      </c>
      <c r="T35" t="e">
        <f t="shared" si="8"/>
        <v>#N/A</v>
      </c>
      <c r="U35" s="28">
        <f t="shared" si="9"/>
        <v>11938.466325675672</v>
      </c>
      <c r="V35" t="e">
        <f>INDEX(ETF_TR!$A$2:$Q$283,MATCH($A35,ETF_TR!$A$2:$A$283,0),MATCH(V$2,ETF_TR!$A$2:$Q$2,0))</f>
        <v>#N/A</v>
      </c>
      <c r="W35" t="e">
        <f>INDEX(Indices!$A$2:$Q$283,MATCH($A35,Indices!$A$2:$A$283,0),MATCH(W$2,Indices!$A$2:$Q$2,0))</f>
        <v>#N/A</v>
      </c>
      <c r="X35" t="e">
        <f t="shared" si="10"/>
        <v>#N/A</v>
      </c>
      <c r="Y35" s="16" t="e">
        <f t="shared" si="11"/>
        <v>#N/A</v>
      </c>
      <c r="Z35" t="e">
        <f>INDEX(ETF_TR!$A$2:$Q$283,MATCH($A35,ETF_TR!$A$2:$A$283,0),MATCH(Z$2,ETF_TR!$A$2:$Q$2,0))</f>
        <v>#N/A</v>
      </c>
      <c r="AA35">
        <f>INDEX(Indices!$A$2:$Q$283,MATCH($A35,Indices!$A$2:$A$283,0),MATCH(AA$2,Indices!$A$2:$Q$2,0))</f>
        <v>1260.722</v>
      </c>
      <c r="AB35" t="e">
        <f t="shared" si="12"/>
        <v>#N/A</v>
      </c>
      <c r="AC35" s="16">
        <f t="shared" si="13"/>
        <v>-1665.3958810606066</v>
      </c>
      <c r="AD35" t="e">
        <f>INDEX(ETF_TR!$A$2:$Q$283,MATCH($A35,ETF_TR!$A$2:$A$283,0),MATCH(AD$2,ETF_TR!$A$2:$Q$2,0))</f>
        <v>#N/A</v>
      </c>
      <c r="AE35">
        <f>INDEX(Indices!$A$2:$Q$283,MATCH($A35,Indices!$A$2:$A$283,0),MATCH(AE$2,Indices!$A$2:$Q$2,0))</f>
        <v>269.93200000000002</v>
      </c>
      <c r="AF35" t="e">
        <f t="shared" si="14"/>
        <v>#N/A</v>
      </c>
      <c r="AG35" s="16">
        <f t="shared" si="15"/>
        <v>2602.9768894736844</v>
      </c>
      <c r="AH35" t="e">
        <f>INDEX(ETF_TR!$A$2:$Q$283,MATCH($A35,ETF_TR!$A$2:$A$283,0),MATCH(AH$2,ETF_TR!$A$2:$Q$2,0))</f>
        <v>#N/A</v>
      </c>
      <c r="AI35" t="e">
        <f>INDEX(Indices!$A$2:$Q$283,MATCH($A35,Indices!$A$2:$A$283,0),MATCH(AI$2,Indices!$A$2:$Q$2,0))</f>
        <v>#N/A</v>
      </c>
      <c r="AJ35" t="e">
        <f t="shared" si="16"/>
        <v>#N/A</v>
      </c>
      <c r="AK35" s="16" t="e">
        <f t="shared" si="17"/>
        <v>#N/A</v>
      </c>
      <c r="AL35" t="e">
        <f>INDEX(ETF_TR!$A$2:$Q$283,MATCH($A35,ETF_TR!$A$2:$A$283,0),MATCH(AL$2,ETF_TR!$A$2:$Q$2,0))</f>
        <v>#N/A</v>
      </c>
      <c r="AM35" t="e">
        <f>INDEX(Indices!$A$2:$Q$283,MATCH($A35,Indices!$A$2:$A$283,0),MATCH(AM$2,Indices!$A$2:$Q$2,0))</f>
        <v>#N/A</v>
      </c>
      <c r="AN35" t="e">
        <f t="shared" si="18"/>
        <v>#N/A</v>
      </c>
      <c r="AO35" s="16" t="e">
        <f t="shared" si="19"/>
        <v>#N/A</v>
      </c>
      <c r="AP35" t="e">
        <f>INDEX(ETF_TR!$A$2:$Q$283,MATCH($A35,ETF_TR!$A$2:$A$283,0),MATCH(AP$2,ETF_TR!$A$2:$Q$2,0))</f>
        <v>#N/A</v>
      </c>
      <c r="AQ35">
        <f>INDEX(Indices!$A$2:$Q$283,MATCH($A35,Indices!$A$2:$A$283,0),MATCH(AQ$2,Indices!$A$2:$Q$2,0))</f>
        <v>116.3137</v>
      </c>
      <c r="AR35" t="e">
        <f t="shared" si="20"/>
        <v>#N/A</v>
      </c>
      <c r="AS35" s="28">
        <f t="shared" si="21"/>
        <v>73.919681578947376</v>
      </c>
      <c r="AT35" t="e">
        <f>INDEX(ETF_TR!$A$2:$Q$283,MATCH($A35,ETF_TR!$A$2:$A$283,0),MATCH(AT$2,ETF_TR!$A$2:$Q$2,0))</f>
        <v>#N/A</v>
      </c>
      <c r="AU35" t="e">
        <f>INDEX(Indices!$A$2:$Q$283,MATCH($A35,Indices!$A$2:$A$283,0),MATCH(AU$2,Indices!$A$2:$Q$2,0))</f>
        <v>#N/A</v>
      </c>
      <c r="AV35" t="e">
        <f t="shared" si="22"/>
        <v>#N/A</v>
      </c>
      <c r="AW35" s="16" t="e">
        <f t="shared" si="23"/>
        <v>#N/A</v>
      </c>
    </row>
    <row r="36" spans="1:49" x14ac:dyDescent="0.2">
      <c r="A36" s="5">
        <v>37498</v>
      </c>
      <c r="B36" t="e">
        <f>INDEX(ETF_TR!$A$2:$Q$283,MATCH($A36,ETF_TR!$A$2:$A$283,0),MATCH(B$2,ETF_TR!$A$2:$Q$2,0))</f>
        <v>#N/A</v>
      </c>
      <c r="C36">
        <f>INDEX(Indices!$A$2:$Q$283,MATCH($A36,Indices!$A$2:$A$283,0),MATCH(C$2,Indices!$A$2:$Q$2,0))</f>
        <v>125.35</v>
      </c>
      <c r="D36" t="e">
        <f t="shared" si="0"/>
        <v>#N/A</v>
      </c>
      <c r="E36" s="28">
        <f t="shared" si="1"/>
        <v>27.391827906976758</v>
      </c>
      <c r="F36" t="e">
        <f>INDEX(ETF_TR!$A$2:$Q$283,MATCH($A36,ETF_TR!$A$2:$A$283,0),MATCH(F$2,ETF_TR!$A$2:$Q$2,0))</f>
        <v>#N/A</v>
      </c>
      <c r="G36">
        <f>INDEX(Indices!$A$2:$Q$283,MATCH($A36,Indices!$A$2:$A$283,0),MATCH(G$2,Indices!$A$2:$Q$2,0))</f>
        <v>126.21</v>
      </c>
      <c r="H36" t="e">
        <f t="shared" si="2"/>
        <v>#N/A</v>
      </c>
      <c r="I36" s="28">
        <f t="shared" si="3"/>
        <v>27.999864341085257</v>
      </c>
      <c r="J36" t="e">
        <f>INDEX(ETF_TR!$A$2:$Q$283,MATCH($A36,ETF_TR!$A$2:$A$283,0),MATCH(J$2,ETF_TR!$A$2:$Q$2,0))</f>
        <v>#N/A</v>
      </c>
      <c r="K36">
        <f>INDEX(Indices!$A$2:$Q$283,MATCH($A36,Indices!$A$2:$A$283,0),MATCH(K$2,Indices!$A$2:$Q$2,0))</f>
        <v>126.63</v>
      </c>
      <c r="L36" t="e">
        <f t="shared" si="4"/>
        <v>#N/A</v>
      </c>
      <c r="M36" s="28">
        <f t="shared" si="5"/>
        <v>42.718500775193817</v>
      </c>
      <c r="N36" t="e">
        <f>INDEX(ETF_TR!$A$2:$Q$283,MATCH($A36,ETF_TR!$A$2:$A$283,0),MATCH(N$2,ETF_TR!$A$2:$Q$2,0))</f>
        <v>#N/A</v>
      </c>
      <c r="O36">
        <f>INDEX(Indices!$A$2:$Q$283,MATCH($A36,Indices!$A$2:$A$283,0),MATCH(O$2,Indices!$A$2:$Q$2,0))</f>
        <v>127.43</v>
      </c>
      <c r="P36" t="e">
        <f t="shared" si="6"/>
        <v>#N/A</v>
      </c>
      <c r="Q36" s="28">
        <f t="shared" si="7"/>
        <v>36.107658267716502</v>
      </c>
      <c r="R36" t="e">
        <f>INDEX(ETF_TR!$A$2:$Q$283,MATCH($A36,ETF_TR!$A$2:$A$283,0),MATCH(R$2,ETF_TR!$A$2:$Q$2,0))</f>
        <v>#N/A</v>
      </c>
      <c r="S36">
        <f>INDEX(Indices!$A$2:$Q$283,MATCH($A36,Indices!$A$2:$A$283,0),MATCH(S$2,Indices!$A$2:$Q$2,0))</f>
        <v>1605.59</v>
      </c>
      <c r="T36" t="e">
        <f t="shared" si="8"/>
        <v>#N/A</v>
      </c>
      <c r="U36" s="28">
        <f t="shared" si="9"/>
        <v>11974.346325675673</v>
      </c>
      <c r="V36" t="e">
        <f>INDEX(ETF_TR!$A$2:$Q$283,MATCH($A36,ETF_TR!$A$2:$A$283,0),MATCH(V$2,ETF_TR!$A$2:$Q$2,0))</f>
        <v>#N/A</v>
      </c>
      <c r="W36" t="e">
        <f>INDEX(Indices!$A$2:$Q$283,MATCH($A36,Indices!$A$2:$A$283,0),MATCH(W$2,Indices!$A$2:$Q$2,0))</f>
        <v>#N/A</v>
      </c>
      <c r="X36" t="e">
        <f t="shared" si="10"/>
        <v>#N/A</v>
      </c>
      <c r="Y36" s="16" t="e">
        <f t="shared" si="11"/>
        <v>#N/A</v>
      </c>
      <c r="Z36" t="e">
        <f>INDEX(ETF_TR!$A$2:$Q$283,MATCH($A36,ETF_TR!$A$2:$A$283,0),MATCH(Z$2,ETF_TR!$A$2:$Q$2,0))</f>
        <v>#N/A</v>
      </c>
      <c r="AA36">
        <f>INDEX(Indices!$A$2:$Q$283,MATCH($A36,Indices!$A$2:$A$283,0),MATCH(AA$2,Indices!$A$2:$Q$2,0))</f>
        <v>1275.127</v>
      </c>
      <c r="AB36" t="e">
        <f t="shared" si="12"/>
        <v>#N/A</v>
      </c>
      <c r="AC36" s="16">
        <f t="shared" si="13"/>
        <v>-1650.9908810606066</v>
      </c>
      <c r="AD36" t="e">
        <f>INDEX(ETF_TR!$A$2:$Q$283,MATCH($A36,ETF_TR!$A$2:$A$283,0),MATCH(AD$2,ETF_TR!$A$2:$Q$2,0))</f>
        <v>#N/A</v>
      </c>
      <c r="AE36">
        <f>INDEX(Indices!$A$2:$Q$283,MATCH($A36,Indices!$A$2:$A$283,0),MATCH(AE$2,Indices!$A$2:$Q$2,0))</f>
        <v>272.2765</v>
      </c>
      <c r="AF36" t="e">
        <f t="shared" si="14"/>
        <v>#N/A</v>
      </c>
      <c r="AG36" s="16">
        <f t="shared" si="15"/>
        <v>2605.3213894736841</v>
      </c>
      <c r="AH36" t="e">
        <f>INDEX(ETF_TR!$A$2:$Q$283,MATCH($A36,ETF_TR!$A$2:$A$283,0),MATCH(AH$2,ETF_TR!$A$2:$Q$2,0))</f>
        <v>#N/A</v>
      </c>
      <c r="AI36" t="e">
        <f>INDEX(Indices!$A$2:$Q$283,MATCH($A36,Indices!$A$2:$A$283,0),MATCH(AI$2,Indices!$A$2:$Q$2,0))</f>
        <v>#N/A</v>
      </c>
      <c r="AJ36" t="e">
        <f t="shared" si="16"/>
        <v>#N/A</v>
      </c>
      <c r="AK36" s="16" t="e">
        <f t="shared" si="17"/>
        <v>#N/A</v>
      </c>
      <c r="AL36" t="e">
        <f>INDEX(ETF_TR!$A$2:$Q$283,MATCH($A36,ETF_TR!$A$2:$A$283,0),MATCH(AL$2,ETF_TR!$A$2:$Q$2,0))</f>
        <v>#N/A</v>
      </c>
      <c r="AM36" t="e">
        <f>INDEX(Indices!$A$2:$Q$283,MATCH($A36,Indices!$A$2:$A$283,0),MATCH(AM$2,Indices!$A$2:$Q$2,0))</f>
        <v>#N/A</v>
      </c>
      <c r="AN36" t="e">
        <f t="shared" si="18"/>
        <v>#N/A</v>
      </c>
      <c r="AO36" s="16" t="e">
        <f t="shared" si="19"/>
        <v>#N/A</v>
      </c>
      <c r="AP36" t="e">
        <f>INDEX(ETF_TR!$A$2:$Q$283,MATCH($A36,ETF_TR!$A$2:$A$283,0),MATCH(AP$2,ETF_TR!$A$2:$Q$2,0))</f>
        <v>#N/A</v>
      </c>
      <c r="AQ36">
        <f>INDEX(Indices!$A$2:$Q$283,MATCH($A36,Indices!$A$2:$A$283,0),MATCH(AQ$2,Indices!$A$2:$Q$2,0))</f>
        <v>117.3814</v>
      </c>
      <c r="AR36" t="e">
        <f t="shared" si="20"/>
        <v>#N/A</v>
      </c>
      <c r="AS36" s="28">
        <f t="shared" si="21"/>
        <v>74.987381578947378</v>
      </c>
      <c r="AT36" t="e">
        <f>INDEX(ETF_TR!$A$2:$Q$283,MATCH($A36,ETF_TR!$A$2:$A$283,0),MATCH(AT$2,ETF_TR!$A$2:$Q$2,0))</f>
        <v>#N/A</v>
      </c>
      <c r="AU36" t="e">
        <f>INDEX(Indices!$A$2:$Q$283,MATCH($A36,Indices!$A$2:$A$283,0),MATCH(AU$2,Indices!$A$2:$Q$2,0))</f>
        <v>#N/A</v>
      </c>
      <c r="AV36" t="e">
        <f t="shared" si="22"/>
        <v>#N/A</v>
      </c>
      <c r="AW36" s="16" t="e">
        <f t="shared" si="23"/>
        <v>#N/A</v>
      </c>
    </row>
    <row r="37" spans="1:49" x14ac:dyDescent="0.2">
      <c r="A37" s="5">
        <v>37529</v>
      </c>
      <c r="B37" t="e">
        <f>INDEX(ETF_TR!$A$2:$Q$283,MATCH($A37,ETF_TR!$A$2:$A$283,0),MATCH(B$2,ETF_TR!$A$2:$Q$2,0))</f>
        <v>#N/A</v>
      </c>
      <c r="C37">
        <f>INDEX(Indices!$A$2:$Q$283,MATCH($A37,Indices!$A$2:$A$283,0),MATCH(C$2,Indices!$A$2:$Q$2,0))</f>
        <v>127.76</v>
      </c>
      <c r="D37" t="e">
        <f t="shared" si="0"/>
        <v>#N/A</v>
      </c>
      <c r="E37" s="28">
        <f t="shared" si="1"/>
        <v>29.801827906976769</v>
      </c>
      <c r="F37" t="e">
        <f>INDEX(ETF_TR!$A$2:$Q$283,MATCH($A37,ETF_TR!$A$2:$A$283,0),MATCH(F$2,ETF_TR!$A$2:$Q$2,0))</f>
        <v>#N/A</v>
      </c>
      <c r="G37">
        <f>INDEX(Indices!$A$2:$Q$283,MATCH($A37,Indices!$A$2:$A$283,0),MATCH(G$2,Indices!$A$2:$Q$2,0))</f>
        <v>128.63999999999999</v>
      </c>
      <c r="H37" t="e">
        <f t="shared" si="2"/>
        <v>#N/A</v>
      </c>
      <c r="I37" s="28">
        <f t="shared" si="3"/>
        <v>30.429864341085249</v>
      </c>
      <c r="J37" t="e">
        <f>INDEX(ETF_TR!$A$2:$Q$283,MATCH($A37,ETF_TR!$A$2:$A$283,0),MATCH(J$2,ETF_TR!$A$2:$Q$2,0))</f>
        <v>#N/A</v>
      </c>
      <c r="K37">
        <f>INDEX(Indices!$A$2:$Q$283,MATCH($A37,Indices!$A$2:$A$283,0),MATCH(K$2,Indices!$A$2:$Q$2,0))</f>
        <v>129.16999999999999</v>
      </c>
      <c r="L37" t="e">
        <f t="shared" si="4"/>
        <v>#N/A</v>
      </c>
      <c r="M37" s="28">
        <f t="shared" si="5"/>
        <v>45.258500775193809</v>
      </c>
      <c r="N37" t="e">
        <f>INDEX(ETF_TR!$A$2:$Q$283,MATCH($A37,ETF_TR!$A$2:$A$283,0),MATCH(N$2,ETF_TR!$A$2:$Q$2,0))</f>
        <v>#N/A</v>
      </c>
      <c r="O37">
        <f>INDEX(Indices!$A$2:$Q$283,MATCH($A37,Indices!$A$2:$A$283,0),MATCH(O$2,Indices!$A$2:$Q$2,0))</f>
        <v>129.59</v>
      </c>
      <c r="P37" t="e">
        <f t="shared" si="6"/>
        <v>#N/A</v>
      </c>
      <c r="Q37" s="28">
        <f t="shared" si="7"/>
        <v>38.267658267716499</v>
      </c>
      <c r="R37" t="e">
        <f>INDEX(ETF_TR!$A$2:$Q$283,MATCH($A37,ETF_TR!$A$2:$A$283,0),MATCH(R$2,ETF_TR!$A$2:$Q$2,0))</f>
        <v>#N/A</v>
      </c>
      <c r="S37">
        <f>INDEX(Indices!$A$2:$Q$283,MATCH($A37,Indices!$A$2:$A$283,0),MATCH(S$2,Indices!$A$2:$Q$2,0))</f>
        <v>1634.8</v>
      </c>
      <c r="T37" t="e">
        <f t="shared" si="8"/>
        <v>#N/A</v>
      </c>
      <c r="U37" s="28">
        <f t="shared" si="9"/>
        <v>12003.556325675672</v>
      </c>
      <c r="V37" t="e">
        <f>INDEX(ETF_TR!$A$2:$Q$283,MATCH($A37,ETF_TR!$A$2:$A$283,0),MATCH(V$2,ETF_TR!$A$2:$Q$2,0))</f>
        <v>#N/A</v>
      </c>
      <c r="W37" t="e">
        <f>INDEX(Indices!$A$2:$Q$283,MATCH($A37,Indices!$A$2:$A$283,0),MATCH(W$2,Indices!$A$2:$Q$2,0))</f>
        <v>#N/A</v>
      </c>
      <c r="X37" t="e">
        <f t="shared" si="10"/>
        <v>#N/A</v>
      </c>
      <c r="Y37" s="16" t="e">
        <f t="shared" si="11"/>
        <v>#N/A</v>
      </c>
      <c r="Z37" t="e">
        <f>INDEX(ETF_TR!$A$2:$Q$283,MATCH($A37,ETF_TR!$A$2:$A$283,0),MATCH(Z$2,ETF_TR!$A$2:$Q$2,0))</f>
        <v>#N/A</v>
      </c>
      <c r="AA37">
        <f>INDEX(Indices!$A$2:$Q$283,MATCH($A37,Indices!$A$2:$A$283,0),MATCH(AA$2,Indices!$A$2:$Q$2,0))</f>
        <v>1299.107</v>
      </c>
      <c r="AB37" t="e">
        <f t="shared" si="12"/>
        <v>#N/A</v>
      </c>
      <c r="AC37" s="16">
        <f t="shared" si="13"/>
        <v>-1627.0108810606066</v>
      </c>
      <c r="AD37" t="e">
        <f>INDEX(ETF_TR!$A$2:$Q$283,MATCH($A37,ETF_TR!$A$2:$A$283,0),MATCH(AD$2,ETF_TR!$A$2:$Q$2,0))</f>
        <v>#N/A</v>
      </c>
      <c r="AE37">
        <f>INDEX(Indices!$A$2:$Q$283,MATCH($A37,Indices!$A$2:$A$283,0),MATCH(AE$2,Indices!$A$2:$Q$2,0))</f>
        <v>272.10550000000001</v>
      </c>
      <c r="AF37" t="e">
        <f t="shared" si="14"/>
        <v>#N/A</v>
      </c>
      <c r="AG37" s="16">
        <f t="shared" si="15"/>
        <v>2605.1503894736843</v>
      </c>
      <c r="AH37" t="e">
        <f>INDEX(ETF_TR!$A$2:$Q$283,MATCH($A37,ETF_TR!$A$2:$A$283,0),MATCH(AH$2,ETF_TR!$A$2:$Q$2,0))</f>
        <v>#N/A</v>
      </c>
      <c r="AI37" t="e">
        <f>INDEX(Indices!$A$2:$Q$283,MATCH($A37,Indices!$A$2:$A$283,0),MATCH(AI$2,Indices!$A$2:$Q$2,0))</f>
        <v>#N/A</v>
      </c>
      <c r="AJ37" t="e">
        <f t="shared" si="16"/>
        <v>#N/A</v>
      </c>
      <c r="AK37" s="16" t="e">
        <f t="shared" si="17"/>
        <v>#N/A</v>
      </c>
      <c r="AL37" t="e">
        <f>INDEX(ETF_TR!$A$2:$Q$283,MATCH($A37,ETF_TR!$A$2:$A$283,0),MATCH(AL$2,ETF_TR!$A$2:$Q$2,0))</f>
        <v>#N/A</v>
      </c>
      <c r="AM37" t="e">
        <f>INDEX(Indices!$A$2:$Q$283,MATCH($A37,Indices!$A$2:$A$283,0),MATCH(AM$2,Indices!$A$2:$Q$2,0))</f>
        <v>#N/A</v>
      </c>
      <c r="AN37" t="e">
        <f t="shared" si="18"/>
        <v>#N/A</v>
      </c>
      <c r="AO37" s="16" t="e">
        <f t="shared" si="19"/>
        <v>#N/A</v>
      </c>
      <c r="AP37" t="e">
        <f>INDEX(ETF_TR!$A$2:$Q$283,MATCH($A37,ETF_TR!$A$2:$A$283,0),MATCH(AP$2,ETF_TR!$A$2:$Q$2,0))</f>
        <v>#N/A</v>
      </c>
      <c r="AQ37">
        <f>INDEX(Indices!$A$2:$Q$283,MATCH($A37,Indices!$A$2:$A$283,0),MATCH(AQ$2,Indices!$A$2:$Q$2,0))</f>
        <v>118.37739999999999</v>
      </c>
      <c r="AR37" t="e">
        <f t="shared" si="20"/>
        <v>#N/A</v>
      </c>
      <c r="AS37" s="28">
        <f t="shared" si="21"/>
        <v>75.983381578947387</v>
      </c>
      <c r="AT37" t="e">
        <f>INDEX(ETF_TR!$A$2:$Q$283,MATCH($A37,ETF_TR!$A$2:$A$283,0),MATCH(AT$2,ETF_TR!$A$2:$Q$2,0))</f>
        <v>#N/A</v>
      </c>
      <c r="AU37" t="e">
        <f>INDEX(Indices!$A$2:$Q$283,MATCH($A37,Indices!$A$2:$A$283,0),MATCH(AU$2,Indices!$A$2:$Q$2,0))</f>
        <v>#N/A</v>
      </c>
      <c r="AV37" t="e">
        <f t="shared" si="22"/>
        <v>#N/A</v>
      </c>
      <c r="AW37" s="16" t="e">
        <f t="shared" si="23"/>
        <v>#N/A</v>
      </c>
    </row>
    <row r="38" spans="1:49" x14ac:dyDescent="0.2">
      <c r="A38" s="5">
        <v>37560</v>
      </c>
      <c r="B38" t="e">
        <f>INDEX(ETF_TR!$A$2:$Q$283,MATCH($A38,ETF_TR!$A$2:$A$283,0),MATCH(B$2,ETF_TR!$A$2:$Q$2,0))</f>
        <v>#N/A</v>
      </c>
      <c r="C38">
        <f>INDEX(Indices!$A$2:$Q$283,MATCH($A38,Indices!$A$2:$A$283,0),MATCH(C$2,Indices!$A$2:$Q$2,0))</f>
        <v>126.94</v>
      </c>
      <c r="D38" t="e">
        <f t="shared" si="0"/>
        <v>#N/A</v>
      </c>
      <c r="E38" s="28">
        <f t="shared" si="1"/>
        <v>28.981827906976761</v>
      </c>
      <c r="F38" t="e">
        <f>INDEX(ETF_TR!$A$2:$Q$283,MATCH($A38,ETF_TR!$A$2:$A$283,0),MATCH(F$2,ETF_TR!$A$2:$Q$2,0))</f>
        <v>#N/A</v>
      </c>
      <c r="G38">
        <f>INDEX(Indices!$A$2:$Q$283,MATCH($A38,Indices!$A$2:$A$283,0),MATCH(G$2,Indices!$A$2:$Q$2,0))</f>
        <v>127.92</v>
      </c>
      <c r="H38" t="e">
        <f t="shared" si="2"/>
        <v>#N/A</v>
      </c>
      <c r="I38" s="28">
        <f t="shared" si="3"/>
        <v>29.709864341085265</v>
      </c>
      <c r="J38" t="e">
        <f>INDEX(ETF_TR!$A$2:$Q$283,MATCH($A38,ETF_TR!$A$2:$A$283,0),MATCH(J$2,ETF_TR!$A$2:$Q$2,0))</f>
        <v>#N/A</v>
      </c>
      <c r="K38">
        <f>INDEX(Indices!$A$2:$Q$283,MATCH($A38,Indices!$A$2:$A$283,0),MATCH(K$2,Indices!$A$2:$Q$2,0))</f>
        <v>128.53</v>
      </c>
      <c r="L38" t="e">
        <f t="shared" si="4"/>
        <v>#N/A</v>
      </c>
      <c r="M38" s="28">
        <f t="shared" si="5"/>
        <v>44.618500775193823</v>
      </c>
      <c r="N38" t="e">
        <f>INDEX(ETF_TR!$A$2:$Q$283,MATCH($A38,ETF_TR!$A$2:$A$283,0),MATCH(N$2,ETF_TR!$A$2:$Q$2,0))</f>
        <v>#N/A</v>
      </c>
      <c r="O38">
        <f>INDEX(Indices!$A$2:$Q$283,MATCH($A38,Indices!$A$2:$A$283,0),MATCH(O$2,Indices!$A$2:$Q$2,0))</f>
        <v>128.97999999999999</v>
      </c>
      <c r="P38" t="e">
        <f t="shared" si="6"/>
        <v>#N/A</v>
      </c>
      <c r="Q38" s="28">
        <f t="shared" si="7"/>
        <v>37.657658267716485</v>
      </c>
      <c r="R38" t="e">
        <f>INDEX(ETF_TR!$A$2:$Q$283,MATCH($A38,ETF_TR!$A$2:$A$283,0),MATCH(R$2,ETF_TR!$A$2:$Q$2,0))</f>
        <v>#N/A</v>
      </c>
      <c r="S38">
        <f>INDEX(Indices!$A$2:$Q$283,MATCH($A38,Indices!$A$2:$A$283,0),MATCH(S$2,Indices!$A$2:$Q$2,0))</f>
        <v>1621.31</v>
      </c>
      <c r="T38" t="e">
        <f t="shared" si="8"/>
        <v>#N/A</v>
      </c>
      <c r="U38" s="28">
        <f t="shared" si="9"/>
        <v>11990.066325675672</v>
      </c>
      <c r="V38" t="e">
        <f>INDEX(ETF_TR!$A$2:$Q$283,MATCH($A38,ETF_TR!$A$2:$A$283,0),MATCH(V$2,ETF_TR!$A$2:$Q$2,0))</f>
        <v>#N/A</v>
      </c>
      <c r="W38" t="e">
        <f>INDEX(Indices!$A$2:$Q$283,MATCH($A38,Indices!$A$2:$A$283,0),MATCH(W$2,Indices!$A$2:$Q$2,0))</f>
        <v>#N/A</v>
      </c>
      <c r="X38" t="e">
        <f t="shared" si="10"/>
        <v>#N/A</v>
      </c>
      <c r="Y38" s="16" t="e">
        <f t="shared" si="11"/>
        <v>#N/A</v>
      </c>
      <c r="Z38" t="e">
        <f>INDEX(ETF_TR!$A$2:$Q$283,MATCH($A38,ETF_TR!$A$2:$A$283,0),MATCH(Z$2,ETF_TR!$A$2:$Q$2,0))</f>
        <v>#N/A</v>
      </c>
      <c r="AA38">
        <f>INDEX(Indices!$A$2:$Q$283,MATCH($A38,Indices!$A$2:$A$283,0),MATCH(AA$2,Indices!$A$2:$Q$2,0))</f>
        <v>1300.616</v>
      </c>
      <c r="AB38" t="e">
        <f t="shared" si="12"/>
        <v>#N/A</v>
      </c>
      <c r="AC38" s="16">
        <f t="shared" si="13"/>
        <v>-1625.5018810606066</v>
      </c>
      <c r="AD38" t="e">
        <f>INDEX(ETF_TR!$A$2:$Q$283,MATCH($A38,ETF_TR!$A$2:$A$283,0),MATCH(AD$2,ETF_TR!$A$2:$Q$2,0))</f>
        <v>#N/A</v>
      </c>
      <c r="AE38">
        <f>INDEX(Indices!$A$2:$Q$283,MATCH($A38,Indices!$A$2:$A$283,0),MATCH(AE$2,Indices!$A$2:$Q$2,0))</f>
        <v>274.18079999999998</v>
      </c>
      <c r="AF38" t="e">
        <f t="shared" si="14"/>
        <v>#N/A</v>
      </c>
      <c r="AG38" s="16">
        <f t="shared" si="15"/>
        <v>2607.2256894736843</v>
      </c>
      <c r="AH38" t="e">
        <f>INDEX(ETF_TR!$A$2:$Q$283,MATCH($A38,ETF_TR!$A$2:$A$283,0),MATCH(AH$2,ETF_TR!$A$2:$Q$2,0))</f>
        <v>#N/A</v>
      </c>
      <c r="AI38" t="e">
        <f>INDEX(Indices!$A$2:$Q$283,MATCH($A38,Indices!$A$2:$A$283,0),MATCH(AI$2,Indices!$A$2:$Q$2,0))</f>
        <v>#N/A</v>
      </c>
      <c r="AJ38" t="e">
        <f t="shared" si="16"/>
        <v>#N/A</v>
      </c>
      <c r="AK38" s="16" t="e">
        <f t="shared" si="17"/>
        <v>#N/A</v>
      </c>
      <c r="AL38" t="e">
        <f>INDEX(ETF_TR!$A$2:$Q$283,MATCH($A38,ETF_TR!$A$2:$A$283,0),MATCH(AL$2,ETF_TR!$A$2:$Q$2,0))</f>
        <v>#N/A</v>
      </c>
      <c r="AM38" t="e">
        <f>INDEX(Indices!$A$2:$Q$283,MATCH($A38,Indices!$A$2:$A$283,0),MATCH(AM$2,Indices!$A$2:$Q$2,0))</f>
        <v>#N/A</v>
      </c>
      <c r="AN38" t="e">
        <f t="shared" si="18"/>
        <v>#N/A</v>
      </c>
      <c r="AO38" s="16" t="e">
        <f t="shared" si="19"/>
        <v>#N/A</v>
      </c>
      <c r="AP38" t="e">
        <f>INDEX(ETF_TR!$A$2:$Q$283,MATCH($A38,ETF_TR!$A$2:$A$283,0),MATCH(AP$2,ETF_TR!$A$2:$Q$2,0))</f>
        <v>#N/A</v>
      </c>
      <c r="AQ38">
        <f>INDEX(Indices!$A$2:$Q$283,MATCH($A38,Indices!$A$2:$A$283,0),MATCH(AQ$2,Indices!$A$2:$Q$2,0))</f>
        <v>120.0185</v>
      </c>
      <c r="AR38" t="e">
        <f t="shared" si="20"/>
        <v>#N/A</v>
      </c>
      <c r="AS38" s="28">
        <f t="shared" si="21"/>
        <v>77.624481578947382</v>
      </c>
      <c r="AT38" t="e">
        <f>INDEX(ETF_TR!$A$2:$Q$283,MATCH($A38,ETF_TR!$A$2:$A$283,0),MATCH(AT$2,ETF_TR!$A$2:$Q$2,0))</f>
        <v>#N/A</v>
      </c>
      <c r="AU38" t="e">
        <f>INDEX(Indices!$A$2:$Q$283,MATCH($A38,Indices!$A$2:$A$283,0),MATCH(AU$2,Indices!$A$2:$Q$2,0))</f>
        <v>#N/A</v>
      </c>
      <c r="AV38" t="e">
        <f t="shared" si="22"/>
        <v>#N/A</v>
      </c>
      <c r="AW38" s="16" t="e">
        <f t="shared" si="23"/>
        <v>#N/A</v>
      </c>
    </row>
    <row r="39" spans="1:49" x14ac:dyDescent="0.2">
      <c r="A39" s="5">
        <v>37589</v>
      </c>
      <c r="B39" t="e">
        <f>INDEX(ETF_TR!$A$2:$Q$283,MATCH($A39,ETF_TR!$A$2:$A$283,0),MATCH(B$2,ETF_TR!$A$2:$Q$2,0))</f>
        <v>#N/A</v>
      </c>
      <c r="C39">
        <f>INDEX(Indices!$A$2:$Q$283,MATCH($A39,Indices!$A$2:$A$283,0),MATCH(C$2,Indices!$A$2:$Q$2,0))</f>
        <v>127.46</v>
      </c>
      <c r="D39" t="e">
        <f t="shared" si="0"/>
        <v>#N/A</v>
      </c>
      <c r="E39" s="28">
        <f t="shared" si="1"/>
        <v>29.501827906976757</v>
      </c>
      <c r="F39" t="e">
        <f>INDEX(ETF_TR!$A$2:$Q$283,MATCH($A39,ETF_TR!$A$2:$A$283,0),MATCH(F$2,ETF_TR!$A$2:$Q$2,0))</f>
        <v>#N/A</v>
      </c>
      <c r="G39">
        <f>INDEX(Indices!$A$2:$Q$283,MATCH($A39,Indices!$A$2:$A$283,0),MATCH(G$2,Indices!$A$2:$Q$2,0))</f>
        <v>128.51</v>
      </c>
      <c r="H39" t="e">
        <f t="shared" si="2"/>
        <v>#N/A</v>
      </c>
      <c r="I39" s="28">
        <f t="shared" si="3"/>
        <v>30.299864341085254</v>
      </c>
      <c r="J39" t="e">
        <f>INDEX(ETF_TR!$A$2:$Q$283,MATCH($A39,ETF_TR!$A$2:$A$283,0),MATCH(J$2,ETF_TR!$A$2:$Q$2,0))</f>
        <v>#N/A</v>
      </c>
      <c r="K39">
        <f>INDEX(Indices!$A$2:$Q$283,MATCH($A39,Indices!$A$2:$A$283,0),MATCH(K$2,Indices!$A$2:$Q$2,0))</f>
        <v>129.32</v>
      </c>
      <c r="L39" t="e">
        <f t="shared" si="4"/>
        <v>#N/A</v>
      </c>
      <c r="M39" s="28">
        <f t="shared" si="5"/>
        <v>45.408500775193815</v>
      </c>
      <c r="N39" t="e">
        <f>INDEX(ETF_TR!$A$2:$Q$283,MATCH($A39,ETF_TR!$A$2:$A$283,0),MATCH(N$2,ETF_TR!$A$2:$Q$2,0))</f>
        <v>#N/A</v>
      </c>
      <c r="O39">
        <f>INDEX(Indices!$A$2:$Q$283,MATCH($A39,Indices!$A$2:$A$283,0),MATCH(O$2,Indices!$A$2:$Q$2,0))</f>
        <v>129.74</v>
      </c>
      <c r="P39" t="e">
        <f t="shared" si="6"/>
        <v>#N/A</v>
      </c>
      <c r="Q39" s="28">
        <f t="shared" si="7"/>
        <v>38.417658267716504</v>
      </c>
      <c r="R39" t="e">
        <f>INDEX(ETF_TR!$A$2:$Q$283,MATCH($A39,ETF_TR!$A$2:$A$283,0),MATCH(R$2,ETF_TR!$A$2:$Q$2,0))</f>
        <v>#N/A</v>
      </c>
      <c r="S39">
        <f>INDEX(Indices!$A$2:$Q$283,MATCH($A39,Indices!$A$2:$A$283,0),MATCH(S$2,Indices!$A$2:$Q$2,0))</f>
        <v>1610.47</v>
      </c>
      <c r="T39" t="e">
        <f t="shared" si="8"/>
        <v>#N/A</v>
      </c>
      <c r="U39" s="28">
        <f t="shared" si="9"/>
        <v>11979.226325675672</v>
      </c>
      <c r="V39" t="e">
        <f>INDEX(ETF_TR!$A$2:$Q$283,MATCH($A39,ETF_TR!$A$2:$A$283,0),MATCH(V$2,ETF_TR!$A$2:$Q$2,0))</f>
        <v>#N/A</v>
      </c>
      <c r="W39" t="e">
        <f>INDEX(Indices!$A$2:$Q$283,MATCH($A39,Indices!$A$2:$A$283,0),MATCH(W$2,Indices!$A$2:$Q$2,0))</f>
        <v>#N/A</v>
      </c>
      <c r="X39" t="e">
        <f t="shared" si="10"/>
        <v>#N/A</v>
      </c>
      <c r="Y39" s="16" t="e">
        <f t="shared" si="11"/>
        <v>#N/A</v>
      </c>
      <c r="Z39" t="e">
        <f>INDEX(ETF_TR!$A$2:$Q$283,MATCH($A39,ETF_TR!$A$2:$A$283,0),MATCH(Z$2,ETF_TR!$A$2:$Q$2,0))</f>
        <v>#N/A</v>
      </c>
      <c r="AA39">
        <f>INDEX(Indices!$A$2:$Q$283,MATCH($A39,Indices!$A$2:$A$283,0),MATCH(AA$2,Indices!$A$2:$Q$2,0))</f>
        <v>1300.442</v>
      </c>
      <c r="AB39" t="e">
        <f t="shared" si="12"/>
        <v>#N/A</v>
      </c>
      <c r="AC39" s="16">
        <f t="shared" si="13"/>
        <v>-1625.6758810606066</v>
      </c>
      <c r="AD39" t="e">
        <f>INDEX(ETF_TR!$A$2:$Q$283,MATCH($A39,ETF_TR!$A$2:$A$283,0),MATCH(AD$2,ETF_TR!$A$2:$Q$2,0))</f>
        <v>#N/A</v>
      </c>
      <c r="AE39">
        <f>INDEX(Indices!$A$2:$Q$283,MATCH($A39,Indices!$A$2:$A$283,0),MATCH(AE$2,Indices!$A$2:$Q$2,0))</f>
        <v>274.2518</v>
      </c>
      <c r="AF39" t="e">
        <f t="shared" si="14"/>
        <v>#N/A</v>
      </c>
      <c r="AG39" s="16">
        <f t="shared" si="15"/>
        <v>2607.2966894736842</v>
      </c>
      <c r="AH39" t="e">
        <f>INDEX(ETF_TR!$A$2:$Q$283,MATCH($A39,ETF_TR!$A$2:$A$283,0),MATCH(AH$2,ETF_TR!$A$2:$Q$2,0))</f>
        <v>#N/A</v>
      </c>
      <c r="AI39" t="e">
        <f>INDEX(Indices!$A$2:$Q$283,MATCH($A39,Indices!$A$2:$A$283,0),MATCH(AI$2,Indices!$A$2:$Q$2,0))</f>
        <v>#N/A</v>
      </c>
      <c r="AJ39" t="e">
        <f t="shared" si="16"/>
        <v>#N/A</v>
      </c>
      <c r="AK39" s="16" t="e">
        <f t="shared" si="17"/>
        <v>#N/A</v>
      </c>
      <c r="AL39" t="e">
        <f>INDEX(ETF_TR!$A$2:$Q$283,MATCH($A39,ETF_TR!$A$2:$A$283,0),MATCH(AL$2,ETF_TR!$A$2:$Q$2,0))</f>
        <v>#N/A</v>
      </c>
      <c r="AM39" t="e">
        <f>INDEX(Indices!$A$2:$Q$283,MATCH($A39,Indices!$A$2:$A$283,0),MATCH(AM$2,Indices!$A$2:$Q$2,0))</f>
        <v>#N/A</v>
      </c>
      <c r="AN39" t="e">
        <f t="shared" si="18"/>
        <v>#N/A</v>
      </c>
      <c r="AO39" s="16" t="e">
        <f t="shared" si="19"/>
        <v>#N/A</v>
      </c>
      <c r="AP39" t="e">
        <f>INDEX(ETF_TR!$A$2:$Q$283,MATCH($A39,ETF_TR!$A$2:$A$283,0),MATCH(AP$2,ETF_TR!$A$2:$Q$2,0))</f>
        <v>#N/A</v>
      </c>
      <c r="AQ39">
        <f>INDEX(Indices!$A$2:$Q$283,MATCH($A39,Indices!$A$2:$A$283,0),MATCH(AQ$2,Indices!$A$2:$Q$2,0))</f>
        <v>120.688</v>
      </c>
      <c r="AR39" t="e">
        <f t="shared" si="20"/>
        <v>#N/A</v>
      </c>
      <c r="AS39" s="28">
        <f t="shared" si="21"/>
        <v>78.293981578947381</v>
      </c>
      <c r="AT39" t="e">
        <f>INDEX(ETF_TR!$A$2:$Q$283,MATCH($A39,ETF_TR!$A$2:$A$283,0),MATCH(AT$2,ETF_TR!$A$2:$Q$2,0))</f>
        <v>#N/A</v>
      </c>
      <c r="AU39" t="e">
        <f>INDEX(Indices!$A$2:$Q$283,MATCH($A39,Indices!$A$2:$A$283,0),MATCH(AU$2,Indices!$A$2:$Q$2,0))</f>
        <v>#N/A</v>
      </c>
      <c r="AV39" t="e">
        <f t="shared" si="22"/>
        <v>#N/A</v>
      </c>
      <c r="AW39" s="16" t="e">
        <f t="shared" si="23"/>
        <v>#N/A</v>
      </c>
    </row>
    <row r="40" spans="1:49" x14ac:dyDescent="0.2">
      <c r="A40" s="5">
        <v>37621</v>
      </c>
      <c r="B40" t="e">
        <f>INDEX(ETF_TR!$A$2:$Q$283,MATCH($A40,ETF_TR!$A$2:$A$283,0),MATCH(B$2,ETF_TR!$A$2:$Q$2,0))</f>
        <v>#N/A</v>
      </c>
      <c r="C40">
        <f>INDEX(Indices!$A$2:$Q$283,MATCH($A40,Indices!$A$2:$A$283,0),MATCH(C$2,Indices!$A$2:$Q$2,0))</f>
        <v>129.97</v>
      </c>
      <c r="D40" t="e">
        <f t="shared" si="0"/>
        <v>#N/A</v>
      </c>
      <c r="E40" s="28">
        <f t="shared" si="1"/>
        <v>32.011827906976762</v>
      </c>
      <c r="F40" t="e">
        <f>INDEX(ETF_TR!$A$2:$Q$283,MATCH($A40,ETF_TR!$A$2:$A$283,0),MATCH(F$2,ETF_TR!$A$2:$Q$2,0))</f>
        <v>#N/A</v>
      </c>
      <c r="G40">
        <f>INDEX(Indices!$A$2:$Q$283,MATCH($A40,Indices!$A$2:$A$283,0),MATCH(G$2,Indices!$A$2:$Q$2,0))</f>
        <v>131.09</v>
      </c>
      <c r="H40" t="e">
        <f t="shared" si="2"/>
        <v>#N/A</v>
      </c>
      <c r="I40" s="28">
        <f t="shared" si="3"/>
        <v>32.879864341085266</v>
      </c>
      <c r="J40" t="e">
        <f>INDEX(ETF_TR!$A$2:$Q$283,MATCH($A40,ETF_TR!$A$2:$A$283,0),MATCH(J$2,ETF_TR!$A$2:$Q$2,0))</f>
        <v>#N/A</v>
      </c>
      <c r="K40">
        <f>INDEX(Indices!$A$2:$Q$283,MATCH($A40,Indices!$A$2:$A$283,0),MATCH(K$2,Indices!$A$2:$Q$2,0))</f>
        <v>131.96</v>
      </c>
      <c r="L40" t="e">
        <f t="shared" si="4"/>
        <v>#N/A</v>
      </c>
      <c r="M40" s="28">
        <f t="shared" si="5"/>
        <v>48.04850077519383</v>
      </c>
      <c r="N40" t="e">
        <f>INDEX(ETF_TR!$A$2:$Q$283,MATCH($A40,ETF_TR!$A$2:$A$283,0),MATCH(N$2,ETF_TR!$A$2:$Q$2,0))</f>
        <v>#N/A</v>
      </c>
      <c r="O40">
        <f>INDEX(Indices!$A$2:$Q$283,MATCH($A40,Indices!$A$2:$A$283,0),MATCH(O$2,Indices!$A$2:$Q$2,0))</f>
        <v>132.22999999999999</v>
      </c>
      <c r="P40" t="e">
        <f t="shared" si="6"/>
        <v>#N/A</v>
      </c>
      <c r="Q40" s="28">
        <f t="shared" si="7"/>
        <v>40.907658267716485</v>
      </c>
      <c r="R40" t="e">
        <f>INDEX(ETF_TR!$A$2:$Q$283,MATCH($A40,ETF_TR!$A$2:$A$283,0),MATCH(R$2,ETF_TR!$A$2:$Q$2,0))</f>
        <v>#N/A</v>
      </c>
      <c r="S40">
        <f>INDEX(Indices!$A$2:$Q$283,MATCH($A40,Indices!$A$2:$A$283,0),MATCH(S$2,Indices!$A$2:$Q$2,0))</f>
        <v>1647.61</v>
      </c>
      <c r="T40" t="e">
        <f t="shared" si="8"/>
        <v>#N/A</v>
      </c>
      <c r="U40" s="28">
        <f t="shared" si="9"/>
        <v>12016.366325675674</v>
      </c>
      <c r="V40" t="e">
        <f>INDEX(ETF_TR!$A$2:$Q$283,MATCH($A40,ETF_TR!$A$2:$A$283,0),MATCH(V$2,ETF_TR!$A$2:$Q$2,0))</f>
        <v>#N/A</v>
      </c>
      <c r="W40" t="e">
        <f>INDEX(Indices!$A$2:$Q$283,MATCH($A40,Indices!$A$2:$A$283,0),MATCH(W$2,Indices!$A$2:$Q$2,0))</f>
        <v>#N/A</v>
      </c>
      <c r="X40" t="e">
        <f t="shared" si="10"/>
        <v>#N/A</v>
      </c>
      <c r="Y40" s="16" t="e">
        <f t="shared" si="11"/>
        <v>#N/A</v>
      </c>
      <c r="Z40" t="e">
        <f>INDEX(ETF_TR!$A$2:$Q$283,MATCH($A40,ETF_TR!$A$2:$A$283,0),MATCH(Z$2,ETF_TR!$A$2:$Q$2,0))</f>
        <v>#N/A</v>
      </c>
      <c r="AA40">
        <f>INDEX(Indices!$A$2:$Q$283,MATCH($A40,Indices!$A$2:$A$283,0),MATCH(AA$2,Indices!$A$2:$Q$2,0))</f>
        <v>1332.704</v>
      </c>
      <c r="AB40" t="e">
        <f t="shared" si="12"/>
        <v>#N/A</v>
      </c>
      <c r="AC40" s="16">
        <f t="shared" si="13"/>
        <v>-1593.4138810606066</v>
      </c>
      <c r="AD40" t="e">
        <f>INDEX(ETF_TR!$A$2:$Q$283,MATCH($A40,ETF_TR!$A$2:$A$283,0),MATCH(AD$2,ETF_TR!$A$2:$Q$2,0))</f>
        <v>#N/A</v>
      </c>
      <c r="AE40">
        <f>INDEX(Indices!$A$2:$Q$283,MATCH($A40,Indices!$A$2:$A$283,0),MATCH(AE$2,Indices!$A$2:$Q$2,0))</f>
        <v>275.01319999999998</v>
      </c>
      <c r="AF40" t="e">
        <f t="shared" si="14"/>
        <v>#N/A</v>
      </c>
      <c r="AG40" s="16">
        <f t="shared" si="15"/>
        <v>2608.058089473684</v>
      </c>
      <c r="AH40" t="e">
        <f>INDEX(ETF_TR!$A$2:$Q$283,MATCH($A40,ETF_TR!$A$2:$A$283,0),MATCH(AH$2,ETF_TR!$A$2:$Q$2,0))</f>
        <v>#N/A</v>
      </c>
      <c r="AI40" t="e">
        <f>INDEX(Indices!$A$2:$Q$283,MATCH($A40,Indices!$A$2:$A$283,0),MATCH(AI$2,Indices!$A$2:$Q$2,0))</f>
        <v>#N/A</v>
      </c>
      <c r="AJ40" t="e">
        <f t="shared" si="16"/>
        <v>#N/A</v>
      </c>
      <c r="AK40" s="16" t="e">
        <f t="shared" si="17"/>
        <v>#N/A</v>
      </c>
      <c r="AL40" t="e">
        <f>INDEX(ETF_TR!$A$2:$Q$283,MATCH($A40,ETF_TR!$A$2:$A$283,0),MATCH(AL$2,ETF_TR!$A$2:$Q$2,0))</f>
        <v>#N/A</v>
      </c>
      <c r="AM40" t="e">
        <f>INDEX(Indices!$A$2:$Q$283,MATCH($A40,Indices!$A$2:$A$283,0),MATCH(AM$2,Indices!$A$2:$Q$2,0))</f>
        <v>#N/A</v>
      </c>
      <c r="AN40" t="e">
        <f t="shared" si="18"/>
        <v>#N/A</v>
      </c>
      <c r="AO40" s="16" t="e">
        <f t="shared" si="19"/>
        <v>#N/A</v>
      </c>
      <c r="AP40" t="e">
        <f>INDEX(ETF_TR!$A$2:$Q$283,MATCH($A40,ETF_TR!$A$2:$A$283,0),MATCH(AP$2,ETF_TR!$A$2:$Q$2,0))</f>
        <v>#N/A</v>
      </c>
      <c r="AQ40">
        <f>INDEX(Indices!$A$2:$Q$283,MATCH($A40,Indices!$A$2:$A$283,0),MATCH(AQ$2,Indices!$A$2:$Q$2,0))</f>
        <v>122.4965</v>
      </c>
      <c r="AR40" t="e">
        <f t="shared" si="20"/>
        <v>#N/A</v>
      </c>
      <c r="AS40" s="28">
        <f t="shared" si="21"/>
        <v>80.102481578947391</v>
      </c>
      <c r="AT40" t="e">
        <f>INDEX(ETF_TR!$A$2:$Q$283,MATCH($A40,ETF_TR!$A$2:$A$283,0),MATCH(AT$2,ETF_TR!$A$2:$Q$2,0))</f>
        <v>#N/A</v>
      </c>
      <c r="AU40" t="e">
        <f>INDEX(Indices!$A$2:$Q$283,MATCH($A40,Indices!$A$2:$A$283,0),MATCH(AU$2,Indices!$A$2:$Q$2,0))</f>
        <v>#N/A</v>
      </c>
      <c r="AV40" t="e">
        <f t="shared" si="22"/>
        <v>#N/A</v>
      </c>
      <c r="AW40" s="16" t="e">
        <f t="shared" si="23"/>
        <v>#N/A</v>
      </c>
    </row>
    <row r="41" spans="1:49" x14ac:dyDescent="0.2">
      <c r="A41" s="5">
        <v>37652</v>
      </c>
      <c r="B41" t="e">
        <f>INDEX(ETF_TR!$A$2:$Q$283,MATCH($A41,ETF_TR!$A$2:$A$283,0),MATCH(B$2,ETF_TR!$A$2:$Q$2,0))</f>
        <v>#N/A</v>
      </c>
      <c r="C41">
        <f>INDEX(Indices!$A$2:$Q$283,MATCH($A41,Indices!$A$2:$A$283,0),MATCH(C$2,Indices!$A$2:$Q$2,0))</f>
        <v>131.43</v>
      </c>
      <c r="D41" t="e">
        <f t="shared" si="0"/>
        <v>#N/A</v>
      </c>
      <c r="E41" s="28">
        <f t="shared" si="1"/>
        <v>33.47182790697677</v>
      </c>
      <c r="F41" t="e">
        <f>INDEX(ETF_TR!$A$2:$Q$283,MATCH($A41,ETF_TR!$A$2:$A$283,0),MATCH(F$2,ETF_TR!$A$2:$Q$2,0))</f>
        <v>#N/A</v>
      </c>
      <c r="G41">
        <f>INDEX(Indices!$A$2:$Q$283,MATCH($A41,Indices!$A$2:$A$283,0),MATCH(G$2,Indices!$A$2:$Q$2,0))</f>
        <v>132.58000000000001</v>
      </c>
      <c r="H41" t="e">
        <f t="shared" si="2"/>
        <v>#N/A</v>
      </c>
      <c r="I41" s="28">
        <f t="shared" si="3"/>
        <v>34.369864341085275</v>
      </c>
      <c r="J41" t="e">
        <f>INDEX(ETF_TR!$A$2:$Q$283,MATCH($A41,ETF_TR!$A$2:$A$283,0),MATCH(J$2,ETF_TR!$A$2:$Q$2,0))</f>
        <v>#N/A</v>
      </c>
      <c r="K41">
        <f>INDEX(Indices!$A$2:$Q$283,MATCH($A41,Indices!$A$2:$A$283,0),MATCH(K$2,Indices!$A$2:$Q$2,0))</f>
        <v>133.54</v>
      </c>
      <c r="L41" t="e">
        <f t="shared" si="4"/>
        <v>#N/A</v>
      </c>
      <c r="M41" s="28">
        <f t="shared" si="5"/>
        <v>49.628500775193814</v>
      </c>
      <c r="N41" t="e">
        <f>INDEX(ETF_TR!$A$2:$Q$283,MATCH($A41,ETF_TR!$A$2:$A$283,0),MATCH(N$2,ETF_TR!$A$2:$Q$2,0))</f>
        <v>#N/A</v>
      </c>
      <c r="O41">
        <f>INDEX(Indices!$A$2:$Q$283,MATCH($A41,Indices!$A$2:$A$283,0),MATCH(O$2,Indices!$A$2:$Q$2,0))</f>
        <v>133.66</v>
      </c>
      <c r="P41" t="e">
        <f t="shared" si="6"/>
        <v>#N/A</v>
      </c>
      <c r="Q41" s="28">
        <f t="shared" si="7"/>
        <v>42.337658267716492</v>
      </c>
      <c r="R41" t="e">
        <f>INDEX(ETF_TR!$A$2:$Q$283,MATCH($A41,ETF_TR!$A$2:$A$283,0),MATCH(R$2,ETF_TR!$A$2:$Q$2,0))</f>
        <v>#N/A</v>
      </c>
      <c r="S41">
        <f>INDEX(Indices!$A$2:$Q$283,MATCH($A41,Indices!$A$2:$A$283,0),MATCH(S$2,Indices!$A$2:$Q$2,0))</f>
        <v>1666.05</v>
      </c>
      <c r="T41" t="e">
        <f t="shared" si="8"/>
        <v>#N/A</v>
      </c>
      <c r="U41" s="28">
        <f t="shared" si="9"/>
        <v>12034.806325675672</v>
      </c>
      <c r="V41" t="e">
        <f>INDEX(ETF_TR!$A$2:$Q$283,MATCH($A41,ETF_TR!$A$2:$A$283,0),MATCH(V$2,ETF_TR!$A$2:$Q$2,0))</f>
        <v>#N/A</v>
      </c>
      <c r="W41" t="e">
        <f>INDEX(Indices!$A$2:$Q$283,MATCH($A41,Indices!$A$2:$A$283,0),MATCH(W$2,Indices!$A$2:$Q$2,0))</f>
        <v>#N/A</v>
      </c>
      <c r="X41" t="e">
        <f t="shared" si="10"/>
        <v>#N/A</v>
      </c>
      <c r="Y41" s="16" t="e">
        <f t="shared" si="11"/>
        <v>#N/A</v>
      </c>
      <c r="Z41" t="e">
        <f>INDEX(ETF_TR!$A$2:$Q$283,MATCH($A41,ETF_TR!$A$2:$A$283,0),MATCH(Z$2,ETF_TR!$A$2:$Q$2,0))</f>
        <v>#N/A</v>
      </c>
      <c r="AA41">
        <f>INDEX(Indices!$A$2:$Q$283,MATCH($A41,Indices!$A$2:$A$283,0),MATCH(AA$2,Indices!$A$2:$Q$2,0))</f>
        <v>1337.38</v>
      </c>
      <c r="AB41" t="e">
        <f t="shared" si="12"/>
        <v>#N/A</v>
      </c>
      <c r="AC41" s="16">
        <f t="shared" si="13"/>
        <v>-1588.7378810606065</v>
      </c>
      <c r="AD41" t="e">
        <f>INDEX(ETF_TR!$A$2:$Q$283,MATCH($A41,ETF_TR!$A$2:$A$283,0),MATCH(AD$2,ETF_TR!$A$2:$Q$2,0))</f>
        <v>#N/A</v>
      </c>
      <c r="AE41">
        <f>INDEX(Indices!$A$2:$Q$283,MATCH($A41,Indices!$A$2:$A$283,0),MATCH(AE$2,Indices!$A$2:$Q$2,0))</f>
        <v>276.40629999999999</v>
      </c>
      <c r="AF41" t="e">
        <f t="shared" si="14"/>
        <v>#N/A</v>
      </c>
      <c r="AG41" s="16">
        <f t="shared" si="15"/>
        <v>2609.4511894736843</v>
      </c>
      <c r="AH41" t="e">
        <f>INDEX(ETF_TR!$A$2:$Q$283,MATCH($A41,ETF_TR!$A$2:$A$283,0),MATCH(AH$2,ETF_TR!$A$2:$Q$2,0))</f>
        <v>#N/A</v>
      </c>
      <c r="AI41" t="e">
        <f>INDEX(Indices!$A$2:$Q$283,MATCH($A41,Indices!$A$2:$A$283,0),MATCH(AI$2,Indices!$A$2:$Q$2,0))</f>
        <v>#N/A</v>
      </c>
      <c r="AJ41" t="e">
        <f t="shared" si="16"/>
        <v>#N/A</v>
      </c>
      <c r="AK41" s="16" t="e">
        <f t="shared" si="17"/>
        <v>#N/A</v>
      </c>
      <c r="AL41" t="e">
        <f>INDEX(ETF_TR!$A$2:$Q$283,MATCH($A41,ETF_TR!$A$2:$A$283,0),MATCH(AL$2,ETF_TR!$A$2:$Q$2,0))</f>
        <v>#N/A</v>
      </c>
      <c r="AM41" t="e">
        <f>INDEX(Indices!$A$2:$Q$283,MATCH($A41,Indices!$A$2:$A$283,0),MATCH(AM$2,Indices!$A$2:$Q$2,0))</f>
        <v>#N/A</v>
      </c>
      <c r="AN41" t="e">
        <f t="shared" si="18"/>
        <v>#N/A</v>
      </c>
      <c r="AO41" s="16" t="e">
        <f t="shared" si="19"/>
        <v>#N/A</v>
      </c>
      <c r="AP41" t="e">
        <f>INDEX(ETF_TR!$A$2:$Q$283,MATCH($A41,ETF_TR!$A$2:$A$283,0),MATCH(AP$2,ETF_TR!$A$2:$Q$2,0))</f>
        <v>#N/A</v>
      </c>
      <c r="AQ41">
        <f>INDEX(Indices!$A$2:$Q$283,MATCH($A41,Indices!$A$2:$A$283,0),MATCH(AQ$2,Indices!$A$2:$Q$2,0))</f>
        <v>123.27370000000001</v>
      </c>
      <c r="AR41" t="e">
        <f t="shared" si="20"/>
        <v>#N/A</v>
      </c>
      <c r="AS41" s="28">
        <f t="shared" si="21"/>
        <v>80.879681578947384</v>
      </c>
      <c r="AT41" t="e">
        <f>INDEX(ETF_TR!$A$2:$Q$283,MATCH($A41,ETF_TR!$A$2:$A$283,0),MATCH(AT$2,ETF_TR!$A$2:$Q$2,0))</f>
        <v>#N/A</v>
      </c>
      <c r="AU41" t="e">
        <f>INDEX(Indices!$A$2:$Q$283,MATCH($A41,Indices!$A$2:$A$283,0),MATCH(AU$2,Indices!$A$2:$Q$2,0))</f>
        <v>#N/A</v>
      </c>
      <c r="AV41" t="e">
        <f t="shared" si="22"/>
        <v>#N/A</v>
      </c>
      <c r="AW41" s="16" t="e">
        <f t="shared" si="23"/>
        <v>#N/A</v>
      </c>
    </row>
    <row r="42" spans="1:49" x14ac:dyDescent="0.2">
      <c r="A42" s="5">
        <v>37680</v>
      </c>
      <c r="B42" t="e">
        <f>INDEX(ETF_TR!$A$2:$Q$283,MATCH($A42,ETF_TR!$A$2:$A$283,0),MATCH(B$2,ETF_TR!$A$2:$Q$2,0))</f>
        <v>#N/A</v>
      </c>
      <c r="C42">
        <f>INDEX(Indices!$A$2:$Q$283,MATCH($A42,Indices!$A$2:$A$283,0),MATCH(C$2,Indices!$A$2:$Q$2,0))</f>
        <v>132.77000000000001</v>
      </c>
      <c r="D42" t="e">
        <f t="shared" si="0"/>
        <v>#N/A</v>
      </c>
      <c r="E42" s="28">
        <f t="shared" si="1"/>
        <v>34.811827906976774</v>
      </c>
      <c r="F42" t="e">
        <f>INDEX(ETF_TR!$A$2:$Q$283,MATCH($A42,ETF_TR!$A$2:$A$283,0),MATCH(F$2,ETF_TR!$A$2:$Q$2,0))</f>
        <v>#N/A</v>
      </c>
      <c r="G42">
        <f>INDEX(Indices!$A$2:$Q$283,MATCH($A42,Indices!$A$2:$A$283,0),MATCH(G$2,Indices!$A$2:$Q$2,0))</f>
        <v>133.97</v>
      </c>
      <c r="H42" t="e">
        <f t="shared" si="2"/>
        <v>#N/A</v>
      </c>
      <c r="I42" s="28">
        <f t="shared" si="3"/>
        <v>35.759864341085262</v>
      </c>
      <c r="J42" t="e">
        <f>INDEX(ETF_TR!$A$2:$Q$283,MATCH($A42,ETF_TR!$A$2:$A$283,0),MATCH(J$2,ETF_TR!$A$2:$Q$2,0))</f>
        <v>#N/A</v>
      </c>
      <c r="K42">
        <f>INDEX(Indices!$A$2:$Q$283,MATCH($A42,Indices!$A$2:$A$283,0),MATCH(K$2,Indices!$A$2:$Q$2,0))</f>
        <v>135.09</v>
      </c>
      <c r="L42" t="e">
        <f t="shared" si="4"/>
        <v>#N/A</v>
      </c>
      <c r="M42" s="28">
        <f t="shared" si="5"/>
        <v>51.178500775193825</v>
      </c>
      <c r="N42" t="e">
        <f>INDEX(ETF_TR!$A$2:$Q$283,MATCH($A42,ETF_TR!$A$2:$A$283,0),MATCH(N$2,ETF_TR!$A$2:$Q$2,0))</f>
        <v>#N/A</v>
      </c>
      <c r="O42">
        <f>INDEX(Indices!$A$2:$Q$283,MATCH($A42,Indices!$A$2:$A$283,0),MATCH(O$2,Indices!$A$2:$Q$2,0))</f>
        <v>135</v>
      </c>
      <c r="P42" t="e">
        <f t="shared" si="6"/>
        <v>#N/A</v>
      </c>
      <c r="Q42" s="28">
        <f t="shared" si="7"/>
        <v>43.677658267716495</v>
      </c>
      <c r="R42" t="e">
        <f>INDEX(ETF_TR!$A$2:$Q$283,MATCH($A42,ETF_TR!$A$2:$A$283,0),MATCH(R$2,ETF_TR!$A$2:$Q$2,0))</f>
        <v>#N/A</v>
      </c>
      <c r="S42">
        <f>INDEX(Indices!$A$2:$Q$283,MATCH($A42,Indices!$A$2:$A$283,0),MATCH(S$2,Indices!$A$2:$Q$2,0))</f>
        <v>1677.43</v>
      </c>
      <c r="T42" t="e">
        <f t="shared" si="8"/>
        <v>#N/A</v>
      </c>
      <c r="U42" s="28">
        <f t="shared" si="9"/>
        <v>12046.186325675673</v>
      </c>
      <c r="V42" t="e">
        <f>INDEX(ETF_TR!$A$2:$Q$283,MATCH($A42,ETF_TR!$A$2:$A$283,0),MATCH(V$2,ETF_TR!$A$2:$Q$2,0))</f>
        <v>#N/A</v>
      </c>
      <c r="W42" t="e">
        <f>INDEX(Indices!$A$2:$Q$283,MATCH($A42,Indices!$A$2:$A$283,0),MATCH(W$2,Indices!$A$2:$Q$2,0))</f>
        <v>#N/A</v>
      </c>
      <c r="X42" t="e">
        <f t="shared" si="10"/>
        <v>#N/A</v>
      </c>
      <c r="Y42" s="16" t="e">
        <f t="shared" si="11"/>
        <v>#N/A</v>
      </c>
      <c r="Z42" t="e">
        <f>INDEX(ETF_TR!$A$2:$Q$283,MATCH($A42,ETF_TR!$A$2:$A$283,0),MATCH(Z$2,ETF_TR!$A$2:$Q$2,0))</f>
        <v>#N/A</v>
      </c>
      <c r="AA42">
        <f>INDEX(Indices!$A$2:$Q$283,MATCH($A42,Indices!$A$2:$A$283,0),MATCH(AA$2,Indices!$A$2:$Q$2,0))</f>
        <v>1351.0119999999999</v>
      </c>
      <c r="AB42" t="e">
        <f t="shared" si="12"/>
        <v>#N/A</v>
      </c>
      <c r="AC42" s="16">
        <f t="shared" si="13"/>
        <v>-1575.1058810606066</v>
      </c>
      <c r="AD42" t="e">
        <f>INDEX(ETF_TR!$A$2:$Q$283,MATCH($A42,ETF_TR!$A$2:$A$283,0),MATCH(AD$2,ETF_TR!$A$2:$Q$2,0))</f>
        <v>#N/A</v>
      </c>
      <c r="AE42">
        <f>INDEX(Indices!$A$2:$Q$283,MATCH($A42,Indices!$A$2:$A$283,0),MATCH(AE$2,Indices!$A$2:$Q$2,0))</f>
        <v>276.83229999999998</v>
      </c>
      <c r="AF42" t="e">
        <f t="shared" si="14"/>
        <v>#N/A</v>
      </c>
      <c r="AG42" s="16">
        <f t="shared" si="15"/>
        <v>2609.8771894736842</v>
      </c>
      <c r="AH42" t="e">
        <f>INDEX(ETF_TR!$A$2:$Q$283,MATCH($A42,ETF_TR!$A$2:$A$283,0),MATCH(AH$2,ETF_TR!$A$2:$Q$2,0))</f>
        <v>#N/A</v>
      </c>
      <c r="AI42" t="e">
        <f>INDEX(Indices!$A$2:$Q$283,MATCH($A42,Indices!$A$2:$A$283,0),MATCH(AI$2,Indices!$A$2:$Q$2,0))</f>
        <v>#N/A</v>
      </c>
      <c r="AJ42" t="e">
        <f t="shared" si="16"/>
        <v>#N/A</v>
      </c>
      <c r="AK42" s="16" t="e">
        <f t="shared" si="17"/>
        <v>#N/A</v>
      </c>
      <c r="AL42" t="e">
        <f>INDEX(ETF_TR!$A$2:$Q$283,MATCH($A42,ETF_TR!$A$2:$A$283,0),MATCH(AL$2,ETF_TR!$A$2:$Q$2,0))</f>
        <v>#N/A</v>
      </c>
      <c r="AM42" t="e">
        <f>INDEX(Indices!$A$2:$Q$283,MATCH($A42,Indices!$A$2:$A$283,0),MATCH(AM$2,Indices!$A$2:$Q$2,0))</f>
        <v>#N/A</v>
      </c>
      <c r="AN42" t="e">
        <f t="shared" si="18"/>
        <v>#N/A</v>
      </c>
      <c r="AO42" s="16" t="e">
        <f t="shared" si="19"/>
        <v>#N/A</v>
      </c>
      <c r="AP42" t="e">
        <f>INDEX(ETF_TR!$A$2:$Q$283,MATCH($A42,ETF_TR!$A$2:$A$283,0),MATCH(AP$2,ETF_TR!$A$2:$Q$2,0))</f>
        <v>#N/A</v>
      </c>
      <c r="AQ42">
        <f>INDEX(Indices!$A$2:$Q$283,MATCH($A42,Indices!$A$2:$A$283,0),MATCH(AQ$2,Indices!$A$2:$Q$2,0))</f>
        <v>124.36960000000001</v>
      </c>
      <c r="AR42" t="e">
        <f t="shared" si="20"/>
        <v>#N/A</v>
      </c>
      <c r="AS42" s="28">
        <f t="shared" si="21"/>
        <v>81.975581578947384</v>
      </c>
      <c r="AT42" t="e">
        <f>INDEX(ETF_TR!$A$2:$Q$283,MATCH($A42,ETF_TR!$A$2:$A$283,0),MATCH(AT$2,ETF_TR!$A$2:$Q$2,0))</f>
        <v>#N/A</v>
      </c>
      <c r="AU42" t="e">
        <f>INDEX(Indices!$A$2:$Q$283,MATCH($A42,Indices!$A$2:$A$283,0),MATCH(AU$2,Indices!$A$2:$Q$2,0))</f>
        <v>#N/A</v>
      </c>
      <c r="AV42" t="e">
        <f t="shared" si="22"/>
        <v>#N/A</v>
      </c>
      <c r="AW42" s="16" t="e">
        <f t="shared" si="23"/>
        <v>#N/A</v>
      </c>
    </row>
    <row r="43" spans="1:49" x14ac:dyDescent="0.2">
      <c r="A43" s="5">
        <v>37711</v>
      </c>
      <c r="B43" t="e">
        <f>INDEX(ETF_TR!$A$2:$Q$283,MATCH($A43,ETF_TR!$A$2:$A$283,0),MATCH(B$2,ETF_TR!$A$2:$Q$2,0))</f>
        <v>#N/A</v>
      </c>
      <c r="C43">
        <f>INDEX(Indices!$A$2:$Q$283,MATCH($A43,Indices!$A$2:$A$283,0),MATCH(C$2,Indices!$A$2:$Q$2,0))</f>
        <v>132.30000000000001</v>
      </c>
      <c r="D43" t="e">
        <f t="shared" si="0"/>
        <v>#N/A</v>
      </c>
      <c r="E43" s="28">
        <f t="shared" si="1"/>
        <v>34.341827906976775</v>
      </c>
      <c r="F43" t="e">
        <f>INDEX(ETF_TR!$A$2:$Q$283,MATCH($A43,ETF_TR!$A$2:$A$283,0),MATCH(F$2,ETF_TR!$A$2:$Q$2,0))</f>
        <v>#N/A</v>
      </c>
      <c r="G43">
        <f>INDEX(Indices!$A$2:$Q$283,MATCH($A43,Indices!$A$2:$A$283,0),MATCH(G$2,Indices!$A$2:$Q$2,0))</f>
        <v>133.54</v>
      </c>
      <c r="H43" t="e">
        <f t="shared" si="2"/>
        <v>#N/A</v>
      </c>
      <c r="I43" s="28">
        <f t="shared" si="3"/>
        <v>35.329864341085255</v>
      </c>
      <c r="J43" t="e">
        <f>INDEX(ETF_TR!$A$2:$Q$283,MATCH($A43,ETF_TR!$A$2:$A$283,0),MATCH(J$2,ETF_TR!$A$2:$Q$2,0))</f>
        <v>#N/A</v>
      </c>
      <c r="K43">
        <f>INDEX(Indices!$A$2:$Q$283,MATCH($A43,Indices!$A$2:$A$283,0),MATCH(K$2,Indices!$A$2:$Q$2,0))</f>
        <v>134.68</v>
      </c>
      <c r="L43" t="e">
        <f t="shared" si="4"/>
        <v>#N/A</v>
      </c>
      <c r="M43" s="28">
        <f t="shared" si="5"/>
        <v>50.768500775193829</v>
      </c>
      <c r="N43" t="e">
        <f>INDEX(ETF_TR!$A$2:$Q$283,MATCH($A43,ETF_TR!$A$2:$A$283,0),MATCH(N$2,ETF_TR!$A$2:$Q$2,0))</f>
        <v>#N/A</v>
      </c>
      <c r="O43">
        <f>INDEX(Indices!$A$2:$Q$283,MATCH($A43,Indices!$A$2:$A$283,0),MATCH(O$2,Indices!$A$2:$Q$2,0))</f>
        <v>134.66</v>
      </c>
      <c r="P43" t="e">
        <f t="shared" si="6"/>
        <v>#N/A</v>
      </c>
      <c r="Q43" s="28">
        <f t="shared" si="7"/>
        <v>43.337658267716492</v>
      </c>
      <c r="R43" t="e">
        <f>INDEX(ETF_TR!$A$2:$Q$283,MATCH($A43,ETF_TR!$A$2:$A$283,0),MATCH(R$2,ETF_TR!$A$2:$Q$2,0))</f>
        <v>#N/A</v>
      </c>
      <c r="S43">
        <f>INDEX(Indices!$A$2:$Q$283,MATCH($A43,Indices!$A$2:$A$283,0),MATCH(S$2,Indices!$A$2:$Q$2,0))</f>
        <v>1667.57</v>
      </c>
      <c r="T43" t="e">
        <f t="shared" si="8"/>
        <v>#N/A</v>
      </c>
      <c r="U43" s="28">
        <f t="shared" si="9"/>
        <v>12036.326325675673</v>
      </c>
      <c r="V43" t="e">
        <f>INDEX(ETF_TR!$A$2:$Q$283,MATCH($A43,ETF_TR!$A$2:$A$283,0),MATCH(V$2,ETF_TR!$A$2:$Q$2,0))</f>
        <v>#N/A</v>
      </c>
      <c r="W43" t="e">
        <f>INDEX(Indices!$A$2:$Q$283,MATCH($A43,Indices!$A$2:$A$283,0),MATCH(W$2,Indices!$A$2:$Q$2,0))</f>
        <v>#N/A</v>
      </c>
      <c r="X43" t="e">
        <f t="shared" si="10"/>
        <v>#N/A</v>
      </c>
      <c r="Y43" s="16" t="e">
        <f t="shared" si="11"/>
        <v>#N/A</v>
      </c>
      <c r="Z43" t="e">
        <f>INDEX(ETF_TR!$A$2:$Q$283,MATCH($A43,ETF_TR!$A$2:$A$283,0),MATCH(Z$2,ETF_TR!$A$2:$Q$2,0))</f>
        <v>#N/A</v>
      </c>
      <c r="AA43">
        <f>INDEX(Indices!$A$2:$Q$283,MATCH($A43,Indices!$A$2:$A$283,0),MATCH(AA$2,Indices!$A$2:$Q$2,0))</f>
        <v>1343.3409999999999</v>
      </c>
      <c r="AB43" t="e">
        <f t="shared" si="12"/>
        <v>#N/A</v>
      </c>
      <c r="AC43" s="16">
        <f t="shared" si="13"/>
        <v>-1582.7768810606067</v>
      </c>
      <c r="AD43" t="e">
        <f>INDEX(ETF_TR!$A$2:$Q$283,MATCH($A43,ETF_TR!$A$2:$A$283,0),MATCH(AD$2,ETF_TR!$A$2:$Q$2,0))</f>
        <v>#N/A</v>
      </c>
      <c r="AE43">
        <f>INDEX(Indices!$A$2:$Q$283,MATCH($A43,Indices!$A$2:$A$283,0),MATCH(AE$2,Indices!$A$2:$Q$2,0))</f>
        <v>277.98070000000001</v>
      </c>
      <c r="AF43" t="e">
        <f t="shared" si="14"/>
        <v>#N/A</v>
      </c>
      <c r="AG43" s="16">
        <f t="shared" si="15"/>
        <v>2611.0255894736842</v>
      </c>
      <c r="AH43" t="e">
        <f>INDEX(ETF_TR!$A$2:$Q$283,MATCH($A43,ETF_TR!$A$2:$A$283,0),MATCH(AH$2,ETF_TR!$A$2:$Q$2,0))</f>
        <v>#N/A</v>
      </c>
      <c r="AI43" t="e">
        <f>INDEX(Indices!$A$2:$Q$283,MATCH($A43,Indices!$A$2:$A$283,0),MATCH(AI$2,Indices!$A$2:$Q$2,0))</f>
        <v>#N/A</v>
      </c>
      <c r="AJ43" t="e">
        <f t="shared" si="16"/>
        <v>#N/A</v>
      </c>
      <c r="AK43" s="16" t="e">
        <f t="shared" si="17"/>
        <v>#N/A</v>
      </c>
      <c r="AL43" t="e">
        <f>INDEX(ETF_TR!$A$2:$Q$283,MATCH($A43,ETF_TR!$A$2:$A$283,0),MATCH(AL$2,ETF_TR!$A$2:$Q$2,0))</f>
        <v>#N/A</v>
      </c>
      <c r="AM43" t="e">
        <f>INDEX(Indices!$A$2:$Q$283,MATCH($A43,Indices!$A$2:$A$283,0),MATCH(AM$2,Indices!$A$2:$Q$2,0))</f>
        <v>#N/A</v>
      </c>
      <c r="AN43" t="e">
        <f t="shared" si="18"/>
        <v>#N/A</v>
      </c>
      <c r="AO43" s="16" t="e">
        <f t="shared" si="19"/>
        <v>#N/A</v>
      </c>
      <c r="AP43" t="e">
        <f>INDEX(ETF_TR!$A$2:$Q$283,MATCH($A43,ETF_TR!$A$2:$A$283,0),MATCH(AP$2,ETF_TR!$A$2:$Q$2,0))</f>
        <v>#N/A</v>
      </c>
      <c r="AQ43">
        <f>INDEX(Indices!$A$2:$Q$283,MATCH($A43,Indices!$A$2:$A$283,0),MATCH(AQ$2,Indices!$A$2:$Q$2,0))</f>
        <v>125.2437</v>
      </c>
      <c r="AR43" t="e">
        <f t="shared" si="20"/>
        <v>#N/A</v>
      </c>
      <c r="AS43" s="28">
        <f t="shared" si="21"/>
        <v>82.849681578947383</v>
      </c>
      <c r="AT43" t="e">
        <f>INDEX(ETF_TR!$A$2:$Q$283,MATCH($A43,ETF_TR!$A$2:$A$283,0),MATCH(AT$2,ETF_TR!$A$2:$Q$2,0))</f>
        <v>#N/A</v>
      </c>
      <c r="AU43" t="e">
        <f>INDEX(Indices!$A$2:$Q$283,MATCH($A43,Indices!$A$2:$A$283,0),MATCH(AU$2,Indices!$A$2:$Q$2,0))</f>
        <v>#N/A</v>
      </c>
      <c r="AV43" t="e">
        <f t="shared" si="22"/>
        <v>#N/A</v>
      </c>
      <c r="AW43" s="16" t="e">
        <f t="shared" si="23"/>
        <v>#N/A</v>
      </c>
    </row>
    <row r="44" spans="1:49" x14ac:dyDescent="0.2">
      <c r="A44" s="5">
        <v>37741</v>
      </c>
      <c r="B44" t="e">
        <f>INDEX(ETF_TR!$A$2:$Q$283,MATCH($A44,ETF_TR!$A$2:$A$283,0),MATCH(B$2,ETF_TR!$A$2:$Q$2,0))</f>
        <v>#N/A</v>
      </c>
      <c r="C44">
        <f>INDEX(Indices!$A$2:$Q$283,MATCH($A44,Indices!$A$2:$A$283,0),MATCH(C$2,Indices!$A$2:$Q$2,0))</f>
        <v>132.33000000000001</v>
      </c>
      <c r="D44" t="e">
        <f t="shared" si="0"/>
        <v>#N/A</v>
      </c>
      <c r="E44" s="28">
        <f t="shared" si="1"/>
        <v>34.371827906976776</v>
      </c>
      <c r="F44" t="e">
        <f>INDEX(ETF_TR!$A$2:$Q$283,MATCH($A44,ETF_TR!$A$2:$A$283,0),MATCH(F$2,ETF_TR!$A$2:$Q$2,0))</f>
        <v>#N/A</v>
      </c>
      <c r="G44">
        <f>INDEX(Indices!$A$2:$Q$283,MATCH($A44,Indices!$A$2:$A$283,0),MATCH(G$2,Indices!$A$2:$Q$2,0))</f>
        <v>133.63999999999999</v>
      </c>
      <c r="H44" t="e">
        <f t="shared" si="2"/>
        <v>#N/A</v>
      </c>
      <c r="I44" s="28">
        <f t="shared" si="3"/>
        <v>35.429864341085249</v>
      </c>
      <c r="J44" t="e">
        <f>INDEX(ETF_TR!$A$2:$Q$283,MATCH($A44,ETF_TR!$A$2:$A$283,0),MATCH(J$2,ETF_TR!$A$2:$Q$2,0))</f>
        <v>#N/A</v>
      </c>
      <c r="K44">
        <f>INDEX(Indices!$A$2:$Q$283,MATCH($A44,Indices!$A$2:$A$283,0),MATCH(K$2,Indices!$A$2:$Q$2,0))</f>
        <v>134.82</v>
      </c>
      <c r="L44" t="e">
        <f t="shared" si="4"/>
        <v>#N/A</v>
      </c>
      <c r="M44" s="28">
        <f t="shared" si="5"/>
        <v>50.908500775193815</v>
      </c>
      <c r="N44" t="e">
        <f>INDEX(ETF_TR!$A$2:$Q$283,MATCH($A44,ETF_TR!$A$2:$A$283,0),MATCH(N$2,ETF_TR!$A$2:$Q$2,0))</f>
        <v>#N/A</v>
      </c>
      <c r="O44">
        <f>INDEX(Indices!$A$2:$Q$283,MATCH($A44,Indices!$A$2:$A$283,0),MATCH(O$2,Indices!$A$2:$Q$2,0))</f>
        <v>134.87</v>
      </c>
      <c r="P44" t="e">
        <f t="shared" si="6"/>
        <v>#N/A</v>
      </c>
      <c r="Q44" s="28">
        <f t="shared" si="7"/>
        <v>43.5476582677165</v>
      </c>
      <c r="R44" t="e">
        <f>INDEX(ETF_TR!$A$2:$Q$283,MATCH($A44,ETF_TR!$A$2:$A$283,0),MATCH(R$2,ETF_TR!$A$2:$Q$2,0))</f>
        <v>#N/A</v>
      </c>
      <c r="S44">
        <f>INDEX(Indices!$A$2:$Q$283,MATCH($A44,Indices!$A$2:$A$283,0),MATCH(S$2,Indices!$A$2:$Q$2,0))</f>
        <v>1666.56</v>
      </c>
      <c r="T44" t="e">
        <f t="shared" si="8"/>
        <v>#N/A</v>
      </c>
      <c r="U44" s="28">
        <f t="shared" si="9"/>
        <v>12035.316325675672</v>
      </c>
      <c r="V44" t="e">
        <f>INDEX(ETF_TR!$A$2:$Q$283,MATCH($A44,ETF_TR!$A$2:$A$283,0),MATCH(V$2,ETF_TR!$A$2:$Q$2,0))</f>
        <v>#N/A</v>
      </c>
      <c r="W44" t="e">
        <f>INDEX(Indices!$A$2:$Q$283,MATCH($A44,Indices!$A$2:$A$283,0),MATCH(W$2,Indices!$A$2:$Q$2,0))</f>
        <v>#N/A</v>
      </c>
      <c r="X44" t="e">
        <f t="shared" si="10"/>
        <v>#N/A</v>
      </c>
      <c r="Y44" s="16" t="e">
        <f t="shared" si="11"/>
        <v>#N/A</v>
      </c>
      <c r="Z44" t="e">
        <f>INDEX(ETF_TR!$A$2:$Q$283,MATCH($A44,ETF_TR!$A$2:$A$283,0),MATCH(Z$2,ETF_TR!$A$2:$Q$2,0))</f>
        <v>#N/A</v>
      </c>
      <c r="AA44">
        <f>INDEX(Indices!$A$2:$Q$283,MATCH($A44,Indices!$A$2:$A$283,0),MATCH(AA$2,Indices!$A$2:$Q$2,0))</f>
        <v>1350.4179999999999</v>
      </c>
      <c r="AB44" t="e">
        <f t="shared" si="12"/>
        <v>#N/A</v>
      </c>
      <c r="AC44" s="16">
        <f t="shared" si="13"/>
        <v>-1575.6998810606067</v>
      </c>
      <c r="AD44" t="e">
        <f>INDEX(ETF_TR!$A$2:$Q$283,MATCH($A44,ETF_TR!$A$2:$A$283,0),MATCH(AD$2,ETF_TR!$A$2:$Q$2,0))</f>
        <v>#N/A</v>
      </c>
      <c r="AE44">
        <f>INDEX(Indices!$A$2:$Q$283,MATCH($A44,Indices!$A$2:$A$283,0),MATCH(AE$2,Indices!$A$2:$Q$2,0))</f>
        <v>279.24959999999999</v>
      </c>
      <c r="AF44" t="e">
        <f t="shared" si="14"/>
        <v>#N/A</v>
      </c>
      <c r="AG44" s="16">
        <f t="shared" si="15"/>
        <v>2612.2944894736843</v>
      </c>
      <c r="AH44" t="e">
        <f>INDEX(ETF_TR!$A$2:$Q$283,MATCH($A44,ETF_TR!$A$2:$A$283,0),MATCH(AH$2,ETF_TR!$A$2:$Q$2,0))</f>
        <v>#N/A</v>
      </c>
      <c r="AI44" t="e">
        <f>INDEX(Indices!$A$2:$Q$283,MATCH($A44,Indices!$A$2:$A$283,0),MATCH(AI$2,Indices!$A$2:$Q$2,0))</f>
        <v>#N/A</v>
      </c>
      <c r="AJ44" t="e">
        <f t="shared" si="16"/>
        <v>#N/A</v>
      </c>
      <c r="AK44" s="16" t="e">
        <f t="shared" si="17"/>
        <v>#N/A</v>
      </c>
      <c r="AL44" t="e">
        <f>INDEX(ETF_TR!$A$2:$Q$283,MATCH($A44,ETF_TR!$A$2:$A$283,0),MATCH(AL$2,ETF_TR!$A$2:$Q$2,0))</f>
        <v>#N/A</v>
      </c>
      <c r="AM44" t="e">
        <f>INDEX(Indices!$A$2:$Q$283,MATCH($A44,Indices!$A$2:$A$283,0),MATCH(AM$2,Indices!$A$2:$Q$2,0))</f>
        <v>#N/A</v>
      </c>
      <c r="AN44" t="e">
        <f t="shared" si="18"/>
        <v>#N/A</v>
      </c>
      <c r="AO44" s="16" t="e">
        <f t="shared" si="19"/>
        <v>#N/A</v>
      </c>
      <c r="AP44" t="e">
        <f>INDEX(ETF_TR!$A$2:$Q$283,MATCH($A44,ETF_TR!$A$2:$A$283,0),MATCH(AP$2,ETF_TR!$A$2:$Q$2,0))</f>
        <v>#N/A</v>
      </c>
      <c r="AQ44">
        <f>INDEX(Indices!$A$2:$Q$283,MATCH($A44,Indices!$A$2:$A$283,0),MATCH(AQ$2,Indices!$A$2:$Q$2,0))</f>
        <v>125.1046</v>
      </c>
      <c r="AR44" t="e">
        <f t="shared" si="20"/>
        <v>#N/A</v>
      </c>
      <c r="AS44" s="28">
        <f t="shared" si="21"/>
        <v>82.710581578947398</v>
      </c>
      <c r="AT44" t="e">
        <f>INDEX(ETF_TR!$A$2:$Q$283,MATCH($A44,ETF_TR!$A$2:$A$283,0),MATCH(AT$2,ETF_TR!$A$2:$Q$2,0))</f>
        <v>#N/A</v>
      </c>
      <c r="AU44" t="e">
        <f>INDEX(Indices!$A$2:$Q$283,MATCH($A44,Indices!$A$2:$A$283,0),MATCH(AU$2,Indices!$A$2:$Q$2,0))</f>
        <v>#N/A</v>
      </c>
      <c r="AV44" t="e">
        <f t="shared" si="22"/>
        <v>#N/A</v>
      </c>
      <c r="AW44" s="16" t="e">
        <f t="shared" si="23"/>
        <v>#N/A</v>
      </c>
    </row>
    <row r="45" spans="1:49" x14ac:dyDescent="0.2">
      <c r="A45" s="5">
        <v>37771</v>
      </c>
      <c r="B45" t="e">
        <f>INDEX(ETF_TR!$A$2:$Q$283,MATCH($A45,ETF_TR!$A$2:$A$283,0),MATCH(B$2,ETF_TR!$A$2:$Q$2,0))</f>
        <v>#N/A</v>
      </c>
      <c r="C45">
        <f>INDEX(Indices!$A$2:$Q$283,MATCH($A45,Indices!$A$2:$A$283,0),MATCH(C$2,Indices!$A$2:$Q$2,0))</f>
        <v>135.34</v>
      </c>
      <c r="D45" t="e">
        <f t="shared" si="0"/>
        <v>#N/A</v>
      </c>
      <c r="E45" s="28">
        <f t="shared" si="1"/>
        <v>37.381827906976767</v>
      </c>
      <c r="F45" t="e">
        <f>INDEX(ETF_TR!$A$2:$Q$283,MATCH($A45,ETF_TR!$A$2:$A$283,0),MATCH(F$2,ETF_TR!$A$2:$Q$2,0))</f>
        <v>#N/A</v>
      </c>
      <c r="G45">
        <f>INDEX(Indices!$A$2:$Q$283,MATCH($A45,Indices!$A$2:$A$283,0),MATCH(G$2,Indices!$A$2:$Q$2,0))</f>
        <v>136.66999999999999</v>
      </c>
      <c r="H45" t="e">
        <f t="shared" si="2"/>
        <v>#N/A</v>
      </c>
      <c r="I45" s="28">
        <f t="shared" si="3"/>
        <v>38.45986434108525</v>
      </c>
      <c r="J45" t="e">
        <f>INDEX(ETF_TR!$A$2:$Q$283,MATCH($A45,ETF_TR!$A$2:$A$283,0),MATCH(J$2,ETF_TR!$A$2:$Q$2,0))</f>
        <v>#N/A</v>
      </c>
      <c r="K45">
        <f>INDEX(Indices!$A$2:$Q$283,MATCH($A45,Indices!$A$2:$A$283,0),MATCH(K$2,Indices!$A$2:$Q$2,0))</f>
        <v>137.91</v>
      </c>
      <c r="L45" t="e">
        <f t="shared" si="4"/>
        <v>#N/A</v>
      </c>
      <c r="M45" s="28">
        <f t="shared" si="5"/>
        <v>53.998500775193818</v>
      </c>
      <c r="N45" t="e">
        <f>INDEX(ETF_TR!$A$2:$Q$283,MATCH($A45,ETF_TR!$A$2:$A$283,0),MATCH(N$2,ETF_TR!$A$2:$Q$2,0))</f>
        <v>#N/A</v>
      </c>
      <c r="O45">
        <f>INDEX(Indices!$A$2:$Q$283,MATCH($A45,Indices!$A$2:$A$283,0),MATCH(O$2,Indices!$A$2:$Q$2,0))</f>
        <v>137.91999999999999</v>
      </c>
      <c r="P45" t="e">
        <f t="shared" si="6"/>
        <v>#N/A</v>
      </c>
      <c r="Q45" s="28">
        <f t="shared" si="7"/>
        <v>46.597658267716483</v>
      </c>
      <c r="R45" t="e">
        <f>INDEX(ETF_TR!$A$2:$Q$283,MATCH($A45,ETF_TR!$A$2:$A$283,0),MATCH(R$2,ETF_TR!$A$2:$Q$2,0))</f>
        <v>#N/A</v>
      </c>
      <c r="S45">
        <f>INDEX(Indices!$A$2:$Q$283,MATCH($A45,Indices!$A$2:$A$283,0),MATCH(S$2,Indices!$A$2:$Q$2,0))</f>
        <v>1701.7</v>
      </c>
      <c r="T45" t="e">
        <f t="shared" si="8"/>
        <v>#N/A</v>
      </c>
      <c r="U45" s="28">
        <f t="shared" si="9"/>
        <v>12070.456325675674</v>
      </c>
      <c r="V45" t="e">
        <f>INDEX(ETF_TR!$A$2:$Q$283,MATCH($A45,ETF_TR!$A$2:$A$283,0),MATCH(V$2,ETF_TR!$A$2:$Q$2,0))</f>
        <v>#N/A</v>
      </c>
      <c r="W45" t="e">
        <f>INDEX(Indices!$A$2:$Q$283,MATCH($A45,Indices!$A$2:$A$283,0),MATCH(W$2,Indices!$A$2:$Q$2,0))</f>
        <v>#N/A</v>
      </c>
      <c r="X45" t="e">
        <f t="shared" si="10"/>
        <v>#N/A</v>
      </c>
      <c r="Y45" s="16" t="e">
        <f t="shared" si="11"/>
        <v>#N/A</v>
      </c>
      <c r="Z45" t="e">
        <f>INDEX(ETF_TR!$A$2:$Q$283,MATCH($A45,ETF_TR!$A$2:$A$283,0),MATCH(Z$2,ETF_TR!$A$2:$Q$2,0))</f>
        <v>#N/A</v>
      </c>
      <c r="AA45">
        <f>INDEX(Indices!$A$2:$Q$283,MATCH($A45,Indices!$A$2:$A$283,0),MATCH(AA$2,Indices!$A$2:$Q$2,0))</f>
        <v>1374.568</v>
      </c>
      <c r="AB45" t="e">
        <f t="shared" si="12"/>
        <v>#N/A</v>
      </c>
      <c r="AC45" s="16">
        <f t="shared" si="13"/>
        <v>-1551.5498810606066</v>
      </c>
      <c r="AD45" t="e">
        <f>INDEX(ETF_TR!$A$2:$Q$283,MATCH($A45,ETF_TR!$A$2:$A$283,0),MATCH(AD$2,ETF_TR!$A$2:$Q$2,0))</f>
        <v>#N/A</v>
      </c>
      <c r="AE45">
        <f>INDEX(Indices!$A$2:$Q$283,MATCH($A45,Indices!$A$2:$A$283,0),MATCH(AE$2,Indices!$A$2:$Q$2,0))</f>
        <v>280.2457</v>
      </c>
      <c r="AF45" t="e">
        <f t="shared" si="14"/>
        <v>#N/A</v>
      </c>
      <c r="AG45" s="16">
        <f t="shared" si="15"/>
        <v>2613.2905894736841</v>
      </c>
      <c r="AH45" t="e">
        <f>INDEX(ETF_TR!$A$2:$Q$283,MATCH($A45,ETF_TR!$A$2:$A$283,0),MATCH(AH$2,ETF_TR!$A$2:$Q$2,0))</f>
        <v>#N/A</v>
      </c>
      <c r="AI45" t="e">
        <f>INDEX(Indices!$A$2:$Q$283,MATCH($A45,Indices!$A$2:$A$283,0),MATCH(AI$2,Indices!$A$2:$Q$2,0))</f>
        <v>#N/A</v>
      </c>
      <c r="AJ45" t="e">
        <f t="shared" si="16"/>
        <v>#N/A</v>
      </c>
      <c r="AK45" s="16" t="e">
        <f t="shared" si="17"/>
        <v>#N/A</v>
      </c>
      <c r="AL45" t="e">
        <f>INDEX(ETF_TR!$A$2:$Q$283,MATCH($A45,ETF_TR!$A$2:$A$283,0),MATCH(AL$2,ETF_TR!$A$2:$Q$2,0))</f>
        <v>#N/A</v>
      </c>
      <c r="AM45" t="e">
        <f>INDEX(Indices!$A$2:$Q$283,MATCH($A45,Indices!$A$2:$A$283,0),MATCH(AM$2,Indices!$A$2:$Q$2,0))</f>
        <v>#N/A</v>
      </c>
      <c r="AN45" t="e">
        <f t="shared" si="18"/>
        <v>#N/A</v>
      </c>
      <c r="AO45" s="16" t="e">
        <f t="shared" si="19"/>
        <v>#N/A</v>
      </c>
      <c r="AP45" t="e">
        <f>INDEX(ETF_TR!$A$2:$Q$283,MATCH($A45,ETF_TR!$A$2:$A$283,0),MATCH(AP$2,ETF_TR!$A$2:$Q$2,0))</f>
        <v>#N/A</v>
      </c>
      <c r="AQ45">
        <f>INDEX(Indices!$A$2:$Q$283,MATCH($A45,Indices!$A$2:$A$283,0),MATCH(AQ$2,Indices!$A$2:$Q$2,0))</f>
        <v>126.3706</v>
      </c>
      <c r="AR45" t="e">
        <f t="shared" si="20"/>
        <v>#N/A</v>
      </c>
      <c r="AS45" s="28">
        <f t="shared" si="21"/>
        <v>83.976581578947389</v>
      </c>
      <c r="AT45" t="e">
        <f>INDEX(ETF_TR!$A$2:$Q$283,MATCH($A45,ETF_TR!$A$2:$A$283,0),MATCH(AT$2,ETF_TR!$A$2:$Q$2,0))</f>
        <v>#N/A</v>
      </c>
      <c r="AU45" t="e">
        <f>INDEX(Indices!$A$2:$Q$283,MATCH($A45,Indices!$A$2:$A$283,0),MATCH(AU$2,Indices!$A$2:$Q$2,0))</f>
        <v>#N/A</v>
      </c>
      <c r="AV45" t="e">
        <f t="shared" si="22"/>
        <v>#N/A</v>
      </c>
      <c r="AW45" s="16" t="e">
        <f t="shared" si="23"/>
        <v>#N/A</v>
      </c>
    </row>
    <row r="46" spans="1:49" x14ac:dyDescent="0.2">
      <c r="A46" s="5">
        <v>37802</v>
      </c>
      <c r="B46" t="e">
        <f>INDEX(ETF_TR!$A$2:$Q$283,MATCH($A46,ETF_TR!$A$2:$A$283,0),MATCH(B$2,ETF_TR!$A$2:$Q$2,0))</f>
        <v>#N/A</v>
      </c>
      <c r="C46">
        <f>INDEX(Indices!$A$2:$Q$283,MATCH($A46,Indices!$A$2:$A$283,0),MATCH(C$2,Indices!$A$2:$Q$2,0))</f>
        <v>135.12</v>
      </c>
      <c r="D46" t="e">
        <f t="shared" si="0"/>
        <v>#N/A</v>
      </c>
      <c r="E46" s="28">
        <f t="shared" si="1"/>
        <v>37.161827906976768</v>
      </c>
      <c r="F46" t="e">
        <f>INDEX(ETF_TR!$A$2:$Q$283,MATCH($A46,ETF_TR!$A$2:$A$283,0),MATCH(F$2,ETF_TR!$A$2:$Q$2,0))</f>
        <v>#N/A</v>
      </c>
      <c r="G46">
        <f>INDEX(Indices!$A$2:$Q$283,MATCH($A46,Indices!$A$2:$A$283,0),MATCH(G$2,Indices!$A$2:$Q$2,0))</f>
        <v>136.55000000000001</v>
      </c>
      <c r="H46" t="e">
        <f t="shared" si="2"/>
        <v>#N/A</v>
      </c>
      <c r="I46" s="28">
        <f t="shared" si="3"/>
        <v>38.339864341085274</v>
      </c>
      <c r="J46" t="e">
        <f>INDEX(ETF_TR!$A$2:$Q$283,MATCH($A46,ETF_TR!$A$2:$A$283,0),MATCH(J$2,ETF_TR!$A$2:$Q$2,0))</f>
        <v>#N/A</v>
      </c>
      <c r="K46">
        <f>INDEX(Indices!$A$2:$Q$283,MATCH($A46,Indices!$A$2:$A$283,0),MATCH(K$2,Indices!$A$2:$Q$2,0))</f>
        <v>137.75</v>
      </c>
      <c r="L46" t="e">
        <f t="shared" si="4"/>
        <v>#N/A</v>
      </c>
      <c r="M46" s="28">
        <f t="shared" si="5"/>
        <v>53.838500775193822</v>
      </c>
      <c r="N46" t="e">
        <f>INDEX(ETF_TR!$A$2:$Q$283,MATCH($A46,ETF_TR!$A$2:$A$283,0),MATCH(N$2,ETF_TR!$A$2:$Q$2,0))</f>
        <v>#N/A</v>
      </c>
      <c r="O46">
        <f>INDEX(Indices!$A$2:$Q$283,MATCH($A46,Indices!$A$2:$A$283,0),MATCH(O$2,Indices!$A$2:$Q$2,0))</f>
        <v>137.86000000000001</v>
      </c>
      <c r="P46" t="e">
        <f t="shared" si="6"/>
        <v>#N/A</v>
      </c>
      <c r="Q46" s="28">
        <f t="shared" si="7"/>
        <v>46.537658267716509</v>
      </c>
      <c r="R46" t="e">
        <f>INDEX(ETF_TR!$A$2:$Q$283,MATCH($A46,ETF_TR!$A$2:$A$283,0),MATCH(R$2,ETF_TR!$A$2:$Q$2,0))</f>
        <v>#N/A</v>
      </c>
      <c r="S46">
        <f>INDEX(Indices!$A$2:$Q$283,MATCH($A46,Indices!$A$2:$A$283,0),MATCH(S$2,Indices!$A$2:$Q$2,0))</f>
        <v>1691.15</v>
      </c>
      <c r="T46" t="e">
        <f t="shared" si="8"/>
        <v>#N/A</v>
      </c>
      <c r="U46" s="28">
        <f t="shared" si="9"/>
        <v>12059.906325675673</v>
      </c>
      <c r="V46" t="e">
        <f>INDEX(ETF_TR!$A$2:$Q$283,MATCH($A46,ETF_TR!$A$2:$A$283,0),MATCH(V$2,ETF_TR!$A$2:$Q$2,0))</f>
        <v>#N/A</v>
      </c>
      <c r="W46" t="e">
        <f>INDEX(Indices!$A$2:$Q$283,MATCH($A46,Indices!$A$2:$A$283,0),MATCH(W$2,Indices!$A$2:$Q$2,0))</f>
        <v>#N/A</v>
      </c>
      <c r="X46" t="e">
        <f t="shared" si="10"/>
        <v>#N/A</v>
      </c>
      <c r="Y46" s="16" t="e">
        <f t="shared" si="11"/>
        <v>#N/A</v>
      </c>
      <c r="Z46" t="e">
        <f>INDEX(ETF_TR!$A$2:$Q$283,MATCH($A46,ETF_TR!$A$2:$A$283,0),MATCH(Z$2,ETF_TR!$A$2:$Q$2,0))</f>
        <v>#N/A</v>
      </c>
      <c r="AA46">
        <f>INDEX(Indices!$A$2:$Q$283,MATCH($A46,Indices!$A$2:$A$283,0),MATCH(AA$2,Indices!$A$2:$Q$2,0))</f>
        <v>1373.153</v>
      </c>
      <c r="AB46" t="e">
        <f t="shared" si="12"/>
        <v>#N/A</v>
      </c>
      <c r="AC46" s="16">
        <f t="shared" si="13"/>
        <v>-1552.9648810606066</v>
      </c>
      <c r="AD46" t="e">
        <f>INDEX(ETF_TR!$A$2:$Q$283,MATCH($A46,ETF_TR!$A$2:$A$283,0),MATCH(AD$2,ETF_TR!$A$2:$Q$2,0))</f>
        <v>#N/A</v>
      </c>
      <c r="AE46">
        <f>INDEX(Indices!$A$2:$Q$283,MATCH($A46,Indices!$A$2:$A$283,0),MATCH(AE$2,Indices!$A$2:$Q$2,0))</f>
        <v>276.86180000000002</v>
      </c>
      <c r="AF46" t="e">
        <f t="shared" si="14"/>
        <v>#N/A</v>
      </c>
      <c r="AG46" s="16">
        <f t="shared" si="15"/>
        <v>2609.9066894736843</v>
      </c>
      <c r="AH46" t="e">
        <f>INDEX(ETF_TR!$A$2:$Q$283,MATCH($A46,ETF_TR!$A$2:$A$283,0),MATCH(AH$2,ETF_TR!$A$2:$Q$2,0))</f>
        <v>#N/A</v>
      </c>
      <c r="AI46" t="e">
        <f>INDEX(Indices!$A$2:$Q$283,MATCH($A46,Indices!$A$2:$A$283,0),MATCH(AI$2,Indices!$A$2:$Q$2,0))</f>
        <v>#N/A</v>
      </c>
      <c r="AJ46" t="e">
        <f t="shared" si="16"/>
        <v>#N/A</v>
      </c>
      <c r="AK46" s="16" t="e">
        <f t="shared" si="17"/>
        <v>#N/A</v>
      </c>
      <c r="AL46" t="e">
        <f>INDEX(ETF_TR!$A$2:$Q$283,MATCH($A46,ETF_TR!$A$2:$A$283,0),MATCH(AL$2,ETF_TR!$A$2:$Q$2,0))</f>
        <v>#N/A</v>
      </c>
      <c r="AM46" t="e">
        <f>INDEX(Indices!$A$2:$Q$283,MATCH($A46,Indices!$A$2:$A$283,0),MATCH(AM$2,Indices!$A$2:$Q$2,0))</f>
        <v>#N/A</v>
      </c>
      <c r="AN46" t="e">
        <f t="shared" si="18"/>
        <v>#N/A</v>
      </c>
      <c r="AO46" s="16" t="e">
        <f t="shared" si="19"/>
        <v>#N/A</v>
      </c>
      <c r="AP46" t="e">
        <f>INDEX(ETF_TR!$A$2:$Q$283,MATCH($A46,ETF_TR!$A$2:$A$283,0),MATCH(AP$2,ETF_TR!$A$2:$Q$2,0))</f>
        <v>#N/A</v>
      </c>
      <c r="AQ46">
        <f>INDEX(Indices!$A$2:$Q$283,MATCH($A46,Indices!$A$2:$A$283,0),MATCH(AQ$2,Indices!$A$2:$Q$2,0))</f>
        <v>125.59829999999999</v>
      </c>
      <c r="AR46" t="e">
        <f t="shared" si="20"/>
        <v>#N/A</v>
      </c>
      <c r="AS46" s="28">
        <f t="shared" si="21"/>
        <v>83.204281578947388</v>
      </c>
      <c r="AT46" t="e">
        <f>INDEX(ETF_TR!$A$2:$Q$283,MATCH($A46,ETF_TR!$A$2:$A$283,0),MATCH(AT$2,ETF_TR!$A$2:$Q$2,0))</f>
        <v>#N/A</v>
      </c>
      <c r="AU46" t="e">
        <f>INDEX(Indices!$A$2:$Q$283,MATCH($A46,Indices!$A$2:$A$283,0),MATCH(AU$2,Indices!$A$2:$Q$2,0))</f>
        <v>#N/A</v>
      </c>
      <c r="AV46" t="e">
        <f t="shared" si="22"/>
        <v>#N/A</v>
      </c>
      <c r="AW46" s="16" t="e">
        <f t="shared" si="23"/>
        <v>#N/A</v>
      </c>
    </row>
    <row r="47" spans="1:49" x14ac:dyDescent="0.2">
      <c r="A47" s="5">
        <v>37833</v>
      </c>
      <c r="B47" t="e">
        <f>INDEX(ETF_TR!$A$2:$Q$283,MATCH($A47,ETF_TR!$A$2:$A$283,0),MATCH(B$2,ETF_TR!$A$2:$Q$2,0))</f>
        <v>#N/A</v>
      </c>
      <c r="C47">
        <f>INDEX(Indices!$A$2:$Q$283,MATCH($A47,Indices!$A$2:$A$283,0),MATCH(C$2,Indices!$A$2:$Q$2,0))</f>
        <v>133.1</v>
      </c>
      <c r="D47" t="e">
        <f t="shared" si="0"/>
        <v>#N/A</v>
      </c>
      <c r="E47" s="28">
        <f t="shared" si="1"/>
        <v>35.141827906976758</v>
      </c>
      <c r="F47" t="e">
        <f>INDEX(ETF_TR!$A$2:$Q$283,MATCH($A47,ETF_TR!$A$2:$A$283,0),MATCH(F$2,ETF_TR!$A$2:$Q$2,0))</f>
        <v>#N/A</v>
      </c>
      <c r="G47">
        <f>INDEX(Indices!$A$2:$Q$283,MATCH($A47,Indices!$A$2:$A$283,0),MATCH(G$2,Indices!$A$2:$Q$2,0))</f>
        <v>134.46</v>
      </c>
      <c r="H47" t="e">
        <f t="shared" si="2"/>
        <v>#N/A</v>
      </c>
      <c r="I47" s="28">
        <f t="shared" si="3"/>
        <v>36.249864341085271</v>
      </c>
      <c r="J47" t="e">
        <f>INDEX(ETF_TR!$A$2:$Q$283,MATCH($A47,ETF_TR!$A$2:$A$283,0),MATCH(J$2,ETF_TR!$A$2:$Q$2,0))</f>
        <v>#N/A</v>
      </c>
      <c r="K47">
        <f>INDEX(Indices!$A$2:$Q$283,MATCH($A47,Indices!$A$2:$A$283,0),MATCH(K$2,Indices!$A$2:$Q$2,0))</f>
        <v>135.56</v>
      </c>
      <c r="L47" t="e">
        <f t="shared" si="4"/>
        <v>#N/A</v>
      </c>
      <c r="M47" s="28">
        <f t="shared" si="5"/>
        <v>51.648500775193824</v>
      </c>
      <c r="N47" t="e">
        <f>INDEX(ETF_TR!$A$2:$Q$283,MATCH($A47,ETF_TR!$A$2:$A$283,0),MATCH(N$2,ETF_TR!$A$2:$Q$2,0))</f>
        <v>#N/A</v>
      </c>
      <c r="O47">
        <f>INDEX(Indices!$A$2:$Q$283,MATCH($A47,Indices!$A$2:$A$283,0),MATCH(O$2,Indices!$A$2:$Q$2,0))</f>
        <v>135.56</v>
      </c>
      <c r="P47" t="e">
        <f t="shared" si="6"/>
        <v>#N/A</v>
      </c>
      <c r="Q47" s="28">
        <f t="shared" si="7"/>
        <v>44.237658267716498</v>
      </c>
      <c r="R47" t="e">
        <f>INDEX(ETF_TR!$A$2:$Q$283,MATCH($A47,ETF_TR!$A$2:$A$283,0),MATCH(R$2,ETF_TR!$A$2:$Q$2,0))</f>
        <v>#N/A</v>
      </c>
      <c r="S47">
        <f>INDEX(Indices!$A$2:$Q$283,MATCH($A47,Indices!$A$2:$A$283,0),MATCH(S$2,Indices!$A$2:$Q$2,0))</f>
        <v>1661.71</v>
      </c>
      <c r="T47" t="e">
        <f t="shared" si="8"/>
        <v>#N/A</v>
      </c>
      <c r="U47" s="28">
        <f t="shared" si="9"/>
        <v>12030.466325675672</v>
      </c>
      <c r="V47" t="e">
        <f>INDEX(ETF_TR!$A$2:$Q$283,MATCH($A47,ETF_TR!$A$2:$A$283,0),MATCH(V$2,ETF_TR!$A$2:$Q$2,0))</f>
        <v>#N/A</v>
      </c>
      <c r="W47" t="e">
        <f>INDEX(Indices!$A$2:$Q$283,MATCH($A47,Indices!$A$2:$A$283,0),MATCH(W$2,Indices!$A$2:$Q$2,0))</f>
        <v>#N/A</v>
      </c>
      <c r="X47" t="e">
        <f t="shared" si="10"/>
        <v>#N/A</v>
      </c>
      <c r="Y47" s="16" t="e">
        <f t="shared" si="11"/>
        <v>#N/A</v>
      </c>
      <c r="Z47" t="e">
        <f>INDEX(ETF_TR!$A$2:$Q$283,MATCH($A47,ETF_TR!$A$2:$A$283,0),MATCH(Z$2,ETF_TR!$A$2:$Q$2,0))</f>
        <v>#N/A</v>
      </c>
      <c r="AA47">
        <f>INDEX(Indices!$A$2:$Q$283,MATCH($A47,Indices!$A$2:$A$283,0),MATCH(AA$2,Indices!$A$2:$Q$2,0))</f>
        <v>1358.2329999999999</v>
      </c>
      <c r="AB47" t="e">
        <f t="shared" si="12"/>
        <v>#N/A</v>
      </c>
      <c r="AC47" s="16">
        <f t="shared" si="13"/>
        <v>-1567.8848810606066</v>
      </c>
      <c r="AD47" t="e">
        <f>INDEX(ETF_TR!$A$2:$Q$283,MATCH($A47,ETF_TR!$A$2:$A$283,0),MATCH(AD$2,ETF_TR!$A$2:$Q$2,0))</f>
        <v>#N/A</v>
      </c>
      <c r="AE47">
        <f>INDEX(Indices!$A$2:$Q$283,MATCH($A47,Indices!$A$2:$A$283,0),MATCH(AE$2,Indices!$A$2:$Q$2,0))</f>
        <v>276.25150000000002</v>
      </c>
      <c r="AF47" t="e">
        <f t="shared" si="14"/>
        <v>#N/A</v>
      </c>
      <c r="AG47" s="16">
        <f t="shared" si="15"/>
        <v>2609.296389473684</v>
      </c>
      <c r="AH47" t="e">
        <f>INDEX(ETF_TR!$A$2:$Q$283,MATCH($A47,ETF_TR!$A$2:$A$283,0),MATCH(AH$2,ETF_TR!$A$2:$Q$2,0))</f>
        <v>#N/A</v>
      </c>
      <c r="AI47" t="e">
        <f>INDEX(Indices!$A$2:$Q$283,MATCH($A47,Indices!$A$2:$A$283,0),MATCH(AI$2,Indices!$A$2:$Q$2,0))</f>
        <v>#N/A</v>
      </c>
      <c r="AJ47" t="e">
        <f t="shared" si="16"/>
        <v>#N/A</v>
      </c>
      <c r="AK47" s="16" t="e">
        <f t="shared" si="17"/>
        <v>#N/A</v>
      </c>
      <c r="AL47" t="e">
        <f>INDEX(ETF_TR!$A$2:$Q$283,MATCH($A47,ETF_TR!$A$2:$A$283,0),MATCH(AL$2,ETF_TR!$A$2:$Q$2,0))</f>
        <v>#N/A</v>
      </c>
      <c r="AM47" t="e">
        <f>INDEX(Indices!$A$2:$Q$283,MATCH($A47,Indices!$A$2:$A$283,0),MATCH(AM$2,Indices!$A$2:$Q$2,0))</f>
        <v>#N/A</v>
      </c>
      <c r="AN47" t="e">
        <f t="shared" si="18"/>
        <v>#N/A</v>
      </c>
      <c r="AO47" s="16" t="e">
        <f t="shared" si="19"/>
        <v>#N/A</v>
      </c>
      <c r="AP47" t="e">
        <f>INDEX(ETF_TR!$A$2:$Q$283,MATCH($A47,ETF_TR!$A$2:$A$283,0),MATCH(AP$2,ETF_TR!$A$2:$Q$2,0))</f>
        <v>#N/A</v>
      </c>
      <c r="AQ47">
        <f>INDEX(Indices!$A$2:$Q$283,MATCH($A47,Indices!$A$2:$A$283,0),MATCH(AQ$2,Indices!$A$2:$Q$2,0))</f>
        <v>122.02079999999999</v>
      </c>
      <c r="AR47" t="e">
        <f t="shared" si="20"/>
        <v>#N/A</v>
      </c>
      <c r="AS47" s="28">
        <f t="shared" si="21"/>
        <v>79.626781578947373</v>
      </c>
      <c r="AT47" t="e">
        <f>INDEX(ETF_TR!$A$2:$Q$283,MATCH($A47,ETF_TR!$A$2:$A$283,0),MATCH(AT$2,ETF_TR!$A$2:$Q$2,0))</f>
        <v>#N/A</v>
      </c>
      <c r="AU47" t="e">
        <f>INDEX(Indices!$A$2:$Q$283,MATCH($A47,Indices!$A$2:$A$283,0),MATCH(AU$2,Indices!$A$2:$Q$2,0))</f>
        <v>#N/A</v>
      </c>
      <c r="AV47" t="e">
        <f t="shared" si="22"/>
        <v>#N/A</v>
      </c>
      <c r="AW47" s="16" t="e">
        <f t="shared" si="23"/>
        <v>#N/A</v>
      </c>
    </row>
    <row r="48" spans="1:49" x14ac:dyDescent="0.2">
      <c r="A48" s="5">
        <v>37862</v>
      </c>
      <c r="B48" t="e">
        <f>INDEX(ETF_TR!$A$2:$Q$283,MATCH($A48,ETF_TR!$A$2:$A$283,0),MATCH(B$2,ETF_TR!$A$2:$Q$2,0))</f>
        <v>#N/A</v>
      </c>
      <c r="C48">
        <f>INDEX(Indices!$A$2:$Q$283,MATCH($A48,Indices!$A$2:$A$283,0),MATCH(C$2,Indices!$A$2:$Q$2,0))</f>
        <v>133.43</v>
      </c>
      <c r="D48" t="e">
        <f t="shared" si="0"/>
        <v>#N/A</v>
      </c>
      <c r="E48" s="28">
        <f t="shared" si="1"/>
        <v>35.47182790697677</v>
      </c>
      <c r="F48" t="e">
        <f>INDEX(ETF_TR!$A$2:$Q$283,MATCH($A48,ETF_TR!$A$2:$A$283,0),MATCH(F$2,ETF_TR!$A$2:$Q$2,0))</f>
        <v>#N/A</v>
      </c>
      <c r="G48">
        <f>INDEX(Indices!$A$2:$Q$283,MATCH($A48,Indices!$A$2:$A$283,0),MATCH(G$2,Indices!$A$2:$Q$2,0))</f>
        <v>134.77000000000001</v>
      </c>
      <c r="H48" t="e">
        <f t="shared" si="2"/>
        <v>#N/A</v>
      </c>
      <c r="I48" s="28">
        <f t="shared" si="3"/>
        <v>36.559864341085273</v>
      </c>
      <c r="J48" t="e">
        <f>INDEX(ETF_TR!$A$2:$Q$283,MATCH($A48,ETF_TR!$A$2:$A$283,0),MATCH(J$2,ETF_TR!$A$2:$Q$2,0))</f>
        <v>#N/A</v>
      </c>
      <c r="K48">
        <f>INDEX(Indices!$A$2:$Q$283,MATCH($A48,Indices!$A$2:$A$283,0),MATCH(K$2,Indices!$A$2:$Q$2,0))</f>
        <v>135.94</v>
      </c>
      <c r="L48" t="e">
        <f t="shared" si="4"/>
        <v>#N/A</v>
      </c>
      <c r="M48" s="28">
        <f t="shared" si="5"/>
        <v>52.02850077519382</v>
      </c>
      <c r="N48" t="e">
        <f>INDEX(ETF_TR!$A$2:$Q$283,MATCH($A48,ETF_TR!$A$2:$A$283,0),MATCH(N$2,ETF_TR!$A$2:$Q$2,0))</f>
        <v>#N/A</v>
      </c>
      <c r="O48">
        <f>INDEX(Indices!$A$2:$Q$283,MATCH($A48,Indices!$A$2:$A$283,0),MATCH(O$2,Indices!$A$2:$Q$2,0))</f>
        <v>135.97999999999999</v>
      </c>
      <c r="P48" t="e">
        <f t="shared" si="6"/>
        <v>#N/A</v>
      </c>
      <c r="Q48" s="28">
        <f t="shared" si="7"/>
        <v>44.657658267716485</v>
      </c>
      <c r="R48" t="e">
        <f>INDEX(ETF_TR!$A$2:$Q$283,MATCH($A48,ETF_TR!$A$2:$A$283,0),MATCH(R$2,ETF_TR!$A$2:$Q$2,0))</f>
        <v>#N/A</v>
      </c>
      <c r="S48">
        <f>INDEX(Indices!$A$2:$Q$283,MATCH($A48,Indices!$A$2:$A$283,0),MATCH(S$2,Indices!$A$2:$Q$2,0))</f>
        <v>1664.36</v>
      </c>
      <c r="T48" t="e">
        <f t="shared" si="8"/>
        <v>#N/A</v>
      </c>
      <c r="U48" s="28">
        <f t="shared" si="9"/>
        <v>12033.116325675674</v>
      </c>
      <c r="V48" t="e">
        <f>INDEX(ETF_TR!$A$2:$Q$283,MATCH($A48,ETF_TR!$A$2:$A$283,0),MATCH(V$2,ETF_TR!$A$2:$Q$2,0))</f>
        <v>#N/A</v>
      </c>
      <c r="W48" t="e">
        <f>INDEX(Indices!$A$2:$Q$283,MATCH($A48,Indices!$A$2:$A$283,0),MATCH(W$2,Indices!$A$2:$Q$2,0))</f>
        <v>#N/A</v>
      </c>
      <c r="X48" t="e">
        <f t="shared" si="10"/>
        <v>#N/A</v>
      </c>
      <c r="Y48" s="16" t="e">
        <f t="shared" si="11"/>
        <v>#N/A</v>
      </c>
      <c r="Z48" t="e">
        <f>INDEX(ETF_TR!$A$2:$Q$283,MATCH($A48,ETF_TR!$A$2:$A$283,0),MATCH(Z$2,ETF_TR!$A$2:$Q$2,0))</f>
        <v>#N/A</v>
      </c>
      <c r="AA48">
        <f>INDEX(Indices!$A$2:$Q$283,MATCH($A48,Indices!$A$2:$A$283,0),MATCH(AA$2,Indices!$A$2:$Q$2,0))</f>
        <v>1357.701</v>
      </c>
      <c r="AB48" t="e">
        <f t="shared" si="12"/>
        <v>#N/A</v>
      </c>
      <c r="AC48" s="16">
        <f t="shared" si="13"/>
        <v>-1568.4168810606066</v>
      </c>
      <c r="AD48" t="e">
        <f>INDEX(ETF_TR!$A$2:$Q$283,MATCH($A48,ETF_TR!$A$2:$A$283,0),MATCH(AD$2,ETF_TR!$A$2:$Q$2,0))</f>
        <v>#N/A</v>
      </c>
      <c r="AE48">
        <f>INDEX(Indices!$A$2:$Q$283,MATCH($A48,Indices!$A$2:$A$283,0),MATCH(AE$2,Indices!$A$2:$Q$2,0))</f>
        <v>270.40339999999998</v>
      </c>
      <c r="AF48" t="e">
        <f t="shared" si="14"/>
        <v>#N/A</v>
      </c>
      <c r="AG48" s="16">
        <f t="shared" si="15"/>
        <v>2603.4482894736843</v>
      </c>
      <c r="AH48" t="e">
        <f>INDEX(ETF_TR!$A$2:$Q$283,MATCH($A48,ETF_TR!$A$2:$A$283,0),MATCH(AH$2,ETF_TR!$A$2:$Q$2,0))</f>
        <v>#N/A</v>
      </c>
      <c r="AI48" t="e">
        <f>INDEX(Indices!$A$2:$Q$283,MATCH($A48,Indices!$A$2:$A$283,0),MATCH(AI$2,Indices!$A$2:$Q$2,0))</f>
        <v>#N/A</v>
      </c>
      <c r="AJ48" t="e">
        <f t="shared" si="16"/>
        <v>#N/A</v>
      </c>
      <c r="AK48" s="16" t="e">
        <f t="shared" si="17"/>
        <v>#N/A</v>
      </c>
      <c r="AL48" t="e">
        <f>INDEX(ETF_TR!$A$2:$Q$283,MATCH($A48,ETF_TR!$A$2:$A$283,0),MATCH(AL$2,ETF_TR!$A$2:$Q$2,0))</f>
        <v>#N/A</v>
      </c>
      <c r="AM48" t="e">
        <f>INDEX(Indices!$A$2:$Q$283,MATCH($A48,Indices!$A$2:$A$283,0),MATCH(AM$2,Indices!$A$2:$Q$2,0))</f>
        <v>#N/A</v>
      </c>
      <c r="AN48" t="e">
        <f t="shared" si="18"/>
        <v>#N/A</v>
      </c>
      <c r="AO48" s="16" t="e">
        <f t="shared" si="19"/>
        <v>#N/A</v>
      </c>
      <c r="AP48" t="e">
        <f>INDEX(ETF_TR!$A$2:$Q$283,MATCH($A48,ETF_TR!$A$2:$A$283,0),MATCH(AP$2,ETF_TR!$A$2:$Q$2,0))</f>
        <v>#N/A</v>
      </c>
      <c r="AQ48">
        <f>INDEX(Indices!$A$2:$Q$283,MATCH($A48,Indices!$A$2:$A$283,0),MATCH(AQ$2,Indices!$A$2:$Q$2,0))</f>
        <v>119.0634</v>
      </c>
      <c r="AR48" t="e">
        <f t="shared" si="20"/>
        <v>#N/A</v>
      </c>
      <c r="AS48" s="28">
        <f t="shared" si="21"/>
        <v>76.669381578947394</v>
      </c>
      <c r="AT48" t="e">
        <f>INDEX(ETF_TR!$A$2:$Q$283,MATCH($A48,ETF_TR!$A$2:$A$283,0),MATCH(AT$2,ETF_TR!$A$2:$Q$2,0))</f>
        <v>#N/A</v>
      </c>
      <c r="AU48" t="e">
        <f>INDEX(Indices!$A$2:$Q$283,MATCH($A48,Indices!$A$2:$A$283,0),MATCH(AU$2,Indices!$A$2:$Q$2,0))</f>
        <v>#N/A</v>
      </c>
      <c r="AV48" t="e">
        <f t="shared" si="22"/>
        <v>#N/A</v>
      </c>
      <c r="AW48" s="16" t="e">
        <f t="shared" si="23"/>
        <v>#N/A</v>
      </c>
    </row>
    <row r="49" spans="1:49" x14ac:dyDescent="0.2">
      <c r="A49" s="5">
        <v>37894</v>
      </c>
      <c r="B49" t="e">
        <f>INDEX(ETF_TR!$A$2:$Q$283,MATCH($A49,ETF_TR!$A$2:$A$283,0),MATCH(B$2,ETF_TR!$A$2:$Q$2,0))</f>
        <v>#N/A</v>
      </c>
      <c r="C49">
        <f>INDEX(Indices!$A$2:$Q$283,MATCH($A49,Indices!$A$2:$A$283,0),MATCH(C$2,Indices!$A$2:$Q$2,0))</f>
        <v>135.44999999999999</v>
      </c>
      <c r="D49" t="e">
        <f t="shared" si="0"/>
        <v>#N/A</v>
      </c>
      <c r="E49" s="28">
        <f t="shared" si="1"/>
        <v>37.491827906976752</v>
      </c>
      <c r="F49" t="e">
        <f>INDEX(ETF_TR!$A$2:$Q$283,MATCH($A49,ETF_TR!$A$2:$A$283,0),MATCH(F$2,ETF_TR!$A$2:$Q$2,0))</f>
        <v>#N/A</v>
      </c>
      <c r="G49">
        <f>INDEX(Indices!$A$2:$Q$283,MATCH($A49,Indices!$A$2:$A$283,0),MATCH(G$2,Indices!$A$2:$Q$2,0))</f>
        <v>136.87</v>
      </c>
      <c r="H49" t="e">
        <f t="shared" si="2"/>
        <v>#N/A</v>
      </c>
      <c r="I49" s="28">
        <f t="shared" si="3"/>
        <v>38.659864341085267</v>
      </c>
      <c r="J49" t="e">
        <f>INDEX(ETF_TR!$A$2:$Q$283,MATCH($A49,ETF_TR!$A$2:$A$283,0),MATCH(J$2,ETF_TR!$A$2:$Q$2,0))</f>
        <v>#N/A</v>
      </c>
      <c r="K49">
        <f>INDEX(Indices!$A$2:$Q$283,MATCH($A49,Indices!$A$2:$A$283,0),MATCH(K$2,Indices!$A$2:$Q$2,0))</f>
        <v>138.06</v>
      </c>
      <c r="L49" t="e">
        <f t="shared" si="4"/>
        <v>#N/A</v>
      </c>
      <c r="M49" s="28">
        <f t="shared" si="5"/>
        <v>54.148500775193824</v>
      </c>
      <c r="N49" t="e">
        <f>INDEX(ETF_TR!$A$2:$Q$283,MATCH($A49,ETF_TR!$A$2:$A$283,0),MATCH(N$2,ETF_TR!$A$2:$Q$2,0))</f>
        <v>#N/A</v>
      </c>
      <c r="O49">
        <f>INDEX(Indices!$A$2:$Q$283,MATCH($A49,Indices!$A$2:$A$283,0),MATCH(O$2,Indices!$A$2:$Q$2,0))</f>
        <v>137.94</v>
      </c>
      <c r="P49" t="e">
        <f t="shared" si="6"/>
        <v>#N/A</v>
      </c>
      <c r="Q49" s="28">
        <f t="shared" si="7"/>
        <v>46.617658267716493</v>
      </c>
      <c r="R49" t="e">
        <f>INDEX(ETF_TR!$A$2:$Q$283,MATCH($A49,ETF_TR!$A$2:$A$283,0),MATCH(R$2,ETF_TR!$A$2:$Q$2,0))</f>
        <v>#N/A</v>
      </c>
      <c r="S49">
        <f>INDEX(Indices!$A$2:$Q$283,MATCH($A49,Indices!$A$2:$A$283,0),MATCH(S$2,Indices!$A$2:$Q$2,0))</f>
        <v>1678.55</v>
      </c>
      <c r="T49" t="e">
        <f t="shared" si="8"/>
        <v>#N/A</v>
      </c>
      <c r="U49" s="28">
        <f t="shared" si="9"/>
        <v>12047.306325675672</v>
      </c>
      <c r="V49" t="e">
        <f>INDEX(ETF_TR!$A$2:$Q$283,MATCH($A49,ETF_TR!$A$2:$A$283,0),MATCH(V$2,ETF_TR!$A$2:$Q$2,0))</f>
        <v>#N/A</v>
      </c>
      <c r="W49" t="e">
        <f>INDEX(Indices!$A$2:$Q$283,MATCH($A49,Indices!$A$2:$A$283,0),MATCH(W$2,Indices!$A$2:$Q$2,0))</f>
        <v>#N/A</v>
      </c>
      <c r="X49" t="e">
        <f t="shared" si="10"/>
        <v>#N/A</v>
      </c>
      <c r="Y49" s="16" t="e">
        <f t="shared" si="11"/>
        <v>#N/A</v>
      </c>
      <c r="Z49" t="e">
        <f>INDEX(ETF_TR!$A$2:$Q$283,MATCH($A49,ETF_TR!$A$2:$A$283,0),MATCH(Z$2,ETF_TR!$A$2:$Q$2,0))</f>
        <v>#N/A</v>
      </c>
      <c r="AA49">
        <f>INDEX(Indices!$A$2:$Q$283,MATCH($A49,Indices!$A$2:$A$283,0),MATCH(AA$2,Indices!$A$2:$Q$2,0))</f>
        <v>1367.6780000000001</v>
      </c>
      <c r="AB49" t="e">
        <f t="shared" si="12"/>
        <v>#N/A</v>
      </c>
      <c r="AC49" s="16">
        <f t="shared" si="13"/>
        <v>-1558.4398810606065</v>
      </c>
      <c r="AD49" t="e">
        <f>INDEX(ETF_TR!$A$2:$Q$283,MATCH($A49,ETF_TR!$A$2:$A$283,0),MATCH(AD$2,ETF_TR!$A$2:$Q$2,0))</f>
        <v>#N/A</v>
      </c>
      <c r="AE49">
        <f>INDEX(Indices!$A$2:$Q$283,MATCH($A49,Indices!$A$2:$A$283,0),MATCH(AE$2,Indices!$A$2:$Q$2,0))</f>
        <v>271.1705</v>
      </c>
      <c r="AF49" t="e">
        <f t="shared" si="14"/>
        <v>#N/A</v>
      </c>
      <c r="AG49" s="16">
        <f t="shared" si="15"/>
        <v>2604.2153894736844</v>
      </c>
      <c r="AH49" t="e">
        <f>INDEX(ETF_TR!$A$2:$Q$283,MATCH($A49,ETF_TR!$A$2:$A$283,0),MATCH(AH$2,ETF_TR!$A$2:$Q$2,0))</f>
        <v>#N/A</v>
      </c>
      <c r="AI49" t="e">
        <f>INDEX(Indices!$A$2:$Q$283,MATCH($A49,Indices!$A$2:$A$283,0),MATCH(AI$2,Indices!$A$2:$Q$2,0))</f>
        <v>#N/A</v>
      </c>
      <c r="AJ49" t="e">
        <f t="shared" si="16"/>
        <v>#N/A</v>
      </c>
      <c r="AK49" s="16" t="e">
        <f t="shared" si="17"/>
        <v>#N/A</v>
      </c>
      <c r="AL49" t="e">
        <f>INDEX(ETF_TR!$A$2:$Q$283,MATCH($A49,ETF_TR!$A$2:$A$283,0),MATCH(AL$2,ETF_TR!$A$2:$Q$2,0))</f>
        <v>#N/A</v>
      </c>
      <c r="AM49" t="e">
        <f>INDEX(Indices!$A$2:$Q$283,MATCH($A49,Indices!$A$2:$A$283,0),MATCH(AM$2,Indices!$A$2:$Q$2,0))</f>
        <v>#N/A</v>
      </c>
      <c r="AN49" t="e">
        <f t="shared" si="18"/>
        <v>#N/A</v>
      </c>
      <c r="AO49" s="16" t="e">
        <f t="shared" si="19"/>
        <v>#N/A</v>
      </c>
      <c r="AP49" t="e">
        <f>INDEX(ETF_TR!$A$2:$Q$283,MATCH($A49,ETF_TR!$A$2:$A$283,0),MATCH(AP$2,ETF_TR!$A$2:$Q$2,0))</f>
        <v>#N/A</v>
      </c>
      <c r="AQ49">
        <f>INDEX(Indices!$A$2:$Q$283,MATCH($A49,Indices!$A$2:$A$283,0),MATCH(AQ$2,Indices!$A$2:$Q$2,0))</f>
        <v>120.9379</v>
      </c>
      <c r="AR49" t="e">
        <f t="shared" si="20"/>
        <v>#N/A</v>
      </c>
      <c r="AS49" s="28">
        <f t="shared" si="21"/>
        <v>78.543881578947378</v>
      </c>
      <c r="AT49" t="e">
        <f>INDEX(ETF_TR!$A$2:$Q$283,MATCH($A49,ETF_TR!$A$2:$A$283,0),MATCH(AT$2,ETF_TR!$A$2:$Q$2,0))</f>
        <v>#N/A</v>
      </c>
      <c r="AU49" t="e">
        <f>INDEX(Indices!$A$2:$Q$283,MATCH($A49,Indices!$A$2:$A$283,0),MATCH(AU$2,Indices!$A$2:$Q$2,0))</f>
        <v>#N/A</v>
      </c>
      <c r="AV49" t="e">
        <f t="shared" si="22"/>
        <v>#N/A</v>
      </c>
      <c r="AW49" s="16" t="e">
        <f t="shared" si="23"/>
        <v>#N/A</v>
      </c>
    </row>
    <row r="50" spans="1:49" x14ac:dyDescent="0.2">
      <c r="A50" s="5">
        <v>37925</v>
      </c>
      <c r="B50" t="e">
        <f>INDEX(ETF_TR!$A$2:$Q$283,MATCH($A50,ETF_TR!$A$2:$A$283,0),MATCH(B$2,ETF_TR!$A$2:$Q$2,0))</f>
        <v>#N/A</v>
      </c>
      <c r="C50">
        <f>INDEX(Indices!$A$2:$Q$283,MATCH($A50,Indices!$A$2:$A$283,0),MATCH(C$2,Indices!$A$2:$Q$2,0))</f>
        <v>133.66999999999999</v>
      </c>
      <c r="D50" t="e">
        <f t="shared" si="0"/>
        <v>#N/A</v>
      </c>
      <c r="E50" s="28">
        <f t="shared" si="1"/>
        <v>35.711827906976751</v>
      </c>
      <c r="F50" t="e">
        <f>INDEX(ETF_TR!$A$2:$Q$283,MATCH($A50,ETF_TR!$A$2:$A$283,0),MATCH(F$2,ETF_TR!$A$2:$Q$2,0))</f>
        <v>#N/A</v>
      </c>
      <c r="G50">
        <f>INDEX(Indices!$A$2:$Q$283,MATCH($A50,Indices!$A$2:$A$283,0),MATCH(G$2,Indices!$A$2:$Q$2,0))</f>
        <v>135.06</v>
      </c>
      <c r="H50" t="e">
        <f t="shared" si="2"/>
        <v>#N/A</v>
      </c>
      <c r="I50" s="28">
        <f t="shared" si="3"/>
        <v>36.849864341085265</v>
      </c>
      <c r="J50" t="e">
        <f>INDEX(ETF_TR!$A$2:$Q$283,MATCH($A50,ETF_TR!$A$2:$A$283,0),MATCH(J$2,ETF_TR!$A$2:$Q$2,0))</f>
        <v>#N/A</v>
      </c>
      <c r="K50">
        <f>INDEX(Indices!$A$2:$Q$283,MATCH($A50,Indices!$A$2:$A$283,0),MATCH(K$2,Indices!$A$2:$Q$2,0))</f>
        <v>136.21</v>
      </c>
      <c r="L50" t="e">
        <f t="shared" si="4"/>
        <v>#N/A</v>
      </c>
      <c r="M50" s="28">
        <f t="shared" si="5"/>
        <v>52.29850077519383</v>
      </c>
      <c r="N50" t="e">
        <f>INDEX(ETF_TR!$A$2:$Q$283,MATCH($A50,ETF_TR!$A$2:$A$283,0),MATCH(N$2,ETF_TR!$A$2:$Q$2,0))</f>
        <v>#N/A</v>
      </c>
      <c r="O50">
        <f>INDEX(Indices!$A$2:$Q$283,MATCH($A50,Indices!$A$2:$A$283,0),MATCH(O$2,Indices!$A$2:$Q$2,0))</f>
        <v>136.28</v>
      </c>
      <c r="P50" t="e">
        <f t="shared" si="6"/>
        <v>#N/A</v>
      </c>
      <c r="Q50" s="28">
        <f t="shared" si="7"/>
        <v>44.957658267716496</v>
      </c>
      <c r="R50" t="e">
        <f>INDEX(ETF_TR!$A$2:$Q$283,MATCH($A50,ETF_TR!$A$2:$A$283,0),MATCH(R$2,ETF_TR!$A$2:$Q$2,0))</f>
        <v>#N/A</v>
      </c>
      <c r="S50">
        <f>INDEX(Indices!$A$2:$Q$283,MATCH($A50,Indices!$A$2:$A$283,0),MATCH(S$2,Indices!$A$2:$Q$2,0))</f>
        <v>1642.59</v>
      </c>
      <c r="T50" t="e">
        <f t="shared" si="8"/>
        <v>#N/A</v>
      </c>
      <c r="U50" s="28">
        <f t="shared" si="9"/>
        <v>12011.346325675673</v>
      </c>
      <c r="V50" t="e">
        <f>INDEX(ETF_TR!$A$2:$Q$283,MATCH($A50,ETF_TR!$A$2:$A$283,0),MATCH(V$2,ETF_TR!$A$2:$Q$2,0))</f>
        <v>#N/A</v>
      </c>
      <c r="W50" t="e">
        <f>INDEX(Indices!$A$2:$Q$283,MATCH($A50,Indices!$A$2:$A$283,0),MATCH(W$2,Indices!$A$2:$Q$2,0))</f>
        <v>#N/A</v>
      </c>
      <c r="X50" t="e">
        <f t="shared" si="10"/>
        <v>#N/A</v>
      </c>
      <c r="Y50" s="16" t="e">
        <f t="shared" si="11"/>
        <v>#N/A</v>
      </c>
      <c r="Z50" t="e">
        <f>INDEX(ETF_TR!$A$2:$Q$283,MATCH($A50,ETF_TR!$A$2:$A$283,0),MATCH(Z$2,ETF_TR!$A$2:$Q$2,0))</f>
        <v>#N/A</v>
      </c>
      <c r="AA50">
        <f>INDEX(Indices!$A$2:$Q$283,MATCH($A50,Indices!$A$2:$A$283,0),MATCH(AA$2,Indices!$A$2:$Q$2,0))</f>
        <v>1350.8219999999999</v>
      </c>
      <c r="AB50" t="e">
        <f t="shared" si="12"/>
        <v>#N/A</v>
      </c>
      <c r="AC50" s="16">
        <f t="shared" si="13"/>
        <v>-1575.2958810606067</v>
      </c>
      <c r="AD50" t="e">
        <f>INDEX(ETF_TR!$A$2:$Q$283,MATCH($A50,ETF_TR!$A$2:$A$283,0),MATCH(AD$2,ETF_TR!$A$2:$Q$2,0))</f>
        <v>#N/A</v>
      </c>
      <c r="AE50">
        <f>INDEX(Indices!$A$2:$Q$283,MATCH($A50,Indices!$A$2:$A$283,0),MATCH(AE$2,Indices!$A$2:$Q$2,0))</f>
        <v>271.12020000000001</v>
      </c>
      <c r="AF50" t="e">
        <f t="shared" si="14"/>
        <v>#N/A</v>
      </c>
      <c r="AG50" s="16">
        <f t="shared" si="15"/>
        <v>2604.165089473684</v>
      </c>
      <c r="AH50" t="e">
        <f>INDEX(ETF_TR!$A$2:$Q$283,MATCH($A50,ETF_TR!$A$2:$A$283,0),MATCH(AH$2,ETF_TR!$A$2:$Q$2,0))</f>
        <v>#N/A</v>
      </c>
      <c r="AI50" t="e">
        <f>INDEX(Indices!$A$2:$Q$283,MATCH($A50,Indices!$A$2:$A$283,0),MATCH(AI$2,Indices!$A$2:$Q$2,0))</f>
        <v>#N/A</v>
      </c>
      <c r="AJ50" t="e">
        <f t="shared" si="16"/>
        <v>#N/A</v>
      </c>
      <c r="AK50" s="16" t="e">
        <f t="shared" si="17"/>
        <v>#N/A</v>
      </c>
      <c r="AL50" t="e">
        <f>INDEX(ETF_TR!$A$2:$Q$283,MATCH($A50,ETF_TR!$A$2:$A$283,0),MATCH(AL$2,ETF_TR!$A$2:$Q$2,0))</f>
        <v>#N/A</v>
      </c>
      <c r="AM50" t="e">
        <f>INDEX(Indices!$A$2:$Q$283,MATCH($A50,Indices!$A$2:$A$283,0),MATCH(AM$2,Indices!$A$2:$Q$2,0))</f>
        <v>#N/A</v>
      </c>
      <c r="AN50" t="e">
        <f t="shared" si="18"/>
        <v>#N/A</v>
      </c>
      <c r="AO50" s="16" t="e">
        <f t="shared" si="19"/>
        <v>#N/A</v>
      </c>
      <c r="AP50" t="e">
        <f>INDEX(ETF_TR!$A$2:$Q$283,MATCH($A50,ETF_TR!$A$2:$A$283,0),MATCH(AP$2,ETF_TR!$A$2:$Q$2,0))</f>
        <v>#N/A</v>
      </c>
      <c r="AQ50">
        <f>INDEX(Indices!$A$2:$Q$283,MATCH($A50,Indices!$A$2:$A$283,0),MATCH(AQ$2,Indices!$A$2:$Q$2,0))</f>
        <v>119.0185</v>
      </c>
      <c r="AR50" t="e">
        <f t="shared" si="20"/>
        <v>#N/A</v>
      </c>
      <c r="AS50" s="28">
        <f t="shared" si="21"/>
        <v>76.624481578947382</v>
      </c>
      <c r="AT50" t="e">
        <f>INDEX(ETF_TR!$A$2:$Q$283,MATCH($A50,ETF_TR!$A$2:$A$283,0),MATCH(AT$2,ETF_TR!$A$2:$Q$2,0))</f>
        <v>#N/A</v>
      </c>
      <c r="AU50" t="e">
        <f>INDEX(Indices!$A$2:$Q$283,MATCH($A50,Indices!$A$2:$A$283,0),MATCH(AU$2,Indices!$A$2:$Q$2,0))</f>
        <v>#N/A</v>
      </c>
      <c r="AV50" t="e">
        <f t="shared" si="22"/>
        <v>#N/A</v>
      </c>
      <c r="AW50" s="16" t="e">
        <f t="shared" si="23"/>
        <v>#N/A</v>
      </c>
    </row>
    <row r="51" spans="1:49" x14ac:dyDescent="0.2">
      <c r="A51" s="5">
        <v>37953</v>
      </c>
      <c r="B51" t="e">
        <f>INDEX(ETF_TR!$A$2:$Q$283,MATCH($A51,ETF_TR!$A$2:$A$283,0),MATCH(B$2,ETF_TR!$A$2:$Q$2,0))</f>
        <v>#N/A</v>
      </c>
      <c r="C51">
        <f>INDEX(Indices!$A$2:$Q$283,MATCH($A51,Indices!$A$2:$A$283,0),MATCH(C$2,Indices!$A$2:$Q$2,0))</f>
        <v>133.27000000000001</v>
      </c>
      <c r="D51" t="e">
        <f t="shared" si="0"/>
        <v>#N/A</v>
      </c>
      <c r="E51" s="28">
        <f t="shared" si="1"/>
        <v>35.311827906976774</v>
      </c>
      <c r="F51" t="e">
        <f>INDEX(ETF_TR!$A$2:$Q$283,MATCH($A51,ETF_TR!$A$2:$A$283,0),MATCH(F$2,ETF_TR!$A$2:$Q$2,0))</f>
        <v>#N/A</v>
      </c>
      <c r="G51">
        <f>INDEX(Indices!$A$2:$Q$283,MATCH($A51,Indices!$A$2:$A$283,0),MATCH(G$2,Indices!$A$2:$Q$2,0))</f>
        <v>134.68</v>
      </c>
      <c r="H51" t="e">
        <f t="shared" si="2"/>
        <v>#N/A</v>
      </c>
      <c r="I51" s="28">
        <f t="shared" si="3"/>
        <v>36.46986434108527</v>
      </c>
      <c r="J51" t="e">
        <f>INDEX(ETF_TR!$A$2:$Q$283,MATCH($A51,ETF_TR!$A$2:$A$283,0),MATCH(J$2,ETF_TR!$A$2:$Q$2,0))</f>
        <v>#N/A</v>
      </c>
      <c r="K51">
        <f>INDEX(Indices!$A$2:$Q$283,MATCH($A51,Indices!$A$2:$A$283,0),MATCH(K$2,Indices!$A$2:$Q$2,0))</f>
        <v>135.77000000000001</v>
      </c>
      <c r="L51" t="e">
        <f t="shared" si="4"/>
        <v>#N/A</v>
      </c>
      <c r="M51" s="28">
        <f t="shared" si="5"/>
        <v>51.858500775193832</v>
      </c>
      <c r="N51" t="e">
        <f>INDEX(ETF_TR!$A$2:$Q$283,MATCH($A51,ETF_TR!$A$2:$A$283,0),MATCH(N$2,ETF_TR!$A$2:$Q$2,0))</f>
        <v>#N/A</v>
      </c>
      <c r="O51">
        <f>INDEX(Indices!$A$2:$Q$283,MATCH($A51,Indices!$A$2:$A$283,0),MATCH(O$2,Indices!$A$2:$Q$2,0))</f>
        <v>135.87</v>
      </c>
      <c r="P51" t="e">
        <f t="shared" si="6"/>
        <v>#N/A</v>
      </c>
      <c r="Q51" s="28">
        <f t="shared" si="7"/>
        <v>44.5476582677165</v>
      </c>
      <c r="R51" t="e">
        <f>INDEX(ETF_TR!$A$2:$Q$283,MATCH($A51,ETF_TR!$A$2:$A$283,0),MATCH(R$2,ETF_TR!$A$2:$Q$2,0))</f>
        <v>#N/A</v>
      </c>
      <c r="S51">
        <f>INDEX(Indices!$A$2:$Q$283,MATCH($A51,Indices!$A$2:$A$283,0),MATCH(S$2,Indices!$A$2:$Q$2,0))</f>
        <v>1646.38</v>
      </c>
      <c r="T51" t="e">
        <f t="shared" si="8"/>
        <v>#N/A</v>
      </c>
      <c r="U51" s="28">
        <f t="shared" si="9"/>
        <v>12015.136325675674</v>
      </c>
      <c r="V51">
        <f>INDEX(ETF_TR!$A$2:$Q$283,MATCH($A51,ETF_TR!$A$2:$A$283,0),MATCH(V$2,ETF_TR!$A$2:$Q$2,0))</f>
        <v>97.675000000000011</v>
      </c>
      <c r="W51" t="e">
        <f>INDEX(Indices!$A$2:$Q$283,MATCH($A51,Indices!$A$2:$A$283,0),MATCH(W$2,Indices!$A$2:$Q$2,0))</f>
        <v>#N/A</v>
      </c>
      <c r="X51" t="e">
        <f t="shared" si="10"/>
        <v>#N/A</v>
      </c>
      <c r="Y51" s="28">
        <f t="shared" si="11"/>
        <v>97.675000000000011</v>
      </c>
      <c r="Z51" t="e">
        <f>INDEX(ETF_TR!$A$2:$Q$283,MATCH($A51,ETF_TR!$A$2:$A$283,0),MATCH(Z$2,ETF_TR!$A$2:$Q$2,0))</f>
        <v>#N/A</v>
      </c>
      <c r="AA51">
        <f>INDEX(Indices!$A$2:$Q$283,MATCH($A51,Indices!$A$2:$A$283,0),MATCH(AA$2,Indices!$A$2:$Q$2,0))</f>
        <v>1343.8340000000001</v>
      </c>
      <c r="AB51" t="e">
        <f t="shared" si="12"/>
        <v>#N/A</v>
      </c>
      <c r="AC51" s="16">
        <f t="shared" si="13"/>
        <v>-1582.2838810606065</v>
      </c>
      <c r="AD51" t="e">
        <f>INDEX(ETF_TR!$A$2:$Q$283,MATCH($A51,ETF_TR!$A$2:$A$283,0),MATCH(AD$2,ETF_TR!$A$2:$Q$2,0))</f>
        <v>#N/A</v>
      </c>
      <c r="AE51">
        <f>INDEX(Indices!$A$2:$Q$283,MATCH($A51,Indices!$A$2:$A$283,0),MATCH(AE$2,Indices!$A$2:$Q$2,0))</f>
        <v>273.10199999999998</v>
      </c>
      <c r="AF51" t="e">
        <f t="shared" si="14"/>
        <v>#N/A</v>
      </c>
      <c r="AG51" s="16">
        <f t="shared" si="15"/>
        <v>2606.146889473684</v>
      </c>
      <c r="AH51" t="e">
        <f>INDEX(ETF_TR!$A$2:$Q$283,MATCH($A51,ETF_TR!$A$2:$A$283,0),MATCH(AH$2,ETF_TR!$A$2:$Q$2,0))</f>
        <v>#N/A</v>
      </c>
      <c r="AI51" t="e">
        <f>INDEX(Indices!$A$2:$Q$283,MATCH($A51,Indices!$A$2:$A$283,0),MATCH(AI$2,Indices!$A$2:$Q$2,0))</f>
        <v>#N/A</v>
      </c>
      <c r="AJ51" t="e">
        <f t="shared" si="16"/>
        <v>#N/A</v>
      </c>
      <c r="AK51" s="16" t="e">
        <f t="shared" si="17"/>
        <v>#N/A</v>
      </c>
      <c r="AL51" t="e">
        <f>INDEX(ETF_TR!$A$2:$Q$283,MATCH($A51,ETF_TR!$A$2:$A$283,0),MATCH(AL$2,ETF_TR!$A$2:$Q$2,0))</f>
        <v>#N/A</v>
      </c>
      <c r="AM51" t="e">
        <f>INDEX(Indices!$A$2:$Q$283,MATCH($A51,Indices!$A$2:$A$283,0),MATCH(AM$2,Indices!$A$2:$Q$2,0))</f>
        <v>#N/A</v>
      </c>
      <c r="AN51" t="e">
        <f t="shared" si="18"/>
        <v>#N/A</v>
      </c>
      <c r="AO51" s="16" t="e">
        <f t="shared" si="19"/>
        <v>#N/A</v>
      </c>
      <c r="AP51" t="e">
        <f>INDEX(ETF_TR!$A$2:$Q$283,MATCH($A51,ETF_TR!$A$2:$A$283,0),MATCH(AP$2,ETF_TR!$A$2:$Q$2,0))</f>
        <v>#N/A</v>
      </c>
      <c r="AQ51">
        <f>INDEX(Indices!$A$2:$Q$283,MATCH($A51,Indices!$A$2:$A$283,0),MATCH(AQ$2,Indices!$A$2:$Q$2,0))</f>
        <v>119.18</v>
      </c>
      <c r="AR51" t="e">
        <f t="shared" si="20"/>
        <v>#N/A</v>
      </c>
      <c r="AS51" s="28">
        <f t="shared" si="21"/>
        <v>76.7859815789474</v>
      </c>
      <c r="AT51" t="e">
        <f>INDEX(ETF_TR!$A$2:$Q$283,MATCH($A51,ETF_TR!$A$2:$A$283,0),MATCH(AT$2,ETF_TR!$A$2:$Q$2,0))</f>
        <v>#N/A</v>
      </c>
      <c r="AU51" t="e">
        <f>INDEX(Indices!$A$2:$Q$283,MATCH($A51,Indices!$A$2:$A$283,0),MATCH(AU$2,Indices!$A$2:$Q$2,0))</f>
        <v>#N/A</v>
      </c>
      <c r="AV51" t="e">
        <f t="shared" si="22"/>
        <v>#N/A</v>
      </c>
      <c r="AW51" s="16" t="e">
        <f t="shared" si="23"/>
        <v>#N/A</v>
      </c>
    </row>
    <row r="52" spans="1:49" x14ac:dyDescent="0.2">
      <c r="A52" s="5">
        <v>37986</v>
      </c>
      <c r="B52" t="e">
        <f>INDEX(ETF_TR!$A$2:$Q$283,MATCH($A52,ETF_TR!$A$2:$A$283,0),MATCH(B$2,ETF_TR!$A$2:$Q$2,0))</f>
        <v>#N/A</v>
      </c>
      <c r="C52">
        <f>INDEX(Indices!$A$2:$Q$283,MATCH($A52,Indices!$A$2:$A$283,0),MATCH(C$2,Indices!$A$2:$Q$2,0))</f>
        <v>135</v>
      </c>
      <c r="D52" t="e">
        <f t="shared" si="0"/>
        <v>#N/A</v>
      </c>
      <c r="E52" s="28">
        <f t="shared" si="1"/>
        <v>37.041827906976764</v>
      </c>
      <c r="F52" t="e">
        <f>INDEX(ETF_TR!$A$2:$Q$283,MATCH($A52,ETF_TR!$A$2:$A$283,0),MATCH(F$2,ETF_TR!$A$2:$Q$2,0))</f>
        <v>#N/A</v>
      </c>
      <c r="G52">
        <f>INDEX(Indices!$A$2:$Q$283,MATCH($A52,Indices!$A$2:$A$283,0),MATCH(G$2,Indices!$A$2:$Q$2,0))</f>
        <v>136.41999999999999</v>
      </c>
      <c r="H52" t="e">
        <f t="shared" si="2"/>
        <v>#N/A</v>
      </c>
      <c r="I52" s="28">
        <f t="shared" si="3"/>
        <v>38.20986434108525</v>
      </c>
      <c r="J52" t="e">
        <f>INDEX(ETF_TR!$A$2:$Q$283,MATCH($A52,ETF_TR!$A$2:$A$283,0),MATCH(J$2,ETF_TR!$A$2:$Q$2,0))</f>
        <v>#N/A</v>
      </c>
      <c r="K52">
        <f>INDEX(Indices!$A$2:$Q$283,MATCH($A52,Indices!$A$2:$A$283,0),MATCH(K$2,Indices!$A$2:$Q$2,0))</f>
        <v>137.5</v>
      </c>
      <c r="L52" t="e">
        <f t="shared" si="4"/>
        <v>#N/A</v>
      </c>
      <c r="M52" s="28">
        <f t="shared" si="5"/>
        <v>53.588500775193822</v>
      </c>
      <c r="N52" t="e">
        <f>INDEX(ETF_TR!$A$2:$Q$283,MATCH($A52,ETF_TR!$A$2:$A$283,0),MATCH(N$2,ETF_TR!$A$2:$Q$2,0))</f>
        <v>#N/A</v>
      </c>
      <c r="O52">
        <f>INDEX(Indices!$A$2:$Q$283,MATCH($A52,Indices!$A$2:$A$283,0),MATCH(O$2,Indices!$A$2:$Q$2,0))</f>
        <v>137.47</v>
      </c>
      <c r="P52" t="e">
        <f t="shared" si="6"/>
        <v>#N/A</v>
      </c>
      <c r="Q52" s="28">
        <f t="shared" si="7"/>
        <v>46.147658267716494</v>
      </c>
      <c r="R52" t="e">
        <f>INDEX(ETF_TR!$A$2:$Q$283,MATCH($A52,ETF_TR!$A$2:$A$283,0),MATCH(R$2,ETF_TR!$A$2:$Q$2,0))</f>
        <v>#N/A</v>
      </c>
      <c r="S52">
        <f>INDEX(Indices!$A$2:$Q$283,MATCH($A52,Indices!$A$2:$A$283,0),MATCH(S$2,Indices!$A$2:$Q$2,0))</f>
        <v>1682.19</v>
      </c>
      <c r="T52" t="e">
        <f t="shared" si="8"/>
        <v>#N/A</v>
      </c>
      <c r="U52" s="28">
        <f t="shared" si="9"/>
        <v>12050.946325675674</v>
      </c>
      <c r="V52">
        <f>INDEX(ETF_TR!$A$2:$Q$283,MATCH($A52,ETF_TR!$A$2:$A$283,0),MATCH(V$2,ETF_TR!$A$2:$Q$2,0))</f>
        <v>99.039999999999992</v>
      </c>
      <c r="W52" t="e">
        <f>INDEX(Indices!$A$2:$Q$283,MATCH($A52,Indices!$A$2:$A$283,0),MATCH(W$2,Indices!$A$2:$Q$2,0))</f>
        <v>#N/A</v>
      </c>
      <c r="X52" t="e">
        <f t="shared" si="10"/>
        <v>#N/A</v>
      </c>
      <c r="Y52" s="28">
        <f t="shared" si="11"/>
        <v>99.039999999999992</v>
      </c>
      <c r="Z52" t="e">
        <f>INDEX(ETF_TR!$A$2:$Q$283,MATCH($A52,ETF_TR!$A$2:$A$283,0),MATCH(Z$2,ETF_TR!$A$2:$Q$2,0))</f>
        <v>#N/A</v>
      </c>
      <c r="AA52">
        <f>INDEX(Indices!$A$2:$Q$283,MATCH($A52,Indices!$A$2:$A$283,0),MATCH(AA$2,Indices!$A$2:$Q$2,0))</f>
        <v>1369.4870000000001</v>
      </c>
      <c r="AB52" t="e">
        <f t="shared" si="12"/>
        <v>#N/A</v>
      </c>
      <c r="AC52" s="16">
        <f t="shared" si="13"/>
        <v>-1556.6308810606065</v>
      </c>
      <c r="AD52" t="e">
        <f>INDEX(ETF_TR!$A$2:$Q$283,MATCH($A52,ETF_TR!$A$2:$A$283,0),MATCH(AD$2,ETF_TR!$A$2:$Q$2,0))</f>
        <v>#N/A</v>
      </c>
      <c r="AE52">
        <f>INDEX(Indices!$A$2:$Q$283,MATCH($A52,Indices!$A$2:$A$283,0),MATCH(AE$2,Indices!$A$2:$Q$2,0))</f>
        <v>272.98840000000001</v>
      </c>
      <c r="AF52" t="e">
        <f t="shared" si="14"/>
        <v>#N/A</v>
      </c>
      <c r="AG52" s="16">
        <f t="shared" si="15"/>
        <v>2606.0332894736844</v>
      </c>
      <c r="AH52" t="e">
        <f>INDEX(ETF_TR!$A$2:$Q$283,MATCH($A52,ETF_TR!$A$2:$A$283,0),MATCH(AH$2,ETF_TR!$A$2:$Q$2,0))</f>
        <v>#N/A</v>
      </c>
      <c r="AI52" t="e">
        <f>INDEX(Indices!$A$2:$Q$283,MATCH($A52,Indices!$A$2:$A$283,0),MATCH(AI$2,Indices!$A$2:$Q$2,0))</f>
        <v>#N/A</v>
      </c>
      <c r="AJ52" t="e">
        <f t="shared" si="16"/>
        <v>#N/A</v>
      </c>
      <c r="AK52" s="16" t="e">
        <f t="shared" si="17"/>
        <v>#N/A</v>
      </c>
      <c r="AL52" t="e">
        <f>INDEX(ETF_TR!$A$2:$Q$283,MATCH($A52,ETF_TR!$A$2:$A$283,0),MATCH(AL$2,ETF_TR!$A$2:$Q$2,0))</f>
        <v>#N/A</v>
      </c>
      <c r="AM52" t="e">
        <f>INDEX(Indices!$A$2:$Q$283,MATCH($A52,Indices!$A$2:$A$283,0),MATCH(AM$2,Indices!$A$2:$Q$2,0))</f>
        <v>#N/A</v>
      </c>
      <c r="AN52" t="e">
        <f t="shared" si="18"/>
        <v>#N/A</v>
      </c>
      <c r="AO52" s="16" t="e">
        <f t="shared" si="19"/>
        <v>#N/A</v>
      </c>
      <c r="AP52" t="e">
        <f>INDEX(ETF_TR!$A$2:$Q$283,MATCH($A52,ETF_TR!$A$2:$A$283,0),MATCH(AP$2,ETF_TR!$A$2:$Q$2,0))</f>
        <v>#N/A</v>
      </c>
      <c r="AQ52">
        <f>INDEX(Indices!$A$2:$Q$283,MATCH($A52,Indices!$A$2:$A$283,0),MATCH(AQ$2,Indices!$A$2:$Q$2,0))</f>
        <v>121.06950000000001</v>
      </c>
      <c r="AR52" t="e">
        <f t="shared" si="20"/>
        <v>#N/A</v>
      </c>
      <c r="AS52" s="28">
        <f t="shared" si="21"/>
        <v>78.675481578947398</v>
      </c>
      <c r="AT52" t="e">
        <f>INDEX(ETF_TR!$A$2:$Q$283,MATCH($A52,ETF_TR!$A$2:$A$283,0),MATCH(AT$2,ETF_TR!$A$2:$Q$2,0))</f>
        <v>#N/A</v>
      </c>
      <c r="AU52" t="e">
        <f>INDEX(Indices!$A$2:$Q$283,MATCH($A52,Indices!$A$2:$A$283,0),MATCH(AU$2,Indices!$A$2:$Q$2,0))</f>
        <v>#N/A</v>
      </c>
      <c r="AV52" t="e">
        <f t="shared" si="22"/>
        <v>#N/A</v>
      </c>
      <c r="AW52" s="16" t="e">
        <f t="shared" si="23"/>
        <v>#N/A</v>
      </c>
    </row>
    <row r="53" spans="1:49" x14ac:dyDescent="0.2">
      <c r="A53" s="5">
        <v>38016</v>
      </c>
      <c r="B53" t="e">
        <f>INDEX(ETF_TR!$A$2:$Q$283,MATCH($A53,ETF_TR!$A$2:$A$283,0),MATCH(B$2,ETF_TR!$A$2:$Q$2,0))</f>
        <v>#N/A</v>
      </c>
      <c r="C53">
        <f>INDEX(Indices!$A$2:$Q$283,MATCH($A53,Indices!$A$2:$A$283,0),MATCH(C$2,Indices!$A$2:$Q$2,0))</f>
        <v>135.84</v>
      </c>
      <c r="D53" t="e">
        <f t="shared" si="0"/>
        <v>#N/A</v>
      </c>
      <c r="E53" s="28">
        <f t="shared" si="1"/>
        <v>37.881827906976767</v>
      </c>
      <c r="F53" t="e">
        <f>INDEX(ETF_TR!$A$2:$Q$283,MATCH($A53,ETF_TR!$A$2:$A$283,0),MATCH(F$2,ETF_TR!$A$2:$Q$2,0))</f>
        <v>#N/A</v>
      </c>
      <c r="G53">
        <f>INDEX(Indices!$A$2:$Q$283,MATCH($A53,Indices!$A$2:$A$283,0),MATCH(G$2,Indices!$A$2:$Q$2,0))</f>
        <v>137.19999999999999</v>
      </c>
      <c r="H53" t="e">
        <f t="shared" si="2"/>
        <v>#N/A</v>
      </c>
      <c r="I53" s="28">
        <f t="shared" si="3"/>
        <v>38.989864341085251</v>
      </c>
      <c r="J53" t="e">
        <f>INDEX(ETF_TR!$A$2:$Q$283,MATCH($A53,ETF_TR!$A$2:$A$283,0),MATCH(J$2,ETF_TR!$A$2:$Q$2,0))</f>
        <v>#N/A</v>
      </c>
      <c r="K53">
        <f>INDEX(Indices!$A$2:$Q$283,MATCH($A53,Indices!$A$2:$A$283,0),MATCH(K$2,Indices!$A$2:$Q$2,0))</f>
        <v>138.36000000000001</v>
      </c>
      <c r="L53" t="e">
        <f t="shared" si="4"/>
        <v>#N/A</v>
      </c>
      <c r="M53" s="28">
        <f t="shared" si="5"/>
        <v>54.448500775193835</v>
      </c>
      <c r="N53" t="e">
        <f>INDEX(ETF_TR!$A$2:$Q$283,MATCH($A53,ETF_TR!$A$2:$A$283,0),MATCH(N$2,ETF_TR!$A$2:$Q$2,0))</f>
        <v>#N/A</v>
      </c>
      <c r="O53">
        <f>INDEX(Indices!$A$2:$Q$283,MATCH($A53,Indices!$A$2:$A$283,0),MATCH(O$2,Indices!$A$2:$Q$2,0))</f>
        <v>138.30000000000001</v>
      </c>
      <c r="P53" t="e">
        <f t="shared" si="6"/>
        <v>#N/A</v>
      </c>
      <c r="Q53" s="28">
        <f t="shared" si="7"/>
        <v>46.977658267716507</v>
      </c>
      <c r="R53" t="e">
        <f>INDEX(ETF_TR!$A$2:$Q$283,MATCH($A53,ETF_TR!$A$2:$A$283,0),MATCH(R$2,ETF_TR!$A$2:$Q$2,0))</f>
        <v>#N/A</v>
      </c>
      <c r="S53">
        <f>INDEX(Indices!$A$2:$Q$283,MATCH($A53,Indices!$A$2:$A$283,0),MATCH(S$2,Indices!$A$2:$Q$2,0))</f>
        <v>1679.13</v>
      </c>
      <c r="T53" t="e">
        <f t="shared" si="8"/>
        <v>#N/A</v>
      </c>
      <c r="U53" s="28">
        <f t="shared" si="9"/>
        <v>12047.886325675674</v>
      </c>
      <c r="V53">
        <f>INDEX(ETF_TR!$A$2:$Q$283,MATCH($A53,ETF_TR!$A$2:$A$283,0),MATCH(V$2,ETF_TR!$A$2:$Q$2,0))</f>
        <v>99.245000000000005</v>
      </c>
      <c r="W53" t="e">
        <f>INDEX(Indices!$A$2:$Q$283,MATCH($A53,Indices!$A$2:$A$283,0),MATCH(W$2,Indices!$A$2:$Q$2,0))</f>
        <v>#N/A</v>
      </c>
      <c r="X53" t="e">
        <f t="shared" si="10"/>
        <v>#N/A</v>
      </c>
      <c r="Y53" s="28">
        <f t="shared" si="11"/>
        <v>99.245000000000005</v>
      </c>
      <c r="Z53" t="e">
        <f>INDEX(ETF_TR!$A$2:$Q$283,MATCH($A53,ETF_TR!$A$2:$A$283,0),MATCH(Z$2,ETF_TR!$A$2:$Q$2,0))</f>
        <v>#N/A</v>
      </c>
      <c r="AA53">
        <f>INDEX(Indices!$A$2:$Q$283,MATCH($A53,Indices!$A$2:$A$283,0),MATCH(AA$2,Indices!$A$2:$Q$2,0))</f>
        <v>1365.1559999999999</v>
      </c>
      <c r="AB53" t="e">
        <f t="shared" si="12"/>
        <v>#N/A</v>
      </c>
      <c r="AC53" s="16">
        <f t="shared" si="13"/>
        <v>-1560.9618810606066</v>
      </c>
      <c r="AD53" t="e">
        <f>INDEX(ETF_TR!$A$2:$Q$283,MATCH($A53,ETF_TR!$A$2:$A$283,0),MATCH(AD$2,ETF_TR!$A$2:$Q$2,0))</f>
        <v>#N/A</v>
      </c>
      <c r="AE53">
        <f>INDEX(Indices!$A$2:$Q$283,MATCH($A53,Indices!$A$2:$A$283,0),MATCH(AE$2,Indices!$A$2:$Q$2,0))</f>
        <v>274.06830000000002</v>
      </c>
      <c r="AF53" t="e">
        <f t="shared" si="14"/>
        <v>#N/A</v>
      </c>
      <c r="AG53" s="16">
        <f t="shared" si="15"/>
        <v>2607.1131894736841</v>
      </c>
      <c r="AH53" t="e">
        <f>INDEX(ETF_TR!$A$2:$Q$283,MATCH($A53,ETF_TR!$A$2:$A$283,0),MATCH(AH$2,ETF_TR!$A$2:$Q$2,0))</f>
        <v>#N/A</v>
      </c>
      <c r="AI53" t="e">
        <f>INDEX(Indices!$A$2:$Q$283,MATCH($A53,Indices!$A$2:$A$283,0),MATCH(AI$2,Indices!$A$2:$Q$2,0))</f>
        <v>#N/A</v>
      </c>
      <c r="AJ53" t="e">
        <f t="shared" si="16"/>
        <v>#N/A</v>
      </c>
      <c r="AK53" s="16" t="e">
        <f t="shared" si="17"/>
        <v>#N/A</v>
      </c>
      <c r="AL53" t="e">
        <f>INDEX(ETF_TR!$A$2:$Q$283,MATCH($A53,ETF_TR!$A$2:$A$283,0),MATCH(AL$2,ETF_TR!$A$2:$Q$2,0))</f>
        <v>#N/A</v>
      </c>
      <c r="AM53" t="e">
        <f>INDEX(Indices!$A$2:$Q$283,MATCH($A53,Indices!$A$2:$A$283,0),MATCH(AM$2,Indices!$A$2:$Q$2,0))</f>
        <v>#N/A</v>
      </c>
      <c r="AN53" t="e">
        <f t="shared" si="18"/>
        <v>#N/A</v>
      </c>
      <c r="AO53" s="16" t="e">
        <f t="shared" si="19"/>
        <v>#N/A</v>
      </c>
      <c r="AP53" t="e">
        <f>INDEX(ETF_TR!$A$2:$Q$283,MATCH($A53,ETF_TR!$A$2:$A$283,0),MATCH(AP$2,ETF_TR!$A$2:$Q$2,0))</f>
        <v>#N/A</v>
      </c>
      <c r="AQ53">
        <f>INDEX(Indices!$A$2:$Q$283,MATCH($A53,Indices!$A$2:$A$283,0),MATCH(AQ$2,Indices!$A$2:$Q$2,0))</f>
        <v>122.77030000000001</v>
      </c>
      <c r="AR53" t="e">
        <f t="shared" si="20"/>
        <v>#N/A</v>
      </c>
      <c r="AS53" s="28">
        <f t="shared" si="21"/>
        <v>80.376281578947385</v>
      </c>
      <c r="AT53" t="e">
        <f>INDEX(ETF_TR!$A$2:$Q$283,MATCH($A53,ETF_TR!$A$2:$A$283,0),MATCH(AT$2,ETF_TR!$A$2:$Q$2,0))</f>
        <v>#N/A</v>
      </c>
      <c r="AU53" t="e">
        <f>INDEX(Indices!$A$2:$Q$283,MATCH($A53,Indices!$A$2:$A$283,0),MATCH(AU$2,Indices!$A$2:$Q$2,0))</f>
        <v>#N/A</v>
      </c>
      <c r="AV53" t="e">
        <f t="shared" si="22"/>
        <v>#N/A</v>
      </c>
      <c r="AW53" s="16" t="e">
        <f t="shared" si="23"/>
        <v>#N/A</v>
      </c>
    </row>
    <row r="54" spans="1:49" x14ac:dyDescent="0.2">
      <c r="A54" s="5">
        <v>38044</v>
      </c>
      <c r="B54" t="e">
        <f>INDEX(ETF_TR!$A$2:$Q$283,MATCH($A54,ETF_TR!$A$2:$A$283,0),MATCH(B$2,ETF_TR!$A$2:$Q$2,0))</f>
        <v>#N/A</v>
      </c>
      <c r="C54">
        <f>INDEX(Indices!$A$2:$Q$283,MATCH($A54,Indices!$A$2:$A$283,0),MATCH(C$2,Indices!$A$2:$Q$2,0))</f>
        <v>137.66999999999999</v>
      </c>
      <c r="D54" t="e">
        <f t="shared" si="0"/>
        <v>#N/A</v>
      </c>
      <c r="E54" s="28">
        <f t="shared" si="1"/>
        <v>39.711827906976751</v>
      </c>
      <c r="F54" t="e">
        <f>INDEX(ETF_TR!$A$2:$Q$283,MATCH($A54,ETF_TR!$A$2:$A$283,0),MATCH(F$2,ETF_TR!$A$2:$Q$2,0))</f>
        <v>#N/A</v>
      </c>
      <c r="G54">
        <f>INDEX(Indices!$A$2:$Q$283,MATCH($A54,Indices!$A$2:$A$283,0),MATCH(G$2,Indices!$A$2:$Q$2,0))</f>
        <v>139.08000000000001</v>
      </c>
      <c r="H54" t="e">
        <f t="shared" si="2"/>
        <v>#N/A</v>
      </c>
      <c r="I54" s="28">
        <f t="shared" si="3"/>
        <v>40.869864341085275</v>
      </c>
      <c r="J54" t="e">
        <f>INDEX(ETF_TR!$A$2:$Q$283,MATCH($A54,ETF_TR!$A$2:$A$283,0),MATCH(J$2,ETF_TR!$A$2:$Q$2,0))</f>
        <v>#N/A</v>
      </c>
      <c r="K54">
        <f>INDEX(Indices!$A$2:$Q$283,MATCH($A54,Indices!$A$2:$A$283,0),MATCH(K$2,Indices!$A$2:$Q$2,0))</f>
        <v>140.27000000000001</v>
      </c>
      <c r="L54" t="e">
        <f t="shared" si="4"/>
        <v>#N/A</v>
      </c>
      <c r="M54" s="28">
        <f t="shared" si="5"/>
        <v>56.358500775193832</v>
      </c>
      <c r="N54" t="e">
        <f>INDEX(ETF_TR!$A$2:$Q$283,MATCH($A54,ETF_TR!$A$2:$A$283,0),MATCH(N$2,ETF_TR!$A$2:$Q$2,0))</f>
        <v>#N/A</v>
      </c>
      <c r="O54">
        <f>INDEX(Indices!$A$2:$Q$283,MATCH($A54,Indices!$A$2:$A$283,0),MATCH(O$2,Indices!$A$2:$Q$2,0))</f>
        <v>140.13999999999999</v>
      </c>
      <c r="P54" t="e">
        <f t="shared" si="6"/>
        <v>#N/A</v>
      </c>
      <c r="Q54" s="28">
        <f t="shared" si="7"/>
        <v>48.817658267716482</v>
      </c>
      <c r="R54" t="e">
        <f>INDEX(ETF_TR!$A$2:$Q$283,MATCH($A54,ETF_TR!$A$2:$A$283,0),MATCH(R$2,ETF_TR!$A$2:$Q$2,0))</f>
        <v>#N/A</v>
      </c>
      <c r="S54">
        <f>INDEX(Indices!$A$2:$Q$283,MATCH($A54,Indices!$A$2:$A$283,0),MATCH(S$2,Indices!$A$2:$Q$2,0))</f>
        <v>1695.74</v>
      </c>
      <c r="T54" t="e">
        <f t="shared" si="8"/>
        <v>#N/A</v>
      </c>
      <c r="U54" s="28">
        <f t="shared" si="9"/>
        <v>12064.496325675673</v>
      </c>
      <c r="V54">
        <f>INDEX(ETF_TR!$A$2:$Q$283,MATCH($A54,ETF_TR!$A$2:$A$283,0),MATCH(V$2,ETF_TR!$A$2:$Q$2,0))</f>
        <v>100.34</v>
      </c>
      <c r="W54" t="e">
        <f>INDEX(Indices!$A$2:$Q$283,MATCH($A54,Indices!$A$2:$A$283,0),MATCH(W$2,Indices!$A$2:$Q$2,0))</f>
        <v>#N/A</v>
      </c>
      <c r="X54" t="e">
        <f t="shared" si="10"/>
        <v>#N/A</v>
      </c>
      <c r="Y54" s="28">
        <f t="shared" si="11"/>
        <v>100.34</v>
      </c>
      <c r="Z54" t="e">
        <f>INDEX(ETF_TR!$A$2:$Q$283,MATCH($A54,ETF_TR!$A$2:$A$283,0),MATCH(Z$2,ETF_TR!$A$2:$Q$2,0))</f>
        <v>#N/A</v>
      </c>
      <c r="AA54">
        <f>INDEX(Indices!$A$2:$Q$283,MATCH($A54,Indices!$A$2:$A$283,0),MATCH(AA$2,Indices!$A$2:$Q$2,0))</f>
        <v>1384.345</v>
      </c>
      <c r="AB54" t="e">
        <f t="shared" si="12"/>
        <v>#N/A</v>
      </c>
      <c r="AC54" s="16">
        <f t="shared" si="13"/>
        <v>-1541.7728810606066</v>
      </c>
      <c r="AD54" t="e">
        <f>INDEX(ETF_TR!$A$2:$Q$283,MATCH($A54,ETF_TR!$A$2:$A$283,0),MATCH(AD$2,ETF_TR!$A$2:$Q$2,0))</f>
        <v>#N/A</v>
      </c>
      <c r="AE54">
        <f>INDEX(Indices!$A$2:$Q$283,MATCH($A54,Indices!$A$2:$A$283,0),MATCH(AE$2,Indices!$A$2:$Q$2,0))</f>
        <v>275.13799999999998</v>
      </c>
      <c r="AF54" t="e">
        <f t="shared" si="14"/>
        <v>#N/A</v>
      </c>
      <c r="AG54" s="16">
        <f t="shared" si="15"/>
        <v>2608.1828894736841</v>
      </c>
      <c r="AH54" t="e">
        <f>INDEX(ETF_TR!$A$2:$Q$283,MATCH($A54,ETF_TR!$A$2:$A$283,0),MATCH(AH$2,ETF_TR!$A$2:$Q$2,0))</f>
        <v>#N/A</v>
      </c>
      <c r="AI54" t="e">
        <f>INDEX(Indices!$A$2:$Q$283,MATCH($A54,Indices!$A$2:$A$283,0),MATCH(AI$2,Indices!$A$2:$Q$2,0))</f>
        <v>#N/A</v>
      </c>
      <c r="AJ54" t="e">
        <f t="shared" si="16"/>
        <v>#N/A</v>
      </c>
      <c r="AK54" s="16" t="e">
        <f t="shared" si="17"/>
        <v>#N/A</v>
      </c>
      <c r="AL54" t="e">
        <f>INDEX(ETF_TR!$A$2:$Q$283,MATCH($A54,ETF_TR!$A$2:$A$283,0),MATCH(AL$2,ETF_TR!$A$2:$Q$2,0))</f>
        <v>#N/A</v>
      </c>
      <c r="AM54" t="e">
        <f>INDEX(Indices!$A$2:$Q$283,MATCH($A54,Indices!$A$2:$A$283,0),MATCH(AM$2,Indices!$A$2:$Q$2,0))</f>
        <v>#N/A</v>
      </c>
      <c r="AN54" t="e">
        <f t="shared" si="18"/>
        <v>#N/A</v>
      </c>
      <c r="AO54" s="16" t="e">
        <f t="shared" si="19"/>
        <v>#N/A</v>
      </c>
      <c r="AP54" t="e">
        <f>INDEX(ETF_TR!$A$2:$Q$283,MATCH($A54,ETF_TR!$A$2:$A$283,0),MATCH(AP$2,ETF_TR!$A$2:$Q$2,0))</f>
        <v>#N/A</v>
      </c>
      <c r="AQ54">
        <f>INDEX(Indices!$A$2:$Q$283,MATCH($A54,Indices!$A$2:$A$283,0),MATCH(AQ$2,Indices!$A$2:$Q$2,0))</f>
        <v>123.3753</v>
      </c>
      <c r="AR54" t="e">
        <f t="shared" si="20"/>
        <v>#N/A</v>
      </c>
      <c r="AS54" s="28">
        <f t="shared" si="21"/>
        <v>80.981281578947375</v>
      </c>
      <c r="AT54" t="e">
        <f>INDEX(ETF_TR!$A$2:$Q$283,MATCH($A54,ETF_TR!$A$2:$A$283,0),MATCH(AT$2,ETF_TR!$A$2:$Q$2,0))</f>
        <v>#N/A</v>
      </c>
      <c r="AU54" t="e">
        <f>INDEX(Indices!$A$2:$Q$283,MATCH($A54,Indices!$A$2:$A$283,0),MATCH(AU$2,Indices!$A$2:$Q$2,0))</f>
        <v>#N/A</v>
      </c>
      <c r="AV54" t="e">
        <f t="shared" si="22"/>
        <v>#N/A</v>
      </c>
      <c r="AW54" s="16" t="e">
        <f t="shared" si="23"/>
        <v>#N/A</v>
      </c>
    </row>
    <row r="55" spans="1:49" x14ac:dyDescent="0.2">
      <c r="A55" s="5">
        <v>38077</v>
      </c>
      <c r="B55" t="e">
        <f>INDEX(ETF_TR!$A$2:$Q$283,MATCH($A55,ETF_TR!$A$2:$A$283,0),MATCH(B$2,ETF_TR!$A$2:$Q$2,0))</f>
        <v>#N/A</v>
      </c>
      <c r="C55">
        <f>INDEX(Indices!$A$2:$Q$283,MATCH($A55,Indices!$A$2:$A$283,0),MATCH(C$2,Indices!$A$2:$Q$2,0))</f>
        <v>139.02000000000001</v>
      </c>
      <c r="D55" t="e">
        <f t="shared" si="0"/>
        <v>#N/A</v>
      </c>
      <c r="E55" s="28">
        <f t="shared" si="1"/>
        <v>41.061827906976774</v>
      </c>
      <c r="F55" t="e">
        <f>INDEX(ETF_TR!$A$2:$Q$283,MATCH($A55,ETF_TR!$A$2:$A$283,0),MATCH(F$2,ETF_TR!$A$2:$Q$2,0))</f>
        <v>#N/A</v>
      </c>
      <c r="G55">
        <f>INDEX(Indices!$A$2:$Q$283,MATCH($A55,Indices!$A$2:$A$283,0),MATCH(G$2,Indices!$A$2:$Q$2,0))</f>
        <v>140.41999999999999</v>
      </c>
      <c r="H55" t="e">
        <f t="shared" si="2"/>
        <v>#N/A</v>
      </c>
      <c r="I55" s="28">
        <f t="shared" si="3"/>
        <v>42.20986434108525</v>
      </c>
      <c r="J55" t="e">
        <f>INDEX(ETF_TR!$A$2:$Q$283,MATCH($A55,ETF_TR!$A$2:$A$283,0),MATCH(J$2,ETF_TR!$A$2:$Q$2,0))</f>
        <v>#N/A</v>
      </c>
      <c r="K55">
        <f>INDEX(Indices!$A$2:$Q$283,MATCH($A55,Indices!$A$2:$A$283,0),MATCH(K$2,Indices!$A$2:$Q$2,0))</f>
        <v>141.63999999999999</v>
      </c>
      <c r="L55" t="e">
        <f t="shared" si="4"/>
        <v>#N/A</v>
      </c>
      <c r="M55" s="28">
        <f t="shared" si="5"/>
        <v>57.728500775193808</v>
      </c>
      <c r="N55" t="e">
        <f>INDEX(ETF_TR!$A$2:$Q$283,MATCH($A55,ETF_TR!$A$2:$A$283,0),MATCH(N$2,ETF_TR!$A$2:$Q$2,0))</f>
        <v>#N/A</v>
      </c>
      <c r="O55">
        <f>INDEX(Indices!$A$2:$Q$283,MATCH($A55,Indices!$A$2:$A$283,0),MATCH(O$2,Indices!$A$2:$Q$2,0))</f>
        <v>141.49</v>
      </c>
      <c r="P55" t="e">
        <f t="shared" si="6"/>
        <v>#N/A</v>
      </c>
      <c r="Q55" s="28">
        <f t="shared" si="7"/>
        <v>50.167658267716504</v>
      </c>
      <c r="R55" t="e">
        <f>INDEX(ETF_TR!$A$2:$Q$283,MATCH($A55,ETF_TR!$A$2:$A$283,0),MATCH(R$2,ETF_TR!$A$2:$Q$2,0))</f>
        <v>#N/A</v>
      </c>
      <c r="S55">
        <f>INDEX(Indices!$A$2:$Q$283,MATCH($A55,Indices!$A$2:$A$283,0),MATCH(S$2,Indices!$A$2:$Q$2,0))</f>
        <v>1706.03</v>
      </c>
      <c r="T55" t="e">
        <f t="shared" si="8"/>
        <v>#N/A</v>
      </c>
      <c r="U55" s="28">
        <f t="shared" si="9"/>
        <v>12074.786325675674</v>
      </c>
      <c r="V55">
        <f>INDEX(ETF_TR!$A$2:$Q$283,MATCH($A55,ETF_TR!$A$2:$A$283,0),MATCH(V$2,ETF_TR!$A$2:$Q$2,0))</f>
        <v>100.78</v>
      </c>
      <c r="W55" t="e">
        <f>INDEX(Indices!$A$2:$Q$283,MATCH($A55,Indices!$A$2:$A$283,0),MATCH(W$2,Indices!$A$2:$Q$2,0))</f>
        <v>#N/A</v>
      </c>
      <c r="X55" t="e">
        <f t="shared" si="10"/>
        <v>#N/A</v>
      </c>
      <c r="Y55" s="28">
        <f t="shared" si="11"/>
        <v>100.78</v>
      </c>
      <c r="Z55" t="e">
        <f>INDEX(ETF_TR!$A$2:$Q$283,MATCH($A55,ETF_TR!$A$2:$A$283,0),MATCH(Z$2,ETF_TR!$A$2:$Q$2,0))</f>
        <v>#N/A</v>
      </c>
      <c r="AA55">
        <f>INDEX(Indices!$A$2:$Q$283,MATCH($A55,Indices!$A$2:$A$283,0),MATCH(AA$2,Indices!$A$2:$Q$2,0))</f>
        <v>1396.739</v>
      </c>
      <c r="AB55" t="e">
        <f t="shared" si="12"/>
        <v>#N/A</v>
      </c>
      <c r="AC55" s="16">
        <f t="shared" si="13"/>
        <v>-1529.3788810606065</v>
      </c>
      <c r="AD55" t="e">
        <f>INDEX(ETF_TR!$A$2:$Q$283,MATCH($A55,ETF_TR!$A$2:$A$283,0),MATCH(AD$2,ETF_TR!$A$2:$Q$2,0))</f>
        <v>#N/A</v>
      </c>
      <c r="AE55">
        <f>INDEX(Indices!$A$2:$Q$283,MATCH($A55,Indices!$A$2:$A$283,0),MATCH(AE$2,Indices!$A$2:$Q$2,0))</f>
        <v>273.13240000000002</v>
      </c>
      <c r="AF55" t="e">
        <f t="shared" si="14"/>
        <v>#N/A</v>
      </c>
      <c r="AG55" s="16">
        <f t="shared" si="15"/>
        <v>2606.1772894736841</v>
      </c>
      <c r="AH55" t="e">
        <f>INDEX(ETF_TR!$A$2:$Q$283,MATCH($A55,ETF_TR!$A$2:$A$283,0),MATCH(AH$2,ETF_TR!$A$2:$Q$2,0))</f>
        <v>#N/A</v>
      </c>
      <c r="AI55" t="e">
        <f>INDEX(Indices!$A$2:$Q$283,MATCH($A55,Indices!$A$2:$A$283,0),MATCH(AI$2,Indices!$A$2:$Q$2,0))</f>
        <v>#N/A</v>
      </c>
      <c r="AJ55" t="e">
        <f t="shared" si="16"/>
        <v>#N/A</v>
      </c>
      <c r="AK55" s="16" t="e">
        <f t="shared" si="17"/>
        <v>#N/A</v>
      </c>
      <c r="AL55" t="e">
        <f>INDEX(ETF_TR!$A$2:$Q$283,MATCH($A55,ETF_TR!$A$2:$A$283,0),MATCH(AL$2,ETF_TR!$A$2:$Q$2,0))</f>
        <v>#N/A</v>
      </c>
      <c r="AM55" t="e">
        <f>INDEX(Indices!$A$2:$Q$283,MATCH($A55,Indices!$A$2:$A$283,0),MATCH(AM$2,Indices!$A$2:$Q$2,0))</f>
        <v>#N/A</v>
      </c>
      <c r="AN55" t="e">
        <f t="shared" si="18"/>
        <v>#N/A</v>
      </c>
      <c r="AO55" s="16" t="e">
        <f t="shared" si="19"/>
        <v>#N/A</v>
      </c>
      <c r="AP55" t="e">
        <f>INDEX(ETF_TR!$A$2:$Q$283,MATCH($A55,ETF_TR!$A$2:$A$283,0),MATCH(AP$2,ETF_TR!$A$2:$Q$2,0))</f>
        <v>#N/A</v>
      </c>
      <c r="AQ55">
        <f>INDEX(Indices!$A$2:$Q$283,MATCH($A55,Indices!$A$2:$A$283,0),MATCH(AQ$2,Indices!$A$2:$Q$2,0))</f>
        <v>124.84399999999999</v>
      </c>
      <c r="AR55" t="e">
        <f t="shared" si="20"/>
        <v>#N/A</v>
      </c>
      <c r="AS55" s="28">
        <f t="shared" si="21"/>
        <v>82.449981578947387</v>
      </c>
      <c r="AT55" t="e">
        <f>INDEX(ETF_TR!$A$2:$Q$283,MATCH($A55,ETF_TR!$A$2:$A$283,0),MATCH(AT$2,ETF_TR!$A$2:$Q$2,0))</f>
        <v>#N/A</v>
      </c>
      <c r="AU55" t="e">
        <f>INDEX(Indices!$A$2:$Q$283,MATCH($A55,Indices!$A$2:$A$283,0),MATCH(AU$2,Indices!$A$2:$Q$2,0))</f>
        <v>#N/A</v>
      </c>
      <c r="AV55" t="e">
        <f t="shared" si="22"/>
        <v>#N/A</v>
      </c>
      <c r="AW55" s="16" t="e">
        <f t="shared" si="23"/>
        <v>#N/A</v>
      </c>
    </row>
    <row r="56" spans="1:49" x14ac:dyDescent="0.2">
      <c r="A56" s="5">
        <v>38107</v>
      </c>
      <c r="B56" t="e">
        <f>INDEX(ETF_TR!$A$2:$Q$283,MATCH($A56,ETF_TR!$A$2:$A$283,0),MATCH(B$2,ETF_TR!$A$2:$Q$2,0))</f>
        <v>#N/A</v>
      </c>
      <c r="C56">
        <f>INDEX(Indices!$A$2:$Q$283,MATCH($A56,Indices!$A$2:$A$283,0),MATCH(C$2,Indices!$A$2:$Q$2,0))</f>
        <v>137.53</v>
      </c>
      <c r="D56" t="e">
        <f t="shared" si="0"/>
        <v>#N/A</v>
      </c>
      <c r="E56" s="28">
        <f t="shared" si="1"/>
        <v>39.571827906976765</v>
      </c>
      <c r="F56" t="e">
        <f>INDEX(ETF_TR!$A$2:$Q$283,MATCH($A56,ETF_TR!$A$2:$A$283,0),MATCH(F$2,ETF_TR!$A$2:$Q$2,0))</f>
        <v>#N/A</v>
      </c>
      <c r="G56">
        <f>INDEX(Indices!$A$2:$Q$283,MATCH($A56,Indices!$A$2:$A$283,0),MATCH(G$2,Indices!$A$2:$Q$2,0))</f>
        <v>138.96</v>
      </c>
      <c r="H56" t="e">
        <f t="shared" si="2"/>
        <v>#N/A</v>
      </c>
      <c r="I56" s="28">
        <f t="shared" si="3"/>
        <v>40.749864341085271</v>
      </c>
      <c r="J56" t="e">
        <f>INDEX(ETF_TR!$A$2:$Q$283,MATCH($A56,ETF_TR!$A$2:$A$283,0),MATCH(J$2,ETF_TR!$A$2:$Q$2,0))</f>
        <v>#N/A</v>
      </c>
      <c r="K56">
        <f>INDEX(Indices!$A$2:$Q$283,MATCH($A56,Indices!$A$2:$A$283,0),MATCH(K$2,Indices!$A$2:$Q$2,0))</f>
        <v>140.11000000000001</v>
      </c>
      <c r="L56" t="e">
        <f t="shared" si="4"/>
        <v>#N/A</v>
      </c>
      <c r="M56" s="28">
        <f t="shared" si="5"/>
        <v>56.198500775193835</v>
      </c>
      <c r="N56" t="e">
        <f>INDEX(ETF_TR!$A$2:$Q$283,MATCH($A56,ETF_TR!$A$2:$A$283,0),MATCH(N$2,ETF_TR!$A$2:$Q$2,0))</f>
        <v>#N/A</v>
      </c>
      <c r="O56">
        <f>INDEX(Indices!$A$2:$Q$283,MATCH($A56,Indices!$A$2:$A$283,0),MATCH(O$2,Indices!$A$2:$Q$2,0))</f>
        <v>140.04</v>
      </c>
      <c r="P56" t="e">
        <f t="shared" si="6"/>
        <v>#N/A</v>
      </c>
      <c r="Q56" s="28">
        <f t="shared" si="7"/>
        <v>48.717658267716487</v>
      </c>
      <c r="R56" t="e">
        <f>INDEX(ETF_TR!$A$2:$Q$283,MATCH($A56,ETF_TR!$A$2:$A$283,0),MATCH(R$2,ETF_TR!$A$2:$Q$2,0))</f>
        <v>#N/A</v>
      </c>
      <c r="S56">
        <f>INDEX(Indices!$A$2:$Q$283,MATCH($A56,Indices!$A$2:$A$283,0),MATCH(S$2,Indices!$A$2:$Q$2,0))</f>
        <v>1687.41</v>
      </c>
      <c r="T56" t="e">
        <f t="shared" si="8"/>
        <v>#N/A</v>
      </c>
      <c r="U56" s="28">
        <f t="shared" si="9"/>
        <v>12056.166325675673</v>
      </c>
      <c r="V56">
        <f>INDEX(ETF_TR!$A$2:$Q$283,MATCH($A56,ETF_TR!$A$2:$A$283,0),MATCH(V$2,ETF_TR!$A$2:$Q$2,0))</f>
        <v>99.344999999999999</v>
      </c>
      <c r="W56" t="e">
        <f>INDEX(Indices!$A$2:$Q$283,MATCH($A56,Indices!$A$2:$A$283,0),MATCH(W$2,Indices!$A$2:$Q$2,0))</f>
        <v>#N/A</v>
      </c>
      <c r="X56" t="e">
        <f t="shared" si="10"/>
        <v>#N/A</v>
      </c>
      <c r="Y56" s="28">
        <f t="shared" si="11"/>
        <v>99.344999999999999</v>
      </c>
      <c r="Z56" t="e">
        <f>INDEX(ETF_TR!$A$2:$Q$283,MATCH($A56,ETF_TR!$A$2:$A$283,0),MATCH(Z$2,ETF_TR!$A$2:$Q$2,0))</f>
        <v>#N/A</v>
      </c>
      <c r="AA56">
        <f>INDEX(Indices!$A$2:$Q$283,MATCH($A56,Indices!$A$2:$A$283,0),MATCH(AA$2,Indices!$A$2:$Q$2,0))</f>
        <v>1381.5039999999999</v>
      </c>
      <c r="AB56" t="e">
        <f t="shared" si="12"/>
        <v>#N/A</v>
      </c>
      <c r="AC56" s="16">
        <f t="shared" si="13"/>
        <v>-1544.6138810606067</v>
      </c>
      <c r="AD56" t="e">
        <f>INDEX(ETF_TR!$A$2:$Q$283,MATCH($A56,ETF_TR!$A$2:$A$283,0),MATCH(AD$2,ETF_TR!$A$2:$Q$2,0))</f>
        <v>#N/A</v>
      </c>
      <c r="AE56">
        <f>INDEX(Indices!$A$2:$Q$283,MATCH($A56,Indices!$A$2:$A$283,0),MATCH(AE$2,Indices!$A$2:$Q$2,0))</f>
        <v>272.2679</v>
      </c>
      <c r="AF56" t="e">
        <f t="shared" si="14"/>
        <v>#N/A</v>
      </c>
      <c r="AG56" s="16">
        <f t="shared" si="15"/>
        <v>2605.312789473684</v>
      </c>
      <c r="AH56" t="e">
        <f>INDEX(ETF_TR!$A$2:$Q$283,MATCH($A56,ETF_TR!$A$2:$A$283,0),MATCH(AH$2,ETF_TR!$A$2:$Q$2,0))</f>
        <v>#N/A</v>
      </c>
      <c r="AI56" t="e">
        <f>INDEX(Indices!$A$2:$Q$283,MATCH($A56,Indices!$A$2:$A$283,0),MATCH(AI$2,Indices!$A$2:$Q$2,0))</f>
        <v>#N/A</v>
      </c>
      <c r="AJ56" t="e">
        <f t="shared" si="16"/>
        <v>#N/A</v>
      </c>
      <c r="AK56" s="16" t="e">
        <f t="shared" si="17"/>
        <v>#N/A</v>
      </c>
      <c r="AL56" t="e">
        <f>INDEX(ETF_TR!$A$2:$Q$283,MATCH($A56,ETF_TR!$A$2:$A$283,0),MATCH(AL$2,ETF_TR!$A$2:$Q$2,0))</f>
        <v>#N/A</v>
      </c>
      <c r="AM56" t="e">
        <f>INDEX(Indices!$A$2:$Q$283,MATCH($A56,Indices!$A$2:$A$283,0),MATCH(AM$2,Indices!$A$2:$Q$2,0))</f>
        <v>#N/A</v>
      </c>
      <c r="AN56" t="e">
        <f t="shared" si="18"/>
        <v>#N/A</v>
      </c>
      <c r="AO56" s="16" t="e">
        <f t="shared" si="19"/>
        <v>#N/A</v>
      </c>
      <c r="AP56" t="e">
        <f>INDEX(ETF_TR!$A$2:$Q$283,MATCH($A56,ETF_TR!$A$2:$A$283,0),MATCH(AP$2,ETF_TR!$A$2:$Q$2,0))</f>
        <v>#N/A</v>
      </c>
      <c r="AQ56">
        <f>INDEX(Indices!$A$2:$Q$283,MATCH($A56,Indices!$A$2:$A$283,0),MATCH(AQ$2,Indices!$A$2:$Q$2,0))</f>
        <v>124.21769999999999</v>
      </c>
      <c r="AR56" t="e">
        <f t="shared" si="20"/>
        <v>#N/A</v>
      </c>
      <c r="AS56" s="28">
        <f t="shared" si="21"/>
        <v>81.823681578947372</v>
      </c>
      <c r="AT56" t="e">
        <f>INDEX(ETF_TR!$A$2:$Q$283,MATCH($A56,ETF_TR!$A$2:$A$283,0),MATCH(AT$2,ETF_TR!$A$2:$Q$2,0))</f>
        <v>#N/A</v>
      </c>
      <c r="AU56" t="e">
        <f>INDEX(Indices!$A$2:$Q$283,MATCH($A56,Indices!$A$2:$A$283,0),MATCH(AU$2,Indices!$A$2:$Q$2,0))</f>
        <v>#N/A</v>
      </c>
      <c r="AV56" t="e">
        <f t="shared" si="22"/>
        <v>#N/A</v>
      </c>
      <c r="AW56" s="16" t="e">
        <f t="shared" si="23"/>
        <v>#N/A</v>
      </c>
    </row>
    <row r="57" spans="1:49" x14ac:dyDescent="0.2">
      <c r="A57" s="5">
        <v>38138</v>
      </c>
      <c r="B57" t="e">
        <f>INDEX(ETF_TR!$A$2:$Q$283,MATCH($A57,ETF_TR!$A$2:$A$283,0),MATCH(B$2,ETF_TR!$A$2:$Q$2,0))</f>
        <v>#N/A</v>
      </c>
      <c r="C57">
        <f>INDEX(Indices!$A$2:$Q$283,MATCH($A57,Indices!$A$2:$A$283,0),MATCH(C$2,Indices!$A$2:$Q$2,0))</f>
        <v>137.16</v>
      </c>
      <c r="D57" t="e">
        <f t="shared" si="0"/>
        <v>#N/A</v>
      </c>
      <c r="E57" s="28">
        <f t="shared" si="1"/>
        <v>39.20182790697676</v>
      </c>
      <c r="F57" t="e">
        <f>INDEX(ETF_TR!$A$2:$Q$283,MATCH($A57,ETF_TR!$A$2:$A$283,0),MATCH(F$2,ETF_TR!$A$2:$Q$2,0))</f>
        <v>#N/A</v>
      </c>
      <c r="G57">
        <f>INDEX(Indices!$A$2:$Q$283,MATCH($A57,Indices!$A$2:$A$283,0),MATCH(G$2,Indices!$A$2:$Q$2,0))</f>
        <v>138.59</v>
      </c>
      <c r="H57" t="e">
        <f t="shared" si="2"/>
        <v>#N/A</v>
      </c>
      <c r="I57" s="28">
        <f t="shared" si="3"/>
        <v>40.379864341085266</v>
      </c>
      <c r="J57" t="e">
        <f>INDEX(ETF_TR!$A$2:$Q$283,MATCH($A57,ETF_TR!$A$2:$A$283,0),MATCH(J$2,ETF_TR!$A$2:$Q$2,0))</f>
        <v>#N/A</v>
      </c>
      <c r="K57">
        <f>INDEX(Indices!$A$2:$Q$283,MATCH($A57,Indices!$A$2:$A$283,0),MATCH(K$2,Indices!$A$2:$Q$2,0))</f>
        <v>139.69999999999999</v>
      </c>
      <c r="L57" t="e">
        <f t="shared" si="4"/>
        <v>#N/A</v>
      </c>
      <c r="M57" s="28">
        <f t="shared" si="5"/>
        <v>55.78850077519381</v>
      </c>
      <c r="N57" t="e">
        <f>INDEX(ETF_TR!$A$2:$Q$283,MATCH($A57,ETF_TR!$A$2:$A$283,0),MATCH(N$2,ETF_TR!$A$2:$Q$2,0))</f>
        <v>#N/A</v>
      </c>
      <c r="O57">
        <f>INDEX(Indices!$A$2:$Q$283,MATCH($A57,Indices!$A$2:$A$283,0),MATCH(O$2,Indices!$A$2:$Q$2,0))</f>
        <v>139.6</v>
      </c>
      <c r="P57" t="e">
        <f t="shared" si="6"/>
        <v>#N/A</v>
      </c>
      <c r="Q57" s="28">
        <f t="shared" si="7"/>
        <v>48.27765826771649</v>
      </c>
      <c r="R57" t="e">
        <f>INDEX(ETF_TR!$A$2:$Q$283,MATCH($A57,ETF_TR!$A$2:$A$283,0),MATCH(R$2,ETF_TR!$A$2:$Q$2,0))</f>
        <v>#N/A</v>
      </c>
      <c r="S57">
        <f>INDEX(Indices!$A$2:$Q$283,MATCH($A57,Indices!$A$2:$A$283,0),MATCH(S$2,Indices!$A$2:$Q$2,0))</f>
        <v>1676.77</v>
      </c>
      <c r="T57" t="e">
        <f t="shared" si="8"/>
        <v>#N/A</v>
      </c>
      <c r="U57" s="28">
        <f t="shared" si="9"/>
        <v>12045.526325675673</v>
      </c>
      <c r="V57">
        <f>INDEX(ETF_TR!$A$2:$Q$283,MATCH($A57,ETF_TR!$A$2:$A$283,0),MATCH(V$2,ETF_TR!$A$2:$Q$2,0))</f>
        <v>98.935000000000002</v>
      </c>
      <c r="W57" t="e">
        <f>INDEX(Indices!$A$2:$Q$283,MATCH($A57,Indices!$A$2:$A$283,0),MATCH(W$2,Indices!$A$2:$Q$2,0))</f>
        <v>#N/A</v>
      </c>
      <c r="X57" t="e">
        <f t="shared" si="10"/>
        <v>#N/A</v>
      </c>
      <c r="Y57" s="28">
        <f t="shared" si="11"/>
        <v>98.935000000000002</v>
      </c>
      <c r="Z57" t="e">
        <f>INDEX(ETF_TR!$A$2:$Q$283,MATCH($A57,ETF_TR!$A$2:$A$283,0),MATCH(Z$2,ETF_TR!$A$2:$Q$2,0))</f>
        <v>#N/A</v>
      </c>
      <c r="AA57">
        <f>INDEX(Indices!$A$2:$Q$283,MATCH($A57,Indices!$A$2:$A$283,0),MATCH(AA$2,Indices!$A$2:$Q$2,0))</f>
        <v>1394.325</v>
      </c>
      <c r="AB57" t="e">
        <f t="shared" si="12"/>
        <v>#N/A</v>
      </c>
      <c r="AC57" s="16">
        <f t="shared" si="13"/>
        <v>-1531.7928810606065</v>
      </c>
      <c r="AD57" t="e">
        <f>INDEX(ETF_TR!$A$2:$Q$283,MATCH($A57,ETF_TR!$A$2:$A$283,0),MATCH(AD$2,ETF_TR!$A$2:$Q$2,0))</f>
        <v>#N/A</v>
      </c>
      <c r="AE57">
        <f>INDEX(Indices!$A$2:$Q$283,MATCH($A57,Indices!$A$2:$A$283,0),MATCH(AE$2,Indices!$A$2:$Q$2,0))</f>
        <v>272.77359999999999</v>
      </c>
      <c r="AF57" t="e">
        <f t="shared" si="14"/>
        <v>#N/A</v>
      </c>
      <c r="AG57" s="16">
        <f t="shared" si="15"/>
        <v>2605.8184894736842</v>
      </c>
      <c r="AH57" t="e">
        <f>INDEX(ETF_TR!$A$2:$Q$283,MATCH($A57,ETF_TR!$A$2:$A$283,0),MATCH(AH$2,ETF_TR!$A$2:$Q$2,0))</f>
        <v>#N/A</v>
      </c>
      <c r="AI57" t="e">
        <f>INDEX(Indices!$A$2:$Q$283,MATCH($A57,Indices!$A$2:$A$283,0),MATCH(AI$2,Indices!$A$2:$Q$2,0))</f>
        <v>#N/A</v>
      </c>
      <c r="AJ57" t="e">
        <f t="shared" si="16"/>
        <v>#N/A</v>
      </c>
      <c r="AK57" s="16" t="e">
        <f t="shared" si="17"/>
        <v>#N/A</v>
      </c>
      <c r="AL57" t="e">
        <f>INDEX(ETF_TR!$A$2:$Q$283,MATCH($A57,ETF_TR!$A$2:$A$283,0),MATCH(AL$2,ETF_TR!$A$2:$Q$2,0))</f>
        <v>#N/A</v>
      </c>
      <c r="AM57" t="e">
        <f>INDEX(Indices!$A$2:$Q$283,MATCH($A57,Indices!$A$2:$A$283,0),MATCH(AM$2,Indices!$A$2:$Q$2,0))</f>
        <v>#N/A</v>
      </c>
      <c r="AN57" t="e">
        <f t="shared" si="18"/>
        <v>#N/A</v>
      </c>
      <c r="AO57" s="16" t="e">
        <f t="shared" si="19"/>
        <v>#N/A</v>
      </c>
      <c r="AP57" t="e">
        <f>INDEX(ETF_TR!$A$2:$Q$283,MATCH($A57,ETF_TR!$A$2:$A$283,0),MATCH(AP$2,ETF_TR!$A$2:$Q$2,0))</f>
        <v>#N/A</v>
      </c>
      <c r="AQ57">
        <f>INDEX(Indices!$A$2:$Q$283,MATCH($A57,Indices!$A$2:$A$283,0),MATCH(AQ$2,Indices!$A$2:$Q$2,0))</f>
        <v>123.97929999999999</v>
      </c>
      <c r="AR57" t="e">
        <f t="shared" si="20"/>
        <v>#N/A</v>
      </c>
      <c r="AS57" s="28">
        <f t="shared" si="21"/>
        <v>81.585281578947388</v>
      </c>
      <c r="AT57" t="e">
        <f>INDEX(ETF_TR!$A$2:$Q$283,MATCH($A57,ETF_TR!$A$2:$A$283,0),MATCH(AT$2,ETF_TR!$A$2:$Q$2,0))</f>
        <v>#N/A</v>
      </c>
      <c r="AU57" t="e">
        <f>INDEX(Indices!$A$2:$Q$283,MATCH($A57,Indices!$A$2:$A$283,0),MATCH(AU$2,Indices!$A$2:$Q$2,0))</f>
        <v>#N/A</v>
      </c>
      <c r="AV57" t="e">
        <f t="shared" si="22"/>
        <v>#N/A</v>
      </c>
      <c r="AW57" s="16" t="e">
        <f t="shared" si="23"/>
        <v>#N/A</v>
      </c>
    </row>
    <row r="58" spans="1:49" x14ac:dyDescent="0.2">
      <c r="A58" s="5">
        <v>38168</v>
      </c>
      <c r="B58" t="e">
        <f>INDEX(ETF_TR!$A$2:$Q$283,MATCH($A58,ETF_TR!$A$2:$A$283,0),MATCH(B$2,ETF_TR!$A$2:$Q$2,0))</f>
        <v>#N/A</v>
      </c>
      <c r="C58">
        <f>INDEX(Indices!$A$2:$Q$283,MATCH($A58,Indices!$A$2:$A$283,0),MATCH(C$2,Indices!$A$2:$Q$2,0))</f>
        <v>137.55000000000001</v>
      </c>
      <c r="D58" t="e">
        <f t="shared" si="0"/>
        <v>#N/A</v>
      </c>
      <c r="E58" s="28">
        <f t="shared" si="1"/>
        <v>39.591827906976775</v>
      </c>
      <c r="F58" t="e">
        <f>INDEX(ETF_TR!$A$2:$Q$283,MATCH($A58,ETF_TR!$A$2:$A$283,0),MATCH(F$2,ETF_TR!$A$2:$Q$2,0))</f>
        <v>#N/A</v>
      </c>
      <c r="G58">
        <f>INDEX(Indices!$A$2:$Q$283,MATCH($A58,Indices!$A$2:$A$283,0),MATCH(G$2,Indices!$A$2:$Q$2,0))</f>
        <v>138.97999999999999</v>
      </c>
      <c r="H58" t="e">
        <f t="shared" si="2"/>
        <v>#N/A</v>
      </c>
      <c r="I58" s="28">
        <f t="shared" si="3"/>
        <v>40.769864341085253</v>
      </c>
      <c r="J58" t="e">
        <f>INDEX(ETF_TR!$A$2:$Q$283,MATCH($A58,ETF_TR!$A$2:$A$283,0),MATCH(J$2,ETF_TR!$A$2:$Q$2,0))</f>
        <v>#N/A</v>
      </c>
      <c r="K58">
        <f>INDEX(Indices!$A$2:$Q$283,MATCH($A58,Indices!$A$2:$A$283,0),MATCH(K$2,Indices!$A$2:$Q$2,0))</f>
        <v>140.1</v>
      </c>
      <c r="L58" t="e">
        <f t="shared" si="4"/>
        <v>#N/A</v>
      </c>
      <c r="M58" s="28">
        <f t="shared" si="5"/>
        <v>56.188500775193816</v>
      </c>
      <c r="N58" t="e">
        <f>INDEX(ETF_TR!$A$2:$Q$283,MATCH($A58,ETF_TR!$A$2:$A$283,0),MATCH(N$2,ETF_TR!$A$2:$Q$2,0))</f>
        <v>#N/A</v>
      </c>
      <c r="O58">
        <f>INDEX(Indices!$A$2:$Q$283,MATCH($A58,Indices!$A$2:$A$283,0),MATCH(O$2,Indices!$A$2:$Q$2,0))</f>
        <v>140.16</v>
      </c>
      <c r="P58" t="e">
        <f t="shared" si="6"/>
        <v>#N/A</v>
      </c>
      <c r="Q58" s="28">
        <f t="shared" si="7"/>
        <v>48.837658267716492</v>
      </c>
      <c r="R58" t="e">
        <f>INDEX(ETF_TR!$A$2:$Q$283,MATCH($A58,ETF_TR!$A$2:$A$283,0),MATCH(R$2,ETF_TR!$A$2:$Q$2,0))</f>
        <v>#N/A</v>
      </c>
      <c r="S58">
        <f>INDEX(Indices!$A$2:$Q$283,MATCH($A58,Indices!$A$2:$A$283,0),MATCH(S$2,Indices!$A$2:$Q$2,0))</f>
        <v>1691.68</v>
      </c>
      <c r="T58" t="e">
        <f t="shared" si="8"/>
        <v>#N/A</v>
      </c>
      <c r="U58" s="28">
        <f t="shared" si="9"/>
        <v>12060.436325675673</v>
      </c>
      <c r="V58">
        <f>INDEX(ETF_TR!$A$2:$Q$283,MATCH($A58,ETF_TR!$A$2:$A$283,0),MATCH(V$2,ETF_TR!$A$2:$Q$2,0))</f>
        <v>97.900650000000013</v>
      </c>
      <c r="W58" t="e">
        <f>INDEX(Indices!$A$2:$Q$283,MATCH($A58,Indices!$A$2:$A$283,0),MATCH(W$2,Indices!$A$2:$Q$2,0))</f>
        <v>#N/A</v>
      </c>
      <c r="X58" t="e">
        <f t="shared" si="10"/>
        <v>#N/A</v>
      </c>
      <c r="Y58" s="28">
        <f t="shared" si="11"/>
        <v>97.900650000000013</v>
      </c>
      <c r="Z58" t="e">
        <f>INDEX(ETF_TR!$A$2:$Q$283,MATCH($A58,ETF_TR!$A$2:$A$283,0),MATCH(Z$2,ETF_TR!$A$2:$Q$2,0))</f>
        <v>#N/A</v>
      </c>
      <c r="AA58">
        <f>INDEX(Indices!$A$2:$Q$283,MATCH($A58,Indices!$A$2:$A$283,0),MATCH(AA$2,Indices!$A$2:$Q$2,0))</f>
        <v>1399.5640000000001</v>
      </c>
      <c r="AB58" t="e">
        <f t="shared" si="12"/>
        <v>#N/A</v>
      </c>
      <c r="AC58" s="16">
        <f t="shared" si="13"/>
        <v>-1526.5538810606065</v>
      </c>
      <c r="AD58" t="e">
        <f>INDEX(ETF_TR!$A$2:$Q$283,MATCH($A58,ETF_TR!$A$2:$A$283,0),MATCH(AD$2,ETF_TR!$A$2:$Q$2,0))</f>
        <v>#N/A</v>
      </c>
      <c r="AE58">
        <f>INDEX(Indices!$A$2:$Q$283,MATCH($A58,Indices!$A$2:$A$283,0),MATCH(AE$2,Indices!$A$2:$Q$2,0))</f>
        <v>270.52019999999999</v>
      </c>
      <c r="AF58" t="e">
        <f t="shared" si="14"/>
        <v>#N/A</v>
      </c>
      <c r="AG58" s="16">
        <f t="shared" si="15"/>
        <v>2603.5650894736841</v>
      </c>
      <c r="AH58" t="e">
        <f>INDEX(ETF_TR!$A$2:$Q$283,MATCH($A58,ETF_TR!$A$2:$A$283,0),MATCH(AH$2,ETF_TR!$A$2:$Q$2,0))</f>
        <v>#N/A</v>
      </c>
      <c r="AI58" t="e">
        <f>INDEX(Indices!$A$2:$Q$283,MATCH($A58,Indices!$A$2:$A$283,0),MATCH(AI$2,Indices!$A$2:$Q$2,0))</f>
        <v>#N/A</v>
      </c>
      <c r="AJ58" t="e">
        <f t="shared" si="16"/>
        <v>#N/A</v>
      </c>
      <c r="AK58" s="16" t="e">
        <f t="shared" si="17"/>
        <v>#N/A</v>
      </c>
      <c r="AL58" t="e">
        <f>INDEX(ETF_TR!$A$2:$Q$283,MATCH($A58,ETF_TR!$A$2:$A$283,0),MATCH(AL$2,ETF_TR!$A$2:$Q$2,0))</f>
        <v>#N/A</v>
      </c>
      <c r="AM58" t="e">
        <f>INDEX(Indices!$A$2:$Q$283,MATCH($A58,Indices!$A$2:$A$283,0),MATCH(AM$2,Indices!$A$2:$Q$2,0))</f>
        <v>#N/A</v>
      </c>
      <c r="AN58" t="e">
        <f t="shared" si="18"/>
        <v>#N/A</v>
      </c>
      <c r="AO58" s="16" t="e">
        <f t="shared" si="19"/>
        <v>#N/A</v>
      </c>
      <c r="AP58" t="e">
        <f>INDEX(ETF_TR!$A$2:$Q$283,MATCH($A58,ETF_TR!$A$2:$A$283,0),MATCH(AP$2,ETF_TR!$A$2:$Q$2,0))</f>
        <v>#N/A</v>
      </c>
      <c r="AQ58">
        <f>INDEX(Indices!$A$2:$Q$283,MATCH($A58,Indices!$A$2:$A$283,0),MATCH(AQ$2,Indices!$A$2:$Q$2,0))</f>
        <v>123.52889999999999</v>
      </c>
      <c r="AR58" t="e">
        <f t="shared" si="20"/>
        <v>#N/A</v>
      </c>
      <c r="AS58" s="28">
        <f t="shared" si="21"/>
        <v>81.134881578947386</v>
      </c>
      <c r="AT58" t="e">
        <f>INDEX(ETF_TR!$A$2:$Q$283,MATCH($A58,ETF_TR!$A$2:$A$283,0),MATCH(AT$2,ETF_TR!$A$2:$Q$2,0))</f>
        <v>#N/A</v>
      </c>
      <c r="AU58" t="e">
        <f>INDEX(Indices!$A$2:$Q$283,MATCH($A58,Indices!$A$2:$A$283,0),MATCH(AU$2,Indices!$A$2:$Q$2,0))</f>
        <v>#N/A</v>
      </c>
      <c r="AV58" t="e">
        <f t="shared" si="22"/>
        <v>#N/A</v>
      </c>
      <c r="AW58" s="16" t="e">
        <f t="shared" si="23"/>
        <v>#N/A</v>
      </c>
    </row>
    <row r="59" spans="1:49" x14ac:dyDescent="0.2">
      <c r="A59" s="5">
        <v>38198</v>
      </c>
      <c r="B59" t="e">
        <f>INDEX(ETF_TR!$A$2:$Q$283,MATCH($A59,ETF_TR!$A$2:$A$283,0),MATCH(B$2,ETF_TR!$A$2:$Q$2,0))</f>
        <v>#N/A</v>
      </c>
      <c r="C59">
        <f>INDEX(Indices!$A$2:$Q$283,MATCH($A59,Indices!$A$2:$A$283,0),MATCH(C$2,Indices!$A$2:$Q$2,0))</f>
        <v>138.81</v>
      </c>
      <c r="D59" t="e">
        <f t="shared" si="0"/>
        <v>#N/A</v>
      </c>
      <c r="E59" s="28">
        <f t="shared" si="1"/>
        <v>40.851827906976766</v>
      </c>
      <c r="F59" t="e">
        <f>INDEX(ETF_TR!$A$2:$Q$283,MATCH($A59,ETF_TR!$A$2:$A$283,0),MATCH(F$2,ETF_TR!$A$2:$Q$2,0))</f>
        <v>#N/A</v>
      </c>
      <c r="G59">
        <f>INDEX(Indices!$A$2:$Q$283,MATCH($A59,Indices!$A$2:$A$283,0),MATCH(G$2,Indices!$A$2:$Q$2,0))</f>
        <v>140.27000000000001</v>
      </c>
      <c r="H59" t="e">
        <f t="shared" si="2"/>
        <v>#N/A</v>
      </c>
      <c r="I59" s="28">
        <f t="shared" si="3"/>
        <v>42.059864341085273</v>
      </c>
      <c r="J59" t="e">
        <f>INDEX(ETF_TR!$A$2:$Q$283,MATCH($A59,ETF_TR!$A$2:$A$283,0),MATCH(J$2,ETF_TR!$A$2:$Q$2,0))</f>
        <v>#N/A</v>
      </c>
      <c r="K59">
        <f>INDEX(Indices!$A$2:$Q$283,MATCH($A59,Indices!$A$2:$A$283,0),MATCH(K$2,Indices!$A$2:$Q$2,0))</f>
        <v>141.38999999999999</v>
      </c>
      <c r="L59" t="e">
        <f t="shared" si="4"/>
        <v>#N/A</v>
      </c>
      <c r="M59" s="28">
        <f t="shared" si="5"/>
        <v>57.478500775193808</v>
      </c>
      <c r="N59" t="e">
        <f>INDEX(ETF_TR!$A$2:$Q$283,MATCH($A59,ETF_TR!$A$2:$A$283,0),MATCH(N$2,ETF_TR!$A$2:$Q$2,0))</f>
        <v>#N/A</v>
      </c>
      <c r="O59">
        <f>INDEX(Indices!$A$2:$Q$283,MATCH($A59,Indices!$A$2:$A$283,0),MATCH(O$2,Indices!$A$2:$Q$2,0))</f>
        <v>141.54</v>
      </c>
      <c r="P59" t="e">
        <f t="shared" si="6"/>
        <v>#N/A</v>
      </c>
      <c r="Q59" s="28">
        <f t="shared" si="7"/>
        <v>50.217658267716487</v>
      </c>
      <c r="R59" t="e">
        <f>INDEX(ETF_TR!$A$2:$Q$283,MATCH($A59,ETF_TR!$A$2:$A$283,0),MATCH(R$2,ETF_TR!$A$2:$Q$2,0))</f>
        <v>#N/A</v>
      </c>
      <c r="S59">
        <f>INDEX(Indices!$A$2:$Q$283,MATCH($A59,Indices!$A$2:$A$283,0),MATCH(S$2,Indices!$A$2:$Q$2,0))</f>
        <v>1699.91</v>
      </c>
      <c r="T59" t="e">
        <f t="shared" si="8"/>
        <v>#N/A</v>
      </c>
      <c r="U59" s="28">
        <f t="shared" si="9"/>
        <v>12068.666325675673</v>
      </c>
      <c r="V59">
        <f>INDEX(ETF_TR!$A$2:$Q$283,MATCH($A59,ETF_TR!$A$2:$A$283,0),MATCH(V$2,ETF_TR!$A$2:$Q$2,0))</f>
        <v>98.730150000000009</v>
      </c>
      <c r="W59" t="e">
        <f>INDEX(Indices!$A$2:$Q$283,MATCH($A59,Indices!$A$2:$A$283,0),MATCH(W$2,Indices!$A$2:$Q$2,0))</f>
        <v>#N/A</v>
      </c>
      <c r="X59" t="e">
        <f t="shared" si="10"/>
        <v>#N/A</v>
      </c>
      <c r="Y59" s="28">
        <f t="shared" si="11"/>
        <v>98.730150000000009</v>
      </c>
      <c r="Z59" t="e">
        <f>INDEX(ETF_TR!$A$2:$Q$283,MATCH($A59,ETF_TR!$A$2:$A$283,0),MATCH(Z$2,ETF_TR!$A$2:$Q$2,0))</f>
        <v>#N/A</v>
      </c>
      <c r="AA59">
        <f>INDEX(Indices!$A$2:$Q$283,MATCH($A59,Indices!$A$2:$A$283,0),MATCH(AA$2,Indices!$A$2:$Q$2,0))</f>
        <v>1405.759</v>
      </c>
      <c r="AB59" t="e">
        <f t="shared" si="12"/>
        <v>#N/A</v>
      </c>
      <c r="AC59" s="16">
        <f t="shared" si="13"/>
        <v>-1520.3588810606066</v>
      </c>
      <c r="AD59" t="e">
        <f>INDEX(ETF_TR!$A$2:$Q$283,MATCH($A59,ETF_TR!$A$2:$A$283,0),MATCH(AD$2,ETF_TR!$A$2:$Q$2,0))</f>
        <v>#N/A</v>
      </c>
      <c r="AE59">
        <f>INDEX(Indices!$A$2:$Q$283,MATCH($A59,Indices!$A$2:$A$283,0),MATCH(AE$2,Indices!$A$2:$Q$2,0))</f>
        <v>269.81849999999997</v>
      </c>
      <c r="AF59" t="e">
        <f t="shared" si="14"/>
        <v>#N/A</v>
      </c>
      <c r="AG59" s="16">
        <f t="shared" si="15"/>
        <v>2602.863389473684</v>
      </c>
      <c r="AH59" t="e">
        <f>INDEX(ETF_TR!$A$2:$Q$283,MATCH($A59,ETF_TR!$A$2:$A$283,0),MATCH(AH$2,ETF_TR!$A$2:$Q$2,0))</f>
        <v>#N/A</v>
      </c>
      <c r="AI59" t="e">
        <f>INDEX(Indices!$A$2:$Q$283,MATCH($A59,Indices!$A$2:$A$283,0),MATCH(AI$2,Indices!$A$2:$Q$2,0))</f>
        <v>#N/A</v>
      </c>
      <c r="AJ59" t="e">
        <f t="shared" si="16"/>
        <v>#N/A</v>
      </c>
      <c r="AK59" s="16" t="e">
        <f t="shared" si="17"/>
        <v>#N/A</v>
      </c>
      <c r="AL59" t="e">
        <f>INDEX(ETF_TR!$A$2:$Q$283,MATCH($A59,ETF_TR!$A$2:$A$283,0),MATCH(AL$2,ETF_TR!$A$2:$Q$2,0))</f>
        <v>#N/A</v>
      </c>
      <c r="AM59" t="e">
        <f>INDEX(Indices!$A$2:$Q$283,MATCH($A59,Indices!$A$2:$A$283,0),MATCH(AM$2,Indices!$A$2:$Q$2,0))</f>
        <v>#N/A</v>
      </c>
      <c r="AN59" t="e">
        <f t="shared" si="18"/>
        <v>#N/A</v>
      </c>
      <c r="AO59" s="16" t="e">
        <f t="shared" si="19"/>
        <v>#N/A</v>
      </c>
      <c r="AP59" t="e">
        <f>INDEX(ETF_TR!$A$2:$Q$283,MATCH($A59,ETF_TR!$A$2:$A$283,0),MATCH(AP$2,ETF_TR!$A$2:$Q$2,0))</f>
        <v>#N/A</v>
      </c>
      <c r="AQ59">
        <f>INDEX(Indices!$A$2:$Q$283,MATCH($A59,Indices!$A$2:$A$283,0),MATCH(AQ$2,Indices!$A$2:$Q$2,0))</f>
        <v>124.211</v>
      </c>
      <c r="AR59" t="e">
        <f t="shared" si="20"/>
        <v>#N/A</v>
      </c>
      <c r="AS59" s="28">
        <f t="shared" si="21"/>
        <v>81.816981578947377</v>
      </c>
      <c r="AT59" t="e">
        <f>INDEX(ETF_TR!$A$2:$Q$283,MATCH($A59,ETF_TR!$A$2:$A$283,0),MATCH(AT$2,ETF_TR!$A$2:$Q$2,0))</f>
        <v>#N/A</v>
      </c>
      <c r="AU59" t="e">
        <f>INDEX(Indices!$A$2:$Q$283,MATCH($A59,Indices!$A$2:$A$283,0),MATCH(AU$2,Indices!$A$2:$Q$2,0))</f>
        <v>#N/A</v>
      </c>
      <c r="AV59" t="e">
        <f t="shared" si="22"/>
        <v>#N/A</v>
      </c>
      <c r="AW59" s="16" t="e">
        <f t="shared" si="23"/>
        <v>#N/A</v>
      </c>
    </row>
    <row r="60" spans="1:49" x14ac:dyDescent="0.2">
      <c r="A60" s="5">
        <v>38230</v>
      </c>
      <c r="B60" t="e">
        <f>INDEX(ETF_TR!$A$2:$Q$283,MATCH($A60,ETF_TR!$A$2:$A$283,0),MATCH(B$2,ETF_TR!$A$2:$Q$2,0))</f>
        <v>#N/A</v>
      </c>
      <c r="C60">
        <f>INDEX(Indices!$A$2:$Q$283,MATCH($A60,Indices!$A$2:$A$283,0),MATCH(C$2,Indices!$A$2:$Q$2,0))</f>
        <v>140.62</v>
      </c>
      <c r="D60" t="e">
        <f t="shared" si="0"/>
        <v>#N/A</v>
      </c>
      <c r="E60" s="28">
        <f t="shared" si="1"/>
        <v>42.661827906976768</v>
      </c>
      <c r="F60" t="e">
        <f>INDEX(ETF_TR!$A$2:$Q$283,MATCH($A60,ETF_TR!$A$2:$A$283,0),MATCH(F$2,ETF_TR!$A$2:$Q$2,0))</f>
        <v>#N/A</v>
      </c>
      <c r="G60">
        <f>INDEX(Indices!$A$2:$Q$283,MATCH($A60,Indices!$A$2:$A$283,0),MATCH(G$2,Indices!$A$2:$Q$2,0))</f>
        <v>142.13</v>
      </c>
      <c r="H60" t="e">
        <f t="shared" si="2"/>
        <v>#N/A</v>
      </c>
      <c r="I60" s="28">
        <f t="shared" si="3"/>
        <v>43.919864341085258</v>
      </c>
      <c r="J60" t="e">
        <f>INDEX(ETF_TR!$A$2:$Q$283,MATCH($A60,ETF_TR!$A$2:$A$283,0),MATCH(J$2,ETF_TR!$A$2:$Q$2,0))</f>
        <v>#N/A</v>
      </c>
      <c r="K60">
        <f>INDEX(Indices!$A$2:$Q$283,MATCH($A60,Indices!$A$2:$A$283,0),MATCH(K$2,Indices!$A$2:$Q$2,0))</f>
        <v>143.36000000000001</v>
      </c>
      <c r="L60" t="e">
        <f t="shared" si="4"/>
        <v>#N/A</v>
      </c>
      <c r="M60" s="28">
        <f t="shared" si="5"/>
        <v>59.448500775193835</v>
      </c>
      <c r="N60" t="e">
        <f>INDEX(ETF_TR!$A$2:$Q$283,MATCH($A60,ETF_TR!$A$2:$A$283,0),MATCH(N$2,ETF_TR!$A$2:$Q$2,0))</f>
        <v>#N/A</v>
      </c>
      <c r="O60">
        <f>INDEX(Indices!$A$2:$Q$283,MATCH($A60,Indices!$A$2:$A$283,0),MATCH(O$2,Indices!$A$2:$Q$2,0))</f>
        <v>143.47999999999999</v>
      </c>
      <c r="P60" t="e">
        <f t="shared" si="6"/>
        <v>#N/A</v>
      </c>
      <c r="Q60" s="28">
        <f t="shared" si="7"/>
        <v>52.157658267716485</v>
      </c>
      <c r="R60" t="e">
        <f>INDEX(ETF_TR!$A$2:$Q$283,MATCH($A60,ETF_TR!$A$2:$A$283,0),MATCH(R$2,ETF_TR!$A$2:$Q$2,0))</f>
        <v>#N/A</v>
      </c>
      <c r="S60">
        <f>INDEX(Indices!$A$2:$Q$283,MATCH($A60,Indices!$A$2:$A$283,0),MATCH(S$2,Indices!$A$2:$Q$2,0))</f>
        <v>1726.67</v>
      </c>
      <c r="T60" t="e">
        <f t="shared" si="8"/>
        <v>#N/A</v>
      </c>
      <c r="U60" s="28">
        <f t="shared" si="9"/>
        <v>12095.426325675673</v>
      </c>
      <c r="V60">
        <f>INDEX(ETF_TR!$A$2:$Q$283,MATCH($A60,ETF_TR!$A$2:$A$283,0),MATCH(V$2,ETF_TR!$A$2:$Q$2,0))</f>
        <v>100.0461</v>
      </c>
      <c r="W60" t="e">
        <f>INDEX(Indices!$A$2:$Q$283,MATCH($A60,Indices!$A$2:$A$283,0),MATCH(W$2,Indices!$A$2:$Q$2,0))</f>
        <v>#N/A</v>
      </c>
      <c r="X60" t="e">
        <f t="shared" si="10"/>
        <v>#N/A</v>
      </c>
      <c r="Y60" s="28">
        <f t="shared" si="11"/>
        <v>100.0461</v>
      </c>
      <c r="Z60" t="e">
        <f>INDEX(ETF_TR!$A$2:$Q$283,MATCH($A60,ETF_TR!$A$2:$A$283,0),MATCH(Z$2,ETF_TR!$A$2:$Q$2,0))</f>
        <v>#N/A</v>
      </c>
      <c r="AA60">
        <f>INDEX(Indices!$A$2:$Q$283,MATCH($A60,Indices!$A$2:$A$283,0),MATCH(AA$2,Indices!$A$2:$Q$2,0))</f>
        <v>1427.182</v>
      </c>
      <c r="AB60" t="e">
        <f t="shared" si="12"/>
        <v>#N/A</v>
      </c>
      <c r="AC60" s="16">
        <f t="shared" si="13"/>
        <v>-1498.9358810606066</v>
      </c>
      <c r="AD60" t="e">
        <f>INDEX(ETF_TR!$A$2:$Q$283,MATCH($A60,ETF_TR!$A$2:$A$283,0),MATCH(AD$2,ETF_TR!$A$2:$Q$2,0))</f>
        <v>#N/A</v>
      </c>
      <c r="AE60">
        <f>INDEX(Indices!$A$2:$Q$283,MATCH($A60,Indices!$A$2:$A$283,0),MATCH(AE$2,Indices!$A$2:$Q$2,0))</f>
        <v>273.44990000000001</v>
      </c>
      <c r="AF60" t="e">
        <f t="shared" si="14"/>
        <v>#N/A</v>
      </c>
      <c r="AG60" s="16">
        <f t="shared" si="15"/>
        <v>2606.4947894736842</v>
      </c>
      <c r="AH60" t="e">
        <f>INDEX(ETF_TR!$A$2:$Q$283,MATCH($A60,ETF_TR!$A$2:$A$283,0),MATCH(AH$2,ETF_TR!$A$2:$Q$2,0))</f>
        <v>#N/A</v>
      </c>
      <c r="AI60" t="e">
        <f>INDEX(Indices!$A$2:$Q$283,MATCH($A60,Indices!$A$2:$A$283,0),MATCH(AI$2,Indices!$A$2:$Q$2,0))</f>
        <v>#N/A</v>
      </c>
      <c r="AJ60" t="e">
        <f t="shared" si="16"/>
        <v>#N/A</v>
      </c>
      <c r="AK60" s="16" t="e">
        <f t="shared" si="17"/>
        <v>#N/A</v>
      </c>
      <c r="AL60" t="e">
        <f>INDEX(ETF_TR!$A$2:$Q$283,MATCH($A60,ETF_TR!$A$2:$A$283,0),MATCH(AL$2,ETF_TR!$A$2:$Q$2,0))</f>
        <v>#N/A</v>
      </c>
      <c r="AM60" t="e">
        <f>INDEX(Indices!$A$2:$Q$283,MATCH($A60,Indices!$A$2:$A$283,0),MATCH(AM$2,Indices!$A$2:$Q$2,0))</f>
        <v>#N/A</v>
      </c>
      <c r="AN60" t="e">
        <f t="shared" si="18"/>
        <v>#N/A</v>
      </c>
      <c r="AO60" s="16" t="e">
        <f t="shared" si="19"/>
        <v>#N/A</v>
      </c>
      <c r="AP60" t="e">
        <f>INDEX(ETF_TR!$A$2:$Q$283,MATCH($A60,ETF_TR!$A$2:$A$283,0),MATCH(AP$2,ETF_TR!$A$2:$Q$2,0))</f>
        <v>#N/A</v>
      </c>
      <c r="AQ60">
        <f>INDEX(Indices!$A$2:$Q$283,MATCH($A60,Indices!$A$2:$A$283,0),MATCH(AQ$2,Indices!$A$2:$Q$2,0))</f>
        <v>124.81010000000001</v>
      </c>
      <c r="AR60" t="e">
        <f t="shared" si="20"/>
        <v>#N/A</v>
      </c>
      <c r="AS60" s="28">
        <f t="shared" si="21"/>
        <v>82.416081578947399</v>
      </c>
      <c r="AT60" t="e">
        <f>INDEX(ETF_TR!$A$2:$Q$283,MATCH($A60,ETF_TR!$A$2:$A$283,0),MATCH(AT$2,ETF_TR!$A$2:$Q$2,0))</f>
        <v>#N/A</v>
      </c>
      <c r="AU60" t="e">
        <f>INDEX(Indices!$A$2:$Q$283,MATCH($A60,Indices!$A$2:$A$283,0),MATCH(AU$2,Indices!$A$2:$Q$2,0))</f>
        <v>#N/A</v>
      </c>
      <c r="AV60" t="e">
        <f t="shared" si="22"/>
        <v>#N/A</v>
      </c>
      <c r="AW60" s="16" t="e">
        <f t="shared" si="23"/>
        <v>#N/A</v>
      </c>
    </row>
    <row r="61" spans="1:49" x14ac:dyDescent="0.2">
      <c r="A61" s="5">
        <v>38260</v>
      </c>
      <c r="B61" t="e">
        <f>INDEX(ETF_TR!$A$2:$Q$283,MATCH($A61,ETF_TR!$A$2:$A$283,0),MATCH(B$2,ETF_TR!$A$2:$Q$2,0))</f>
        <v>#N/A</v>
      </c>
      <c r="C61">
        <f>INDEX(Indices!$A$2:$Q$283,MATCH($A61,Indices!$A$2:$A$283,0),MATCH(C$2,Indices!$A$2:$Q$2,0))</f>
        <v>141.18</v>
      </c>
      <c r="D61" t="e">
        <f t="shared" si="0"/>
        <v>#N/A</v>
      </c>
      <c r="E61" s="28">
        <f t="shared" si="1"/>
        <v>43.22182790697677</v>
      </c>
      <c r="F61" t="e">
        <f>INDEX(ETF_TR!$A$2:$Q$283,MATCH($A61,ETF_TR!$A$2:$A$283,0),MATCH(F$2,ETF_TR!$A$2:$Q$2,0))</f>
        <v>#N/A</v>
      </c>
      <c r="G61">
        <f>INDEX(Indices!$A$2:$Q$283,MATCH($A61,Indices!$A$2:$A$283,0),MATCH(G$2,Indices!$A$2:$Q$2,0))</f>
        <v>142.71</v>
      </c>
      <c r="H61" t="e">
        <f t="shared" si="2"/>
        <v>#N/A</v>
      </c>
      <c r="I61" s="28">
        <f t="shared" si="3"/>
        <v>44.499864341085271</v>
      </c>
      <c r="J61" t="e">
        <f>INDEX(ETF_TR!$A$2:$Q$283,MATCH($A61,ETF_TR!$A$2:$A$283,0),MATCH(J$2,ETF_TR!$A$2:$Q$2,0))</f>
        <v>#N/A</v>
      </c>
      <c r="K61">
        <f>INDEX(Indices!$A$2:$Q$283,MATCH($A61,Indices!$A$2:$A$283,0),MATCH(K$2,Indices!$A$2:$Q$2,0))</f>
        <v>143.94</v>
      </c>
      <c r="L61" t="e">
        <f t="shared" si="4"/>
        <v>#N/A</v>
      </c>
      <c r="M61" s="28">
        <f t="shared" si="5"/>
        <v>60.02850077519382</v>
      </c>
      <c r="N61" t="e">
        <f>INDEX(ETF_TR!$A$2:$Q$283,MATCH($A61,ETF_TR!$A$2:$A$283,0),MATCH(N$2,ETF_TR!$A$2:$Q$2,0))</f>
        <v>#N/A</v>
      </c>
      <c r="O61">
        <f>INDEX(Indices!$A$2:$Q$283,MATCH($A61,Indices!$A$2:$A$283,0),MATCH(O$2,Indices!$A$2:$Q$2,0))</f>
        <v>144.19999999999999</v>
      </c>
      <c r="P61" t="e">
        <f t="shared" si="6"/>
        <v>#N/A</v>
      </c>
      <c r="Q61" s="28">
        <f t="shared" si="7"/>
        <v>52.877658267716484</v>
      </c>
      <c r="R61" t="e">
        <f>INDEX(ETF_TR!$A$2:$Q$283,MATCH($A61,ETF_TR!$A$2:$A$283,0),MATCH(R$2,ETF_TR!$A$2:$Q$2,0))</f>
        <v>#N/A</v>
      </c>
      <c r="S61">
        <f>INDEX(Indices!$A$2:$Q$283,MATCH($A61,Indices!$A$2:$A$283,0),MATCH(S$2,Indices!$A$2:$Q$2,0))</f>
        <v>1741.55</v>
      </c>
      <c r="T61" t="e">
        <f t="shared" si="8"/>
        <v>#N/A</v>
      </c>
      <c r="U61" s="28">
        <f t="shared" si="9"/>
        <v>12110.306325675672</v>
      </c>
      <c r="V61">
        <f>INDEX(ETF_TR!$A$2:$Q$283,MATCH($A61,ETF_TR!$A$2:$A$283,0),MATCH(V$2,ETF_TR!$A$2:$Q$2,0))</f>
        <v>100.71244999999999</v>
      </c>
      <c r="W61" t="e">
        <f>INDEX(Indices!$A$2:$Q$283,MATCH($A61,Indices!$A$2:$A$283,0),MATCH(W$2,Indices!$A$2:$Q$2,0))</f>
        <v>#N/A</v>
      </c>
      <c r="X61" t="e">
        <f t="shared" si="10"/>
        <v>#N/A</v>
      </c>
      <c r="Y61" s="28">
        <f t="shared" si="11"/>
        <v>100.71244999999999</v>
      </c>
      <c r="Z61" t="e">
        <f>INDEX(ETF_TR!$A$2:$Q$283,MATCH($A61,ETF_TR!$A$2:$A$283,0),MATCH(Z$2,ETF_TR!$A$2:$Q$2,0))</f>
        <v>#N/A</v>
      </c>
      <c r="AA61">
        <f>INDEX(Indices!$A$2:$Q$283,MATCH($A61,Indices!$A$2:$A$283,0),MATCH(AA$2,Indices!$A$2:$Q$2,0))</f>
        <v>1438.239</v>
      </c>
      <c r="AB61" t="e">
        <f t="shared" si="12"/>
        <v>#N/A</v>
      </c>
      <c r="AC61" s="16">
        <f t="shared" si="13"/>
        <v>-1487.8788810606065</v>
      </c>
      <c r="AD61" t="e">
        <f>INDEX(ETF_TR!$A$2:$Q$283,MATCH($A61,ETF_TR!$A$2:$A$283,0),MATCH(AD$2,ETF_TR!$A$2:$Q$2,0))</f>
        <v>#N/A</v>
      </c>
      <c r="AE61">
        <f>INDEX(Indices!$A$2:$Q$283,MATCH($A61,Indices!$A$2:$A$283,0),MATCH(AE$2,Indices!$A$2:$Q$2,0))</f>
        <v>275.05720000000002</v>
      </c>
      <c r="AF61" t="e">
        <f t="shared" si="14"/>
        <v>#N/A</v>
      </c>
      <c r="AG61" s="16">
        <f t="shared" si="15"/>
        <v>2608.1020894736844</v>
      </c>
      <c r="AH61" t="e">
        <f>INDEX(ETF_TR!$A$2:$Q$283,MATCH($A61,ETF_TR!$A$2:$A$283,0),MATCH(AH$2,ETF_TR!$A$2:$Q$2,0))</f>
        <v>#N/A</v>
      </c>
      <c r="AI61" t="e">
        <f>INDEX(Indices!$A$2:$Q$283,MATCH($A61,Indices!$A$2:$A$283,0),MATCH(AI$2,Indices!$A$2:$Q$2,0))</f>
        <v>#N/A</v>
      </c>
      <c r="AJ61" t="e">
        <f t="shared" si="16"/>
        <v>#N/A</v>
      </c>
      <c r="AK61" s="16" t="e">
        <f t="shared" si="17"/>
        <v>#N/A</v>
      </c>
      <c r="AL61" t="e">
        <f>INDEX(ETF_TR!$A$2:$Q$283,MATCH($A61,ETF_TR!$A$2:$A$283,0),MATCH(AL$2,ETF_TR!$A$2:$Q$2,0))</f>
        <v>#N/A</v>
      </c>
      <c r="AM61" t="e">
        <f>INDEX(Indices!$A$2:$Q$283,MATCH($A61,Indices!$A$2:$A$283,0),MATCH(AM$2,Indices!$A$2:$Q$2,0))</f>
        <v>#N/A</v>
      </c>
      <c r="AN61" t="e">
        <f t="shared" si="18"/>
        <v>#N/A</v>
      </c>
      <c r="AO61" s="16" t="e">
        <f t="shared" si="19"/>
        <v>#N/A</v>
      </c>
      <c r="AP61" t="e">
        <f>INDEX(ETF_TR!$A$2:$Q$283,MATCH($A61,ETF_TR!$A$2:$A$283,0),MATCH(AP$2,ETF_TR!$A$2:$Q$2,0))</f>
        <v>#N/A</v>
      </c>
      <c r="AQ61">
        <f>INDEX(Indices!$A$2:$Q$283,MATCH($A61,Indices!$A$2:$A$283,0),MATCH(AQ$2,Indices!$A$2:$Q$2,0))</f>
        <v>125.13630000000001</v>
      </c>
      <c r="AR61" t="e">
        <f t="shared" si="20"/>
        <v>#N/A</v>
      </c>
      <c r="AS61" s="28">
        <f t="shared" si="21"/>
        <v>82.742281578947399</v>
      </c>
      <c r="AT61" t="e">
        <f>INDEX(ETF_TR!$A$2:$Q$283,MATCH($A61,ETF_TR!$A$2:$A$283,0),MATCH(AT$2,ETF_TR!$A$2:$Q$2,0))</f>
        <v>#N/A</v>
      </c>
      <c r="AU61" t="e">
        <f>INDEX(Indices!$A$2:$Q$283,MATCH($A61,Indices!$A$2:$A$283,0),MATCH(AU$2,Indices!$A$2:$Q$2,0))</f>
        <v>#N/A</v>
      </c>
      <c r="AV61" t="e">
        <f t="shared" si="22"/>
        <v>#N/A</v>
      </c>
      <c r="AW61" s="16" t="e">
        <f t="shared" si="23"/>
        <v>#N/A</v>
      </c>
    </row>
    <row r="62" spans="1:49" x14ac:dyDescent="0.2">
      <c r="A62" s="5">
        <v>38289</v>
      </c>
      <c r="B62" t="e">
        <f>INDEX(ETF_TR!$A$2:$Q$283,MATCH($A62,ETF_TR!$A$2:$A$283,0),MATCH(B$2,ETF_TR!$A$2:$Q$2,0))</f>
        <v>#N/A</v>
      </c>
      <c r="C62">
        <f>INDEX(Indices!$A$2:$Q$283,MATCH($A62,Indices!$A$2:$A$283,0),MATCH(C$2,Indices!$A$2:$Q$2,0))</f>
        <v>142.47</v>
      </c>
      <c r="D62" t="e">
        <f t="shared" si="0"/>
        <v>#N/A</v>
      </c>
      <c r="E62" s="28">
        <f t="shared" si="1"/>
        <v>44.511827906976762</v>
      </c>
      <c r="F62" t="e">
        <f>INDEX(ETF_TR!$A$2:$Q$283,MATCH($A62,ETF_TR!$A$2:$A$283,0),MATCH(F$2,ETF_TR!$A$2:$Q$2,0))</f>
        <v>#N/A</v>
      </c>
      <c r="G62">
        <f>INDEX(Indices!$A$2:$Q$283,MATCH($A62,Indices!$A$2:$A$283,0),MATCH(G$2,Indices!$A$2:$Q$2,0))</f>
        <v>144.01</v>
      </c>
      <c r="H62" t="e">
        <f t="shared" si="2"/>
        <v>#N/A</v>
      </c>
      <c r="I62" s="28">
        <f t="shared" si="3"/>
        <v>45.799864341085254</v>
      </c>
      <c r="J62" t="e">
        <f>INDEX(ETF_TR!$A$2:$Q$283,MATCH($A62,ETF_TR!$A$2:$A$283,0),MATCH(J$2,ETF_TR!$A$2:$Q$2,0))</f>
        <v>#N/A</v>
      </c>
      <c r="K62">
        <f>INDEX(Indices!$A$2:$Q$283,MATCH($A62,Indices!$A$2:$A$283,0),MATCH(K$2,Indices!$A$2:$Q$2,0))</f>
        <v>145.32</v>
      </c>
      <c r="L62" t="e">
        <f t="shared" si="4"/>
        <v>#N/A</v>
      </c>
      <c r="M62" s="28">
        <f t="shared" si="5"/>
        <v>61.408500775193815</v>
      </c>
      <c r="N62" t="e">
        <f>INDEX(ETF_TR!$A$2:$Q$283,MATCH($A62,ETF_TR!$A$2:$A$283,0),MATCH(N$2,ETF_TR!$A$2:$Q$2,0))</f>
        <v>#N/A</v>
      </c>
      <c r="O62">
        <f>INDEX(Indices!$A$2:$Q$283,MATCH($A62,Indices!$A$2:$A$283,0),MATCH(O$2,Indices!$A$2:$Q$2,0))</f>
        <v>145.66</v>
      </c>
      <c r="P62" t="e">
        <f t="shared" si="6"/>
        <v>#N/A</v>
      </c>
      <c r="Q62" s="28">
        <f t="shared" si="7"/>
        <v>54.337658267716492</v>
      </c>
      <c r="R62" t="e">
        <f>INDEX(ETF_TR!$A$2:$Q$283,MATCH($A62,ETF_TR!$A$2:$A$283,0),MATCH(R$2,ETF_TR!$A$2:$Q$2,0))</f>
        <v>#N/A</v>
      </c>
      <c r="S62">
        <f>INDEX(Indices!$A$2:$Q$283,MATCH($A62,Indices!$A$2:$A$283,0),MATCH(S$2,Indices!$A$2:$Q$2,0))</f>
        <v>1758.57</v>
      </c>
      <c r="T62" t="e">
        <f t="shared" si="8"/>
        <v>#N/A</v>
      </c>
      <c r="U62" s="28">
        <f t="shared" si="9"/>
        <v>12127.326325675673</v>
      </c>
      <c r="V62">
        <f>INDEX(ETF_TR!$A$2:$Q$283,MATCH($A62,ETF_TR!$A$2:$A$283,0),MATCH(V$2,ETF_TR!$A$2:$Q$2,0))</f>
        <v>102.06195</v>
      </c>
      <c r="W62" t="e">
        <f>INDEX(Indices!$A$2:$Q$283,MATCH($A62,Indices!$A$2:$A$283,0),MATCH(W$2,Indices!$A$2:$Q$2,0))</f>
        <v>#N/A</v>
      </c>
      <c r="X62" t="e">
        <f t="shared" si="10"/>
        <v>#N/A</v>
      </c>
      <c r="Y62" s="28">
        <f t="shared" si="11"/>
        <v>102.06195</v>
      </c>
      <c r="Z62" t="e">
        <f>INDEX(ETF_TR!$A$2:$Q$283,MATCH($A62,ETF_TR!$A$2:$A$283,0),MATCH(Z$2,ETF_TR!$A$2:$Q$2,0))</f>
        <v>#N/A</v>
      </c>
      <c r="AA62">
        <f>INDEX(Indices!$A$2:$Q$283,MATCH($A62,Indices!$A$2:$A$283,0),MATCH(AA$2,Indices!$A$2:$Q$2,0))</f>
        <v>1448.951</v>
      </c>
      <c r="AB62" t="e">
        <f t="shared" si="12"/>
        <v>#N/A</v>
      </c>
      <c r="AC62" s="16">
        <f t="shared" si="13"/>
        <v>-1477.1668810606066</v>
      </c>
      <c r="AD62" t="e">
        <f>INDEX(ETF_TR!$A$2:$Q$283,MATCH($A62,ETF_TR!$A$2:$A$283,0),MATCH(AD$2,ETF_TR!$A$2:$Q$2,0))</f>
        <v>#N/A</v>
      </c>
      <c r="AE62">
        <f>INDEX(Indices!$A$2:$Q$283,MATCH($A62,Indices!$A$2:$A$283,0),MATCH(AE$2,Indices!$A$2:$Q$2,0))</f>
        <v>275.0478</v>
      </c>
      <c r="AF62" t="e">
        <f t="shared" si="14"/>
        <v>#N/A</v>
      </c>
      <c r="AG62" s="16">
        <f t="shared" si="15"/>
        <v>2608.092689473684</v>
      </c>
      <c r="AH62" t="e">
        <f>INDEX(ETF_TR!$A$2:$Q$283,MATCH($A62,ETF_TR!$A$2:$A$283,0),MATCH(AH$2,ETF_TR!$A$2:$Q$2,0))</f>
        <v>#N/A</v>
      </c>
      <c r="AI62" t="e">
        <f>INDEX(Indices!$A$2:$Q$283,MATCH($A62,Indices!$A$2:$A$283,0),MATCH(AI$2,Indices!$A$2:$Q$2,0))</f>
        <v>#N/A</v>
      </c>
      <c r="AJ62" t="e">
        <f t="shared" si="16"/>
        <v>#N/A</v>
      </c>
      <c r="AK62" s="16" t="e">
        <f t="shared" si="17"/>
        <v>#N/A</v>
      </c>
      <c r="AL62" t="e">
        <f>INDEX(ETF_TR!$A$2:$Q$283,MATCH($A62,ETF_TR!$A$2:$A$283,0),MATCH(AL$2,ETF_TR!$A$2:$Q$2,0))</f>
        <v>#N/A</v>
      </c>
      <c r="AM62" t="e">
        <f>INDEX(Indices!$A$2:$Q$283,MATCH($A62,Indices!$A$2:$A$283,0),MATCH(AM$2,Indices!$A$2:$Q$2,0))</f>
        <v>#N/A</v>
      </c>
      <c r="AN62" t="e">
        <f t="shared" si="18"/>
        <v>#N/A</v>
      </c>
      <c r="AO62" s="16" t="e">
        <f t="shared" si="19"/>
        <v>#N/A</v>
      </c>
      <c r="AP62" t="e">
        <f>INDEX(ETF_TR!$A$2:$Q$283,MATCH($A62,ETF_TR!$A$2:$A$283,0),MATCH(AP$2,ETF_TR!$A$2:$Q$2,0))</f>
        <v>#N/A</v>
      </c>
      <c r="AQ62">
        <f>INDEX(Indices!$A$2:$Q$283,MATCH($A62,Indices!$A$2:$A$283,0),MATCH(AQ$2,Indices!$A$2:$Q$2,0))</f>
        <v>126.32080000000001</v>
      </c>
      <c r="AR62" t="e">
        <f t="shared" si="20"/>
        <v>#N/A</v>
      </c>
      <c r="AS62" s="28">
        <f t="shared" si="21"/>
        <v>83.926781578947384</v>
      </c>
      <c r="AT62" t="e">
        <f>INDEX(ETF_TR!$A$2:$Q$283,MATCH($A62,ETF_TR!$A$2:$A$283,0),MATCH(AT$2,ETF_TR!$A$2:$Q$2,0))</f>
        <v>#N/A</v>
      </c>
      <c r="AU62" t="e">
        <f>INDEX(Indices!$A$2:$Q$283,MATCH($A62,Indices!$A$2:$A$283,0),MATCH(AU$2,Indices!$A$2:$Q$2,0))</f>
        <v>#N/A</v>
      </c>
      <c r="AV62" t="e">
        <f t="shared" si="22"/>
        <v>#N/A</v>
      </c>
      <c r="AW62" s="16" t="e">
        <f t="shared" si="23"/>
        <v>#N/A</v>
      </c>
    </row>
    <row r="63" spans="1:49" x14ac:dyDescent="0.2">
      <c r="A63" s="5">
        <v>38321</v>
      </c>
      <c r="B63" t="e">
        <f>INDEX(ETF_TR!$A$2:$Q$283,MATCH($A63,ETF_TR!$A$2:$A$283,0),MATCH(B$2,ETF_TR!$A$2:$Q$2,0))</f>
        <v>#N/A</v>
      </c>
      <c r="C63">
        <f>INDEX(Indices!$A$2:$Q$283,MATCH($A63,Indices!$A$2:$A$283,0),MATCH(C$2,Indices!$A$2:$Q$2,0))</f>
        <v>143.96</v>
      </c>
      <c r="D63" t="e">
        <f t="shared" si="0"/>
        <v>#N/A</v>
      </c>
      <c r="E63" s="28">
        <f t="shared" si="1"/>
        <v>46.001827906976771</v>
      </c>
      <c r="F63" t="e">
        <f>INDEX(ETF_TR!$A$2:$Q$283,MATCH($A63,ETF_TR!$A$2:$A$283,0),MATCH(F$2,ETF_TR!$A$2:$Q$2,0))</f>
        <v>#N/A</v>
      </c>
      <c r="G63">
        <f>INDEX(Indices!$A$2:$Q$283,MATCH($A63,Indices!$A$2:$A$283,0),MATCH(G$2,Indices!$A$2:$Q$2,0))</f>
        <v>145.6</v>
      </c>
      <c r="H63" t="e">
        <f t="shared" si="2"/>
        <v>#N/A</v>
      </c>
      <c r="I63" s="28">
        <f t="shared" si="3"/>
        <v>47.389864341085257</v>
      </c>
      <c r="J63" t="e">
        <f>INDEX(ETF_TR!$A$2:$Q$283,MATCH($A63,ETF_TR!$A$2:$A$283,0),MATCH(J$2,ETF_TR!$A$2:$Q$2,0))</f>
        <v>#N/A</v>
      </c>
      <c r="K63">
        <f>INDEX(Indices!$A$2:$Q$283,MATCH($A63,Indices!$A$2:$A$283,0),MATCH(K$2,Indices!$A$2:$Q$2,0))</f>
        <v>146.91</v>
      </c>
      <c r="L63" t="e">
        <f t="shared" si="4"/>
        <v>#N/A</v>
      </c>
      <c r="M63" s="28">
        <f t="shared" si="5"/>
        <v>62.998500775193818</v>
      </c>
      <c r="N63" t="e">
        <f>INDEX(ETF_TR!$A$2:$Q$283,MATCH($A63,ETF_TR!$A$2:$A$283,0),MATCH(N$2,ETF_TR!$A$2:$Q$2,0))</f>
        <v>#N/A</v>
      </c>
      <c r="O63">
        <f>INDEX(Indices!$A$2:$Q$283,MATCH($A63,Indices!$A$2:$A$283,0),MATCH(O$2,Indices!$A$2:$Q$2,0))</f>
        <v>147.58000000000001</v>
      </c>
      <c r="P63" t="e">
        <f t="shared" si="6"/>
        <v>#N/A</v>
      </c>
      <c r="Q63" s="28">
        <f t="shared" si="7"/>
        <v>56.257658267716508</v>
      </c>
      <c r="R63" t="e">
        <f>INDEX(ETF_TR!$A$2:$Q$283,MATCH($A63,ETF_TR!$A$2:$A$283,0),MATCH(R$2,ETF_TR!$A$2:$Q$2,0))</f>
        <v>#N/A</v>
      </c>
      <c r="S63">
        <f>INDEX(Indices!$A$2:$Q$283,MATCH($A63,Indices!$A$2:$A$283,0),MATCH(S$2,Indices!$A$2:$Q$2,0))</f>
        <v>1780.58</v>
      </c>
      <c r="T63" t="e">
        <f t="shared" si="8"/>
        <v>#N/A</v>
      </c>
      <c r="U63" s="28">
        <f t="shared" si="9"/>
        <v>12149.336325675673</v>
      </c>
      <c r="V63">
        <f>INDEX(ETF_TR!$A$2:$Q$283,MATCH($A63,ETF_TR!$A$2:$A$283,0),MATCH(V$2,ETF_TR!$A$2:$Q$2,0))</f>
        <v>103.41105</v>
      </c>
      <c r="W63" t="e">
        <f>INDEX(Indices!$A$2:$Q$283,MATCH($A63,Indices!$A$2:$A$283,0),MATCH(W$2,Indices!$A$2:$Q$2,0))</f>
        <v>#N/A</v>
      </c>
      <c r="X63" t="e">
        <f t="shared" si="10"/>
        <v>#N/A</v>
      </c>
      <c r="Y63" s="28">
        <f t="shared" si="11"/>
        <v>103.41105</v>
      </c>
      <c r="Z63" t="e">
        <f>INDEX(ETF_TR!$A$2:$Q$283,MATCH($A63,ETF_TR!$A$2:$A$283,0),MATCH(Z$2,ETF_TR!$A$2:$Q$2,0))</f>
        <v>#N/A</v>
      </c>
      <c r="AA63">
        <f>INDEX(Indices!$A$2:$Q$283,MATCH($A63,Indices!$A$2:$A$283,0),MATCH(AA$2,Indices!$A$2:$Q$2,0))</f>
        <v>1465.146</v>
      </c>
      <c r="AB63" t="e">
        <f t="shared" si="12"/>
        <v>#N/A</v>
      </c>
      <c r="AC63" s="16">
        <f t="shared" si="13"/>
        <v>-1460.9718810606066</v>
      </c>
      <c r="AD63" t="e">
        <f>INDEX(ETF_TR!$A$2:$Q$283,MATCH($A63,ETF_TR!$A$2:$A$283,0),MATCH(AD$2,ETF_TR!$A$2:$Q$2,0))</f>
        <v>#N/A</v>
      </c>
      <c r="AE63">
        <f>INDEX(Indices!$A$2:$Q$283,MATCH($A63,Indices!$A$2:$A$283,0),MATCH(AE$2,Indices!$A$2:$Q$2,0))</f>
        <v>275.80450000000002</v>
      </c>
      <c r="AF63" t="e">
        <f t="shared" si="14"/>
        <v>#N/A</v>
      </c>
      <c r="AG63" s="16">
        <f t="shared" si="15"/>
        <v>2608.8493894736844</v>
      </c>
      <c r="AH63" t="e">
        <f>INDEX(ETF_TR!$A$2:$Q$283,MATCH($A63,ETF_TR!$A$2:$A$283,0),MATCH(AH$2,ETF_TR!$A$2:$Q$2,0))</f>
        <v>#N/A</v>
      </c>
      <c r="AI63" t="e">
        <f>INDEX(Indices!$A$2:$Q$283,MATCH($A63,Indices!$A$2:$A$283,0),MATCH(AI$2,Indices!$A$2:$Q$2,0))</f>
        <v>#N/A</v>
      </c>
      <c r="AJ63" t="e">
        <f t="shared" si="16"/>
        <v>#N/A</v>
      </c>
      <c r="AK63" s="16" t="e">
        <f t="shared" si="17"/>
        <v>#N/A</v>
      </c>
      <c r="AL63" t="e">
        <f>INDEX(ETF_TR!$A$2:$Q$283,MATCH($A63,ETF_TR!$A$2:$A$283,0),MATCH(AL$2,ETF_TR!$A$2:$Q$2,0))</f>
        <v>#N/A</v>
      </c>
      <c r="AM63" t="e">
        <f>INDEX(Indices!$A$2:$Q$283,MATCH($A63,Indices!$A$2:$A$283,0),MATCH(AM$2,Indices!$A$2:$Q$2,0))</f>
        <v>#N/A</v>
      </c>
      <c r="AN63" t="e">
        <f t="shared" si="18"/>
        <v>#N/A</v>
      </c>
      <c r="AO63" s="16" t="e">
        <f t="shared" si="19"/>
        <v>#N/A</v>
      </c>
      <c r="AP63" t="e">
        <f>INDEX(ETF_TR!$A$2:$Q$283,MATCH($A63,ETF_TR!$A$2:$A$283,0),MATCH(AP$2,ETF_TR!$A$2:$Q$2,0))</f>
        <v>#N/A</v>
      </c>
      <c r="AQ63">
        <f>INDEX(Indices!$A$2:$Q$283,MATCH($A63,Indices!$A$2:$A$283,0),MATCH(AQ$2,Indices!$A$2:$Q$2,0))</f>
        <v>127.44929999999999</v>
      </c>
      <c r="AR63" t="e">
        <f t="shared" si="20"/>
        <v>#N/A</v>
      </c>
      <c r="AS63" s="28">
        <f t="shared" si="21"/>
        <v>85.055281578947387</v>
      </c>
      <c r="AT63" t="e">
        <f>INDEX(ETF_TR!$A$2:$Q$283,MATCH($A63,ETF_TR!$A$2:$A$283,0),MATCH(AT$2,ETF_TR!$A$2:$Q$2,0))</f>
        <v>#N/A</v>
      </c>
      <c r="AU63" t="e">
        <f>INDEX(Indices!$A$2:$Q$283,MATCH($A63,Indices!$A$2:$A$283,0),MATCH(AU$2,Indices!$A$2:$Q$2,0))</f>
        <v>#N/A</v>
      </c>
      <c r="AV63" t="e">
        <f t="shared" si="22"/>
        <v>#N/A</v>
      </c>
      <c r="AW63" s="16" t="e">
        <f t="shared" si="23"/>
        <v>#N/A</v>
      </c>
    </row>
    <row r="64" spans="1:49" x14ac:dyDescent="0.2">
      <c r="A64" s="5">
        <v>38352</v>
      </c>
      <c r="B64" t="e">
        <f>INDEX(ETF_TR!$A$2:$Q$283,MATCH($A64,ETF_TR!$A$2:$A$283,0),MATCH(B$2,ETF_TR!$A$2:$Q$2,0))</f>
        <v>#N/A</v>
      </c>
      <c r="C64">
        <f>INDEX(Indices!$A$2:$Q$283,MATCH($A64,Indices!$A$2:$A$283,0),MATCH(C$2,Indices!$A$2:$Q$2,0))</f>
        <v>144.88</v>
      </c>
      <c r="D64" t="e">
        <f t="shared" si="0"/>
        <v>#N/A</v>
      </c>
      <c r="E64" s="28">
        <f t="shared" si="1"/>
        <v>46.921827906976759</v>
      </c>
      <c r="F64" t="e">
        <f>INDEX(ETF_TR!$A$2:$Q$283,MATCH($A64,ETF_TR!$A$2:$A$283,0),MATCH(F$2,ETF_TR!$A$2:$Q$2,0))</f>
        <v>#N/A</v>
      </c>
      <c r="G64">
        <f>INDEX(Indices!$A$2:$Q$283,MATCH($A64,Indices!$A$2:$A$283,0),MATCH(G$2,Indices!$A$2:$Q$2,0))</f>
        <v>146.56</v>
      </c>
      <c r="H64" t="e">
        <f t="shared" si="2"/>
        <v>#N/A</v>
      </c>
      <c r="I64" s="28">
        <f t="shared" si="3"/>
        <v>48.349864341085265</v>
      </c>
      <c r="J64" t="e">
        <f>INDEX(ETF_TR!$A$2:$Q$283,MATCH($A64,ETF_TR!$A$2:$A$283,0),MATCH(J$2,ETF_TR!$A$2:$Q$2,0))</f>
        <v>#N/A</v>
      </c>
      <c r="K64">
        <f>INDEX(Indices!$A$2:$Q$283,MATCH($A64,Indices!$A$2:$A$283,0),MATCH(K$2,Indices!$A$2:$Q$2,0))</f>
        <v>147.81</v>
      </c>
      <c r="L64" t="e">
        <f t="shared" si="4"/>
        <v>#N/A</v>
      </c>
      <c r="M64" s="28">
        <f t="shared" si="5"/>
        <v>63.898500775193824</v>
      </c>
      <c r="N64" t="e">
        <f>INDEX(ETF_TR!$A$2:$Q$283,MATCH($A64,ETF_TR!$A$2:$A$283,0),MATCH(N$2,ETF_TR!$A$2:$Q$2,0))</f>
        <v>#N/A</v>
      </c>
      <c r="O64">
        <f>INDEX(Indices!$A$2:$Q$283,MATCH($A64,Indices!$A$2:$A$283,0),MATCH(O$2,Indices!$A$2:$Q$2,0))</f>
        <v>148.85</v>
      </c>
      <c r="P64" t="e">
        <f t="shared" si="6"/>
        <v>#N/A</v>
      </c>
      <c r="Q64" s="28">
        <f t="shared" si="7"/>
        <v>57.52765826771649</v>
      </c>
      <c r="R64" t="e">
        <f>INDEX(ETF_TR!$A$2:$Q$283,MATCH($A64,ETF_TR!$A$2:$A$283,0),MATCH(R$2,ETF_TR!$A$2:$Q$2,0))</f>
        <v>#N/A</v>
      </c>
      <c r="S64">
        <f>INDEX(Indices!$A$2:$Q$283,MATCH($A64,Indices!$A$2:$A$283,0),MATCH(S$2,Indices!$A$2:$Q$2,0))</f>
        <v>1793.27</v>
      </c>
      <c r="T64" t="e">
        <f t="shared" si="8"/>
        <v>#N/A</v>
      </c>
      <c r="U64" s="28">
        <f t="shared" si="9"/>
        <v>12162.026325675673</v>
      </c>
      <c r="V64">
        <f>INDEX(ETF_TR!$A$2:$Q$283,MATCH($A64,ETF_TR!$A$2:$A$283,0),MATCH(V$2,ETF_TR!$A$2:$Q$2,0))</f>
        <v>103.97325000000001</v>
      </c>
      <c r="W64" t="e">
        <f>INDEX(Indices!$A$2:$Q$283,MATCH($A64,Indices!$A$2:$A$283,0),MATCH(W$2,Indices!$A$2:$Q$2,0))</f>
        <v>#N/A</v>
      </c>
      <c r="X64" t="e">
        <f t="shared" si="10"/>
        <v>#N/A</v>
      </c>
      <c r="Y64" s="28">
        <f t="shared" si="11"/>
        <v>103.97325000000001</v>
      </c>
      <c r="Z64" t="e">
        <f>INDEX(ETF_TR!$A$2:$Q$283,MATCH($A64,ETF_TR!$A$2:$A$283,0),MATCH(Z$2,ETF_TR!$A$2:$Q$2,0))</f>
        <v>#N/A</v>
      </c>
      <c r="AA64">
        <f>INDEX(Indices!$A$2:$Q$283,MATCH($A64,Indices!$A$2:$A$283,0),MATCH(AA$2,Indices!$A$2:$Q$2,0))</f>
        <v>1464.557</v>
      </c>
      <c r="AB64" t="e">
        <f t="shared" si="12"/>
        <v>#N/A</v>
      </c>
      <c r="AC64" s="16">
        <f t="shared" si="13"/>
        <v>-1461.5608810606066</v>
      </c>
      <c r="AD64" t="e">
        <f>INDEX(ETF_TR!$A$2:$Q$283,MATCH($A64,ETF_TR!$A$2:$A$283,0),MATCH(AD$2,ETF_TR!$A$2:$Q$2,0))</f>
        <v>#N/A</v>
      </c>
      <c r="AE64">
        <f>INDEX(Indices!$A$2:$Q$283,MATCH($A64,Indices!$A$2:$A$283,0),MATCH(AE$2,Indices!$A$2:$Q$2,0))</f>
        <v>276.43979999999999</v>
      </c>
      <c r="AF64" t="e">
        <f t="shared" si="14"/>
        <v>#N/A</v>
      </c>
      <c r="AG64" s="16">
        <f t="shared" si="15"/>
        <v>2609.4846894736843</v>
      </c>
      <c r="AH64" t="e">
        <f>INDEX(ETF_TR!$A$2:$Q$283,MATCH($A64,ETF_TR!$A$2:$A$283,0),MATCH(AH$2,ETF_TR!$A$2:$Q$2,0))</f>
        <v>#N/A</v>
      </c>
      <c r="AI64" t="e">
        <f>INDEX(Indices!$A$2:$Q$283,MATCH($A64,Indices!$A$2:$A$283,0),MATCH(AI$2,Indices!$A$2:$Q$2,0))</f>
        <v>#N/A</v>
      </c>
      <c r="AJ64" t="e">
        <f t="shared" si="16"/>
        <v>#N/A</v>
      </c>
      <c r="AK64" s="16" t="e">
        <f t="shared" si="17"/>
        <v>#N/A</v>
      </c>
      <c r="AL64" t="e">
        <f>INDEX(ETF_TR!$A$2:$Q$283,MATCH($A64,ETF_TR!$A$2:$A$283,0),MATCH(AL$2,ETF_TR!$A$2:$Q$2,0))</f>
        <v>#N/A</v>
      </c>
      <c r="AM64" t="e">
        <f>INDEX(Indices!$A$2:$Q$283,MATCH($A64,Indices!$A$2:$A$283,0),MATCH(AM$2,Indices!$A$2:$Q$2,0))</f>
        <v>#N/A</v>
      </c>
      <c r="AN64" t="e">
        <f t="shared" si="18"/>
        <v>#N/A</v>
      </c>
      <c r="AO64" s="16" t="e">
        <f t="shared" si="19"/>
        <v>#N/A</v>
      </c>
      <c r="AP64" t="e">
        <f>INDEX(ETF_TR!$A$2:$Q$283,MATCH($A64,ETF_TR!$A$2:$A$283,0),MATCH(AP$2,ETF_TR!$A$2:$Q$2,0))</f>
        <v>#N/A</v>
      </c>
      <c r="AQ64">
        <f>INDEX(Indices!$A$2:$Q$283,MATCH($A64,Indices!$A$2:$A$283,0),MATCH(AQ$2,Indices!$A$2:$Q$2,0))</f>
        <v>129.04</v>
      </c>
      <c r="AR64" t="e">
        <f t="shared" si="20"/>
        <v>#N/A</v>
      </c>
      <c r="AS64" s="28">
        <f t="shared" si="21"/>
        <v>86.645981578947385</v>
      </c>
      <c r="AT64" t="e">
        <f>INDEX(ETF_TR!$A$2:$Q$283,MATCH($A64,ETF_TR!$A$2:$A$283,0),MATCH(AT$2,ETF_TR!$A$2:$Q$2,0))</f>
        <v>#N/A</v>
      </c>
      <c r="AU64" t="e">
        <f>INDEX(Indices!$A$2:$Q$283,MATCH($A64,Indices!$A$2:$A$283,0),MATCH(AU$2,Indices!$A$2:$Q$2,0))</f>
        <v>#N/A</v>
      </c>
      <c r="AV64" t="e">
        <f t="shared" si="22"/>
        <v>#N/A</v>
      </c>
      <c r="AW64" s="16" t="e">
        <f t="shared" si="23"/>
        <v>#N/A</v>
      </c>
    </row>
    <row r="65" spans="1:49" x14ac:dyDescent="0.2">
      <c r="A65" s="5">
        <v>38383</v>
      </c>
      <c r="B65" t="e">
        <f>INDEX(ETF_TR!$A$2:$Q$283,MATCH($A65,ETF_TR!$A$2:$A$283,0),MATCH(B$2,ETF_TR!$A$2:$Q$2,0))</f>
        <v>#N/A</v>
      </c>
      <c r="C65">
        <f>INDEX(Indices!$A$2:$Q$283,MATCH($A65,Indices!$A$2:$A$283,0),MATCH(C$2,Indices!$A$2:$Q$2,0))</f>
        <v>146.68</v>
      </c>
      <c r="D65" t="e">
        <f t="shared" si="0"/>
        <v>#N/A</v>
      </c>
      <c r="E65" s="28">
        <f t="shared" si="1"/>
        <v>48.72182790697677</v>
      </c>
      <c r="F65" t="e">
        <f>INDEX(ETF_TR!$A$2:$Q$283,MATCH($A65,ETF_TR!$A$2:$A$283,0),MATCH(F$2,ETF_TR!$A$2:$Q$2,0))</f>
        <v>#N/A</v>
      </c>
      <c r="G65">
        <f>INDEX(Indices!$A$2:$Q$283,MATCH($A65,Indices!$A$2:$A$283,0),MATCH(G$2,Indices!$A$2:$Q$2,0))</f>
        <v>148.34</v>
      </c>
      <c r="H65" t="e">
        <f t="shared" si="2"/>
        <v>#N/A</v>
      </c>
      <c r="I65" s="28">
        <f t="shared" si="3"/>
        <v>50.129864341085266</v>
      </c>
      <c r="J65" t="e">
        <f>INDEX(ETF_TR!$A$2:$Q$283,MATCH($A65,ETF_TR!$A$2:$A$283,0),MATCH(J$2,ETF_TR!$A$2:$Q$2,0))</f>
        <v>#N/A</v>
      </c>
      <c r="K65">
        <f>INDEX(Indices!$A$2:$Q$283,MATCH($A65,Indices!$A$2:$A$283,0),MATCH(K$2,Indices!$A$2:$Q$2,0))</f>
        <v>149.69</v>
      </c>
      <c r="L65" t="e">
        <f t="shared" si="4"/>
        <v>#N/A</v>
      </c>
      <c r="M65" s="28">
        <f t="shared" si="5"/>
        <v>65.77850077519382</v>
      </c>
      <c r="N65" t="e">
        <f>INDEX(ETF_TR!$A$2:$Q$283,MATCH($A65,ETF_TR!$A$2:$A$283,0),MATCH(N$2,ETF_TR!$A$2:$Q$2,0))</f>
        <v>#N/A</v>
      </c>
      <c r="O65">
        <f>INDEX(Indices!$A$2:$Q$283,MATCH($A65,Indices!$A$2:$A$283,0),MATCH(O$2,Indices!$A$2:$Q$2,0))</f>
        <v>151.28</v>
      </c>
      <c r="P65" t="e">
        <f t="shared" si="6"/>
        <v>#N/A</v>
      </c>
      <c r="Q65" s="28">
        <f t="shared" si="7"/>
        <v>59.957658267716496</v>
      </c>
      <c r="R65" t="e">
        <f>INDEX(ETF_TR!$A$2:$Q$283,MATCH($A65,ETF_TR!$A$2:$A$283,0),MATCH(R$2,ETF_TR!$A$2:$Q$2,0))</f>
        <v>#N/A</v>
      </c>
      <c r="S65">
        <f>INDEX(Indices!$A$2:$Q$283,MATCH($A65,Indices!$A$2:$A$283,0),MATCH(S$2,Indices!$A$2:$Q$2,0))</f>
        <v>1789.81</v>
      </c>
      <c r="T65" t="e">
        <f t="shared" si="8"/>
        <v>#N/A</v>
      </c>
      <c r="U65" s="28">
        <f t="shared" si="9"/>
        <v>12158.566325675672</v>
      </c>
      <c r="V65">
        <f>INDEX(ETF_TR!$A$2:$Q$283,MATCH($A65,ETF_TR!$A$2:$A$283,0),MATCH(V$2,ETF_TR!$A$2:$Q$2,0))</f>
        <v>105.27535</v>
      </c>
      <c r="W65" t="e">
        <f>INDEX(Indices!$A$2:$Q$283,MATCH($A65,Indices!$A$2:$A$283,0),MATCH(W$2,Indices!$A$2:$Q$2,0))</f>
        <v>#N/A</v>
      </c>
      <c r="X65" t="e">
        <f t="shared" si="10"/>
        <v>#N/A</v>
      </c>
      <c r="Y65" s="28">
        <f t="shared" si="11"/>
        <v>105.27535</v>
      </c>
      <c r="Z65" t="e">
        <f>INDEX(ETF_TR!$A$2:$Q$283,MATCH($A65,ETF_TR!$A$2:$A$283,0),MATCH(Z$2,ETF_TR!$A$2:$Q$2,0))</f>
        <v>#N/A</v>
      </c>
      <c r="AA65">
        <f>INDEX(Indices!$A$2:$Q$283,MATCH($A65,Indices!$A$2:$A$283,0),MATCH(AA$2,Indices!$A$2:$Q$2,0))</f>
        <v>1464.7570000000001</v>
      </c>
      <c r="AB65" t="e">
        <f t="shared" si="12"/>
        <v>#N/A</v>
      </c>
      <c r="AC65" s="16">
        <f t="shared" si="13"/>
        <v>-1461.3608810606065</v>
      </c>
      <c r="AD65" t="e">
        <f>INDEX(ETF_TR!$A$2:$Q$283,MATCH($A65,ETF_TR!$A$2:$A$283,0),MATCH(AD$2,ETF_TR!$A$2:$Q$2,0))</f>
        <v>#N/A</v>
      </c>
      <c r="AE65">
        <f>INDEX(Indices!$A$2:$Q$283,MATCH($A65,Indices!$A$2:$A$283,0),MATCH(AE$2,Indices!$A$2:$Q$2,0))</f>
        <v>277.96679999999998</v>
      </c>
      <c r="AF65" t="e">
        <f t="shared" si="14"/>
        <v>#N/A</v>
      </c>
      <c r="AG65" s="16">
        <f t="shared" si="15"/>
        <v>2611.0116894736843</v>
      </c>
      <c r="AH65" t="e">
        <f>INDEX(ETF_TR!$A$2:$Q$283,MATCH($A65,ETF_TR!$A$2:$A$283,0),MATCH(AH$2,ETF_TR!$A$2:$Q$2,0))</f>
        <v>#N/A</v>
      </c>
      <c r="AI65" t="e">
        <f>INDEX(Indices!$A$2:$Q$283,MATCH($A65,Indices!$A$2:$A$283,0),MATCH(AI$2,Indices!$A$2:$Q$2,0))</f>
        <v>#N/A</v>
      </c>
      <c r="AJ65" t="e">
        <f t="shared" si="16"/>
        <v>#N/A</v>
      </c>
      <c r="AK65" s="16" t="e">
        <f t="shared" si="17"/>
        <v>#N/A</v>
      </c>
      <c r="AL65" t="e">
        <f>INDEX(ETF_TR!$A$2:$Q$283,MATCH($A65,ETF_TR!$A$2:$A$283,0),MATCH(AL$2,ETF_TR!$A$2:$Q$2,0))</f>
        <v>#N/A</v>
      </c>
      <c r="AM65" t="e">
        <f>INDEX(Indices!$A$2:$Q$283,MATCH($A65,Indices!$A$2:$A$283,0),MATCH(AM$2,Indices!$A$2:$Q$2,0))</f>
        <v>#N/A</v>
      </c>
      <c r="AN65" t="e">
        <f t="shared" si="18"/>
        <v>#N/A</v>
      </c>
      <c r="AO65" s="16" t="e">
        <f t="shared" si="19"/>
        <v>#N/A</v>
      </c>
      <c r="AP65" t="e">
        <f>INDEX(ETF_TR!$A$2:$Q$283,MATCH($A65,ETF_TR!$A$2:$A$283,0),MATCH(AP$2,ETF_TR!$A$2:$Q$2,0))</f>
        <v>#N/A</v>
      </c>
      <c r="AQ65">
        <f>INDEX(Indices!$A$2:$Q$283,MATCH($A65,Indices!$A$2:$A$283,0),MATCH(AQ$2,Indices!$A$2:$Q$2,0))</f>
        <v>127.92319999999999</v>
      </c>
      <c r="AR65" t="e">
        <f t="shared" si="20"/>
        <v>#N/A</v>
      </c>
      <c r="AS65" s="28">
        <f t="shared" si="21"/>
        <v>85.529181578947373</v>
      </c>
      <c r="AT65" t="e">
        <f>INDEX(ETF_TR!$A$2:$Q$283,MATCH($A65,ETF_TR!$A$2:$A$283,0),MATCH(AT$2,ETF_TR!$A$2:$Q$2,0))</f>
        <v>#N/A</v>
      </c>
      <c r="AU65" t="e">
        <f>INDEX(Indices!$A$2:$Q$283,MATCH($A65,Indices!$A$2:$A$283,0),MATCH(AU$2,Indices!$A$2:$Q$2,0))</f>
        <v>#N/A</v>
      </c>
      <c r="AV65" t="e">
        <f t="shared" si="22"/>
        <v>#N/A</v>
      </c>
      <c r="AW65" s="16" t="e">
        <f t="shared" si="23"/>
        <v>#N/A</v>
      </c>
    </row>
    <row r="66" spans="1:49" x14ac:dyDescent="0.2">
      <c r="A66" s="5">
        <v>38411</v>
      </c>
      <c r="B66" t="e">
        <f>INDEX(ETF_TR!$A$2:$Q$283,MATCH($A66,ETF_TR!$A$2:$A$283,0),MATCH(B$2,ETF_TR!$A$2:$Q$2,0))</f>
        <v>#N/A</v>
      </c>
      <c r="C66">
        <f>INDEX(Indices!$A$2:$Q$283,MATCH($A66,Indices!$A$2:$A$283,0),MATCH(C$2,Indices!$A$2:$Q$2,0))</f>
        <v>145.84</v>
      </c>
      <c r="D66" t="e">
        <f t="shared" si="0"/>
        <v>#N/A</v>
      </c>
      <c r="E66" s="28">
        <f t="shared" si="1"/>
        <v>47.881827906976767</v>
      </c>
      <c r="F66" t="e">
        <f>INDEX(ETF_TR!$A$2:$Q$283,MATCH($A66,ETF_TR!$A$2:$A$283,0),MATCH(F$2,ETF_TR!$A$2:$Q$2,0))</f>
        <v>#N/A</v>
      </c>
      <c r="G66">
        <f>INDEX(Indices!$A$2:$Q$283,MATCH($A66,Indices!$A$2:$A$283,0),MATCH(G$2,Indices!$A$2:$Q$2,0))</f>
        <v>147.5</v>
      </c>
      <c r="H66" t="e">
        <f t="shared" si="2"/>
        <v>#N/A</v>
      </c>
      <c r="I66" s="28">
        <f t="shared" si="3"/>
        <v>49.289864341085263</v>
      </c>
      <c r="J66" t="e">
        <f>INDEX(ETF_TR!$A$2:$Q$283,MATCH($A66,ETF_TR!$A$2:$A$283,0),MATCH(J$2,ETF_TR!$A$2:$Q$2,0))</f>
        <v>#N/A</v>
      </c>
      <c r="K66">
        <f>INDEX(Indices!$A$2:$Q$283,MATCH($A66,Indices!$A$2:$A$283,0),MATCH(K$2,Indices!$A$2:$Q$2,0))</f>
        <v>148.75</v>
      </c>
      <c r="L66" t="e">
        <f t="shared" si="4"/>
        <v>#N/A</v>
      </c>
      <c r="M66" s="28">
        <f t="shared" si="5"/>
        <v>64.838500775193822</v>
      </c>
      <c r="N66" t="e">
        <f>INDEX(ETF_TR!$A$2:$Q$283,MATCH($A66,ETF_TR!$A$2:$A$283,0),MATCH(N$2,ETF_TR!$A$2:$Q$2,0))</f>
        <v>#N/A</v>
      </c>
      <c r="O66">
        <f>INDEX(Indices!$A$2:$Q$283,MATCH($A66,Indices!$A$2:$A$283,0),MATCH(O$2,Indices!$A$2:$Q$2,0))</f>
        <v>150.21</v>
      </c>
      <c r="P66" t="e">
        <f t="shared" si="6"/>
        <v>#N/A</v>
      </c>
      <c r="Q66" s="28">
        <f t="shared" si="7"/>
        <v>58.887658267716503</v>
      </c>
      <c r="R66" t="e">
        <f>INDEX(ETF_TR!$A$2:$Q$283,MATCH($A66,ETF_TR!$A$2:$A$283,0),MATCH(R$2,ETF_TR!$A$2:$Q$2,0))</f>
        <v>#N/A</v>
      </c>
      <c r="S66">
        <f>INDEX(Indices!$A$2:$Q$283,MATCH($A66,Indices!$A$2:$A$283,0),MATCH(S$2,Indices!$A$2:$Q$2,0))</f>
        <v>1784.81</v>
      </c>
      <c r="T66" t="e">
        <f t="shared" si="8"/>
        <v>#N/A</v>
      </c>
      <c r="U66" s="28">
        <f t="shared" si="9"/>
        <v>12153.566325675672</v>
      </c>
      <c r="V66">
        <f>INDEX(ETF_TR!$A$2:$Q$283,MATCH($A66,ETF_TR!$A$2:$A$283,0),MATCH(V$2,ETF_TR!$A$2:$Q$2,0))</f>
        <v>104.51105</v>
      </c>
      <c r="W66" t="e">
        <f>INDEX(Indices!$A$2:$Q$283,MATCH($A66,Indices!$A$2:$A$283,0),MATCH(W$2,Indices!$A$2:$Q$2,0))</f>
        <v>#N/A</v>
      </c>
      <c r="X66" t="e">
        <f t="shared" si="10"/>
        <v>#N/A</v>
      </c>
      <c r="Y66" s="28">
        <f t="shared" si="11"/>
        <v>104.51105</v>
      </c>
      <c r="Z66" t="e">
        <f>INDEX(ETF_TR!$A$2:$Q$283,MATCH($A66,ETF_TR!$A$2:$A$283,0),MATCH(Z$2,ETF_TR!$A$2:$Q$2,0))</f>
        <v>#N/A</v>
      </c>
      <c r="AA66">
        <f>INDEX(Indices!$A$2:$Q$283,MATCH($A66,Indices!$A$2:$A$283,0),MATCH(AA$2,Indices!$A$2:$Q$2,0))</f>
        <v>1459.63</v>
      </c>
      <c r="AB66" t="e">
        <f t="shared" si="12"/>
        <v>#N/A</v>
      </c>
      <c r="AC66" s="16">
        <f t="shared" si="13"/>
        <v>-1466.4878810606065</v>
      </c>
      <c r="AD66" t="e">
        <f>INDEX(ETF_TR!$A$2:$Q$283,MATCH($A66,ETF_TR!$A$2:$A$283,0),MATCH(AD$2,ETF_TR!$A$2:$Q$2,0))</f>
        <v>#N/A</v>
      </c>
      <c r="AE66">
        <f>INDEX(Indices!$A$2:$Q$283,MATCH($A66,Indices!$A$2:$A$283,0),MATCH(AE$2,Indices!$A$2:$Q$2,0))</f>
        <v>276.47980000000001</v>
      </c>
      <c r="AF66" t="e">
        <f t="shared" si="14"/>
        <v>#N/A</v>
      </c>
      <c r="AG66" s="16">
        <f t="shared" si="15"/>
        <v>2609.5246894736842</v>
      </c>
      <c r="AH66" t="e">
        <f>INDEX(ETF_TR!$A$2:$Q$283,MATCH($A66,ETF_TR!$A$2:$A$283,0),MATCH(AH$2,ETF_TR!$A$2:$Q$2,0))</f>
        <v>#N/A</v>
      </c>
      <c r="AI66" t="e">
        <f>INDEX(Indices!$A$2:$Q$283,MATCH($A66,Indices!$A$2:$A$283,0),MATCH(AI$2,Indices!$A$2:$Q$2,0))</f>
        <v>#N/A</v>
      </c>
      <c r="AJ66" t="e">
        <f t="shared" si="16"/>
        <v>#N/A</v>
      </c>
      <c r="AK66" s="16" t="e">
        <f t="shared" si="17"/>
        <v>#N/A</v>
      </c>
      <c r="AL66" t="e">
        <f>INDEX(ETF_TR!$A$2:$Q$283,MATCH($A66,ETF_TR!$A$2:$A$283,0),MATCH(AL$2,ETF_TR!$A$2:$Q$2,0))</f>
        <v>#N/A</v>
      </c>
      <c r="AM66" t="e">
        <f>INDEX(Indices!$A$2:$Q$283,MATCH($A66,Indices!$A$2:$A$283,0),MATCH(AM$2,Indices!$A$2:$Q$2,0))</f>
        <v>#N/A</v>
      </c>
      <c r="AN66" t="e">
        <f t="shared" si="18"/>
        <v>#N/A</v>
      </c>
      <c r="AO66" s="16" t="e">
        <f t="shared" si="19"/>
        <v>#N/A</v>
      </c>
      <c r="AP66" t="e">
        <f>INDEX(ETF_TR!$A$2:$Q$283,MATCH($A66,ETF_TR!$A$2:$A$283,0),MATCH(AP$2,ETF_TR!$A$2:$Q$2,0))</f>
        <v>#N/A</v>
      </c>
      <c r="AQ66">
        <f>INDEX(Indices!$A$2:$Q$283,MATCH($A66,Indices!$A$2:$A$283,0),MATCH(AQ$2,Indices!$A$2:$Q$2,0))</f>
        <v>126.8561</v>
      </c>
      <c r="AR66" t="e">
        <f t="shared" si="20"/>
        <v>#N/A</v>
      </c>
      <c r="AS66" s="28">
        <f t="shared" si="21"/>
        <v>84.462081578947391</v>
      </c>
      <c r="AT66" t="e">
        <f>INDEX(ETF_TR!$A$2:$Q$283,MATCH($A66,ETF_TR!$A$2:$A$283,0),MATCH(AT$2,ETF_TR!$A$2:$Q$2,0))</f>
        <v>#N/A</v>
      </c>
      <c r="AU66" t="e">
        <f>INDEX(Indices!$A$2:$Q$283,MATCH($A66,Indices!$A$2:$A$283,0),MATCH(AU$2,Indices!$A$2:$Q$2,0))</f>
        <v>#N/A</v>
      </c>
      <c r="AV66" t="e">
        <f t="shared" si="22"/>
        <v>#N/A</v>
      </c>
      <c r="AW66" s="16" t="e">
        <f t="shared" si="23"/>
        <v>#N/A</v>
      </c>
    </row>
    <row r="67" spans="1:49" x14ac:dyDescent="0.2">
      <c r="A67" s="5">
        <v>38442</v>
      </c>
      <c r="B67" t="e">
        <f>INDEX(ETF_TR!$A$2:$Q$283,MATCH($A67,ETF_TR!$A$2:$A$283,0),MATCH(B$2,ETF_TR!$A$2:$Q$2,0))</f>
        <v>#N/A</v>
      </c>
      <c r="C67">
        <f>INDEX(Indices!$A$2:$Q$283,MATCH($A67,Indices!$A$2:$A$283,0),MATCH(C$2,Indices!$A$2:$Q$2,0))</f>
        <v>146.74</v>
      </c>
      <c r="D67" t="e">
        <f t="shared" si="0"/>
        <v>#N/A</v>
      </c>
      <c r="E67" s="28">
        <f t="shared" si="1"/>
        <v>48.781827906976773</v>
      </c>
      <c r="F67" t="e">
        <f>INDEX(ETF_TR!$A$2:$Q$283,MATCH($A67,ETF_TR!$A$2:$A$283,0),MATCH(F$2,ETF_TR!$A$2:$Q$2,0))</f>
        <v>#N/A</v>
      </c>
      <c r="G67">
        <f>INDEX(Indices!$A$2:$Q$283,MATCH($A67,Indices!$A$2:$A$283,0),MATCH(G$2,Indices!$A$2:$Q$2,0))</f>
        <v>148.38999999999999</v>
      </c>
      <c r="H67" t="e">
        <f t="shared" si="2"/>
        <v>#N/A</v>
      </c>
      <c r="I67" s="28">
        <f t="shared" si="3"/>
        <v>50.179864341085249</v>
      </c>
      <c r="J67" t="e">
        <f>INDEX(ETF_TR!$A$2:$Q$283,MATCH($A67,ETF_TR!$A$2:$A$283,0),MATCH(J$2,ETF_TR!$A$2:$Q$2,0))</f>
        <v>#N/A</v>
      </c>
      <c r="K67">
        <f>INDEX(Indices!$A$2:$Q$283,MATCH($A67,Indices!$A$2:$A$283,0),MATCH(K$2,Indices!$A$2:$Q$2,0))</f>
        <v>149.69999999999999</v>
      </c>
      <c r="L67" t="e">
        <f t="shared" si="4"/>
        <v>#N/A</v>
      </c>
      <c r="M67" s="28">
        <f t="shared" si="5"/>
        <v>65.78850077519381</v>
      </c>
      <c r="N67" t="e">
        <f>INDEX(ETF_TR!$A$2:$Q$283,MATCH($A67,ETF_TR!$A$2:$A$283,0),MATCH(N$2,ETF_TR!$A$2:$Q$2,0))</f>
        <v>#N/A</v>
      </c>
      <c r="O67">
        <f>INDEX(Indices!$A$2:$Q$283,MATCH($A67,Indices!$A$2:$A$283,0),MATCH(O$2,Indices!$A$2:$Q$2,0))</f>
        <v>151.05000000000001</v>
      </c>
      <c r="P67" t="e">
        <f t="shared" si="6"/>
        <v>#N/A</v>
      </c>
      <c r="Q67" s="28">
        <f t="shared" si="7"/>
        <v>59.727658267716507</v>
      </c>
      <c r="R67" t="e">
        <f>INDEX(ETF_TR!$A$2:$Q$283,MATCH($A67,ETF_TR!$A$2:$A$283,0),MATCH(R$2,ETF_TR!$A$2:$Q$2,0))</f>
        <v>#N/A</v>
      </c>
      <c r="S67">
        <f>INDEX(Indices!$A$2:$Q$283,MATCH($A67,Indices!$A$2:$A$283,0),MATCH(S$2,Indices!$A$2:$Q$2,0))</f>
        <v>1791.85</v>
      </c>
      <c r="T67" t="e">
        <f t="shared" si="8"/>
        <v>#N/A</v>
      </c>
      <c r="U67" s="28">
        <f t="shared" si="9"/>
        <v>12160.606325675673</v>
      </c>
      <c r="V67">
        <f>INDEX(ETF_TR!$A$2:$Q$283,MATCH($A67,ETF_TR!$A$2:$A$283,0),MATCH(V$2,ETF_TR!$A$2:$Q$2,0))</f>
        <v>105.1943</v>
      </c>
      <c r="W67" t="e">
        <f>INDEX(Indices!$A$2:$Q$283,MATCH($A67,Indices!$A$2:$A$283,0),MATCH(W$2,Indices!$A$2:$Q$2,0))</f>
        <v>#N/A</v>
      </c>
      <c r="X67" t="e">
        <f t="shared" si="10"/>
        <v>#N/A</v>
      </c>
      <c r="Y67" s="28">
        <f t="shared" si="11"/>
        <v>105.1943</v>
      </c>
      <c r="Z67" t="e">
        <f>INDEX(ETF_TR!$A$2:$Q$283,MATCH($A67,ETF_TR!$A$2:$A$283,0),MATCH(Z$2,ETF_TR!$A$2:$Q$2,0))</f>
        <v>#N/A</v>
      </c>
      <c r="AA67">
        <f>INDEX(Indices!$A$2:$Q$283,MATCH($A67,Indices!$A$2:$A$283,0),MATCH(AA$2,Indices!$A$2:$Q$2,0))</f>
        <v>1461.17</v>
      </c>
      <c r="AB67" t="e">
        <f t="shared" si="12"/>
        <v>#N/A</v>
      </c>
      <c r="AC67" s="16">
        <f t="shared" si="13"/>
        <v>-1464.9478810606065</v>
      </c>
      <c r="AD67" t="e">
        <f>INDEX(ETF_TR!$A$2:$Q$283,MATCH($A67,ETF_TR!$A$2:$A$283,0),MATCH(AD$2,ETF_TR!$A$2:$Q$2,0))</f>
        <v>#N/A</v>
      </c>
      <c r="AE67">
        <f>INDEX(Indices!$A$2:$Q$283,MATCH($A67,Indices!$A$2:$A$283,0),MATCH(AE$2,Indices!$A$2:$Q$2,0))</f>
        <v>278.65879999999999</v>
      </c>
      <c r="AF67" t="e">
        <f t="shared" si="14"/>
        <v>#N/A</v>
      </c>
      <c r="AG67" s="16">
        <f t="shared" si="15"/>
        <v>2611.7036894736843</v>
      </c>
      <c r="AH67" t="e">
        <f>INDEX(ETF_TR!$A$2:$Q$283,MATCH($A67,ETF_TR!$A$2:$A$283,0),MATCH(AH$2,ETF_TR!$A$2:$Q$2,0))</f>
        <v>#N/A</v>
      </c>
      <c r="AI67" t="e">
        <f>INDEX(Indices!$A$2:$Q$283,MATCH($A67,Indices!$A$2:$A$283,0),MATCH(AI$2,Indices!$A$2:$Q$2,0))</f>
        <v>#N/A</v>
      </c>
      <c r="AJ67" t="e">
        <f t="shared" si="16"/>
        <v>#N/A</v>
      </c>
      <c r="AK67" s="16" t="e">
        <f t="shared" si="17"/>
        <v>#N/A</v>
      </c>
      <c r="AL67" t="e">
        <f>INDEX(ETF_TR!$A$2:$Q$283,MATCH($A67,ETF_TR!$A$2:$A$283,0),MATCH(AL$2,ETF_TR!$A$2:$Q$2,0))</f>
        <v>#N/A</v>
      </c>
      <c r="AM67" t="e">
        <f>INDEX(Indices!$A$2:$Q$283,MATCH($A67,Indices!$A$2:$A$283,0),MATCH(AM$2,Indices!$A$2:$Q$2,0))</f>
        <v>#N/A</v>
      </c>
      <c r="AN67" t="e">
        <f t="shared" si="18"/>
        <v>#N/A</v>
      </c>
      <c r="AO67" s="16" t="e">
        <f t="shared" si="19"/>
        <v>#N/A</v>
      </c>
      <c r="AP67" t="e">
        <f>INDEX(ETF_TR!$A$2:$Q$283,MATCH($A67,ETF_TR!$A$2:$A$283,0),MATCH(AP$2,ETF_TR!$A$2:$Q$2,0))</f>
        <v>#N/A</v>
      </c>
      <c r="AQ67">
        <f>INDEX(Indices!$A$2:$Q$283,MATCH($A67,Indices!$A$2:$A$283,0),MATCH(AQ$2,Indices!$A$2:$Q$2,0))</f>
        <v>126.542</v>
      </c>
      <c r="AR67" t="e">
        <f t="shared" si="20"/>
        <v>#N/A</v>
      </c>
      <c r="AS67" s="28">
        <f t="shared" si="21"/>
        <v>84.147981578947395</v>
      </c>
      <c r="AT67" t="e">
        <f>INDEX(ETF_TR!$A$2:$Q$283,MATCH($A67,ETF_TR!$A$2:$A$283,0),MATCH(AT$2,ETF_TR!$A$2:$Q$2,0))</f>
        <v>#N/A</v>
      </c>
      <c r="AU67" t="e">
        <f>INDEX(Indices!$A$2:$Q$283,MATCH($A67,Indices!$A$2:$A$283,0),MATCH(AU$2,Indices!$A$2:$Q$2,0))</f>
        <v>#N/A</v>
      </c>
      <c r="AV67" t="e">
        <f t="shared" si="22"/>
        <v>#N/A</v>
      </c>
      <c r="AW67" s="16" t="e">
        <f t="shared" si="23"/>
        <v>#N/A</v>
      </c>
    </row>
    <row r="68" spans="1:49" x14ac:dyDescent="0.2">
      <c r="A68" s="5">
        <v>38471</v>
      </c>
      <c r="B68" t="e">
        <f>INDEX(ETF_TR!$A$2:$Q$283,MATCH($A68,ETF_TR!$A$2:$A$283,0),MATCH(B$2,ETF_TR!$A$2:$Q$2,0))</f>
        <v>#N/A</v>
      </c>
      <c r="C68">
        <f>INDEX(Indices!$A$2:$Q$283,MATCH($A68,Indices!$A$2:$A$283,0),MATCH(C$2,Indices!$A$2:$Q$2,0))</f>
        <v>148.93</v>
      </c>
      <c r="D68" t="e">
        <f t="shared" si="0"/>
        <v>#N/A</v>
      </c>
      <c r="E68" s="28">
        <f t="shared" si="1"/>
        <v>50.97182790697677</v>
      </c>
      <c r="F68" t="e">
        <f>INDEX(ETF_TR!$A$2:$Q$283,MATCH($A68,ETF_TR!$A$2:$A$283,0),MATCH(F$2,ETF_TR!$A$2:$Q$2,0))</f>
        <v>#N/A</v>
      </c>
      <c r="G68">
        <f>INDEX(Indices!$A$2:$Q$283,MATCH($A68,Indices!$A$2:$A$283,0),MATCH(G$2,Indices!$A$2:$Q$2,0))</f>
        <v>150.57</v>
      </c>
      <c r="H68" t="e">
        <f t="shared" si="2"/>
        <v>#N/A</v>
      </c>
      <c r="I68" s="28">
        <f t="shared" si="3"/>
        <v>52.359864341085256</v>
      </c>
      <c r="J68" t="e">
        <f>INDEX(ETF_TR!$A$2:$Q$283,MATCH($A68,ETF_TR!$A$2:$A$283,0),MATCH(J$2,ETF_TR!$A$2:$Q$2,0))</f>
        <v>#N/A</v>
      </c>
      <c r="K68">
        <f>INDEX(Indices!$A$2:$Q$283,MATCH($A68,Indices!$A$2:$A$283,0),MATCH(K$2,Indices!$A$2:$Q$2,0))</f>
        <v>152.02000000000001</v>
      </c>
      <c r="L68" t="e">
        <f t="shared" si="4"/>
        <v>#N/A</v>
      </c>
      <c r="M68" s="28">
        <f t="shared" si="5"/>
        <v>68.108500775193832</v>
      </c>
      <c r="N68" t="e">
        <f>INDEX(ETF_TR!$A$2:$Q$283,MATCH($A68,ETF_TR!$A$2:$A$283,0),MATCH(N$2,ETF_TR!$A$2:$Q$2,0))</f>
        <v>#N/A</v>
      </c>
      <c r="O68">
        <f>INDEX(Indices!$A$2:$Q$283,MATCH($A68,Indices!$A$2:$A$283,0),MATCH(O$2,Indices!$A$2:$Q$2,0))</f>
        <v>153.15</v>
      </c>
      <c r="P68" t="e">
        <f t="shared" si="6"/>
        <v>#N/A</v>
      </c>
      <c r="Q68" s="28">
        <f t="shared" si="7"/>
        <v>61.827658267716501</v>
      </c>
      <c r="R68" t="e">
        <f>INDEX(ETF_TR!$A$2:$Q$283,MATCH($A68,ETF_TR!$A$2:$A$283,0),MATCH(R$2,ETF_TR!$A$2:$Q$2,0))</f>
        <v>#N/A</v>
      </c>
      <c r="S68">
        <f>INDEX(Indices!$A$2:$Q$283,MATCH($A68,Indices!$A$2:$A$283,0),MATCH(S$2,Indices!$A$2:$Q$2,0))</f>
        <v>1819.02</v>
      </c>
      <c r="T68" t="e">
        <f t="shared" si="8"/>
        <v>#N/A</v>
      </c>
      <c r="U68" s="28">
        <f t="shared" si="9"/>
        <v>12187.776325675673</v>
      </c>
      <c r="V68">
        <f>INDEX(ETF_TR!$A$2:$Q$283,MATCH($A68,ETF_TR!$A$2:$A$283,0),MATCH(V$2,ETF_TR!$A$2:$Q$2,0))</f>
        <v>107.04349999999999</v>
      </c>
      <c r="W68" t="e">
        <f>INDEX(Indices!$A$2:$Q$283,MATCH($A68,Indices!$A$2:$A$283,0),MATCH(W$2,Indices!$A$2:$Q$2,0))</f>
        <v>#N/A</v>
      </c>
      <c r="X68" t="e">
        <f t="shared" si="10"/>
        <v>#N/A</v>
      </c>
      <c r="Y68" s="28">
        <f t="shared" si="11"/>
        <v>107.04349999999999</v>
      </c>
      <c r="Z68" t="e">
        <f>INDEX(ETF_TR!$A$2:$Q$283,MATCH($A68,ETF_TR!$A$2:$A$283,0),MATCH(Z$2,ETF_TR!$A$2:$Q$2,0))</f>
        <v>#N/A</v>
      </c>
      <c r="AA68">
        <f>INDEX(Indices!$A$2:$Q$283,MATCH($A68,Indices!$A$2:$A$283,0),MATCH(AA$2,Indices!$A$2:$Q$2,0))</f>
        <v>1486.1320000000001</v>
      </c>
      <c r="AB68" t="e">
        <f t="shared" si="12"/>
        <v>#N/A</v>
      </c>
      <c r="AC68" s="16">
        <f t="shared" si="13"/>
        <v>-1439.9858810606065</v>
      </c>
      <c r="AD68" t="e">
        <f>INDEX(ETF_TR!$A$2:$Q$283,MATCH($A68,ETF_TR!$A$2:$A$283,0),MATCH(AD$2,ETF_TR!$A$2:$Q$2,0))</f>
        <v>#N/A</v>
      </c>
      <c r="AE68">
        <f>INDEX(Indices!$A$2:$Q$283,MATCH($A68,Indices!$A$2:$A$283,0),MATCH(AE$2,Indices!$A$2:$Q$2,0))</f>
        <v>280.03250000000003</v>
      </c>
      <c r="AF68" t="e">
        <f t="shared" si="14"/>
        <v>#N/A</v>
      </c>
      <c r="AG68" s="16">
        <f t="shared" si="15"/>
        <v>2613.077389473684</v>
      </c>
      <c r="AH68" t="e">
        <f>INDEX(ETF_TR!$A$2:$Q$283,MATCH($A68,ETF_TR!$A$2:$A$283,0),MATCH(AH$2,ETF_TR!$A$2:$Q$2,0))</f>
        <v>#N/A</v>
      </c>
      <c r="AI68" t="e">
        <f>INDEX(Indices!$A$2:$Q$283,MATCH($A68,Indices!$A$2:$A$283,0),MATCH(AI$2,Indices!$A$2:$Q$2,0))</f>
        <v>#N/A</v>
      </c>
      <c r="AJ68" t="e">
        <f t="shared" si="16"/>
        <v>#N/A</v>
      </c>
      <c r="AK68" s="16" t="e">
        <f t="shared" si="17"/>
        <v>#N/A</v>
      </c>
      <c r="AL68" t="e">
        <f>INDEX(ETF_TR!$A$2:$Q$283,MATCH($A68,ETF_TR!$A$2:$A$283,0),MATCH(AL$2,ETF_TR!$A$2:$Q$2,0))</f>
        <v>#N/A</v>
      </c>
      <c r="AM68" t="e">
        <f>INDEX(Indices!$A$2:$Q$283,MATCH($A68,Indices!$A$2:$A$283,0),MATCH(AM$2,Indices!$A$2:$Q$2,0))</f>
        <v>#N/A</v>
      </c>
      <c r="AN68" t="e">
        <f t="shared" si="18"/>
        <v>#N/A</v>
      </c>
      <c r="AO68" s="16" t="e">
        <f t="shared" si="19"/>
        <v>#N/A</v>
      </c>
      <c r="AP68" t="e">
        <f>INDEX(ETF_TR!$A$2:$Q$283,MATCH($A68,ETF_TR!$A$2:$A$283,0),MATCH(AP$2,ETF_TR!$A$2:$Q$2,0))</f>
        <v>#N/A</v>
      </c>
      <c r="AQ68">
        <f>INDEX(Indices!$A$2:$Q$283,MATCH($A68,Indices!$A$2:$A$283,0),MATCH(AQ$2,Indices!$A$2:$Q$2,0))</f>
        <v>128.12200000000001</v>
      </c>
      <c r="AR68" t="e">
        <f t="shared" si="20"/>
        <v>#N/A</v>
      </c>
      <c r="AS68" s="28">
        <f t="shared" si="21"/>
        <v>85.727981578947407</v>
      </c>
      <c r="AT68" t="e">
        <f>INDEX(ETF_TR!$A$2:$Q$283,MATCH($A68,ETF_TR!$A$2:$A$283,0),MATCH(AT$2,ETF_TR!$A$2:$Q$2,0))</f>
        <v>#N/A</v>
      </c>
      <c r="AU68" t="e">
        <f>INDEX(Indices!$A$2:$Q$283,MATCH($A68,Indices!$A$2:$A$283,0),MATCH(AU$2,Indices!$A$2:$Q$2,0))</f>
        <v>#N/A</v>
      </c>
      <c r="AV68" t="e">
        <f t="shared" si="22"/>
        <v>#N/A</v>
      </c>
      <c r="AW68" s="16" t="e">
        <f t="shared" si="23"/>
        <v>#N/A</v>
      </c>
    </row>
    <row r="69" spans="1:49" x14ac:dyDescent="0.2">
      <c r="A69" s="5">
        <v>38503</v>
      </c>
      <c r="B69" t="e">
        <f>INDEX(ETF_TR!$A$2:$Q$283,MATCH($A69,ETF_TR!$A$2:$A$283,0),MATCH(B$2,ETF_TR!$A$2:$Q$2,0))</f>
        <v>#N/A</v>
      </c>
      <c r="C69">
        <f>INDEX(Indices!$A$2:$Q$283,MATCH($A69,Indices!$A$2:$A$283,0),MATCH(C$2,Indices!$A$2:$Q$2,0))</f>
        <v>150.61000000000001</v>
      </c>
      <c r="D69" t="e">
        <f t="shared" ref="D69:D132" si="24">IF(ISNA(B69)=1,NA(),IF(ISNA(C69)=1,NA(),C69-B69))</f>
        <v>#N/A</v>
      </c>
      <c r="E69" s="28">
        <f t="shared" ref="E69:E132" si="25">IF(ISNA(B69)=TRUE,C69-D$2,B69)</f>
        <v>52.651827906976777</v>
      </c>
      <c r="F69" t="e">
        <f>INDEX(ETF_TR!$A$2:$Q$283,MATCH($A69,ETF_TR!$A$2:$A$283,0),MATCH(F$2,ETF_TR!$A$2:$Q$2,0))</f>
        <v>#N/A</v>
      </c>
      <c r="G69">
        <f>INDEX(Indices!$A$2:$Q$283,MATCH($A69,Indices!$A$2:$A$283,0),MATCH(G$2,Indices!$A$2:$Q$2,0))</f>
        <v>152.25</v>
      </c>
      <c r="H69" t="e">
        <f t="shared" ref="H69:H132" si="26">IF(ISNA(F69)=1,NA(),IF(ISNA(G69)=1,NA(),G69-F69))</f>
        <v>#N/A</v>
      </c>
      <c r="I69" s="28">
        <f t="shared" ref="I69:I132" si="27">IF(ISNA(F69)=TRUE,G69-H$2,F69)</f>
        <v>54.039864341085263</v>
      </c>
      <c r="J69" t="e">
        <f>INDEX(ETF_TR!$A$2:$Q$283,MATCH($A69,ETF_TR!$A$2:$A$283,0),MATCH(J$2,ETF_TR!$A$2:$Q$2,0))</f>
        <v>#N/A</v>
      </c>
      <c r="K69">
        <f>INDEX(Indices!$A$2:$Q$283,MATCH($A69,Indices!$A$2:$A$283,0),MATCH(K$2,Indices!$A$2:$Q$2,0))</f>
        <v>153.80000000000001</v>
      </c>
      <c r="L69" t="e">
        <f t="shared" ref="L69:L132" si="28">IF(ISNA(J69)=1,NA(),IF(ISNA(K69)=1,NA(),K69-J69))</f>
        <v>#N/A</v>
      </c>
      <c r="M69" s="28">
        <f t="shared" ref="M69:M132" si="29">IF(ISNA(J69)=TRUE,K69-L$2,J69)</f>
        <v>69.888500775193833</v>
      </c>
      <c r="N69" t="e">
        <f>INDEX(ETF_TR!$A$2:$Q$283,MATCH($A69,ETF_TR!$A$2:$A$283,0),MATCH(N$2,ETF_TR!$A$2:$Q$2,0))</f>
        <v>#N/A</v>
      </c>
      <c r="O69">
        <f>INDEX(Indices!$A$2:$Q$283,MATCH($A69,Indices!$A$2:$A$283,0),MATCH(O$2,Indices!$A$2:$Q$2,0))</f>
        <v>154.88</v>
      </c>
      <c r="P69" t="e">
        <f t="shared" ref="P69:P132" si="30">IF(ISNA(N69)=1,NA(),IF(ISNA(O69)=1,NA(),O69-N69))</f>
        <v>#N/A</v>
      </c>
      <c r="Q69" s="28">
        <f t="shared" ref="Q69:Q132" si="31">IF(ISNA(N69)=TRUE,O69-P$2,N69)</f>
        <v>63.557658267716491</v>
      </c>
      <c r="R69" t="e">
        <f>INDEX(ETF_TR!$A$2:$Q$283,MATCH($A69,ETF_TR!$A$2:$A$283,0),MATCH(R$2,ETF_TR!$A$2:$Q$2,0))</f>
        <v>#N/A</v>
      </c>
      <c r="S69">
        <f>INDEX(Indices!$A$2:$Q$283,MATCH($A69,Indices!$A$2:$A$283,0),MATCH(S$2,Indices!$A$2:$Q$2,0))</f>
        <v>1848.96</v>
      </c>
      <c r="T69" t="e">
        <f t="shared" ref="T69:T132" si="32">IF(ISNA(R69)=1,NA(),IF(ISNA(S69)=1,NA(),S69-R69))</f>
        <v>#N/A</v>
      </c>
      <c r="U69" s="28">
        <f t="shared" ref="U69:U132" si="33">IF(ISNA(R69)=TRUE,S69-T$2,R69)</f>
        <v>12217.716325675672</v>
      </c>
      <c r="V69">
        <f>INDEX(ETF_TR!$A$2:$Q$283,MATCH($A69,ETF_TR!$A$2:$A$283,0),MATCH(V$2,ETF_TR!$A$2:$Q$2,0))</f>
        <v>107.78694999999999</v>
      </c>
      <c r="W69" t="e">
        <f>INDEX(Indices!$A$2:$Q$283,MATCH($A69,Indices!$A$2:$A$283,0),MATCH(W$2,Indices!$A$2:$Q$2,0))</f>
        <v>#N/A</v>
      </c>
      <c r="X69" t="e">
        <f t="shared" ref="X69:X132" si="34">IF(ISNA(V69)=1,NA(),IF(ISNA(W69)=1,NA(),W69-V69))</f>
        <v>#N/A</v>
      </c>
      <c r="Y69" s="28">
        <f t="shared" ref="Y69:Y132" si="35">IF(ISNA(V69)=TRUE,W69-X$2,V69)</f>
        <v>107.78694999999999</v>
      </c>
      <c r="Z69" t="e">
        <f>INDEX(ETF_TR!$A$2:$Q$283,MATCH($A69,ETF_TR!$A$2:$A$283,0),MATCH(Z$2,ETF_TR!$A$2:$Q$2,0))</f>
        <v>#N/A</v>
      </c>
      <c r="AA69">
        <f>INDEX(Indices!$A$2:$Q$283,MATCH($A69,Indices!$A$2:$A$283,0),MATCH(AA$2,Indices!$A$2:$Q$2,0))</f>
        <v>1503.011</v>
      </c>
      <c r="AB69" t="e">
        <f t="shared" ref="AB69:AB132" si="36">IF(ISNA(Z69)=1,NA(),IF(ISNA(AA69)=1,NA(),AA69-Z69))</f>
        <v>#N/A</v>
      </c>
      <c r="AC69" s="16">
        <f t="shared" ref="AC69:AC132" si="37">IF(ISNA(Z69)=TRUE,AA69-AB$2,Z69)</f>
        <v>-1423.1068810606066</v>
      </c>
      <c r="AD69" t="e">
        <f>INDEX(ETF_TR!$A$2:$Q$283,MATCH($A69,ETF_TR!$A$2:$A$283,0),MATCH(AD$2,ETF_TR!$A$2:$Q$2,0))</f>
        <v>#N/A</v>
      </c>
      <c r="AE69">
        <f>INDEX(Indices!$A$2:$Q$283,MATCH($A69,Indices!$A$2:$A$283,0),MATCH(AE$2,Indices!$A$2:$Q$2,0))</f>
        <v>280.14490000000001</v>
      </c>
      <c r="AF69" t="e">
        <f t="shared" ref="AF69:AF132" si="38">IF(ISNA(AD69)=1,NA(),IF(ISNA(AE69)=1,NA(),AE69-AD69))</f>
        <v>#N/A</v>
      </c>
      <c r="AG69" s="16">
        <f t="shared" ref="AG69:AG132" si="39">IF(ISNA(AD69)=TRUE,AE69-AF$2,AD69)</f>
        <v>2613.189789473684</v>
      </c>
      <c r="AH69" t="e">
        <f>INDEX(ETF_TR!$A$2:$Q$283,MATCH($A69,ETF_TR!$A$2:$A$283,0),MATCH(AH$2,ETF_TR!$A$2:$Q$2,0))</f>
        <v>#N/A</v>
      </c>
      <c r="AI69" t="e">
        <f>INDEX(Indices!$A$2:$Q$283,MATCH($A69,Indices!$A$2:$A$283,0),MATCH(AI$2,Indices!$A$2:$Q$2,0))</f>
        <v>#N/A</v>
      </c>
      <c r="AJ69" t="e">
        <f t="shared" ref="AJ69:AJ132" si="40">IF(ISNA(AH69)=1,NA(),IF(ISNA(AI69)=1,NA(),AI69-AH69))</f>
        <v>#N/A</v>
      </c>
      <c r="AK69" s="16" t="e">
        <f t="shared" ref="AK69:AK132" si="41">IF(ISNA(AH69)=TRUE,AI69-AJ$2,AH69)</f>
        <v>#N/A</v>
      </c>
      <c r="AL69" t="e">
        <f>INDEX(ETF_TR!$A$2:$Q$283,MATCH($A69,ETF_TR!$A$2:$A$283,0),MATCH(AL$2,ETF_TR!$A$2:$Q$2,0))</f>
        <v>#N/A</v>
      </c>
      <c r="AM69" t="e">
        <f>INDEX(Indices!$A$2:$Q$283,MATCH($A69,Indices!$A$2:$A$283,0),MATCH(AM$2,Indices!$A$2:$Q$2,0))</f>
        <v>#N/A</v>
      </c>
      <c r="AN69" t="e">
        <f t="shared" ref="AN69:AN132" si="42">IF(ISNA(AL69)=1,NA(),IF(ISNA(AM69)=1,NA(),AM69-AL69))</f>
        <v>#N/A</v>
      </c>
      <c r="AO69" s="16" t="e">
        <f t="shared" ref="AO69:AO132" si="43">IF(ISNA(AL69)=TRUE,AM69-AN$2,AL69)</f>
        <v>#N/A</v>
      </c>
      <c r="AP69" t="e">
        <f>INDEX(ETF_TR!$A$2:$Q$283,MATCH($A69,ETF_TR!$A$2:$A$283,0),MATCH(AP$2,ETF_TR!$A$2:$Q$2,0))</f>
        <v>#N/A</v>
      </c>
      <c r="AQ69">
        <f>INDEX(Indices!$A$2:$Q$283,MATCH($A69,Indices!$A$2:$A$283,0),MATCH(AQ$2,Indices!$A$2:$Q$2,0))</f>
        <v>129.52610000000001</v>
      </c>
      <c r="AR69" t="e">
        <f t="shared" ref="AR69:AR132" si="44">IF(ISNA(AP69)=1,NA(),IF(ISNA(AQ69)=1,NA(),AQ69-AP69))</f>
        <v>#N/A</v>
      </c>
      <c r="AS69" s="28">
        <f t="shared" ref="AS69:AS132" si="45">IF(ISNA(AP69)=TRUE,AQ69-AR$2,AP69)</f>
        <v>87.132081578947407</v>
      </c>
      <c r="AT69" t="e">
        <f>INDEX(ETF_TR!$A$2:$Q$283,MATCH($A69,ETF_TR!$A$2:$A$283,0),MATCH(AT$2,ETF_TR!$A$2:$Q$2,0))</f>
        <v>#N/A</v>
      </c>
      <c r="AU69" t="e">
        <f>INDEX(Indices!$A$2:$Q$283,MATCH($A69,Indices!$A$2:$A$283,0),MATCH(AU$2,Indices!$A$2:$Q$2,0))</f>
        <v>#N/A</v>
      </c>
      <c r="AV69" t="e">
        <f t="shared" ref="AV69:AV132" si="46">IF(ISNA(AT69)=1,NA(),IF(ISNA(AU69)=1,NA(),AU69-AT69))</f>
        <v>#N/A</v>
      </c>
      <c r="AW69" s="16" t="e">
        <f t="shared" ref="AW69:AW132" si="47">IF(ISNA(AT69)=TRUE,AU69-AV$2,AT69)</f>
        <v>#N/A</v>
      </c>
    </row>
    <row r="70" spans="1:49" x14ac:dyDescent="0.2">
      <c r="A70" s="5">
        <v>38533</v>
      </c>
      <c r="B70" t="e">
        <f>INDEX(ETF_TR!$A$2:$Q$283,MATCH($A70,ETF_TR!$A$2:$A$283,0),MATCH(B$2,ETF_TR!$A$2:$Q$2,0))</f>
        <v>#N/A</v>
      </c>
      <c r="C70">
        <f>INDEX(Indices!$A$2:$Q$283,MATCH($A70,Indices!$A$2:$A$283,0),MATCH(C$2,Indices!$A$2:$Q$2,0))</f>
        <v>152.28</v>
      </c>
      <c r="D70" t="e">
        <f t="shared" si="24"/>
        <v>#N/A</v>
      </c>
      <c r="E70" s="28">
        <f t="shared" si="25"/>
        <v>54.321827906976765</v>
      </c>
      <c r="F70" t="e">
        <f>INDEX(ETF_TR!$A$2:$Q$283,MATCH($A70,ETF_TR!$A$2:$A$283,0),MATCH(F$2,ETF_TR!$A$2:$Q$2,0))</f>
        <v>#N/A</v>
      </c>
      <c r="G70">
        <f>INDEX(Indices!$A$2:$Q$283,MATCH($A70,Indices!$A$2:$A$283,0),MATCH(G$2,Indices!$A$2:$Q$2,0))</f>
        <v>154.02000000000001</v>
      </c>
      <c r="H70" t="e">
        <f t="shared" si="26"/>
        <v>#N/A</v>
      </c>
      <c r="I70" s="28">
        <f t="shared" si="27"/>
        <v>55.809864341085273</v>
      </c>
      <c r="J70" t="e">
        <f>INDEX(ETF_TR!$A$2:$Q$283,MATCH($A70,ETF_TR!$A$2:$A$283,0),MATCH(J$2,ETF_TR!$A$2:$Q$2,0))</f>
        <v>#N/A</v>
      </c>
      <c r="K70">
        <f>INDEX(Indices!$A$2:$Q$283,MATCH($A70,Indices!$A$2:$A$283,0),MATCH(K$2,Indices!$A$2:$Q$2,0))</f>
        <v>155.59</v>
      </c>
      <c r="L70" t="e">
        <f t="shared" si="28"/>
        <v>#N/A</v>
      </c>
      <c r="M70" s="28">
        <f t="shared" si="29"/>
        <v>71.678500775193825</v>
      </c>
      <c r="N70" t="e">
        <f>INDEX(ETF_TR!$A$2:$Q$283,MATCH($A70,ETF_TR!$A$2:$A$283,0),MATCH(N$2,ETF_TR!$A$2:$Q$2,0))</f>
        <v>#N/A</v>
      </c>
      <c r="O70">
        <f>INDEX(Indices!$A$2:$Q$283,MATCH($A70,Indices!$A$2:$A$283,0),MATCH(O$2,Indices!$A$2:$Q$2,0))</f>
        <v>156.59</v>
      </c>
      <c r="P70" t="e">
        <f t="shared" si="30"/>
        <v>#N/A</v>
      </c>
      <c r="Q70" s="28">
        <f t="shared" si="31"/>
        <v>65.267658267716499</v>
      </c>
      <c r="R70" t="e">
        <f>INDEX(ETF_TR!$A$2:$Q$283,MATCH($A70,ETF_TR!$A$2:$A$283,0),MATCH(R$2,ETF_TR!$A$2:$Q$2,0))</f>
        <v>#N/A</v>
      </c>
      <c r="S70">
        <f>INDEX(Indices!$A$2:$Q$283,MATCH($A70,Indices!$A$2:$A$283,0),MATCH(S$2,Indices!$A$2:$Q$2,0))</f>
        <v>1875.25</v>
      </c>
      <c r="T70" t="e">
        <f t="shared" si="32"/>
        <v>#N/A</v>
      </c>
      <c r="U70" s="28">
        <f t="shared" si="33"/>
        <v>12244.006325675673</v>
      </c>
      <c r="V70">
        <f>INDEX(ETF_TR!$A$2:$Q$283,MATCH($A70,ETF_TR!$A$2:$A$283,0),MATCH(V$2,ETF_TR!$A$2:$Q$2,0))</f>
        <v>107.87260000000001</v>
      </c>
      <c r="W70" t="e">
        <f>INDEX(Indices!$A$2:$Q$283,MATCH($A70,Indices!$A$2:$A$283,0),MATCH(W$2,Indices!$A$2:$Q$2,0))</f>
        <v>#N/A</v>
      </c>
      <c r="X70" t="e">
        <f t="shared" si="34"/>
        <v>#N/A</v>
      </c>
      <c r="Y70" s="28">
        <f t="shared" si="35"/>
        <v>107.87260000000001</v>
      </c>
      <c r="Z70" t="e">
        <f>INDEX(ETF_TR!$A$2:$Q$283,MATCH($A70,ETF_TR!$A$2:$A$283,0),MATCH(Z$2,ETF_TR!$A$2:$Q$2,0))</f>
        <v>#N/A</v>
      </c>
      <c r="AA70">
        <f>INDEX(Indices!$A$2:$Q$283,MATCH($A70,Indices!$A$2:$A$283,0),MATCH(AA$2,Indices!$A$2:$Q$2,0))</f>
        <v>1512.079</v>
      </c>
      <c r="AB70" t="e">
        <f t="shared" si="36"/>
        <v>#N/A</v>
      </c>
      <c r="AC70" s="16">
        <f t="shared" si="37"/>
        <v>-1414.0388810606066</v>
      </c>
      <c r="AD70" t="e">
        <f>INDEX(ETF_TR!$A$2:$Q$283,MATCH($A70,ETF_TR!$A$2:$A$283,0),MATCH(AD$2,ETF_TR!$A$2:$Q$2,0))</f>
        <v>#N/A</v>
      </c>
      <c r="AE70">
        <f>INDEX(Indices!$A$2:$Q$283,MATCH($A70,Indices!$A$2:$A$283,0),MATCH(AE$2,Indices!$A$2:$Q$2,0))</f>
        <v>281.5206</v>
      </c>
      <c r="AF70" t="e">
        <f t="shared" si="38"/>
        <v>#N/A</v>
      </c>
      <c r="AG70" s="16">
        <f t="shared" si="39"/>
        <v>2614.565489473684</v>
      </c>
      <c r="AH70" t="e">
        <f>INDEX(ETF_TR!$A$2:$Q$283,MATCH($A70,ETF_TR!$A$2:$A$283,0),MATCH(AH$2,ETF_TR!$A$2:$Q$2,0))</f>
        <v>#N/A</v>
      </c>
      <c r="AI70" t="e">
        <f>INDEX(Indices!$A$2:$Q$283,MATCH($A70,Indices!$A$2:$A$283,0),MATCH(AI$2,Indices!$A$2:$Q$2,0))</f>
        <v>#N/A</v>
      </c>
      <c r="AJ70" t="e">
        <f t="shared" si="40"/>
        <v>#N/A</v>
      </c>
      <c r="AK70" s="16" t="e">
        <f t="shared" si="41"/>
        <v>#N/A</v>
      </c>
      <c r="AL70" t="e">
        <f>INDEX(ETF_TR!$A$2:$Q$283,MATCH($A70,ETF_TR!$A$2:$A$283,0),MATCH(AL$2,ETF_TR!$A$2:$Q$2,0))</f>
        <v>#N/A</v>
      </c>
      <c r="AM70" t="e">
        <f>INDEX(Indices!$A$2:$Q$283,MATCH($A70,Indices!$A$2:$A$283,0),MATCH(AM$2,Indices!$A$2:$Q$2,0))</f>
        <v>#N/A</v>
      </c>
      <c r="AN70" t="e">
        <f t="shared" si="42"/>
        <v>#N/A</v>
      </c>
      <c r="AO70" s="16" t="e">
        <f t="shared" si="43"/>
        <v>#N/A</v>
      </c>
      <c r="AP70" t="e">
        <f>INDEX(ETF_TR!$A$2:$Q$283,MATCH($A70,ETF_TR!$A$2:$A$283,0),MATCH(AP$2,ETF_TR!$A$2:$Q$2,0))</f>
        <v>#N/A</v>
      </c>
      <c r="AQ70">
        <f>INDEX(Indices!$A$2:$Q$283,MATCH($A70,Indices!$A$2:$A$283,0),MATCH(AQ$2,Indices!$A$2:$Q$2,0))</f>
        <v>129.99080000000001</v>
      </c>
      <c r="AR70" t="e">
        <f t="shared" si="44"/>
        <v>#N/A</v>
      </c>
      <c r="AS70" s="28">
        <f t="shared" si="45"/>
        <v>87.5967815789474</v>
      </c>
      <c r="AT70" t="e">
        <f>INDEX(ETF_TR!$A$2:$Q$283,MATCH($A70,ETF_TR!$A$2:$A$283,0),MATCH(AT$2,ETF_TR!$A$2:$Q$2,0))</f>
        <v>#N/A</v>
      </c>
      <c r="AU70" t="e">
        <f>INDEX(Indices!$A$2:$Q$283,MATCH($A70,Indices!$A$2:$A$283,0),MATCH(AU$2,Indices!$A$2:$Q$2,0))</f>
        <v>#N/A</v>
      </c>
      <c r="AV70" t="e">
        <f t="shared" si="46"/>
        <v>#N/A</v>
      </c>
      <c r="AW70" s="16" t="e">
        <f t="shared" si="47"/>
        <v>#N/A</v>
      </c>
    </row>
    <row r="71" spans="1:49" x14ac:dyDescent="0.2">
      <c r="A71" s="5">
        <v>38562</v>
      </c>
      <c r="B71" t="e">
        <f>INDEX(ETF_TR!$A$2:$Q$283,MATCH($A71,ETF_TR!$A$2:$A$283,0),MATCH(B$2,ETF_TR!$A$2:$Q$2,0))</f>
        <v>#N/A</v>
      </c>
      <c r="C71">
        <f>INDEX(Indices!$A$2:$Q$283,MATCH($A71,Indices!$A$2:$A$283,0),MATCH(C$2,Indices!$A$2:$Q$2,0))</f>
        <v>151.53</v>
      </c>
      <c r="D71" t="e">
        <f t="shared" si="24"/>
        <v>#N/A</v>
      </c>
      <c r="E71" s="28">
        <f t="shared" si="25"/>
        <v>53.571827906976765</v>
      </c>
      <c r="F71" t="e">
        <f>INDEX(ETF_TR!$A$2:$Q$283,MATCH($A71,ETF_TR!$A$2:$A$283,0),MATCH(F$2,ETF_TR!$A$2:$Q$2,0))</f>
        <v>#N/A</v>
      </c>
      <c r="G71">
        <f>INDEX(Indices!$A$2:$Q$283,MATCH($A71,Indices!$A$2:$A$283,0),MATCH(G$2,Indices!$A$2:$Q$2,0))</f>
        <v>153.25</v>
      </c>
      <c r="H71" t="e">
        <f t="shared" si="26"/>
        <v>#N/A</v>
      </c>
      <c r="I71" s="28">
        <f t="shared" si="27"/>
        <v>55.039864341085263</v>
      </c>
      <c r="J71" t="e">
        <f>INDEX(ETF_TR!$A$2:$Q$283,MATCH($A71,ETF_TR!$A$2:$A$283,0),MATCH(J$2,ETF_TR!$A$2:$Q$2,0))</f>
        <v>#N/A</v>
      </c>
      <c r="K71">
        <f>INDEX(Indices!$A$2:$Q$283,MATCH($A71,Indices!$A$2:$A$283,0),MATCH(K$2,Indices!$A$2:$Q$2,0))</f>
        <v>154.82</v>
      </c>
      <c r="L71" t="e">
        <f t="shared" si="28"/>
        <v>#N/A</v>
      </c>
      <c r="M71" s="28">
        <f t="shared" si="29"/>
        <v>70.908500775193815</v>
      </c>
      <c r="N71" t="e">
        <f>INDEX(ETF_TR!$A$2:$Q$283,MATCH($A71,ETF_TR!$A$2:$A$283,0),MATCH(N$2,ETF_TR!$A$2:$Q$2,0))</f>
        <v>#N/A</v>
      </c>
      <c r="O71">
        <f>INDEX(Indices!$A$2:$Q$283,MATCH($A71,Indices!$A$2:$A$283,0),MATCH(O$2,Indices!$A$2:$Q$2,0))</f>
        <v>155.91</v>
      </c>
      <c r="P71" t="e">
        <f t="shared" si="30"/>
        <v>#N/A</v>
      </c>
      <c r="Q71" s="28">
        <f t="shared" si="31"/>
        <v>64.587658267716492</v>
      </c>
      <c r="R71" t="e">
        <f>INDEX(ETF_TR!$A$2:$Q$283,MATCH($A71,ETF_TR!$A$2:$A$283,0),MATCH(R$2,ETF_TR!$A$2:$Q$2,0))</f>
        <v>#N/A</v>
      </c>
      <c r="S71">
        <f>INDEX(Indices!$A$2:$Q$283,MATCH($A71,Indices!$A$2:$A$283,0),MATCH(S$2,Indices!$A$2:$Q$2,0))</f>
        <v>1864.08</v>
      </c>
      <c r="T71" t="e">
        <f t="shared" si="32"/>
        <v>#N/A</v>
      </c>
      <c r="U71" s="28">
        <f t="shared" si="33"/>
        <v>12232.836325675673</v>
      </c>
      <c r="V71">
        <f>INDEX(ETF_TR!$A$2:$Q$283,MATCH($A71,ETF_TR!$A$2:$A$283,0),MATCH(V$2,ETF_TR!$A$2:$Q$2,0))</f>
        <v>108.60885</v>
      </c>
      <c r="W71" t="e">
        <f>INDEX(Indices!$A$2:$Q$283,MATCH($A71,Indices!$A$2:$A$283,0),MATCH(W$2,Indices!$A$2:$Q$2,0))</f>
        <v>#N/A</v>
      </c>
      <c r="X71" t="e">
        <f t="shared" si="34"/>
        <v>#N/A</v>
      </c>
      <c r="Y71" s="28">
        <f t="shared" si="35"/>
        <v>108.60885</v>
      </c>
      <c r="Z71" t="e">
        <f>INDEX(ETF_TR!$A$2:$Q$283,MATCH($A71,ETF_TR!$A$2:$A$283,0),MATCH(Z$2,ETF_TR!$A$2:$Q$2,0))</f>
        <v>#N/A</v>
      </c>
      <c r="AA71">
        <f>INDEX(Indices!$A$2:$Q$283,MATCH($A71,Indices!$A$2:$A$283,0),MATCH(AA$2,Indices!$A$2:$Q$2,0))</f>
        <v>1518.0889999999999</v>
      </c>
      <c r="AB71" t="e">
        <f t="shared" si="36"/>
        <v>#N/A</v>
      </c>
      <c r="AC71" s="16">
        <f t="shared" si="37"/>
        <v>-1408.0288810606066</v>
      </c>
      <c r="AD71" t="e">
        <f>INDEX(ETF_TR!$A$2:$Q$283,MATCH($A71,ETF_TR!$A$2:$A$283,0),MATCH(AD$2,ETF_TR!$A$2:$Q$2,0))</f>
        <v>#N/A</v>
      </c>
      <c r="AE71">
        <f>INDEX(Indices!$A$2:$Q$283,MATCH($A71,Indices!$A$2:$A$283,0),MATCH(AE$2,Indices!$A$2:$Q$2,0))</f>
        <v>279.7824</v>
      </c>
      <c r="AF71" t="e">
        <f t="shared" si="38"/>
        <v>#N/A</v>
      </c>
      <c r="AG71" s="16">
        <f t="shared" si="39"/>
        <v>2612.8272894736842</v>
      </c>
      <c r="AH71" t="e">
        <f>INDEX(ETF_TR!$A$2:$Q$283,MATCH($A71,ETF_TR!$A$2:$A$283,0),MATCH(AH$2,ETF_TR!$A$2:$Q$2,0))</f>
        <v>#N/A</v>
      </c>
      <c r="AI71" t="e">
        <f>INDEX(Indices!$A$2:$Q$283,MATCH($A71,Indices!$A$2:$A$283,0),MATCH(AI$2,Indices!$A$2:$Q$2,0))</f>
        <v>#N/A</v>
      </c>
      <c r="AJ71" t="e">
        <f t="shared" si="40"/>
        <v>#N/A</v>
      </c>
      <c r="AK71" s="16" t="e">
        <f t="shared" si="41"/>
        <v>#N/A</v>
      </c>
      <c r="AL71" t="e">
        <f>INDEX(ETF_TR!$A$2:$Q$283,MATCH($A71,ETF_TR!$A$2:$A$283,0),MATCH(AL$2,ETF_TR!$A$2:$Q$2,0))</f>
        <v>#N/A</v>
      </c>
      <c r="AM71" t="e">
        <f>INDEX(Indices!$A$2:$Q$283,MATCH($A71,Indices!$A$2:$A$283,0),MATCH(AM$2,Indices!$A$2:$Q$2,0))</f>
        <v>#N/A</v>
      </c>
      <c r="AN71" t="e">
        <f t="shared" si="42"/>
        <v>#N/A</v>
      </c>
      <c r="AO71" s="16" t="e">
        <f t="shared" si="43"/>
        <v>#N/A</v>
      </c>
      <c r="AP71" t="e">
        <f>INDEX(ETF_TR!$A$2:$Q$283,MATCH($A71,ETF_TR!$A$2:$A$283,0),MATCH(AP$2,ETF_TR!$A$2:$Q$2,0))</f>
        <v>#N/A</v>
      </c>
      <c r="AQ71">
        <f>INDEX(Indices!$A$2:$Q$283,MATCH($A71,Indices!$A$2:$A$283,0),MATCH(AQ$2,Indices!$A$2:$Q$2,0))</f>
        <v>130.2611</v>
      </c>
      <c r="AR71" t="e">
        <f t="shared" si="44"/>
        <v>#N/A</v>
      </c>
      <c r="AS71" s="28">
        <f t="shared" si="45"/>
        <v>87.867081578947392</v>
      </c>
      <c r="AT71" t="e">
        <f>INDEX(ETF_TR!$A$2:$Q$283,MATCH($A71,ETF_TR!$A$2:$A$283,0),MATCH(AT$2,ETF_TR!$A$2:$Q$2,0))</f>
        <v>#N/A</v>
      </c>
      <c r="AU71" t="e">
        <f>INDEX(Indices!$A$2:$Q$283,MATCH($A71,Indices!$A$2:$A$283,0),MATCH(AU$2,Indices!$A$2:$Q$2,0))</f>
        <v>#N/A</v>
      </c>
      <c r="AV71" t="e">
        <f t="shared" si="46"/>
        <v>#N/A</v>
      </c>
      <c r="AW71" s="16" t="e">
        <f t="shared" si="47"/>
        <v>#N/A</v>
      </c>
    </row>
    <row r="72" spans="1:49" x14ac:dyDescent="0.2">
      <c r="A72" s="5">
        <v>38595</v>
      </c>
      <c r="B72" t="e">
        <f>INDEX(ETF_TR!$A$2:$Q$283,MATCH($A72,ETF_TR!$A$2:$A$283,0),MATCH(B$2,ETF_TR!$A$2:$Q$2,0))</f>
        <v>#N/A</v>
      </c>
      <c r="C72">
        <f>INDEX(Indices!$A$2:$Q$283,MATCH($A72,Indices!$A$2:$A$283,0),MATCH(C$2,Indices!$A$2:$Q$2,0))</f>
        <v>153.02000000000001</v>
      </c>
      <c r="D72" t="e">
        <f t="shared" si="24"/>
        <v>#N/A</v>
      </c>
      <c r="E72" s="28">
        <f t="shared" si="25"/>
        <v>55.061827906976774</v>
      </c>
      <c r="F72" t="e">
        <f>INDEX(ETF_TR!$A$2:$Q$283,MATCH($A72,ETF_TR!$A$2:$A$283,0),MATCH(F$2,ETF_TR!$A$2:$Q$2,0))</f>
        <v>#N/A</v>
      </c>
      <c r="G72">
        <f>INDEX(Indices!$A$2:$Q$283,MATCH($A72,Indices!$A$2:$A$283,0),MATCH(G$2,Indices!$A$2:$Q$2,0))</f>
        <v>154.81</v>
      </c>
      <c r="H72" t="e">
        <f t="shared" si="26"/>
        <v>#N/A</v>
      </c>
      <c r="I72" s="28">
        <f t="shared" si="27"/>
        <v>56.599864341085265</v>
      </c>
      <c r="J72" t="e">
        <f>INDEX(ETF_TR!$A$2:$Q$283,MATCH($A72,ETF_TR!$A$2:$A$283,0),MATCH(J$2,ETF_TR!$A$2:$Q$2,0))</f>
        <v>#N/A</v>
      </c>
      <c r="K72">
        <f>INDEX(Indices!$A$2:$Q$283,MATCH($A72,Indices!$A$2:$A$283,0),MATCH(K$2,Indices!$A$2:$Q$2,0))</f>
        <v>156.41</v>
      </c>
      <c r="L72" t="e">
        <f t="shared" si="28"/>
        <v>#N/A</v>
      </c>
      <c r="M72" s="28">
        <f t="shared" si="29"/>
        <v>72.498500775193818</v>
      </c>
      <c r="N72" t="e">
        <f>INDEX(ETF_TR!$A$2:$Q$283,MATCH($A72,ETF_TR!$A$2:$A$283,0),MATCH(N$2,ETF_TR!$A$2:$Q$2,0))</f>
        <v>#N/A</v>
      </c>
      <c r="O72">
        <f>INDEX(Indices!$A$2:$Q$283,MATCH($A72,Indices!$A$2:$A$283,0),MATCH(O$2,Indices!$A$2:$Q$2,0))</f>
        <v>157.65</v>
      </c>
      <c r="P72" t="e">
        <f t="shared" si="30"/>
        <v>#N/A</v>
      </c>
      <c r="Q72" s="28">
        <f t="shared" si="31"/>
        <v>66.327658267716501</v>
      </c>
      <c r="R72" t="e">
        <f>INDEX(ETF_TR!$A$2:$Q$283,MATCH($A72,ETF_TR!$A$2:$A$283,0),MATCH(R$2,ETF_TR!$A$2:$Q$2,0))</f>
        <v>#N/A</v>
      </c>
      <c r="S72">
        <f>INDEX(Indices!$A$2:$Q$283,MATCH($A72,Indices!$A$2:$A$283,0),MATCH(S$2,Indices!$A$2:$Q$2,0))</f>
        <v>1889.52</v>
      </c>
      <c r="T72" t="e">
        <f t="shared" si="32"/>
        <v>#N/A</v>
      </c>
      <c r="U72" s="28">
        <f t="shared" si="33"/>
        <v>12258.276325675673</v>
      </c>
      <c r="V72">
        <f>INDEX(ETF_TR!$A$2:$Q$283,MATCH($A72,ETF_TR!$A$2:$A$283,0),MATCH(V$2,ETF_TR!$A$2:$Q$2,0))</f>
        <v>108.7908</v>
      </c>
      <c r="W72" t="e">
        <f>INDEX(Indices!$A$2:$Q$283,MATCH($A72,Indices!$A$2:$A$283,0),MATCH(W$2,Indices!$A$2:$Q$2,0))</f>
        <v>#N/A</v>
      </c>
      <c r="X72" t="e">
        <f t="shared" si="34"/>
        <v>#N/A</v>
      </c>
      <c r="Y72" s="28">
        <f t="shared" si="35"/>
        <v>108.7908</v>
      </c>
      <c r="Z72" t="e">
        <f>INDEX(ETF_TR!$A$2:$Q$283,MATCH($A72,ETF_TR!$A$2:$A$283,0),MATCH(Z$2,ETF_TR!$A$2:$Q$2,0))</f>
        <v>#N/A</v>
      </c>
      <c r="AA72">
        <f>INDEX(Indices!$A$2:$Q$283,MATCH($A72,Indices!$A$2:$A$283,0),MATCH(AA$2,Indices!$A$2:$Q$2,0))</f>
        <v>1530.8309999999999</v>
      </c>
      <c r="AB72" t="e">
        <f t="shared" si="36"/>
        <v>#N/A</v>
      </c>
      <c r="AC72" s="16">
        <f t="shared" si="37"/>
        <v>-1395.2868810606067</v>
      </c>
      <c r="AD72" t="e">
        <f>INDEX(ETF_TR!$A$2:$Q$283,MATCH($A72,ETF_TR!$A$2:$A$283,0),MATCH(AD$2,ETF_TR!$A$2:$Q$2,0))</f>
        <v>#N/A</v>
      </c>
      <c r="AE72">
        <f>INDEX(Indices!$A$2:$Q$283,MATCH($A72,Indices!$A$2:$A$283,0),MATCH(AE$2,Indices!$A$2:$Q$2,0))</f>
        <v>279.44240000000002</v>
      </c>
      <c r="AF72" t="e">
        <f t="shared" si="38"/>
        <v>#N/A</v>
      </c>
      <c r="AG72" s="16">
        <f t="shared" si="39"/>
        <v>2612.4872894736841</v>
      </c>
      <c r="AH72" t="e">
        <f>INDEX(ETF_TR!$A$2:$Q$283,MATCH($A72,ETF_TR!$A$2:$A$283,0),MATCH(AH$2,ETF_TR!$A$2:$Q$2,0))</f>
        <v>#N/A</v>
      </c>
      <c r="AI72" t="e">
        <f>INDEX(Indices!$A$2:$Q$283,MATCH($A72,Indices!$A$2:$A$283,0),MATCH(AI$2,Indices!$A$2:$Q$2,0))</f>
        <v>#N/A</v>
      </c>
      <c r="AJ72" t="e">
        <f t="shared" si="40"/>
        <v>#N/A</v>
      </c>
      <c r="AK72" s="16" t="e">
        <f t="shared" si="41"/>
        <v>#N/A</v>
      </c>
      <c r="AL72" t="e">
        <f>INDEX(ETF_TR!$A$2:$Q$283,MATCH($A72,ETF_TR!$A$2:$A$283,0),MATCH(AL$2,ETF_TR!$A$2:$Q$2,0))</f>
        <v>#N/A</v>
      </c>
      <c r="AM72" t="e">
        <f>INDEX(Indices!$A$2:$Q$283,MATCH($A72,Indices!$A$2:$A$283,0),MATCH(AM$2,Indices!$A$2:$Q$2,0))</f>
        <v>#N/A</v>
      </c>
      <c r="AN72" t="e">
        <f t="shared" si="42"/>
        <v>#N/A</v>
      </c>
      <c r="AO72" s="16" t="e">
        <f t="shared" si="43"/>
        <v>#N/A</v>
      </c>
      <c r="AP72" t="e">
        <f>INDEX(ETF_TR!$A$2:$Q$283,MATCH($A72,ETF_TR!$A$2:$A$283,0),MATCH(AP$2,ETF_TR!$A$2:$Q$2,0))</f>
        <v>#N/A</v>
      </c>
      <c r="AQ72">
        <f>INDEX(Indices!$A$2:$Q$283,MATCH($A72,Indices!$A$2:$A$283,0),MATCH(AQ$2,Indices!$A$2:$Q$2,0))</f>
        <v>129.5095</v>
      </c>
      <c r="AR72" t="e">
        <f t="shared" si="44"/>
        <v>#N/A</v>
      </c>
      <c r="AS72" s="28">
        <f t="shared" si="45"/>
        <v>87.115481578947396</v>
      </c>
      <c r="AT72" t="e">
        <f>INDEX(ETF_TR!$A$2:$Q$283,MATCH($A72,ETF_TR!$A$2:$A$283,0),MATCH(AT$2,ETF_TR!$A$2:$Q$2,0))</f>
        <v>#N/A</v>
      </c>
      <c r="AU72" t="e">
        <f>INDEX(Indices!$A$2:$Q$283,MATCH($A72,Indices!$A$2:$A$283,0),MATCH(AU$2,Indices!$A$2:$Q$2,0))</f>
        <v>#N/A</v>
      </c>
      <c r="AV72" t="e">
        <f t="shared" si="46"/>
        <v>#N/A</v>
      </c>
      <c r="AW72" s="16" t="e">
        <f t="shared" si="47"/>
        <v>#N/A</v>
      </c>
    </row>
    <row r="73" spans="1:49" x14ac:dyDescent="0.2">
      <c r="A73" s="5">
        <v>38625</v>
      </c>
      <c r="B73" t="e">
        <f>INDEX(ETF_TR!$A$2:$Q$283,MATCH($A73,ETF_TR!$A$2:$A$283,0),MATCH(B$2,ETF_TR!$A$2:$Q$2,0))</f>
        <v>#N/A</v>
      </c>
      <c r="C73">
        <f>INDEX(Indices!$A$2:$Q$283,MATCH($A73,Indices!$A$2:$A$283,0),MATCH(C$2,Indices!$A$2:$Q$2,0))</f>
        <v>152.82</v>
      </c>
      <c r="D73" t="e">
        <f t="shared" si="24"/>
        <v>#N/A</v>
      </c>
      <c r="E73" s="28">
        <f t="shared" si="25"/>
        <v>54.861827906976757</v>
      </c>
      <c r="F73" t="e">
        <f>INDEX(ETF_TR!$A$2:$Q$283,MATCH($A73,ETF_TR!$A$2:$A$283,0),MATCH(F$2,ETF_TR!$A$2:$Q$2,0))</f>
        <v>#N/A</v>
      </c>
      <c r="G73">
        <f>INDEX(Indices!$A$2:$Q$283,MATCH($A73,Indices!$A$2:$A$283,0),MATCH(G$2,Indices!$A$2:$Q$2,0))</f>
        <v>154.66</v>
      </c>
      <c r="H73" t="e">
        <f t="shared" si="26"/>
        <v>#N/A</v>
      </c>
      <c r="I73" s="28">
        <f t="shared" si="27"/>
        <v>56.449864341085259</v>
      </c>
      <c r="J73" t="e">
        <f>INDEX(ETF_TR!$A$2:$Q$283,MATCH($A73,ETF_TR!$A$2:$A$283,0),MATCH(J$2,ETF_TR!$A$2:$Q$2,0))</f>
        <v>#N/A</v>
      </c>
      <c r="K73">
        <f>INDEX(Indices!$A$2:$Q$283,MATCH($A73,Indices!$A$2:$A$283,0),MATCH(K$2,Indices!$A$2:$Q$2,0))</f>
        <v>156.26</v>
      </c>
      <c r="L73" t="e">
        <f t="shared" si="28"/>
        <v>#N/A</v>
      </c>
      <c r="M73" s="28">
        <f t="shared" si="29"/>
        <v>72.348500775193813</v>
      </c>
      <c r="N73" t="e">
        <f>INDEX(ETF_TR!$A$2:$Q$283,MATCH($A73,ETF_TR!$A$2:$A$283,0),MATCH(N$2,ETF_TR!$A$2:$Q$2,0))</f>
        <v>#N/A</v>
      </c>
      <c r="O73">
        <f>INDEX(Indices!$A$2:$Q$283,MATCH($A73,Indices!$A$2:$A$283,0),MATCH(O$2,Indices!$A$2:$Q$2,0))</f>
        <v>157.69999999999999</v>
      </c>
      <c r="P73" t="e">
        <f t="shared" si="30"/>
        <v>#N/A</v>
      </c>
      <c r="Q73" s="28">
        <f t="shared" si="31"/>
        <v>66.377658267716484</v>
      </c>
      <c r="R73" t="e">
        <f>INDEX(ETF_TR!$A$2:$Q$283,MATCH($A73,ETF_TR!$A$2:$A$283,0),MATCH(R$2,ETF_TR!$A$2:$Q$2,0))</f>
        <v>#N/A</v>
      </c>
      <c r="S73">
        <f>INDEX(Indices!$A$2:$Q$283,MATCH($A73,Indices!$A$2:$A$283,0),MATCH(S$2,Indices!$A$2:$Q$2,0))</f>
        <v>1883.65</v>
      </c>
      <c r="T73" t="e">
        <f t="shared" si="32"/>
        <v>#N/A</v>
      </c>
      <c r="U73" s="28">
        <f t="shared" si="33"/>
        <v>12252.406325675673</v>
      </c>
      <c r="V73">
        <f>INDEX(ETF_TR!$A$2:$Q$283,MATCH($A73,ETF_TR!$A$2:$A$283,0),MATCH(V$2,ETF_TR!$A$2:$Q$2,0))</f>
        <v>109.04295</v>
      </c>
      <c r="W73" t="e">
        <f>INDEX(Indices!$A$2:$Q$283,MATCH($A73,Indices!$A$2:$A$283,0),MATCH(W$2,Indices!$A$2:$Q$2,0))</f>
        <v>#N/A</v>
      </c>
      <c r="X73" t="e">
        <f t="shared" si="34"/>
        <v>#N/A</v>
      </c>
      <c r="Y73" s="28">
        <f t="shared" si="35"/>
        <v>109.04295</v>
      </c>
      <c r="Z73" t="e">
        <f>INDEX(ETF_TR!$A$2:$Q$283,MATCH($A73,ETF_TR!$A$2:$A$283,0),MATCH(Z$2,ETF_TR!$A$2:$Q$2,0))</f>
        <v>#N/A</v>
      </c>
      <c r="AA73">
        <f>INDEX(Indices!$A$2:$Q$283,MATCH($A73,Indices!$A$2:$A$283,0),MATCH(AA$2,Indices!$A$2:$Q$2,0))</f>
        <v>1518.6289999999999</v>
      </c>
      <c r="AB73" t="e">
        <f t="shared" si="36"/>
        <v>#N/A</v>
      </c>
      <c r="AC73" s="16">
        <f t="shared" si="37"/>
        <v>-1407.4888810606067</v>
      </c>
      <c r="AD73" t="e">
        <f>INDEX(ETF_TR!$A$2:$Q$283,MATCH($A73,ETF_TR!$A$2:$A$283,0),MATCH(AD$2,ETF_TR!$A$2:$Q$2,0))</f>
        <v>#N/A</v>
      </c>
      <c r="AE73">
        <f>INDEX(Indices!$A$2:$Q$283,MATCH($A73,Indices!$A$2:$A$283,0),MATCH(AE$2,Indices!$A$2:$Q$2,0))</f>
        <v>277.8218</v>
      </c>
      <c r="AF73" t="e">
        <f t="shared" si="38"/>
        <v>#N/A</v>
      </c>
      <c r="AG73" s="16">
        <f t="shared" si="39"/>
        <v>2610.8666894736843</v>
      </c>
      <c r="AH73" t="e">
        <f>INDEX(ETF_TR!$A$2:$Q$283,MATCH($A73,ETF_TR!$A$2:$A$283,0),MATCH(AH$2,ETF_TR!$A$2:$Q$2,0))</f>
        <v>#N/A</v>
      </c>
      <c r="AI73" t="e">
        <f>INDEX(Indices!$A$2:$Q$283,MATCH($A73,Indices!$A$2:$A$283,0),MATCH(AI$2,Indices!$A$2:$Q$2,0))</f>
        <v>#N/A</v>
      </c>
      <c r="AJ73" t="e">
        <f t="shared" si="40"/>
        <v>#N/A</v>
      </c>
      <c r="AK73" s="16" t="e">
        <f t="shared" si="41"/>
        <v>#N/A</v>
      </c>
      <c r="AL73" t="e">
        <f>INDEX(ETF_TR!$A$2:$Q$283,MATCH($A73,ETF_TR!$A$2:$A$283,0),MATCH(AL$2,ETF_TR!$A$2:$Q$2,0))</f>
        <v>#N/A</v>
      </c>
      <c r="AM73" t="e">
        <f>INDEX(Indices!$A$2:$Q$283,MATCH($A73,Indices!$A$2:$A$283,0),MATCH(AM$2,Indices!$A$2:$Q$2,0))</f>
        <v>#N/A</v>
      </c>
      <c r="AN73" t="e">
        <f t="shared" si="42"/>
        <v>#N/A</v>
      </c>
      <c r="AO73" s="16" t="e">
        <f t="shared" si="43"/>
        <v>#N/A</v>
      </c>
      <c r="AP73" t="e">
        <f>INDEX(ETF_TR!$A$2:$Q$283,MATCH($A73,ETF_TR!$A$2:$A$283,0),MATCH(AP$2,ETF_TR!$A$2:$Q$2,0))</f>
        <v>#N/A</v>
      </c>
      <c r="AQ73">
        <f>INDEX(Indices!$A$2:$Q$283,MATCH($A73,Indices!$A$2:$A$283,0),MATCH(AQ$2,Indices!$A$2:$Q$2,0))</f>
        <v>129.17150000000001</v>
      </c>
      <c r="AR73" t="e">
        <f t="shared" si="44"/>
        <v>#N/A</v>
      </c>
      <c r="AS73" s="28">
        <f t="shared" si="45"/>
        <v>86.777481578947402</v>
      </c>
      <c r="AT73" t="e">
        <f>INDEX(ETF_TR!$A$2:$Q$283,MATCH($A73,ETF_TR!$A$2:$A$283,0),MATCH(AT$2,ETF_TR!$A$2:$Q$2,0))</f>
        <v>#N/A</v>
      </c>
      <c r="AU73" t="e">
        <f>INDEX(Indices!$A$2:$Q$283,MATCH($A73,Indices!$A$2:$A$283,0),MATCH(AU$2,Indices!$A$2:$Q$2,0))</f>
        <v>#N/A</v>
      </c>
      <c r="AV73" t="e">
        <f t="shared" si="46"/>
        <v>#N/A</v>
      </c>
      <c r="AW73" s="16" t="e">
        <f t="shared" si="47"/>
        <v>#N/A</v>
      </c>
    </row>
    <row r="74" spans="1:49" x14ac:dyDescent="0.2">
      <c r="A74" s="5">
        <v>38656</v>
      </c>
      <c r="B74" t="e">
        <f>INDEX(ETF_TR!$A$2:$Q$283,MATCH($A74,ETF_TR!$A$2:$A$283,0),MATCH(B$2,ETF_TR!$A$2:$Q$2,0))</f>
        <v>#N/A</v>
      </c>
      <c r="C74">
        <f>INDEX(Indices!$A$2:$Q$283,MATCH($A74,Indices!$A$2:$A$283,0),MATCH(C$2,Indices!$A$2:$Q$2,0))</f>
        <v>151.19</v>
      </c>
      <c r="D74" t="e">
        <f t="shared" si="24"/>
        <v>#N/A</v>
      </c>
      <c r="E74" s="28">
        <f t="shared" si="25"/>
        <v>53.231827906976761</v>
      </c>
      <c r="F74" t="e">
        <f>INDEX(ETF_TR!$A$2:$Q$283,MATCH($A74,ETF_TR!$A$2:$A$283,0),MATCH(F$2,ETF_TR!$A$2:$Q$2,0))</f>
        <v>#N/A</v>
      </c>
      <c r="G74">
        <f>INDEX(Indices!$A$2:$Q$283,MATCH($A74,Indices!$A$2:$A$283,0),MATCH(G$2,Indices!$A$2:$Q$2,0))</f>
        <v>153.03</v>
      </c>
      <c r="H74" t="e">
        <f t="shared" si="26"/>
        <v>#N/A</v>
      </c>
      <c r="I74" s="28">
        <f t="shared" si="27"/>
        <v>54.819864341085264</v>
      </c>
      <c r="J74" t="e">
        <f>INDEX(ETF_TR!$A$2:$Q$283,MATCH($A74,ETF_TR!$A$2:$A$283,0),MATCH(J$2,ETF_TR!$A$2:$Q$2,0))</f>
        <v>#N/A</v>
      </c>
      <c r="K74">
        <f>INDEX(Indices!$A$2:$Q$283,MATCH($A74,Indices!$A$2:$A$283,0),MATCH(K$2,Indices!$A$2:$Q$2,0))</f>
        <v>154.65</v>
      </c>
      <c r="L74" t="e">
        <f t="shared" si="28"/>
        <v>#N/A</v>
      </c>
      <c r="M74" s="28">
        <f t="shared" si="29"/>
        <v>70.738500775193828</v>
      </c>
      <c r="N74" t="e">
        <f>INDEX(ETF_TR!$A$2:$Q$283,MATCH($A74,ETF_TR!$A$2:$A$283,0),MATCH(N$2,ETF_TR!$A$2:$Q$2,0))</f>
        <v>#N/A</v>
      </c>
      <c r="O74">
        <f>INDEX(Indices!$A$2:$Q$283,MATCH($A74,Indices!$A$2:$A$283,0),MATCH(O$2,Indices!$A$2:$Q$2,0))</f>
        <v>155.86000000000001</v>
      </c>
      <c r="P74" t="e">
        <f t="shared" si="30"/>
        <v>#N/A</v>
      </c>
      <c r="Q74" s="28">
        <f t="shared" si="31"/>
        <v>64.537658267716509</v>
      </c>
      <c r="R74" t="e">
        <f>INDEX(ETF_TR!$A$2:$Q$283,MATCH($A74,ETF_TR!$A$2:$A$283,0),MATCH(R$2,ETF_TR!$A$2:$Q$2,0))</f>
        <v>#N/A</v>
      </c>
      <c r="S74">
        <f>INDEX(Indices!$A$2:$Q$283,MATCH($A74,Indices!$A$2:$A$283,0),MATCH(S$2,Indices!$A$2:$Q$2,0))</f>
        <v>1885.64</v>
      </c>
      <c r="T74" t="e">
        <f t="shared" si="32"/>
        <v>#N/A</v>
      </c>
      <c r="U74" s="28">
        <f t="shared" si="33"/>
        <v>12254.396325675672</v>
      </c>
      <c r="V74">
        <f>INDEX(ETF_TR!$A$2:$Q$283,MATCH($A74,ETF_TR!$A$2:$A$283,0),MATCH(V$2,ETF_TR!$A$2:$Q$2,0))</f>
        <v>107.45699999999999</v>
      </c>
      <c r="W74" t="e">
        <f>INDEX(Indices!$A$2:$Q$283,MATCH($A74,Indices!$A$2:$A$283,0),MATCH(W$2,Indices!$A$2:$Q$2,0))</f>
        <v>#N/A</v>
      </c>
      <c r="X74" t="e">
        <f t="shared" si="34"/>
        <v>#N/A</v>
      </c>
      <c r="Y74" s="28">
        <f t="shared" si="35"/>
        <v>107.45699999999999</v>
      </c>
      <c r="Z74" t="e">
        <f>INDEX(ETF_TR!$A$2:$Q$283,MATCH($A74,ETF_TR!$A$2:$A$283,0),MATCH(Z$2,ETF_TR!$A$2:$Q$2,0))</f>
        <v>#N/A</v>
      </c>
      <c r="AA74">
        <f>INDEX(Indices!$A$2:$Q$283,MATCH($A74,Indices!$A$2:$A$283,0),MATCH(AA$2,Indices!$A$2:$Q$2,0))</f>
        <v>1520.0940000000001</v>
      </c>
      <c r="AB74" t="e">
        <f t="shared" si="36"/>
        <v>#N/A</v>
      </c>
      <c r="AC74" s="16">
        <f t="shared" si="37"/>
        <v>-1406.0238810606065</v>
      </c>
      <c r="AD74" t="e">
        <f>INDEX(ETF_TR!$A$2:$Q$283,MATCH($A74,ETF_TR!$A$2:$A$283,0),MATCH(AD$2,ETF_TR!$A$2:$Q$2,0))</f>
        <v>#N/A</v>
      </c>
      <c r="AE74">
        <f>INDEX(Indices!$A$2:$Q$283,MATCH($A74,Indices!$A$2:$A$283,0),MATCH(AE$2,Indices!$A$2:$Q$2,0))</f>
        <v>277.03550000000001</v>
      </c>
      <c r="AF74" t="e">
        <f t="shared" si="38"/>
        <v>#N/A</v>
      </c>
      <c r="AG74" s="16">
        <f t="shared" si="39"/>
        <v>2610.0803894736841</v>
      </c>
      <c r="AH74" t="e">
        <f>INDEX(ETF_TR!$A$2:$Q$283,MATCH($A74,ETF_TR!$A$2:$A$283,0),MATCH(AH$2,ETF_TR!$A$2:$Q$2,0))</f>
        <v>#N/A</v>
      </c>
      <c r="AI74" t="e">
        <f>INDEX(Indices!$A$2:$Q$283,MATCH($A74,Indices!$A$2:$A$283,0),MATCH(AI$2,Indices!$A$2:$Q$2,0))</f>
        <v>#N/A</v>
      </c>
      <c r="AJ74" t="e">
        <f t="shared" si="40"/>
        <v>#N/A</v>
      </c>
      <c r="AK74" s="16" t="e">
        <f t="shared" si="41"/>
        <v>#N/A</v>
      </c>
      <c r="AL74" t="e">
        <f>INDEX(ETF_TR!$A$2:$Q$283,MATCH($A74,ETF_TR!$A$2:$A$283,0),MATCH(AL$2,ETF_TR!$A$2:$Q$2,0))</f>
        <v>#N/A</v>
      </c>
      <c r="AM74" t="e">
        <f>INDEX(Indices!$A$2:$Q$283,MATCH($A74,Indices!$A$2:$A$283,0),MATCH(AM$2,Indices!$A$2:$Q$2,0))</f>
        <v>#N/A</v>
      </c>
      <c r="AN74" t="e">
        <f t="shared" si="42"/>
        <v>#N/A</v>
      </c>
      <c r="AO74" s="16" t="e">
        <f t="shared" si="43"/>
        <v>#N/A</v>
      </c>
      <c r="AP74" t="e">
        <f>INDEX(ETF_TR!$A$2:$Q$283,MATCH($A74,ETF_TR!$A$2:$A$283,0),MATCH(AP$2,ETF_TR!$A$2:$Q$2,0))</f>
        <v>#N/A</v>
      </c>
      <c r="AQ74">
        <f>INDEX(Indices!$A$2:$Q$283,MATCH($A74,Indices!$A$2:$A$283,0),MATCH(AQ$2,Indices!$A$2:$Q$2,0))</f>
        <v>128.34280000000001</v>
      </c>
      <c r="AR74" t="e">
        <f t="shared" si="44"/>
        <v>#N/A</v>
      </c>
      <c r="AS74" s="28">
        <f t="shared" si="45"/>
        <v>85.948781578947404</v>
      </c>
      <c r="AT74" t="e">
        <f>INDEX(ETF_TR!$A$2:$Q$283,MATCH($A74,ETF_TR!$A$2:$A$283,0),MATCH(AT$2,ETF_TR!$A$2:$Q$2,0))</f>
        <v>#N/A</v>
      </c>
      <c r="AU74" t="e">
        <f>INDEX(Indices!$A$2:$Q$283,MATCH($A74,Indices!$A$2:$A$283,0),MATCH(AU$2,Indices!$A$2:$Q$2,0))</f>
        <v>#N/A</v>
      </c>
      <c r="AV74" t="e">
        <f t="shared" si="46"/>
        <v>#N/A</v>
      </c>
      <c r="AW74" s="16" t="e">
        <f t="shared" si="47"/>
        <v>#N/A</v>
      </c>
    </row>
    <row r="75" spans="1:49" x14ac:dyDescent="0.2">
      <c r="A75" s="5">
        <v>38686</v>
      </c>
      <c r="B75" t="e">
        <f>INDEX(ETF_TR!$A$2:$Q$283,MATCH($A75,ETF_TR!$A$2:$A$283,0),MATCH(B$2,ETF_TR!$A$2:$Q$2,0))</f>
        <v>#N/A</v>
      </c>
      <c r="C75">
        <f>INDEX(Indices!$A$2:$Q$283,MATCH($A75,Indices!$A$2:$A$283,0),MATCH(C$2,Indices!$A$2:$Q$2,0))</f>
        <v>151.13</v>
      </c>
      <c r="D75" t="e">
        <f t="shared" si="24"/>
        <v>#N/A</v>
      </c>
      <c r="E75" s="28">
        <f t="shared" si="25"/>
        <v>53.171827906976759</v>
      </c>
      <c r="F75" t="e">
        <f>INDEX(ETF_TR!$A$2:$Q$283,MATCH($A75,ETF_TR!$A$2:$A$283,0),MATCH(F$2,ETF_TR!$A$2:$Q$2,0))</f>
        <v>#N/A</v>
      </c>
      <c r="G75">
        <f>INDEX(Indices!$A$2:$Q$283,MATCH($A75,Indices!$A$2:$A$283,0),MATCH(G$2,Indices!$A$2:$Q$2,0))</f>
        <v>152.94999999999999</v>
      </c>
      <c r="H75" t="e">
        <f t="shared" si="26"/>
        <v>#N/A</v>
      </c>
      <c r="I75" s="28">
        <f t="shared" si="27"/>
        <v>54.739864341085251</v>
      </c>
      <c r="J75" t="e">
        <f>INDEX(ETF_TR!$A$2:$Q$283,MATCH($A75,ETF_TR!$A$2:$A$283,0),MATCH(J$2,ETF_TR!$A$2:$Q$2,0))</f>
        <v>#N/A</v>
      </c>
      <c r="K75">
        <f>INDEX(Indices!$A$2:$Q$283,MATCH($A75,Indices!$A$2:$A$283,0),MATCH(K$2,Indices!$A$2:$Q$2,0))</f>
        <v>154.56</v>
      </c>
      <c r="L75" t="e">
        <f t="shared" si="28"/>
        <v>#N/A</v>
      </c>
      <c r="M75" s="28">
        <f t="shared" si="29"/>
        <v>70.648500775193824</v>
      </c>
      <c r="N75" t="e">
        <f>INDEX(ETF_TR!$A$2:$Q$283,MATCH($A75,ETF_TR!$A$2:$A$283,0),MATCH(N$2,ETF_TR!$A$2:$Q$2,0))</f>
        <v>#N/A</v>
      </c>
      <c r="O75">
        <f>INDEX(Indices!$A$2:$Q$283,MATCH($A75,Indices!$A$2:$A$283,0),MATCH(O$2,Indices!$A$2:$Q$2,0))</f>
        <v>155.72</v>
      </c>
      <c r="P75" t="e">
        <f t="shared" si="30"/>
        <v>#N/A</v>
      </c>
      <c r="Q75" s="28">
        <f t="shared" si="31"/>
        <v>64.397658267716494</v>
      </c>
      <c r="R75" t="e">
        <f>INDEX(ETF_TR!$A$2:$Q$283,MATCH($A75,ETF_TR!$A$2:$A$283,0),MATCH(R$2,ETF_TR!$A$2:$Q$2,0))</f>
        <v>#N/A</v>
      </c>
      <c r="S75">
        <f>INDEX(Indices!$A$2:$Q$283,MATCH($A75,Indices!$A$2:$A$283,0),MATCH(S$2,Indices!$A$2:$Q$2,0))</f>
        <v>1908.79</v>
      </c>
      <c r="T75" t="e">
        <f t="shared" si="32"/>
        <v>#N/A</v>
      </c>
      <c r="U75" s="28">
        <f t="shared" si="33"/>
        <v>12277.546325675674</v>
      </c>
      <c r="V75">
        <f>INDEX(ETF_TR!$A$2:$Q$283,MATCH($A75,ETF_TR!$A$2:$A$283,0),MATCH(V$2,ETF_TR!$A$2:$Q$2,0))</f>
        <v>106.9268</v>
      </c>
      <c r="W75" t="e">
        <f>INDEX(Indices!$A$2:$Q$283,MATCH($A75,Indices!$A$2:$A$283,0),MATCH(W$2,Indices!$A$2:$Q$2,0))</f>
        <v>#N/A</v>
      </c>
      <c r="X75" t="e">
        <f t="shared" si="34"/>
        <v>#N/A</v>
      </c>
      <c r="Y75" s="28">
        <f t="shared" si="35"/>
        <v>106.9268</v>
      </c>
      <c r="Z75" t="e">
        <f>INDEX(ETF_TR!$A$2:$Q$283,MATCH($A75,ETF_TR!$A$2:$A$283,0),MATCH(Z$2,ETF_TR!$A$2:$Q$2,0))</f>
        <v>#N/A</v>
      </c>
      <c r="AA75">
        <f>INDEX(Indices!$A$2:$Q$283,MATCH($A75,Indices!$A$2:$A$283,0),MATCH(AA$2,Indices!$A$2:$Q$2,0))</f>
        <v>1532.068</v>
      </c>
      <c r="AB75" t="e">
        <f t="shared" si="36"/>
        <v>#N/A</v>
      </c>
      <c r="AC75" s="16">
        <f t="shared" si="37"/>
        <v>-1394.0498810606066</v>
      </c>
      <c r="AD75" t="e">
        <f>INDEX(ETF_TR!$A$2:$Q$283,MATCH($A75,ETF_TR!$A$2:$A$283,0),MATCH(AD$2,ETF_TR!$A$2:$Q$2,0))</f>
        <v>#N/A</v>
      </c>
      <c r="AE75">
        <f>INDEX(Indices!$A$2:$Q$283,MATCH($A75,Indices!$A$2:$A$283,0),MATCH(AE$2,Indices!$A$2:$Q$2,0))</f>
        <v>278.72359999999998</v>
      </c>
      <c r="AF75" t="e">
        <f t="shared" si="38"/>
        <v>#N/A</v>
      </c>
      <c r="AG75" s="16">
        <f t="shared" si="39"/>
        <v>2611.768489473684</v>
      </c>
      <c r="AH75" t="e">
        <f>INDEX(ETF_TR!$A$2:$Q$283,MATCH($A75,ETF_TR!$A$2:$A$283,0),MATCH(AH$2,ETF_TR!$A$2:$Q$2,0))</f>
        <v>#N/A</v>
      </c>
      <c r="AI75" t="e">
        <f>INDEX(Indices!$A$2:$Q$283,MATCH($A75,Indices!$A$2:$A$283,0),MATCH(AI$2,Indices!$A$2:$Q$2,0))</f>
        <v>#N/A</v>
      </c>
      <c r="AJ75" t="e">
        <f t="shared" si="40"/>
        <v>#N/A</v>
      </c>
      <c r="AK75" s="16" t="e">
        <f t="shared" si="41"/>
        <v>#N/A</v>
      </c>
      <c r="AL75" t="e">
        <f>INDEX(ETF_TR!$A$2:$Q$283,MATCH($A75,ETF_TR!$A$2:$A$283,0),MATCH(AL$2,ETF_TR!$A$2:$Q$2,0))</f>
        <v>#N/A</v>
      </c>
      <c r="AM75" t="e">
        <f>INDEX(Indices!$A$2:$Q$283,MATCH($A75,Indices!$A$2:$A$283,0),MATCH(AM$2,Indices!$A$2:$Q$2,0))</f>
        <v>#N/A</v>
      </c>
      <c r="AN75" t="e">
        <f t="shared" si="42"/>
        <v>#N/A</v>
      </c>
      <c r="AO75" s="16" t="e">
        <f t="shared" si="43"/>
        <v>#N/A</v>
      </c>
      <c r="AP75" t="e">
        <f>INDEX(ETF_TR!$A$2:$Q$283,MATCH($A75,ETF_TR!$A$2:$A$283,0),MATCH(AP$2,ETF_TR!$A$2:$Q$2,0))</f>
        <v>#N/A</v>
      </c>
      <c r="AQ75">
        <f>INDEX(Indices!$A$2:$Q$283,MATCH($A75,Indices!$A$2:$A$283,0),MATCH(AQ$2,Indices!$A$2:$Q$2,0))</f>
        <v>127.4752</v>
      </c>
      <c r="AR75" t="e">
        <f t="shared" si="44"/>
        <v>#N/A</v>
      </c>
      <c r="AS75" s="28">
        <f t="shared" si="45"/>
        <v>85.081181578947394</v>
      </c>
      <c r="AT75" t="e">
        <f>INDEX(ETF_TR!$A$2:$Q$283,MATCH($A75,ETF_TR!$A$2:$A$283,0),MATCH(AT$2,ETF_TR!$A$2:$Q$2,0))</f>
        <v>#N/A</v>
      </c>
      <c r="AU75" t="e">
        <f>INDEX(Indices!$A$2:$Q$283,MATCH($A75,Indices!$A$2:$A$283,0),MATCH(AU$2,Indices!$A$2:$Q$2,0))</f>
        <v>#N/A</v>
      </c>
      <c r="AV75" t="e">
        <f t="shared" si="46"/>
        <v>#N/A</v>
      </c>
      <c r="AW75" s="16" t="e">
        <f t="shared" si="47"/>
        <v>#N/A</v>
      </c>
    </row>
    <row r="76" spans="1:49" x14ac:dyDescent="0.2">
      <c r="A76" s="5">
        <v>38716</v>
      </c>
      <c r="B76" t="e">
        <f>INDEX(ETF_TR!$A$2:$Q$283,MATCH($A76,ETF_TR!$A$2:$A$283,0),MATCH(B$2,ETF_TR!$A$2:$Q$2,0))</f>
        <v>#N/A</v>
      </c>
      <c r="C76">
        <f>INDEX(Indices!$A$2:$Q$283,MATCH($A76,Indices!$A$2:$A$283,0),MATCH(C$2,Indices!$A$2:$Q$2,0))</f>
        <v>152.55000000000001</v>
      </c>
      <c r="D76" t="e">
        <f t="shared" si="24"/>
        <v>#N/A</v>
      </c>
      <c r="E76" s="28">
        <f t="shared" si="25"/>
        <v>54.591827906976775</v>
      </c>
      <c r="F76" t="e">
        <f>INDEX(ETF_TR!$A$2:$Q$283,MATCH($A76,ETF_TR!$A$2:$A$283,0),MATCH(F$2,ETF_TR!$A$2:$Q$2,0))</f>
        <v>#N/A</v>
      </c>
      <c r="G76">
        <f>INDEX(Indices!$A$2:$Q$283,MATCH($A76,Indices!$A$2:$A$283,0),MATCH(G$2,Indices!$A$2:$Q$2,0))</f>
        <v>154.49</v>
      </c>
      <c r="H76" t="e">
        <f t="shared" si="26"/>
        <v>#N/A</v>
      </c>
      <c r="I76" s="28">
        <f t="shared" si="27"/>
        <v>56.279864341085272</v>
      </c>
      <c r="J76" t="e">
        <f>INDEX(ETF_TR!$A$2:$Q$283,MATCH($A76,ETF_TR!$A$2:$A$283,0),MATCH(J$2,ETF_TR!$A$2:$Q$2,0))</f>
        <v>#N/A</v>
      </c>
      <c r="K76">
        <f>INDEX(Indices!$A$2:$Q$283,MATCH($A76,Indices!$A$2:$A$283,0),MATCH(K$2,Indices!$A$2:$Q$2,0))</f>
        <v>156.09</v>
      </c>
      <c r="L76" t="e">
        <f t="shared" si="28"/>
        <v>#N/A</v>
      </c>
      <c r="M76" s="28">
        <f t="shared" si="29"/>
        <v>72.178500775193825</v>
      </c>
      <c r="N76" t="e">
        <f>INDEX(ETF_TR!$A$2:$Q$283,MATCH($A76,ETF_TR!$A$2:$A$283,0),MATCH(N$2,ETF_TR!$A$2:$Q$2,0))</f>
        <v>#N/A</v>
      </c>
      <c r="O76">
        <f>INDEX(Indices!$A$2:$Q$283,MATCH($A76,Indices!$A$2:$A$283,0),MATCH(O$2,Indices!$A$2:$Q$2,0))</f>
        <v>157.5</v>
      </c>
      <c r="P76" t="e">
        <f t="shared" si="30"/>
        <v>#N/A</v>
      </c>
      <c r="Q76" s="28">
        <f t="shared" si="31"/>
        <v>66.177658267716495</v>
      </c>
      <c r="R76" t="e">
        <f>INDEX(ETF_TR!$A$2:$Q$283,MATCH($A76,ETF_TR!$A$2:$A$283,0),MATCH(R$2,ETF_TR!$A$2:$Q$2,0))</f>
        <v>#N/A</v>
      </c>
      <c r="S76">
        <f>INDEX(Indices!$A$2:$Q$283,MATCH($A76,Indices!$A$2:$A$283,0),MATCH(S$2,Indices!$A$2:$Q$2,0))</f>
        <v>1935.43</v>
      </c>
      <c r="T76" t="e">
        <f t="shared" si="32"/>
        <v>#N/A</v>
      </c>
      <c r="U76" s="28">
        <f t="shared" si="33"/>
        <v>12304.186325675673</v>
      </c>
      <c r="V76">
        <f>INDEX(ETF_TR!$A$2:$Q$283,MATCH($A76,ETF_TR!$A$2:$A$283,0),MATCH(V$2,ETF_TR!$A$2:$Q$2,0))</f>
        <v>108.69925000000001</v>
      </c>
      <c r="W76" t="e">
        <f>INDEX(Indices!$A$2:$Q$283,MATCH($A76,Indices!$A$2:$A$283,0),MATCH(W$2,Indices!$A$2:$Q$2,0))</f>
        <v>#N/A</v>
      </c>
      <c r="X76" t="e">
        <f t="shared" si="34"/>
        <v>#N/A</v>
      </c>
      <c r="Y76" s="28">
        <f t="shared" si="35"/>
        <v>108.69925000000001</v>
      </c>
      <c r="Z76" t="e">
        <f>INDEX(ETF_TR!$A$2:$Q$283,MATCH($A76,ETF_TR!$A$2:$A$283,0),MATCH(Z$2,ETF_TR!$A$2:$Q$2,0))</f>
        <v>#N/A</v>
      </c>
      <c r="AA76">
        <f>INDEX(Indices!$A$2:$Q$283,MATCH($A76,Indices!$A$2:$A$283,0),MATCH(AA$2,Indices!$A$2:$Q$2,0))</f>
        <v>1547.317</v>
      </c>
      <c r="AB76" t="e">
        <f t="shared" si="36"/>
        <v>#N/A</v>
      </c>
      <c r="AC76" s="16">
        <f t="shared" si="37"/>
        <v>-1378.8008810606066</v>
      </c>
      <c r="AD76" t="e">
        <f>INDEX(ETF_TR!$A$2:$Q$283,MATCH($A76,ETF_TR!$A$2:$A$283,0),MATCH(AD$2,ETF_TR!$A$2:$Q$2,0))</f>
        <v>#N/A</v>
      </c>
      <c r="AE76">
        <f>INDEX(Indices!$A$2:$Q$283,MATCH($A76,Indices!$A$2:$A$283,0),MATCH(AE$2,Indices!$A$2:$Q$2,0))</f>
        <v>278.43110000000001</v>
      </c>
      <c r="AF76" t="e">
        <f t="shared" si="38"/>
        <v>#N/A</v>
      </c>
      <c r="AG76" s="16">
        <f t="shared" si="39"/>
        <v>2611.4759894736844</v>
      </c>
      <c r="AH76" t="e">
        <f>INDEX(ETF_TR!$A$2:$Q$283,MATCH($A76,ETF_TR!$A$2:$A$283,0),MATCH(AH$2,ETF_TR!$A$2:$Q$2,0))</f>
        <v>#N/A</v>
      </c>
      <c r="AI76">
        <f>INDEX(Indices!$A$2:$Q$283,MATCH($A76,Indices!$A$2:$A$283,0),MATCH(AI$2,Indices!$A$2:$Q$2,0))</f>
        <v>66.33</v>
      </c>
      <c r="AJ76" t="e">
        <f t="shared" si="40"/>
        <v>#N/A</v>
      </c>
      <c r="AK76" s="16">
        <f t="shared" si="41"/>
        <v>-11.178379104477614</v>
      </c>
      <c r="AL76" t="e">
        <f>INDEX(ETF_TR!$A$2:$Q$283,MATCH($A76,ETF_TR!$A$2:$A$283,0),MATCH(AL$2,ETF_TR!$A$2:$Q$2,0))</f>
        <v>#N/A</v>
      </c>
      <c r="AM76" t="e">
        <f>INDEX(Indices!$A$2:$Q$283,MATCH($A76,Indices!$A$2:$A$283,0),MATCH(AM$2,Indices!$A$2:$Q$2,0))</f>
        <v>#N/A</v>
      </c>
      <c r="AN76" t="e">
        <f t="shared" si="42"/>
        <v>#N/A</v>
      </c>
      <c r="AO76" s="16" t="e">
        <f t="shared" si="43"/>
        <v>#N/A</v>
      </c>
      <c r="AP76" t="e">
        <f>INDEX(ETF_TR!$A$2:$Q$283,MATCH($A76,ETF_TR!$A$2:$A$283,0),MATCH(AP$2,ETF_TR!$A$2:$Q$2,0))</f>
        <v>#N/A</v>
      </c>
      <c r="AQ76">
        <f>INDEX(Indices!$A$2:$Q$283,MATCH($A76,Indices!$A$2:$A$283,0),MATCH(AQ$2,Indices!$A$2:$Q$2,0))</f>
        <v>127.9533</v>
      </c>
      <c r="AR76" t="e">
        <f t="shared" si="44"/>
        <v>#N/A</v>
      </c>
      <c r="AS76" s="28">
        <f t="shared" si="45"/>
        <v>85.559281578947378</v>
      </c>
      <c r="AT76" t="e">
        <f>INDEX(ETF_TR!$A$2:$Q$283,MATCH($A76,ETF_TR!$A$2:$A$283,0),MATCH(AT$2,ETF_TR!$A$2:$Q$2,0))</f>
        <v>#N/A</v>
      </c>
      <c r="AU76" t="e">
        <f>INDEX(Indices!$A$2:$Q$283,MATCH($A76,Indices!$A$2:$A$283,0),MATCH(AU$2,Indices!$A$2:$Q$2,0))</f>
        <v>#N/A</v>
      </c>
      <c r="AV76" t="e">
        <f t="shared" si="46"/>
        <v>#N/A</v>
      </c>
      <c r="AW76" s="16" t="e">
        <f t="shared" si="47"/>
        <v>#N/A</v>
      </c>
    </row>
    <row r="77" spans="1:49" x14ac:dyDescent="0.2">
      <c r="A77" s="5">
        <v>38748</v>
      </c>
      <c r="B77" t="e">
        <f>INDEX(ETF_TR!$A$2:$Q$283,MATCH($A77,ETF_TR!$A$2:$A$283,0),MATCH(B$2,ETF_TR!$A$2:$Q$2,0))</f>
        <v>#N/A</v>
      </c>
      <c r="C77">
        <f>INDEX(Indices!$A$2:$Q$283,MATCH($A77,Indices!$A$2:$A$283,0),MATCH(C$2,Indices!$A$2:$Q$2,0))</f>
        <v>151.55000000000001</v>
      </c>
      <c r="D77" t="e">
        <f t="shared" si="24"/>
        <v>#N/A</v>
      </c>
      <c r="E77" s="28">
        <f t="shared" si="25"/>
        <v>53.591827906976775</v>
      </c>
      <c r="F77" t="e">
        <f>INDEX(ETF_TR!$A$2:$Q$283,MATCH($A77,ETF_TR!$A$2:$A$283,0),MATCH(F$2,ETF_TR!$A$2:$Q$2,0))</f>
        <v>#N/A</v>
      </c>
      <c r="G77">
        <f>INDEX(Indices!$A$2:$Q$283,MATCH($A77,Indices!$A$2:$A$283,0),MATCH(G$2,Indices!$A$2:$Q$2,0))</f>
        <v>153.43</v>
      </c>
      <c r="H77" t="e">
        <f t="shared" si="26"/>
        <v>#N/A</v>
      </c>
      <c r="I77" s="28">
        <f t="shared" si="27"/>
        <v>55.21986434108527</v>
      </c>
      <c r="J77" t="e">
        <f>INDEX(ETF_TR!$A$2:$Q$283,MATCH($A77,ETF_TR!$A$2:$A$283,0),MATCH(J$2,ETF_TR!$A$2:$Q$2,0))</f>
        <v>#N/A</v>
      </c>
      <c r="K77">
        <f>INDEX(Indices!$A$2:$Q$283,MATCH($A77,Indices!$A$2:$A$283,0),MATCH(K$2,Indices!$A$2:$Q$2,0))</f>
        <v>154.97999999999999</v>
      </c>
      <c r="L77" t="e">
        <f t="shared" si="28"/>
        <v>#N/A</v>
      </c>
      <c r="M77" s="28">
        <f t="shared" si="29"/>
        <v>71.068500775193812</v>
      </c>
      <c r="N77" t="e">
        <f>INDEX(ETF_TR!$A$2:$Q$283,MATCH($A77,ETF_TR!$A$2:$A$283,0),MATCH(N$2,ETF_TR!$A$2:$Q$2,0))</f>
        <v>#N/A</v>
      </c>
      <c r="O77">
        <f>INDEX(Indices!$A$2:$Q$283,MATCH($A77,Indices!$A$2:$A$283,0),MATCH(O$2,Indices!$A$2:$Q$2,0))</f>
        <v>156.11000000000001</v>
      </c>
      <c r="P77" t="e">
        <f t="shared" si="30"/>
        <v>#N/A</v>
      </c>
      <c r="Q77" s="28">
        <f t="shared" si="31"/>
        <v>64.787658267716509</v>
      </c>
      <c r="R77" t="e">
        <f>INDEX(ETF_TR!$A$2:$Q$283,MATCH($A77,ETF_TR!$A$2:$A$283,0),MATCH(R$2,ETF_TR!$A$2:$Q$2,0))</f>
        <v>#N/A</v>
      </c>
      <c r="S77">
        <f>INDEX(Indices!$A$2:$Q$283,MATCH($A77,Indices!$A$2:$A$283,0),MATCH(S$2,Indices!$A$2:$Q$2,0))</f>
        <v>1949.02</v>
      </c>
      <c r="T77" t="e">
        <f t="shared" si="32"/>
        <v>#N/A</v>
      </c>
      <c r="U77" s="28">
        <f t="shared" si="33"/>
        <v>12317.776325675673</v>
      </c>
      <c r="V77">
        <f>INDEX(ETF_TR!$A$2:$Q$283,MATCH($A77,ETF_TR!$A$2:$A$283,0),MATCH(V$2,ETF_TR!$A$2:$Q$2,0))</f>
        <v>107.47880000000001</v>
      </c>
      <c r="W77" t="e">
        <f>INDEX(Indices!$A$2:$Q$283,MATCH($A77,Indices!$A$2:$A$283,0),MATCH(W$2,Indices!$A$2:$Q$2,0))</f>
        <v>#N/A</v>
      </c>
      <c r="X77" t="e">
        <f t="shared" si="34"/>
        <v>#N/A</v>
      </c>
      <c r="Y77" s="28">
        <f t="shared" si="35"/>
        <v>107.47880000000001</v>
      </c>
      <c r="Z77" t="e">
        <f>INDEX(ETF_TR!$A$2:$Q$283,MATCH($A77,ETF_TR!$A$2:$A$283,0),MATCH(Z$2,ETF_TR!$A$2:$Q$2,0))</f>
        <v>#N/A</v>
      </c>
      <c r="AA77">
        <f>INDEX(Indices!$A$2:$Q$283,MATCH($A77,Indices!$A$2:$A$283,0),MATCH(AA$2,Indices!$A$2:$Q$2,0))</f>
        <v>1548.1320000000001</v>
      </c>
      <c r="AB77" t="e">
        <f t="shared" si="36"/>
        <v>#N/A</v>
      </c>
      <c r="AC77" s="16">
        <f t="shared" si="37"/>
        <v>-1377.9858810606065</v>
      </c>
      <c r="AD77" t="e">
        <f>INDEX(ETF_TR!$A$2:$Q$283,MATCH($A77,ETF_TR!$A$2:$A$283,0),MATCH(AD$2,ETF_TR!$A$2:$Q$2,0))</f>
        <v>#N/A</v>
      </c>
      <c r="AE77">
        <f>INDEX(Indices!$A$2:$Q$283,MATCH($A77,Indices!$A$2:$A$283,0),MATCH(AE$2,Indices!$A$2:$Q$2,0))</f>
        <v>277.6576</v>
      </c>
      <c r="AF77" t="e">
        <f t="shared" si="38"/>
        <v>#N/A</v>
      </c>
      <c r="AG77" s="16">
        <f t="shared" si="39"/>
        <v>2610.7024894736842</v>
      </c>
      <c r="AH77" t="e">
        <f>INDEX(ETF_TR!$A$2:$Q$283,MATCH($A77,ETF_TR!$A$2:$A$283,0),MATCH(AH$2,ETF_TR!$A$2:$Q$2,0))</f>
        <v>#N/A</v>
      </c>
      <c r="AI77">
        <f>INDEX(Indices!$A$2:$Q$283,MATCH($A77,Indices!$A$2:$A$283,0),MATCH(AI$2,Indices!$A$2:$Q$2,0))</f>
        <v>66.13</v>
      </c>
      <c r="AJ77" t="e">
        <f t="shared" si="40"/>
        <v>#N/A</v>
      </c>
      <c r="AK77" s="16">
        <f t="shared" si="41"/>
        <v>-11.378379104477617</v>
      </c>
      <c r="AL77" t="e">
        <f>INDEX(ETF_TR!$A$2:$Q$283,MATCH($A77,ETF_TR!$A$2:$A$283,0),MATCH(AL$2,ETF_TR!$A$2:$Q$2,0))</f>
        <v>#N/A</v>
      </c>
      <c r="AM77" t="e">
        <f>INDEX(Indices!$A$2:$Q$283,MATCH($A77,Indices!$A$2:$A$283,0),MATCH(AM$2,Indices!$A$2:$Q$2,0))</f>
        <v>#N/A</v>
      </c>
      <c r="AN77" t="e">
        <f t="shared" si="42"/>
        <v>#N/A</v>
      </c>
      <c r="AO77" s="16" t="e">
        <f t="shared" si="43"/>
        <v>#N/A</v>
      </c>
      <c r="AP77" t="e">
        <f>INDEX(ETF_TR!$A$2:$Q$283,MATCH($A77,ETF_TR!$A$2:$A$283,0),MATCH(AP$2,ETF_TR!$A$2:$Q$2,0))</f>
        <v>#N/A</v>
      </c>
      <c r="AQ77">
        <f>INDEX(Indices!$A$2:$Q$283,MATCH($A77,Indices!$A$2:$A$283,0),MATCH(AQ$2,Indices!$A$2:$Q$2,0))</f>
        <v>127.599</v>
      </c>
      <c r="AR77" t="e">
        <f t="shared" si="44"/>
        <v>#N/A</v>
      </c>
      <c r="AS77" s="28">
        <f t="shared" si="45"/>
        <v>85.204981578947383</v>
      </c>
      <c r="AT77" t="e">
        <f>INDEX(ETF_TR!$A$2:$Q$283,MATCH($A77,ETF_TR!$A$2:$A$283,0),MATCH(AT$2,ETF_TR!$A$2:$Q$2,0))</f>
        <v>#N/A</v>
      </c>
      <c r="AU77" t="e">
        <f>INDEX(Indices!$A$2:$Q$283,MATCH($A77,Indices!$A$2:$A$283,0),MATCH(AU$2,Indices!$A$2:$Q$2,0))</f>
        <v>#N/A</v>
      </c>
      <c r="AV77" t="e">
        <f t="shared" si="46"/>
        <v>#N/A</v>
      </c>
      <c r="AW77" s="16" t="e">
        <f t="shared" si="47"/>
        <v>#N/A</v>
      </c>
    </row>
    <row r="78" spans="1:49" x14ac:dyDescent="0.2">
      <c r="A78" s="5">
        <v>38776</v>
      </c>
      <c r="B78" t="e">
        <f>INDEX(ETF_TR!$A$2:$Q$283,MATCH($A78,ETF_TR!$A$2:$A$283,0),MATCH(B$2,ETF_TR!$A$2:$Q$2,0))</f>
        <v>#N/A</v>
      </c>
      <c r="C78">
        <f>INDEX(Indices!$A$2:$Q$283,MATCH($A78,Indices!$A$2:$A$283,0),MATCH(C$2,Indices!$A$2:$Q$2,0))</f>
        <v>151.80000000000001</v>
      </c>
      <c r="D78" t="e">
        <f t="shared" si="24"/>
        <v>#N/A</v>
      </c>
      <c r="E78" s="28">
        <f t="shared" si="25"/>
        <v>53.841827906976775</v>
      </c>
      <c r="F78" t="e">
        <f>INDEX(ETF_TR!$A$2:$Q$283,MATCH($A78,ETF_TR!$A$2:$A$283,0),MATCH(F$2,ETF_TR!$A$2:$Q$2,0))</f>
        <v>#N/A</v>
      </c>
      <c r="G78">
        <f>INDEX(Indices!$A$2:$Q$283,MATCH($A78,Indices!$A$2:$A$283,0),MATCH(G$2,Indices!$A$2:$Q$2,0))</f>
        <v>153.66</v>
      </c>
      <c r="H78" t="e">
        <f t="shared" si="26"/>
        <v>#N/A</v>
      </c>
      <c r="I78" s="28">
        <f t="shared" si="27"/>
        <v>55.449864341085259</v>
      </c>
      <c r="J78" t="e">
        <f>INDEX(ETF_TR!$A$2:$Q$283,MATCH($A78,ETF_TR!$A$2:$A$283,0),MATCH(J$2,ETF_TR!$A$2:$Q$2,0))</f>
        <v>#N/A</v>
      </c>
      <c r="K78">
        <f>INDEX(Indices!$A$2:$Q$283,MATCH($A78,Indices!$A$2:$A$283,0),MATCH(K$2,Indices!$A$2:$Q$2,0))</f>
        <v>155.16</v>
      </c>
      <c r="L78" t="e">
        <f t="shared" si="28"/>
        <v>#N/A</v>
      </c>
      <c r="M78" s="28">
        <f t="shared" si="29"/>
        <v>71.248500775193818</v>
      </c>
      <c r="N78" t="e">
        <f>INDEX(ETF_TR!$A$2:$Q$283,MATCH($A78,ETF_TR!$A$2:$A$283,0),MATCH(N$2,ETF_TR!$A$2:$Q$2,0))</f>
        <v>#N/A</v>
      </c>
      <c r="O78">
        <f>INDEX(Indices!$A$2:$Q$283,MATCH($A78,Indices!$A$2:$A$283,0),MATCH(O$2,Indices!$A$2:$Q$2,0))</f>
        <v>156.41999999999999</v>
      </c>
      <c r="P78" t="e">
        <f t="shared" si="30"/>
        <v>#N/A</v>
      </c>
      <c r="Q78" s="28">
        <f t="shared" si="31"/>
        <v>65.097658267716483</v>
      </c>
      <c r="R78" t="e">
        <f>INDEX(ETF_TR!$A$2:$Q$283,MATCH($A78,ETF_TR!$A$2:$A$283,0),MATCH(R$2,ETF_TR!$A$2:$Q$2,0))</f>
        <v>#N/A</v>
      </c>
      <c r="S78">
        <f>INDEX(Indices!$A$2:$Q$283,MATCH($A78,Indices!$A$2:$A$283,0),MATCH(S$2,Indices!$A$2:$Q$2,0))</f>
        <v>1951.46</v>
      </c>
      <c r="T78" t="e">
        <f t="shared" si="32"/>
        <v>#N/A</v>
      </c>
      <c r="U78" s="28">
        <f t="shared" si="33"/>
        <v>12320.216325675672</v>
      </c>
      <c r="V78">
        <f>INDEX(ETF_TR!$A$2:$Q$283,MATCH($A78,ETF_TR!$A$2:$A$283,0),MATCH(V$2,ETF_TR!$A$2:$Q$2,0))</f>
        <v>107.55135</v>
      </c>
      <c r="W78" t="e">
        <f>INDEX(Indices!$A$2:$Q$283,MATCH($A78,Indices!$A$2:$A$283,0),MATCH(W$2,Indices!$A$2:$Q$2,0))</f>
        <v>#N/A</v>
      </c>
      <c r="X78" t="e">
        <f t="shared" si="34"/>
        <v>#N/A</v>
      </c>
      <c r="Y78" s="29">
        <f t="shared" si="35"/>
        <v>107.55135</v>
      </c>
      <c r="Z78" t="e">
        <f>INDEX(ETF_TR!$A$2:$Q$283,MATCH($A78,ETF_TR!$A$2:$A$283,0),MATCH(Z$2,ETF_TR!$A$2:$Q$2,0))</f>
        <v>#N/A</v>
      </c>
      <c r="AA78">
        <f>INDEX(Indices!$A$2:$Q$283,MATCH($A78,Indices!$A$2:$A$283,0),MATCH(AA$2,Indices!$A$2:$Q$2,0))</f>
        <v>1557.1079999999999</v>
      </c>
      <c r="AB78" t="e">
        <f t="shared" si="36"/>
        <v>#N/A</v>
      </c>
      <c r="AC78" s="16">
        <f t="shared" si="37"/>
        <v>-1369.0098810606066</v>
      </c>
      <c r="AD78" t="e">
        <f>INDEX(ETF_TR!$A$2:$Q$283,MATCH($A78,ETF_TR!$A$2:$A$283,0),MATCH(AD$2,ETF_TR!$A$2:$Q$2,0))</f>
        <v>#N/A</v>
      </c>
      <c r="AE78">
        <f>INDEX(Indices!$A$2:$Q$283,MATCH($A78,Indices!$A$2:$A$283,0),MATCH(AE$2,Indices!$A$2:$Q$2,0))</f>
        <v>276.73899999999998</v>
      </c>
      <c r="AF78" t="e">
        <f t="shared" si="38"/>
        <v>#N/A</v>
      </c>
      <c r="AG78" s="16">
        <f t="shared" si="39"/>
        <v>2609.7838894736842</v>
      </c>
      <c r="AH78" t="e">
        <f>INDEX(ETF_TR!$A$2:$Q$283,MATCH($A78,ETF_TR!$A$2:$A$283,0),MATCH(AH$2,ETF_TR!$A$2:$Q$2,0))</f>
        <v>#N/A</v>
      </c>
      <c r="AI78">
        <f>INDEX(Indices!$A$2:$Q$283,MATCH($A78,Indices!$A$2:$A$283,0),MATCH(AI$2,Indices!$A$2:$Q$2,0))</f>
        <v>66.239999999999995</v>
      </c>
      <c r="AJ78" t="e">
        <f t="shared" si="40"/>
        <v>#N/A</v>
      </c>
      <c r="AK78" s="16">
        <f t="shared" si="41"/>
        <v>-11.268379104477617</v>
      </c>
      <c r="AL78" t="e">
        <f>INDEX(ETF_TR!$A$2:$Q$283,MATCH($A78,ETF_TR!$A$2:$A$283,0),MATCH(AL$2,ETF_TR!$A$2:$Q$2,0))</f>
        <v>#N/A</v>
      </c>
      <c r="AM78" t="e">
        <f>INDEX(Indices!$A$2:$Q$283,MATCH($A78,Indices!$A$2:$A$283,0),MATCH(AM$2,Indices!$A$2:$Q$2,0))</f>
        <v>#N/A</v>
      </c>
      <c r="AN78" t="e">
        <f t="shared" si="42"/>
        <v>#N/A</v>
      </c>
      <c r="AO78" s="16" t="e">
        <f t="shared" si="43"/>
        <v>#N/A</v>
      </c>
      <c r="AP78" t="e">
        <f>INDEX(ETF_TR!$A$2:$Q$283,MATCH($A78,ETF_TR!$A$2:$A$283,0),MATCH(AP$2,ETF_TR!$A$2:$Q$2,0))</f>
        <v>#N/A</v>
      </c>
      <c r="AQ78">
        <f>INDEX(Indices!$A$2:$Q$283,MATCH($A78,Indices!$A$2:$A$283,0),MATCH(AQ$2,Indices!$A$2:$Q$2,0))</f>
        <v>127.3856</v>
      </c>
      <c r="AR78" t="e">
        <f t="shared" si="44"/>
        <v>#N/A</v>
      </c>
      <c r="AS78" s="28">
        <f t="shared" si="45"/>
        <v>84.991581578947375</v>
      </c>
      <c r="AT78" t="e">
        <f>INDEX(ETF_TR!$A$2:$Q$283,MATCH($A78,ETF_TR!$A$2:$A$283,0),MATCH(AT$2,ETF_TR!$A$2:$Q$2,0))</f>
        <v>#N/A</v>
      </c>
      <c r="AU78" t="e">
        <f>INDEX(Indices!$A$2:$Q$283,MATCH($A78,Indices!$A$2:$A$283,0),MATCH(AU$2,Indices!$A$2:$Q$2,0))</f>
        <v>#N/A</v>
      </c>
      <c r="AV78" t="e">
        <f t="shared" si="46"/>
        <v>#N/A</v>
      </c>
      <c r="AW78" s="16" t="e">
        <f t="shared" si="47"/>
        <v>#N/A</v>
      </c>
    </row>
    <row r="79" spans="1:49" x14ac:dyDescent="0.2">
      <c r="A79" s="5">
        <v>38807</v>
      </c>
      <c r="B79" t="e">
        <f>INDEX(ETF_TR!$A$2:$Q$283,MATCH($A79,ETF_TR!$A$2:$A$283,0),MATCH(B$2,ETF_TR!$A$2:$Q$2,0))</f>
        <v>#N/A</v>
      </c>
      <c r="C79">
        <f>INDEX(Indices!$A$2:$Q$283,MATCH($A79,Indices!$A$2:$A$283,0),MATCH(C$2,Indices!$A$2:$Q$2,0))</f>
        <v>149.75</v>
      </c>
      <c r="D79" t="e">
        <f t="shared" si="24"/>
        <v>#N/A</v>
      </c>
      <c r="E79" s="28">
        <f t="shared" si="25"/>
        <v>51.791827906976764</v>
      </c>
      <c r="F79" t="e">
        <f>INDEX(ETF_TR!$A$2:$Q$283,MATCH($A79,ETF_TR!$A$2:$A$283,0),MATCH(F$2,ETF_TR!$A$2:$Q$2,0))</f>
        <v>#N/A</v>
      </c>
      <c r="G79">
        <f>INDEX(Indices!$A$2:$Q$283,MATCH($A79,Indices!$A$2:$A$283,0),MATCH(G$2,Indices!$A$2:$Q$2,0))</f>
        <v>151.52000000000001</v>
      </c>
      <c r="H79" t="e">
        <f t="shared" si="26"/>
        <v>#N/A</v>
      </c>
      <c r="I79" s="28">
        <f t="shared" si="27"/>
        <v>53.309864341085273</v>
      </c>
      <c r="J79" t="e">
        <f>INDEX(ETF_TR!$A$2:$Q$283,MATCH($A79,ETF_TR!$A$2:$A$283,0),MATCH(J$2,ETF_TR!$A$2:$Q$2,0))</f>
        <v>#N/A</v>
      </c>
      <c r="K79">
        <f>INDEX(Indices!$A$2:$Q$283,MATCH($A79,Indices!$A$2:$A$283,0),MATCH(K$2,Indices!$A$2:$Q$2,0))</f>
        <v>153.03</v>
      </c>
      <c r="L79" t="e">
        <f t="shared" si="28"/>
        <v>#N/A</v>
      </c>
      <c r="M79" s="28">
        <f t="shared" si="29"/>
        <v>69.118500775193823</v>
      </c>
      <c r="N79" t="e">
        <f>INDEX(ETF_TR!$A$2:$Q$283,MATCH($A79,ETF_TR!$A$2:$A$283,0),MATCH(N$2,ETF_TR!$A$2:$Q$2,0))</f>
        <v>#N/A</v>
      </c>
      <c r="O79">
        <f>INDEX(Indices!$A$2:$Q$283,MATCH($A79,Indices!$A$2:$A$283,0),MATCH(O$2,Indices!$A$2:$Q$2,0))</f>
        <v>153.87</v>
      </c>
      <c r="P79" t="e">
        <f t="shared" si="30"/>
        <v>#N/A</v>
      </c>
      <c r="Q79" s="28">
        <f t="shared" si="31"/>
        <v>62.5476582677165</v>
      </c>
      <c r="R79" t="e">
        <f>INDEX(ETF_TR!$A$2:$Q$283,MATCH($A79,ETF_TR!$A$2:$A$283,0),MATCH(R$2,ETF_TR!$A$2:$Q$2,0))</f>
        <v>#N/A</v>
      </c>
      <c r="S79">
        <f>INDEX(Indices!$A$2:$Q$283,MATCH($A79,Indices!$A$2:$A$283,0),MATCH(S$2,Indices!$A$2:$Q$2,0))</f>
        <v>1923.71</v>
      </c>
      <c r="T79" t="e">
        <f t="shared" si="32"/>
        <v>#N/A</v>
      </c>
      <c r="U79" s="28">
        <f t="shared" si="33"/>
        <v>12292.466325675672</v>
      </c>
      <c r="V79">
        <f>INDEX(ETF_TR!$A$2:$Q$283,MATCH($A79,ETF_TR!$A$2:$A$283,0),MATCH(V$2,ETF_TR!$A$2:$Q$2,0))</f>
        <v>105.38185</v>
      </c>
      <c r="W79">
        <f>INDEX(Indices!$A$2:$Q$283,MATCH($A79,Indices!$A$2:$A$283,0),MATCH(W$2,Indices!$A$2:$Q$2,0))</f>
        <v>107.815</v>
      </c>
      <c r="X79">
        <f t="shared" si="34"/>
        <v>2.4331499999999977</v>
      </c>
      <c r="Y79" s="29">
        <f t="shared" si="35"/>
        <v>105.38185</v>
      </c>
      <c r="Z79" t="e">
        <f>INDEX(ETF_TR!$A$2:$Q$283,MATCH($A79,ETF_TR!$A$2:$A$283,0),MATCH(Z$2,ETF_TR!$A$2:$Q$2,0))</f>
        <v>#N/A</v>
      </c>
      <c r="AA79">
        <f>INDEX(Indices!$A$2:$Q$283,MATCH($A79,Indices!$A$2:$A$283,0),MATCH(AA$2,Indices!$A$2:$Q$2,0))</f>
        <v>1557.713</v>
      </c>
      <c r="AB79" t="e">
        <f t="shared" si="36"/>
        <v>#N/A</v>
      </c>
      <c r="AC79" s="16">
        <f t="shared" si="37"/>
        <v>-1368.4048810606066</v>
      </c>
      <c r="AD79" t="e">
        <f>INDEX(ETF_TR!$A$2:$Q$283,MATCH($A79,ETF_TR!$A$2:$A$283,0),MATCH(AD$2,ETF_TR!$A$2:$Q$2,0))</f>
        <v>#N/A</v>
      </c>
      <c r="AE79">
        <f>INDEX(Indices!$A$2:$Q$283,MATCH($A79,Indices!$A$2:$A$283,0),MATCH(AE$2,Indices!$A$2:$Q$2,0))</f>
        <v>274.83210000000003</v>
      </c>
      <c r="AF79" t="e">
        <f t="shared" si="38"/>
        <v>#N/A</v>
      </c>
      <c r="AG79" s="16">
        <f t="shared" si="39"/>
        <v>2607.8769894736843</v>
      </c>
      <c r="AH79" t="e">
        <f>INDEX(ETF_TR!$A$2:$Q$283,MATCH($A79,ETF_TR!$A$2:$A$283,0),MATCH(AH$2,ETF_TR!$A$2:$Q$2,0))</f>
        <v>#N/A</v>
      </c>
      <c r="AI79">
        <f>INDEX(Indices!$A$2:$Q$283,MATCH($A79,Indices!$A$2:$A$283,0),MATCH(AI$2,Indices!$A$2:$Q$2,0))</f>
        <v>65.52</v>
      </c>
      <c r="AJ79" t="e">
        <f t="shared" si="40"/>
        <v>#N/A</v>
      </c>
      <c r="AK79" s="16">
        <f t="shared" si="41"/>
        <v>-11.988379104477616</v>
      </c>
      <c r="AL79" t="e">
        <f>INDEX(ETF_TR!$A$2:$Q$283,MATCH($A79,ETF_TR!$A$2:$A$283,0),MATCH(AL$2,ETF_TR!$A$2:$Q$2,0))</f>
        <v>#N/A</v>
      </c>
      <c r="AM79" t="e">
        <f>INDEX(Indices!$A$2:$Q$283,MATCH($A79,Indices!$A$2:$A$283,0),MATCH(AM$2,Indices!$A$2:$Q$2,0))</f>
        <v>#N/A</v>
      </c>
      <c r="AN79" t="e">
        <f t="shared" si="42"/>
        <v>#N/A</v>
      </c>
      <c r="AO79" s="16" t="e">
        <f t="shared" si="43"/>
        <v>#N/A</v>
      </c>
      <c r="AP79" t="e">
        <f>INDEX(ETF_TR!$A$2:$Q$283,MATCH($A79,ETF_TR!$A$2:$A$283,0),MATCH(AP$2,ETF_TR!$A$2:$Q$2,0))</f>
        <v>#N/A</v>
      </c>
      <c r="AQ79">
        <f>INDEX(Indices!$A$2:$Q$283,MATCH($A79,Indices!$A$2:$A$283,0),MATCH(AQ$2,Indices!$A$2:$Q$2,0))</f>
        <v>127.1644</v>
      </c>
      <c r="AR79" t="e">
        <f t="shared" si="44"/>
        <v>#N/A</v>
      </c>
      <c r="AS79" s="28">
        <f t="shared" si="45"/>
        <v>84.770381578947394</v>
      </c>
      <c r="AT79" t="e">
        <f>INDEX(ETF_TR!$A$2:$Q$283,MATCH($A79,ETF_TR!$A$2:$A$283,0),MATCH(AT$2,ETF_TR!$A$2:$Q$2,0))</f>
        <v>#N/A</v>
      </c>
      <c r="AU79" t="e">
        <f>INDEX(Indices!$A$2:$Q$283,MATCH($A79,Indices!$A$2:$A$283,0),MATCH(AU$2,Indices!$A$2:$Q$2,0))</f>
        <v>#N/A</v>
      </c>
      <c r="AV79" t="e">
        <f t="shared" si="46"/>
        <v>#N/A</v>
      </c>
      <c r="AW79" s="16" t="e">
        <f t="shared" si="47"/>
        <v>#N/A</v>
      </c>
    </row>
    <row r="80" spans="1:49" x14ac:dyDescent="0.2">
      <c r="A80" s="5">
        <v>38835</v>
      </c>
      <c r="B80" t="e">
        <f>INDEX(ETF_TR!$A$2:$Q$283,MATCH($A80,ETF_TR!$A$2:$A$283,0),MATCH(B$2,ETF_TR!$A$2:$Q$2,0))</f>
        <v>#N/A</v>
      </c>
      <c r="C80">
        <f>INDEX(Indices!$A$2:$Q$283,MATCH($A80,Indices!$A$2:$A$283,0),MATCH(C$2,Indices!$A$2:$Q$2,0))</f>
        <v>148.62</v>
      </c>
      <c r="D80" t="e">
        <f t="shared" si="24"/>
        <v>#N/A</v>
      </c>
      <c r="E80" s="28">
        <f t="shared" si="25"/>
        <v>50.661827906976768</v>
      </c>
      <c r="F80" t="e">
        <f>INDEX(ETF_TR!$A$2:$Q$283,MATCH($A80,ETF_TR!$A$2:$A$283,0),MATCH(F$2,ETF_TR!$A$2:$Q$2,0))</f>
        <v>#N/A</v>
      </c>
      <c r="G80">
        <f>INDEX(Indices!$A$2:$Q$283,MATCH($A80,Indices!$A$2:$A$283,0),MATCH(G$2,Indices!$A$2:$Q$2,0))</f>
        <v>150.35</v>
      </c>
      <c r="H80" t="e">
        <f t="shared" si="26"/>
        <v>#N/A</v>
      </c>
      <c r="I80" s="28">
        <f t="shared" si="27"/>
        <v>52.139864341085257</v>
      </c>
      <c r="J80" t="e">
        <f>INDEX(ETF_TR!$A$2:$Q$283,MATCH($A80,ETF_TR!$A$2:$A$283,0),MATCH(J$2,ETF_TR!$A$2:$Q$2,0))</f>
        <v>#N/A</v>
      </c>
      <c r="K80">
        <f>INDEX(Indices!$A$2:$Q$283,MATCH($A80,Indices!$A$2:$A$283,0),MATCH(K$2,Indices!$A$2:$Q$2,0))</f>
        <v>151.91</v>
      </c>
      <c r="L80" t="e">
        <f t="shared" si="28"/>
        <v>#N/A</v>
      </c>
      <c r="M80" s="28">
        <f t="shared" si="29"/>
        <v>67.998500775193818</v>
      </c>
      <c r="N80" t="e">
        <f>INDEX(ETF_TR!$A$2:$Q$283,MATCH($A80,ETF_TR!$A$2:$A$283,0),MATCH(N$2,ETF_TR!$A$2:$Q$2,0))</f>
        <v>#N/A</v>
      </c>
      <c r="O80">
        <f>INDEX(Indices!$A$2:$Q$283,MATCH($A80,Indices!$A$2:$A$283,0),MATCH(O$2,Indices!$A$2:$Q$2,0))</f>
        <v>152.22999999999999</v>
      </c>
      <c r="P80" t="e">
        <f t="shared" si="30"/>
        <v>#N/A</v>
      </c>
      <c r="Q80" s="28">
        <f t="shared" si="31"/>
        <v>60.907658267716485</v>
      </c>
      <c r="R80" t="e">
        <f>INDEX(ETF_TR!$A$2:$Q$283,MATCH($A80,ETF_TR!$A$2:$A$283,0),MATCH(R$2,ETF_TR!$A$2:$Q$2,0))</f>
        <v>#N/A</v>
      </c>
      <c r="S80">
        <f>INDEX(Indices!$A$2:$Q$283,MATCH($A80,Indices!$A$2:$A$283,0),MATCH(S$2,Indices!$A$2:$Q$2,0))</f>
        <v>1898.95</v>
      </c>
      <c r="T80" t="e">
        <f t="shared" si="32"/>
        <v>#N/A</v>
      </c>
      <c r="U80" s="28">
        <f t="shared" si="33"/>
        <v>12267.706325675674</v>
      </c>
      <c r="V80">
        <f>INDEX(ETF_TR!$A$2:$Q$283,MATCH($A80,ETF_TR!$A$2:$A$283,0),MATCH(V$2,ETF_TR!$A$2:$Q$2,0))</f>
        <v>103.80539999999999</v>
      </c>
      <c r="W80">
        <f>INDEX(Indices!$A$2:$Q$283,MATCH($A80,Indices!$A$2:$A$283,0),MATCH(W$2,Indices!$A$2:$Q$2,0))</f>
        <v>106.37</v>
      </c>
      <c r="X80">
        <f t="shared" si="34"/>
        <v>2.5646000000000129</v>
      </c>
      <c r="Y80" s="28">
        <f t="shared" si="35"/>
        <v>103.80539999999999</v>
      </c>
      <c r="Z80" t="e">
        <f>INDEX(ETF_TR!$A$2:$Q$283,MATCH($A80,ETF_TR!$A$2:$A$283,0),MATCH(Z$2,ETF_TR!$A$2:$Q$2,0))</f>
        <v>#N/A</v>
      </c>
      <c r="AA80">
        <f>INDEX(Indices!$A$2:$Q$283,MATCH($A80,Indices!$A$2:$A$283,0),MATCH(AA$2,Indices!$A$2:$Q$2,0))</f>
        <v>1547.3119999999999</v>
      </c>
      <c r="AB80" t="e">
        <f t="shared" si="36"/>
        <v>#N/A</v>
      </c>
      <c r="AC80" s="16">
        <f t="shared" si="37"/>
        <v>-1378.8058810606067</v>
      </c>
      <c r="AD80" t="e">
        <f>INDEX(ETF_TR!$A$2:$Q$283,MATCH($A80,ETF_TR!$A$2:$A$283,0),MATCH(AD$2,ETF_TR!$A$2:$Q$2,0))</f>
        <v>#N/A</v>
      </c>
      <c r="AE80">
        <f>INDEX(Indices!$A$2:$Q$283,MATCH($A80,Indices!$A$2:$A$283,0),MATCH(AE$2,Indices!$A$2:$Q$2,0))</f>
        <v>273.34019999999998</v>
      </c>
      <c r="AF80" t="e">
        <f t="shared" si="38"/>
        <v>#N/A</v>
      </c>
      <c r="AG80" s="16">
        <f t="shared" si="39"/>
        <v>2606.3850894736843</v>
      </c>
      <c r="AH80" t="e">
        <f>INDEX(ETF_TR!$A$2:$Q$283,MATCH($A80,ETF_TR!$A$2:$A$283,0),MATCH(AH$2,ETF_TR!$A$2:$Q$2,0))</f>
        <v>#N/A</v>
      </c>
      <c r="AI80">
        <f>INDEX(Indices!$A$2:$Q$283,MATCH($A80,Indices!$A$2:$A$283,0),MATCH(AI$2,Indices!$A$2:$Q$2,0))</f>
        <v>65.23</v>
      </c>
      <c r="AJ80" t="e">
        <f t="shared" si="40"/>
        <v>#N/A</v>
      </c>
      <c r="AK80" s="16">
        <f t="shared" si="41"/>
        <v>-12.278379104477608</v>
      </c>
      <c r="AL80" t="e">
        <f>INDEX(ETF_TR!$A$2:$Q$283,MATCH($A80,ETF_TR!$A$2:$A$283,0),MATCH(AL$2,ETF_TR!$A$2:$Q$2,0))</f>
        <v>#N/A</v>
      </c>
      <c r="AM80" t="e">
        <f>INDEX(Indices!$A$2:$Q$283,MATCH($A80,Indices!$A$2:$A$283,0),MATCH(AM$2,Indices!$A$2:$Q$2,0))</f>
        <v>#N/A</v>
      </c>
      <c r="AN80" t="e">
        <f t="shared" si="42"/>
        <v>#N/A</v>
      </c>
      <c r="AO80" s="16" t="e">
        <f t="shared" si="43"/>
        <v>#N/A</v>
      </c>
      <c r="AP80" t="e">
        <f>INDEX(ETF_TR!$A$2:$Q$283,MATCH($A80,ETF_TR!$A$2:$A$283,0),MATCH(AP$2,ETF_TR!$A$2:$Q$2,0))</f>
        <v>#N/A</v>
      </c>
      <c r="AQ80">
        <f>INDEX(Indices!$A$2:$Q$283,MATCH($A80,Indices!$A$2:$A$283,0),MATCH(AQ$2,Indices!$A$2:$Q$2,0))</f>
        <v>128.10149999999999</v>
      </c>
      <c r="AR80" t="e">
        <f t="shared" si="44"/>
        <v>#N/A</v>
      </c>
      <c r="AS80" s="28">
        <f t="shared" si="45"/>
        <v>85.70748157894738</v>
      </c>
      <c r="AT80" t="e">
        <f>INDEX(ETF_TR!$A$2:$Q$283,MATCH($A80,ETF_TR!$A$2:$A$283,0),MATCH(AT$2,ETF_TR!$A$2:$Q$2,0))</f>
        <v>#N/A</v>
      </c>
      <c r="AU80" t="e">
        <f>INDEX(Indices!$A$2:$Q$283,MATCH($A80,Indices!$A$2:$A$283,0),MATCH(AU$2,Indices!$A$2:$Q$2,0))</f>
        <v>#N/A</v>
      </c>
      <c r="AV80" t="e">
        <f t="shared" si="46"/>
        <v>#N/A</v>
      </c>
      <c r="AW80" s="16" t="e">
        <f t="shared" si="47"/>
        <v>#N/A</v>
      </c>
    </row>
    <row r="81" spans="1:49" x14ac:dyDescent="0.2">
      <c r="A81" s="5">
        <v>38868</v>
      </c>
      <c r="B81" t="e">
        <f>INDEX(ETF_TR!$A$2:$Q$283,MATCH($A81,ETF_TR!$A$2:$A$283,0),MATCH(B$2,ETF_TR!$A$2:$Q$2,0))</f>
        <v>#N/A</v>
      </c>
      <c r="C81">
        <f>INDEX(Indices!$A$2:$Q$283,MATCH($A81,Indices!$A$2:$A$283,0),MATCH(C$2,Indices!$A$2:$Q$2,0))</f>
        <v>149.1</v>
      </c>
      <c r="D81" t="e">
        <f t="shared" si="24"/>
        <v>#N/A</v>
      </c>
      <c r="E81" s="28">
        <f t="shared" si="25"/>
        <v>51.141827906976758</v>
      </c>
      <c r="F81" t="e">
        <f>INDEX(ETF_TR!$A$2:$Q$283,MATCH($A81,ETF_TR!$A$2:$A$283,0),MATCH(F$2,ETF_TR!$A$2:$Q$2,0))</f>
        <v>#N/A</v>
      </c>
      <c r="G81">
        <f>INDEX(Indices!$A$2:$Q$283,MATCH($A81,Indices!$A$2:$A$283,0),MATCH(G$2,Indices!$A$2:$Q$2,0))</f>
        <v>150.82</v>
      </c>
      <c r="H81" t="e">
        <f t="shared" si="26"/>
        <v>#N/A</v>
      </c>
      <c r="I81" s="28">
        <f t="shared" si="27"/>
        <v>52.609864341085256</v>
      </c>
      <c r="J81" t="e">
        <f>INDEX(ETF_TR!$A$2:$Q$283,MATCH($A81,ETF_TR!$A$2:$A$283,0),MATCH(J$2,ETF_TR!$A$2:$Q$2,0))</f>
        <v>#N/A</v>
      </c>
      <c r="K81">
        <f>INDEX(Indices!$A$2:$Q$283,MATCH($A81,Indices!$A$2:$A$283,0),MATCH(K$2,Indices!$A$2:$Q$2,0))</f>
        <v>152.37</v>
      </c>
      <c r="L81" t="e">
        <f t="shared" si="28"/>
        <v>#N/A</v>
      </c>
      <c r="M81" s="28">
        <f t="shared" si="29"/>
        <v>68.458500775193826</v>
      </c>
      <c r="N81" t="e">
        <f>INDEX(ETF_TR!$A$2:$Q$283,MATCH($A81,ETF_TR!$A$2:$A$283,0),MATCH(N$2,ETF_TR!$A$2:$Q$2,0))</f>
        <v>#N/A</v>
      </c>
      <c r="O81">
        <f>INDEX(Indices!$A$2:$Q$283,MATCH($A81,Indices!$A$2:$A$283,0),MATCH(O$2,Indices!$A$2:$Q$2,0))</f>
        <v>152.49</v>
      </c>
      <c r="P81" t="e">
        <f t="shared" si="30"/>
        <v>#N/A</v>
      </c>
      <c r="Q81" s="28">
        <f t="shared" si="31"/>
        <v>61.167658267716504</v>
      </c>
      <c r="R81" t="e">
        <f>INDEX(ETF_TR!$A$2:$Q$283,MATCH($A81,ETF_TR!$A$2:$A$283,0),MATCH(R$2,ETF_TR!$A$2:$Q$2,0))</f>
        <v>#N/A</v>
      </c>
      <c r="S81">
        <f>INDEX(Indices!$A$2:$Q$283,MATCH($A81,Indices!$A$2:$A$283,0),MATCH(S$2,Indices!$A$2:$Q$2,0))</f>
        <v>1911.9</v>
      </c>
      <c r="T81" t="e">
        <f t="shared" si="32"/>
        <v>#N/A</v>
      </c>
      <c r="U81" s="28">
        <f t="shared" si="33"/>
        <v>12280.656325675673</v>
      </c>
      <c r="V81">
        <f>INDEX(ETF_TR!$A$2:$Q$283,MATCH($A81,ETF_TR!$A$2:$A$283,0),MATCH(V$2,ETF_TR!$A$2:$Q$2,0))</f>
        <v>104.07060000000001</v>
      </c>
      <c r="W81">
        <f>INDEX(Indices!$A$2:$Q$283,MATCH($A81,Indices!$A$2:$A$283,0),MATCH(W$2,Indices!$A$2:$Q$2,0))</f>
        <v>106.69499999999999</v>
      </c>
      <c r="X81">
        <f t="shared" si="34"/>
        <v>2.6243999999999801</v>
      </c>
      <c r="Y81" s="28">
        <f t="shared" si="35"/>
        <v>104.07060000000001</v>
      </c>
      <c r="Z81" t="e">
        <f>INDEX(ETF_TR!$A$2:$Q$283,MATCH($A81,ETF_TR!$A$2:$A$283,0),MATCH(Z$2,ETF_TR!$A$2:$Q$2,0))</f>
        <v>#N/A</v>
      </c>
      <c r="AA81">
        <f>INDEX(Indices!$A$2:$Q$283,MATCH($A81,Indices!$A$2:$A$283,0),MATCH(AA$2,Indices!$A$2:$Q$2,0))</f>
        <v>1553.249</v>
      </c>
      <c r="AB81" t="e">
        <f t="shared" si="36"/>
        <v>#N/A</v>
      </c>
      <c r="AC81" s="16">
        <f t="shared" si="37"/>
        <v>-1372.8688810606066</v>
      </c>
      <c r="AD81" t="e">
        <f>INDEX(ETF_TR!$A$2:$Q$283,MATCH($A81,ETF_TR!$A$2:$A$283,0),MATCH(AD$2,ETF_TR!$A$2:$Q$2,0))</f>
        <v>#N/A</v>
      </c>
      <c r="AE81">
        <f>INDEX(Indices!$A$2:$Q$283,MATCH($A81,Indices!$A$2:$A$283,0),MATCH(AE$2,Indices!$A$2:$Q$2,0))</f>
        <v>274.34519999999998</v>
      </c>
      <c r="AF81" t="e">
        <f t="shared" si="38"/>
        <v>#N/A</v>
      </c>
      <c r="AG81" s="16">
        <f t="shared" si="39"/>
        <v>2607.3900894736844</v>
      </c>
      <c r="AH81" t="e">
        <f>INDEX(ETF_TR!$A$2:$Q$283,MATCH($A81,ETF_TR!$A$2:$A$283,0),MATCH(AH$2,ETF_TR!$A$2:$Q$2,0))</f>
        <v>#N/A</v>
      </c>
      <c r="AI81">
        <f>INDEX(Indices!$A$2:$Q$283,MATCH($A81,Indices!$A$2:$A$283,0),MATCH(AI$2,Indices!$A$2:$Q$2,0))</f>
        <v>65.260000000000005</v>
      </c>
      <c r="AJ81" t="e">
        <f t="shared" si="40"/>
        <v>#N/A</v>
      </c>
      <c r="AK81" s="16">
        <f t="shared" si="41"/>
        <v>-12.248379104477607</v>
      </c>
      <c r="AL81" t="e">
        <f>INDEX(ETF_TR!$A$2:$Q$283,MATCH($A81,ETF_TR!$A$2:$A$283,0),MATCH(AL$2,ETF_TR!$A$2:$Q$2,0))</f>
        <v>#N/A</v>
      </c>
      <c r="AM81" t="e">
        <f>INDEX(Indices!$A$2:$Q$283,MATCH($A81,Indices!$A$2:$A$283,0),MATCH(AM$2,Indices!$A$2:$Q$2,0))</f>
        <v>#N/A</v>
      </c>
      <c r="AN81" t="e">
        <f t="shared" si="42"/>
        <v>#N/A</v>
      </c>
      <c r="AO81" s="16" t="e">
        <f t="shared" si="43"/>
        <v>#N/A</v>
      </c>
      <c r="AP81" t="e">
        <f>INDEX(ETF_TR!$A$2:$Q$283,MATCH($A81,ETF_TR!$A$2:$A$283,0),MATCH(AP$2,ETF_TR!$A$2:$Q$2,0))</f>
        <v>#N/A</v>
      </c>
      <c r="AQ81">
        <f>INDEX(Indices!$A$2:$Q$283,MATCH($A81,Indices!$A$2:$A$283,0),MATCH(AQ$2,Indices!$A$2:$Q$2,0))</f>
        <v>129.09270000000001</v>
      </c>
      <c r="AR81" t="e">
        <f t="shared" si="44"/>
        <v>#N/A</v>
      </c>
      <c r="AS81" s="28">
        <f t="shared" si="45"/>
        <v>86.698681578947401</v>
      </c>
      <c r="AT81" t="e">
        <f>INDEX(ETF_TR!$A$2:$Q$283,MATCH($A81,ETF_TR!$A$2:$A$283,0),MATCH(AT$2,ETF_TR!$A$2:$Q$2,0))</f>
        <v>#N/A</v>
      </c>
      <c r="AU81" t="e">
        <f>INDEX(Indices!$A$2:$Q$283,MATCH($A81,Indices!$A$2:$A$283,0),MATCH(AU$2,Indices!$A$2:$Q$2,0))</f>
        <v>#N/A</v>
      </c>
      <c r="AV81" t="e">
        <f t="shared" si="46"/>
        <v>#N/A</v>
      </c>
      <c r="AW81" s="16" t="e">
        <f t="shared" si="47"/>
        <v>#N/A</v>
      </c>
    </row>
    <row r="82" spans="1:49" x14ac:dyDescent="0.2">
      <c r="A82" s="5">
        <v>38898</v>
      </c>
      <c r="B82" t="e">
        <f>INDEX(ETF_TR!$A$2:$Q$283,MATCH($A82,ETF_TR!$A$2:$A$283,0),MATCH(B$2,ETF_TR!$A$2:$Q$2,0))</f>
        <v>#N/A</v>
      </c>
      <c r="C82">
        <f>INDEX(Indices!$A$2:$Q$283,MATCH($A82,Indices!$A$2:$A$283,0),MATCH(C$2,Indices!$A$2:$Q$2,0))</f>
        <v>148.63</v>
      </c>
      <c r="D82" t="e">
        <f t="shared" si="24"/>
        <v>#N/A</v>
      </c>
      <c r="E82" s="28">
        <f t="shared" si="25"/>
        <v>50.671827906976759</v>
      </c>
      <c r="F82" t="e">
        <f>INDEX(ETF_TR!$A$2:$Q$283,MATCH($A82,ETF_TR!$A$2:$A$283,0),MATCH(F$2,ETF_TR!$A$2:$Q$2,0))</f>
        <v>#N/A</v>
      </c>
      <c r="G82">
        <f>INDEX(Indices!$A$2:$Q$283,MATCH($A82,Indices!$A$2:$A$283,0),MATCH(G$2,Indices!$A$2:$Q$2,0))</f>
        <v>150.30000000000001</v>
      </c>
      <c r="H82" t="e">
        <f t="shared" si="26"/>
        <v>#N/A</v>
      </c>
      <c r="I82" s="28">
        <f t="shared" si="27"/>
        <v>52.089864341085274</v>
      </c>
      <c r="J82" t="e">
        <f>INDEX(ETF_TR!$A$2:$Q$283,MATCH($A82,ETF_TR!$A$2:$A$283,0),MATCH(J$2,ETF_TR!$A$2:$Q$2,0))</f>
        <v>#N/A</v>
      </c>
      <c r="K82">
        <f>INDEX(Indices!$A$2:$Q$283,MATCH($A82,Indices!$A$2:$A$283,0),MATCH(K$2,Indices!$A$2:$Q$2,0))</f>
        <v>151.87</v>
      </c>
      <c r="L82" t="e">
        <f t="shared" si="28"/>
        <v>#N/A</v>
      </c>
      <c r="M82" s="28">
        <f t="shared" si="29"/>
        <v>67.958500775193826</v>
      </c>
      <c r="N82" t="e">
        <f>INDEX(ETF_TR!$A$2:$Q$283,MATCH($A82,ETF_TR!$A$2:$A$283,0),MATCH(N$2,ETF_TR!$A$2:$Q$2,0))</f>
        <v>#N/A</v>
      </c>
      <c r="O82">
        <f>INDEX(Indices!$A$2:$Q$283,MATCH($A82,Indices!$A$2:$A$283,0),MATCH(O$2,Indices!$A$2:$Q$2,0))</f>
        <v>152.13</v>
      </c>
      <c r="P82" t="e">
        <f t="shared" si="30"/>
        <v>#N/A</v>
      </c>
      <c r="Q82" s="28">
        <f t="shared" si="31"/>
        <v>60.807658267716491</v>
      </c>
      <c r="R82" t="e">
        <f>INDEX(ETF_TR!$A$2:$Q$283,MATCH($A82,ETF_TR!$A$2:$A$283,0),MATCH(R$2,ETF_TR!$A$2:$Q$2,0))</f>
        <v>#N/A</v>
      </c>
      <c r="S82">
        <f>INDEX(Indices!$A$2:$Q$283,MATCH($A82,Indices!$A$2:$A$283,0),MATCH(S$2,Indices!$A$2:$Q$2,0))</f>
        <v>1901.93</v>
      </c>
      <c r="T82" t="e">
        <f t="shared" si="32"/>
        <v>#N/A</v>
      </c>
      <c r="U82" s="28">
        <f t="shared" si="33"/>
        <v>12270.686325675673</v>
      </c>
      <c r="V82">
        <f>INDEX(ETF_TR!$A$2:$Q$283,MATCH($A82,ETF_TR!$A$2:$A$283,0),MATCH(V$2,ETF_TR!$A$2:$Q$2,0))</f>
        <v>103.69485</v>
      </c>
      <c r="W82">
        <f>INDEX(Indices!$A$2:$Q$283,MATCH($A82,Indices!$A$2:$A$283,0),MATCH(W$2,Indices!$A$2:$Q$2,0))</f>
        <v>105.80500000000001</v>
      </c>
      <c r="X82">
        <f t="shared" si="34"/>
        <v>2.1101500000000044</v>
      </c>
      <c r="Y82" s="28">
        <f t="shared" si="35"/>
        <v>103.69485</v>
      </c>
      <c r="Z82" t="e">
        <f>INDEX(ETF_TR!$A$2:$Q$283,MATCH($A82,ETF_TR!$A$2:$A$283,0),MATCH(Z$2,ETF_TR!$A$2:$Q$2,0))</f>
        <v>#N/A</v>
      </c>
      <c r="AA82">
        <f>INDEX(Indices!$A$2:$Q$283,MATCH($A82,Indices!$A$2:$A$283,0),MATCH(AA$2,Indices!$A$2:$Q$2,0))</f>
        <v>1555.7449999999999</v>
      </c>
      <c r="AB82" t="e">
        <f t="shared" si="36"/>
        <v>#N/A</v>
      </c>
      <c r="AC82" s="16">
        <f t="shared" si="37"/>
        <v>-1370.3728810606067</v>
      </c>
      <c r="AD82" t="e">
        <f>INDEX(ETF_TR!$A$2:$Q$283,MATCH($A82,ETF_TR!$A$2:$A$283,0),MATCH(AD$2,ETF_TR!$A$2:$Q$2,0))</f>
        <v>#N/A</v>
      </c>
      <c r="AE82">
        <f>INDEX(Indices!$A$2:$Q$283,MATCH($A82,Indices!$A$2:$A$283,0),MATCH(AE$2,Indices!$A$2:$Q$2,0))</f>
        <v>273.55149999999998</v>
      </c>
      <c r="AF82" t="e">
        <f t="shared" si="38"/>
        <v>#N/A</v>
      </c>
      <c r="AG82" s="16">
        <f t="shared" si="39"/>
        <v>2606.5963894736842</v>
      </c>
      <c r="AH82" t="e">
        <f>INDEX(ETF_TR!$A$2:$Q$283,MATCH($A82,ETF_TR!$A$2:$A$283,0),MATCH(AH$2,ETF_TR!$A$2:$Q$2,0))</f>
        <v>#N/A</v>
      </c>
      <c r="AI82">
        <f>INDEX(Indices!$A$2:$Q$283,MATCH($A82,Indices!$A$2:$A$283,0),MATCH(AI$2,Indices!$A$2:$Q$2,0))</f>
        <v>65.459999999999994</v>
      </c>
      <c r="AJ82" t="e">
        <f t="shared" si="40"/>
        <v>#N/A</v>
      </c>
      <c r="AK82" s="16">
        <f t="shared" si="41"/>
        <v>-12.048379104477618</v>
      </c>
      <c r="AL82" t="e">
        <f>INDEX(ETF_TR!$A$2:$Q$283,MATCH($A82,ETF_TR!$A$2:$A$283,0),MATCH(AL$2,ETF_TR!$A$2:$Q$2,0))</f>
        <v>#N/A</v>
      </c>
      <c r="AM82" t="e">
        <f>INDEX(Indices!$A$2:$Q$283,MATCH($A82,Indices!$A$2:$A$283,0),MATCH(AM$2,Indices!$A$2:$Q$2,0))</f>
        <v>#N/A</v>
      </c>
      <c r="AN82" t="e">
        <f t="shared" si="42"/>
        <v>#N/A</v>
      </c>
      <c r="AO82" s="16" t="e">
        <f t="shared" si="43"/>
        <v>#N/A</v>
      </c>
      <c r="AP82" t="e">
        <f>INDEX(ETF_TR!$A$2:$Q$283,MATCH($A82,ETF_TR!$A$2:$A$283,0),MATCH(AP$2,ETF_TR!$A$2:$Q$2,0))</f>
        <v>#N/A</v>
      </c>
      <c r="AQ82">
        <f>INDEX(Indices!$A$2:$Q$283,MATCH($A82,Indices!$A$2:$A$283,0),MATCH(AQ$2,Indices!$A$2:$Q$2,0))</f>
        <v>128.4451</v>
      </c>
      <c r="AR82" t="e">
        <f t="shared" si="44"/>
        <v>#N/A</v>
      </c>
      <c r="AS82" s="28">
        <f t="shared" si="45"/>
        <v>86.05108157894739</v>
      </c>
      <c r="AT82" t="e">
        <f>INDEX(ETF_TR!$A$2:$Q$283,MATCH($A82,ETF_TR!$A$2:$A$283,0),MATCH(AT$2,ETF_TR!$A$2:$Q$2,0))</f>
        <v>#N/A</v>
      </c>
      <c r="AU82" t="e">
        <f>INDEX(Indices!$A$2:$Q$283,MATCH($A82,Indices!$A$2:$A$283,0),MATCH(AU$2,Indices!$A$2:$Q$2,0))</f>
        <v>#N/A</v>
      </c>
      <c r="AV82" t="e">
        <f t="shared" si="46"/>
        <v>#N/A</v>
      </c>
      <c r="AW82" s="16" t="e">
        <f t="shared" si="47"/>
        <v>#N/A</v>
      </c>
    </row>
    <row r="83" spans="1:49" x14ac:dyDescent="0.2">
      <c r="A83" s="5">
        <v>38929</v>
      </c>
      <c r="B83" t="e">
        <f>INDEX(ETF_TR!$A$2:$Q$283,MATCH($A83,ETF_TR!$A$2:$A$283,0),MATCH(B$2,ETF_TR!$A$2:$Q$2,0))</f>
        <v>#N/A</v>
      </c>
      <c r="C83">
        <f>INDEX(Indices!$A$2:$Q$283,MATCH($A83,Indices!$A$2:$A$283,0),MATCH(C$2,Indices!$A$2:$Q$2,0))</f>
        <v>150.18</v>
      </c>
      <c r="D83" t="e">
        <f t="shared" si="24"/>
        <v>#N/A</v>
      </c>
      <c r="E83" s="28">
        <f t="shared" si="25"/>
        <v>52.22182790697677</v>
      </c>
      <c r="F83" t="e">
        <f>INDEX(ETF_TR!$A$2:$Q$283,MATCH($A83,ETF_TR!$A$2:$A$283,0),MATCH(F$2,ETF_TR!$A$2:$Q$2,0))</f>
        <v>#N/A</v>
      </c>
      <c r="G83">
        <f>INDEX(Indices!$A$2:$Q$283,MATCH($A83,Indices!$A$2:$A$283,0),MATCH(G$2,Indices!$A$2:$Q$2,0))</f>
        <v>151.97999999999999</v>
      </c>
      <c r="H83" t="e">
        <f t="shared" si="26"/>
        <v>#N/A</v>
      </c>
      <c r="I83" s="28">
        <f t="shared" si="27"/>
        <v>53.769864341085253</v>
      </c>
      <c r="J83" t="e">
        <f>INDEX(ETF_TR!$A$2:$Q$283,MATCH($A83,ETF_TR!$A$2:$A$283,0),MATCH(J$2,ETF_TR!$A$2:$Q$2,0))</f>
        <v>#N/A</v>
      </c>
      <c r="K83">
        <f>INDEX(Indices!$A$2:$Q$283,MATCH($A83,Indices!$A$2:$A$283,0),MATCH(K$2,Indices!$A$2:$Q$2,0))</f>
        <v>153.47</v>
      </c>
      <c r="L83" t="e">
        <f t="shared" si="28"/>
        <v>#N/A</v>
      </c>
      <c r="M83" s="28">
        <f t="shared" si="29"/>
        <v>69.558500775193821</v>
      </c>
      <c r="N83" t="e">
        <f>INDEX(ETF_TR!$A$2:$Q$283,MATCH($A83,ETF_TR!$A$2:$A$283,0),MATCH(N$2,ETF_TR!$A$2:$Q$2,0))</f>
        <v>#N/A</v>
      </c>
      <c r="O83">
        <f>INDEX(Indices!$A$2:$Q$283,MATCH($A83,Indices!$A$2:$A$283,0),MATCH(O$2,Indices!$A$2:$Q$2,0))</f>
        <v>153.99</v>
      </c>
      <c r="P83" t="e">
        <f t="shared" si="30"/>
        <v>#N/A</v>
      </c>
      <c r="Q83" s="28">
        <f t="shared" si="31"/>
        <v>62.667658267716504</v>
      </c>
      <c r="R83" t="e">
        <f>INDEX(ETF_TR!$A$2:$Q$283,MATCH($A83,ETF_TR!$A$2:$A$283,0),MATCH(R$2,ETF_TR!$A$2:$Q$2,0))</f>
        <v>#N/A</v>
      </c>
      <c r="S83">
        <f>INDEX(Indices!$A$2:$Q$283,MATCH($A83,Indices!$A$2:$A$283,0),MATCH(S$2,Indices!$A$2:$Q$2,0))</f>
        <v>1925.99</v>
      </c>
      <c r="T83" t="e">
        <f t="shared" si="32"/>
        <v>#N/A</v>
      </c>
      <c r="U83" s="28">
        <f t="shared" si="33"/>
        <v>12294.746325675673</v>
      </c>
      <c r="V83">
        <f>INDEX(ETF_TR!$A$2:$Q$283,MATCH($A83,ETF_TR!$A$2:$A$283,0),MATCH(V$2,ETF_TR!$A$2:$Q$2,0))</f>
        <v>104.57759999999999</v>
      </c>
      <c r="W83">
        <f>INDEX(Indices!$A$2:$Q$283,MATCH($A83,Indices!$A$2:$A$283,0),MATCH(W$2,Indices!$A$2:$Q$2,0))</f>
        <v>107.005</v>
      </c>
      <c r="X83">
        <f t="shared" si="34"/>
        <v>2.4274000000000058</v>
      </c>
      <c r="Y83" s="28">
        <f t="shared" si="35"/>
        <v>104.57759999999999</v>
      </c>
      <c r="Z83" t="e">
        <f>INDEX(ETF_TR!$A$2:$Q$283,MATCH($A83,ETF_TR!$A$2:$A$283,0),MATCH(Z$2,ETF_TR!$A$2:$Q$2,0))</f>
        <v>#N/A</v>
      </c>
      <c r="AA83">
        <f>INDEX(Indices!$A$2:$Q$283,MATCH($A83,Indices!$A$2:$A$283,0),MATCH(AA$2,Indices!$A$2:$Q$2,0))</f>
        <v>1556.83</v>
      </c>
      <c r="AB83" t="e">
        <f t="shared" si="36"/>
        <v>#N/A</v>
      </c>
      <c r="AC83" s="16">
        <f t="shared" si="37"/>
        <v>-1369.2878810606067</v>
      </c>
      <c r="AD83" t="e">
        <f>INDEX(ETF_TR!$A$2:$Q$283,MATCH($A83,ETF_TR!$A$2:$A$283,0),MATCH(AD$2,ETF_TR!$A$2:$Q$2,0))</f>
        <v>#N/A</v>
      </c>
      <c r="AE83">
        <f>INDEX(Indices!$A$2:$Q$283,MATCH($A83,Indices!$A$2:$A$283,0),MATCH(AE$2,Indices!$A$2:$Q$2,0))</f>
        <v>273.7842</v>
      </c>
      <c r="AF83" t="e">
        <f t="shared" si="38"/>
        <v>#N/A</v>
      </c>
      <c r="AG83" s="16">
        <f t="shared" si="39"/>
        <v>2606.8290894736842</v>
      </c>
      <c r="AH83" t="e">
        <f>INDEX(ETF_TR!$A$2:$Q$283,MATCH($A83,ETF_TR!$A$2:$A$283,0),MATCH(AH$2,ETF_TR!$A$2:$Q$2,0))</f>
        <v>#N/A</v>
      </c>
      <c r="AI83">
        <f>INDEX(Indices!$A$2:$Q$283,MATCH($A83,Indices!$A$2:$A$283,0),MATCH(AI$2,Indices!$A$2:$Q$2,0))</f>
        <v>66.27</v>
      </c>
      <c r="AJ83" t="e">
        <f t="shared" si="40"/>
        <v>#N/A</v>
      </c>
      <c r="AK83" s="16">
        <f t="shared" si="41"/>
        <v>-11.238379104477616</v>
      </c>
      <c r="AL83" t="e">
        <f>INDEX(ETF_TR!$A$2:$Q$283,MATCH($A83,ETF_TR!$A$2:$A$283,0),MATCH(AL$2,ETF_TR!$A$2:$Q$2,0))</f>
        <v>#N/A</v>
      </c>
      <c r="AM83" t="e">
        <f>INDEX(Indices!$A$2:$Q$283,MATCH($A83,Indices!$A$2:$A$283,0),MATCH(AM$2,Indices!$A$2:$Q$2,0))</f>
        <v>#N/A</v>
      </c>
      <c r="AN83" t="e">
        <f t="shared" si="42"/>
        <v>#N/A</v>
      </c>
      <c r="AO83" s="16" t="e">
        <f t="shared" si="43"/>
        <v>#N/A</v>
      </c>
      <c r="AP83" t="e">
        <f>INDEX(ETF_TR!$A$2:$Q$283,MATCH($A83,ETF_TR!$A$2:$A$283,0),MATCH(AP$2,ETF_TR!$A$2:$Q$2,0))</f>
        <v>#N/A</v>
      </c>
      <c r="AQ83">
        <f>INDEX(Indices!$A$2:$Q$283,MATCH($A83,Indices!$A$2:$A$283,0),MATCH(AQ$2,Indices!$A$2:$Q$2,0))</f>
        <v>129.23050000000001</v>
      </c>
      <c r="AR83" t="e">
        <f t="shared" si="44"/>
        <v>#N/A</v>
      </c>
      <c r="AS83" s="28">
        <f t="shared" si="45"/>
        <v>86.836481578947399</v>
      </c>
      <c r="AT83" t="e">
        <f>INDEX(ETF_TR!$A$2:$Q$283,MATCH($A83,ETF_TR!$A$2:$A$283,0),MATCH(AT$2,ETF_TR!$A$2:$Q$2,0))</f>
        <v>#N/A</v>
      </c>
      <c r="AU83" t="e">
        <f>INDEX(Indices!$A$2:$Q$283,MATCH($A83,Indices!$A$2:$A$283,0),MATCH(AU$2,Indices!$A$2:$Q$2,0))</f>
        <v>#N/A</v>
      </c>
      <c r="AV83" t="e">
        <f t="shared" si="46"/>
        <v>#N/A</v>
      </c>
      <c r="AW83" s="16" t="e">
        <f t="shared" si="47"/>
        <v>#N/A</v>
      </c>
    </row>
    <row r="84" spans="1:49" x14ac:dyDescent="0.2">
      <c r="A84" s="5">
        <v>38960</v>
      </c>
      <c r="B84" t="e">
        <f>INDEX(ETF_TR!$A$2:$Q$283,MATCH($A84,ETF_TR!$A$2:$A$283,0),MATCH(B$2,ETF_TR!$A$2:$Q$2,0))</f>
        <v>#N/A</v>
      </c>
      <c r="C84">
        <f>INDEX(Indices!$A$2:$Q$283,MATCH($A84,Indices!$A$2:$A$283,0),MATCH(C$2,Indices!$A$2:$Q$2,0))</f>
        <v>151.86000000000001</v>
      </c>
      <c r="D84" t="e">
        <f t="shared" si="24"/>
        <v>#N/A</v>
      </c>
      <c r="E84" s="28">
        <f t="shared" si="25"/>
        <v>53.901827906976777</v>
      </c>
      <c r="F84" t="e">
        <f>INDEX(ETF_TR!$A$2:$Q$283,MATCH($A84,ETF_TR!$A$2:$A$283,0),MATCH(F$2,ETF_TR!$A$2:$Q$2,0))</f>
        <v>#N/A</v>
      </c>
      <c r="G84">
        <f>INDEX(Indices!$A$2:$Q$283,MATCH($A84,Indices!$A$2:$A$283,0),MATCH(G$2,Indices!$A$2:$Q$2,0))</f>
        <v>153.77000000000001</v>
      </c>
      <c r="H84" t="e">
        <f t="shared" si="26"/>
        <v>#N/A</v>
      </c>
      <c r="I84" s="28">
        <f t="shared" si="27"/>
        <v>55.559864341085273</v>
      </c>
      <c r="J84" t="e">
        <f>INDEX(ETF_TR!$A$2:$Q$283,MATCH($A84,ETF_TR!$A$2:$A$283,0),MATCH(J$2,ETF_TR!$A$2:$Q$2,0))</f>
        <v>#N/A</v>
      </c>
      <c r="K84">
        <f>INDEX(Indices!$A$2:$Q$283,MATCH($A84,Indices!$A$2:$A$283,0),MATCH(K$2,Indices!$A$2:$Q$2,0))</f>
        <v>155.19</v>
      </c>
      <c r="L84" t="e">
        <f t="shared" si="28"/>
        <v>#N/A</v>
      </c>
      <c r="M84" s="28">
        <f t="shared" si="29"/>
        <v>71.27850077519382</v>
      </c>
      <c r="N84" t="e">
        <f>INDEX(ETF_TR!$A$2:$Q$283,MATCH($A84,ETF_TR!$A$2:$A$283,0),MATCH(N$2,ETF_TR!$A$2:$Q$2,0))</f>
        <v>#N/A</v>
      </c>
      <c r="O84">
        <f>INDEX(Indices!$A$2:$Q$283,MATCH($A84,Indices!$A$2:$A$283,0),MATCH(O$2,Indices!$A$2:$Q$2,0))</f>
        <v>156.15</v>
      </c>
      <c r="P84" t="e">
        <f t="shared" si="30"/>
        <v>#N/A</v>
      </c>
      <c r="Q84" s="28">
        <f t="shared" si="31"/>
        <v>64.827658267716501</v>
      </c>
      <c r="R84" t="e">
        <f>INDEX(ETF_TR!$A$2:$Q$283,MATCH($A84,ETF_TR!$A$2:$A$283,0),MATCH(R$2,ETF_TR!$A$2:$Q$2,0))</f>
        <v>#N/A</v>
      </c>
      <c r="S84">
        <f>INDEX(Indices!$A$2:$Q$283,MATCH($A84,Indices!$A$2:$A$283,0),MATCH(S$2,Indices!$A$2:$Q$2,0))</f>
        <v>1945.17</v>
      </c>
      <c r="T84" t="e">
        <f t="shared" si="32"/>
        <v>#N/A</v>
      </c>
      <c r="U84" s="28">
        <f t="shared" si="33"/>
        <v>12313.926325675673</v>
      </c>
      <c r="V84">
        <f>INDEX(ETF_TR!$A$2:$Q$283,MATCH($A84,ETF_TR!$A$2:$A$283,0),MATCH(V$2,ETF_TR!$A$2:$Q$2,0))</f>
        <v>106.08715000000001</v>
      </c>
      <c r="W84">
        <f>INDEX(Indices!$A$2:$Q$283,MATCH($A84,Indices!$A$2:$A$283,0),MATCH(W$2,Indices!$A$2:$Q$2,0))</f>
        <v>108.86</v>
      </c>
      <c r="X84">
        <f t="shared" si="34"/>
        <v>2.7728499999999912</v>
      </c>
      <c r="Y84" s="28">
        <f t="shared" si="35"/>
        <v>106.08715000000001</v>
      </c>
      <c r="Z84" t="e">
        <f>INDEX(ETF_TR!$A$2:$Q$283,MATCH($A84,ETF_TR!$A$2:$A$283,0),MATCH(Z$2,ETF_TR!$A$2:$Q$2,0))</f>
        <v>#N/A</v>
      </c>
      <c r="AA84">
        <f>INDEX(Indices!$A$2:$Q$283,MATCH($A84,Indices!$A$2:$A$283,0),MATCH(AA$2,Indices!$A$2:$Q$2,0))</f>
        <v>1574.019</v>
      </c>
      <c r="AB84" t="e">
        <f t="shared" si="36"/>
        <v>#N/A</v>
      </c>
      <c r="AC84" s="16">
        <f t="shared" si="37"/>
        <v>-1352.0988810606066</v>
      </c>
      <c r="AD84" t="e">
        <f>INDEX(ETF_TR!$A$2:$Q$283,MATCH($A84,ETF_TR!$A$2:$A$283,0),MATCH(AD$2,ETF_TR!$A$2:$Q$2,0))</f>
        <v>#N/A</v>
      </c>
      <c r="AE84">
        <f>INDEX(Indices!$A$2:$Q$283,MATCH($A84,Indices!$A$2:$A$283,0),MATCH(AE$2,Indices!$A$2:$Q$2,0))</f>
        <v>278.38569999999999</v>
      </c>
      <c r="AF84" t="e">
        <f t="shared" si="38"/>
        <v>#N/A</v>
      </c>
      <c r="AG84" s="16">
        <f t="shared" si="39"/>
        <v>2611.430589473684</v>
      </c>
      <c r="AH84" t="e">
        <f>INDEX(ETF_TR!$A$2:$Q$283,MATCH($A84,ETF_TR!$A$2:$A$283,0),MATCH(AH$2,ETF_TR!$A$2:$Q$2,0))</f>
        <v>#N/A</v>
      </c>
      <c r="AI84">
        <f>INDEX(Indices!$A$2:$Q$283,MATCH($A84,Indices!$A$2:$A$283,0),MATCH(AI$2,Indices!$A$2:$Q$2,0))</f>
        <v>67.260000000000005</v>
      </c>
      <c r="AJ84" t="e">
        <f t="shared" si="40"/>
        <v>#N/A</v>
      </c>
      <c r="AK84" s="16">
        <f t="shared" si="41"/>
        <v>-10.248379104477607</v>
      </c>
      <c r="AL84" t="e">
        <f>INDEX(ETF_TR!$A$2:$Q$283,MATCH($A84,ETF_TR!$A$2:$A$283,0),MATCH(AL$2,ETF_TR!$A$2:$Q$2,0))</f>
        <v>#N/A</v>
      </c>
      <c r="AM84" t="e">
        <f>INDEX(Indices!$A$2:$Q$283,MATCH($A84,Indices!$A$2:$A$283,0),MATCH(AM$2,Indices!$A$2:$Q$2,0))</f>
        <v>#N/A</v>
      </c>
      <c r="AN84" t="e">
        <f t="shared" si="42"/>
        <v>#N/A</v>
      </c>
      <c r="AO84" s="16" t="e">
        <f t="shared" si="43"/>
        <v>#N/A</v>
      </c>
      <c r="AP84" t="e">
        <f>INDEX(ETF_TR!$A$2:$Q$283,MATCH($A84,ETF_TR!$A$2:$A$283,0),MATCH(AP$2,ETF_TR!$A$2:$Q$2,0))</f>
        <v>#N/A</v>
      </c>
      <c r="AQ84">
        <f>INDEX(Indices!$A$2:$Q$283,MATCH($A84,Indices!$A$2:$A$283,0),MATCH(AQ$2,Indices!$A$2:$Q$2,0))</f>
        <v>129.82210000000001</v>
      </c>
      <c r="AR84" t="e">
        <f t="shared" si="44"/>
        <v>#N/A</v>
      </c>
      <c r="AS84" s="28">
        <f t="shared" si="45"/>
        <v>87.428081578947399</v>
      </c>
      <c r="AT84" t="e">
        <f>INDEX(ETF_TR!$A$2:$Q$283,MATCH($A84,ETF_TR!$A$2:$A$283,0),MATCH(AT$2,ETF_TR!$A$2:$Q$2,0))</f>
        <v>#N/A</v>
      </c>
      <c r="AU84" t="e">
        <f>INDEX(Indices!$A$2:$Q$283,MATCH($A84,Indices!$A$2:$A$283,0),MATCH(AU$2,Indices!$A$2:$Q$2,0))</f>
        <v>#N/A</v>
      </c>
      <c r="AV84" t="e">
        <f t="shared" si="46"/>
        <v>#N/A</v>
      </c>
      <c r="AW84" s="16" t="e">
        <f t="shared" si="47"/>
        <v>#N/A</v>
      </c>
    </row>
    <row r="85" spans="1:49" x14ac:dyDescent="0.2">
      <c r="A85" s="5">
        <v>38989</v>
      </c>
      <c r="B85" t="e">
        <f>INDEX(ETF_TR!$A$2:$Q$283,MATCH($A85,ETF_TR!$A$2:$A$283,0),MATCH(B$2,ETF_TR!$A$2:$Q$2,0))</f>
        <v>#N/A</v>
      </c>
      <c r="C85">
        <f>INDEX(Indices!$A$2:$Q$283,MATCH($A85,Indices!$A$2:$A$283,0),MATCH(C$2,Indices!$A$2:$Q$2,0))</f>
        <v>152.71</v>
      </c>
      <c r="D85" t="e">
        <f t="shared" si="24"/>
        <v>#N/A</v>
      </c>
      <c r="E85" s="28">
        <f t="shared" si="25"/>
        <v>54.751827906976771</v>
      </c>
      <c r="F85" t="e">
        <f>INDEX(ETF_TR!$A$2:$Q$283,MATCH($A85,ETF_TR!$A$2:$A$283,0),MATCH(F$2,ETF_TR!$A$2:$Q$2,0))</f>
        <v>#N/A</v>
      </c>
      <c r="G85">
        <f>INDEX(Indices!$A$2:$Q$283,MATCH($A85,Indices!$A$2:$A$283,0),MATCH(G$2,Indices!$A$2:$Q$2,0))</f>
        <v>154.66</v>
      </c>
      <c r="H85" t="e">
        <f t="shared" si="26"/>
        <v>#N/A</v>
      </c>
      <c r="I85" s="28">
        <f t="shared" si="27"/>
        <v>56.449864341085259</v>
      </c>
      <c r="J85" t="e">
        <f>INDEX(ETF_TR!$A$2:$Q$283,MATCH($A85,ETF_TR!$A$2:$A$283,0),MATCH(J$2,ETF_TR!$A$2:$Q$2,0))</f>
        <v>#N/A</v>
      </c>
      <c r="K85">
        <f>INDEX(Indices!$A$2:$Q$283,MATCH($A85,Indices!$A$2:$A$283,0),MATCH(K$2,Indices!$A$2:$Q$2,0))</f>
        <v>156.05000000000001</v>
      </c>
      <c r="L85" t="e">
        <f t="shared" si="28"/>
        <v>#N/A</v>
      </c>
      <c r="M85" s="28">
        <f t="shared" si="29"/>
        <v>72.138500775193833</v>
      </c>
      <c r="N85" t="e">
        <f>INDEX(ETF_TR!$A$2:$Q$283,MATCH($A85,ETF_TR!$A$2:$A$283,0),MATCH(N$2,ETF_TR!$A$2:$Q$2,0))</f>
        <v>#N/A</v>
      </c>
      <c r="O85">
        <f>INDEX(Indices!$A$2:$Q$283,MATCH($A85,Indices!$A$2:$A$283,0),MATCH(O$2,Indices!$A$2:$Q$2,0))</f>
        <v>157.28</v>
      </c>
      <c r="P85" t="e">
        <f t="shared" si="30"/>
        <v>#N/A</v>
      </c>
      <c r="Q85" s="28">
        <f t="shared" si="31"/>
        <v>65.957658267716496</v>
      </c>
      <c r="R85" t="e">
        <f>INDEX(ETF_TR!$A$2:$Q$283,MATCH($A85,ETF_TR!$A$2:$A$283,0),MATCH(R$2,ETF_TR!$A$2:$Q$2,0))</f>
        <v>#N/A</v>
      </c>
      <c r="S85">
        <f>INDEX(Indices!$A$2:$Q$283,MATCH($A85,Indices!$A$2:$A$283,0),MATCH(S$2,Indices!$A$2:$Q$2,0))</f>
        <v>1953.77</v>
      </c>
      <c r="T85" t="e">
        <f t="shared" si="32"/>
        <v>#N/A</v>
      </c>
      <c r="U85" s="28">
        <f t="shared" si="33"/>
        <v>12322.526325675673</v>
      </c>
      <c r="V85">
        <f>INDEX(ETF_TR!$A$2:$Q$283,MATCH($A85,ETF_TR!$A$2:$A$283,0),MATCH(V$2,ETF_TR!$A$2:$Q$2,0))</f>
        <v>107.3802</v>
      </c>
      <c r="W85">
        <f>INDEX(Indices!$A$2:$Q$283,MATCH($A85,Indices!$A$2:$A$283,0),MATCH(W$2,Indices!$A$2:$Q$2,0))</f>
        <v>109.80000000000001</v>
      </c>
      <c r="X85">
        <f t="shared" si="34"/>
        <v>2.4198000000000093</v>
      </c>
      <c r="Y85" s="28">
        <f t="shared" si="35"/>
        <v>107.3802</v>
      </c>
      <c r="Z85" t="e">
        <f>INDEX(ETF_TR!$A$2:$Q$283,MATCH($A85,ETF_TR!$A$2:$A$283,0),MATCH(Z$2,ETF_TR!$A$2:$Q$2,0))</f>
        <v>#N/A</v>
      </c>
      <c r="AA85">
        <f>INDEX(Indices!$A$2:$Q$283,MATCH($A85,Indices!$A$2:$A$283,0),MATCH(AA$2,Indices!$A$2:$Q$2,0))</f>
        <v>1588.0429999999999</v>
      </c>
      <c r="AB85" t="e">
        <f t="shared" si="36"/>
        <v>#N/A</v>
      </c>
      <c r="AC85" s="16">
        <f t="shared" si="37"/>
        <v>-1338.0748810606067</v>
      </c>
      <c r="AD85" t="e">
        <f>INDEX(ETF_TR!$A$2:$Q$283,MATCH($A85,ETF_TR!$A$2:$A$283,0),MATCH(AD$2,ETF_TR!$A$2:$Q$2,0))</f>
        <v>#N/A</v>
      </c>
      <c r="AE85">
        <f>INDEX(Indices!$A$2:$Q$283,MATCH($A85,Indices!$A$2:$A$283,0),MATCH(AE$2,Indices!$A$2:$Q$2,0))</f>
        <v>278.44549999999998</v>
      </c>
      <c r="AF85" t="e">
        <f t="shared" si="38"/>
        <v>#N/A</v>
      </c>
      <c r="AG85" s="16">
        <f t="shared" si="39"/>
        <v>2611.490389473684</v>
      </c>
      <c r="AH85" t="e">
        <f>INDEX(ETF_TR!$A$2:$Q$283,MATCH($A85,ETF_TR!$A$2:$A$283,0),MATCH(AH$2,ETF_TR!$A$2:$Q$2,0))</f>
        <v>#N/A</v>
      </c>
      <c r="AI85">
        <f>INDEX(Indices!$A$2:$Q$283,MATCH($A85,Indices!$A$2:$A$283,0),MATCH(AI$2,Indices!$A$2:$Q$2,0))</f>
        <v>67.88</v>
      </c>
      <c r="AJ85" t="e">
        <f t="shared" si="40"/>
        <v>#N/A</v>
      </c>
      <c r="AK85" s="16">
        <f t="shared" si="41"/>
        <v>-9.6283791044776166</v>
      </c>
      <c r="AL85" t="e">
        <f>INDEX(ETF_TR!$A$2:$Q$283,MATCH($A85,ETF_TR!$A$2:$A$283,0),MATCH(AL$2,ETF_TR!$A$2:$Q$2,0))</f>
        <v>#N/A</v>
      </c>
      <c r="AM85" t="e">
        <f>INDEX(Indices!$A$2:$Q$283,MATCH($A85,Indices!$A$2:$A$283,0),MATCH(AM$2,Indices!$A$2:$Q$2,0))</f>
        <v>#N/A</v>
      </c>
      <c r="AN85" t="e">
        <f t="shared" si="42"/>
        <v>#N/A</v>
      </c>
      <c r="AO85" s="16" t="e">
        <f t="shared" si="43"/>
        <v>#N/A</v>
      </c>
      <c r="AP85" t="e">
        <f>INDEX(ETF_TR!$A$2:$Q$283,MATCH($A85,ETF_TR!$A$2:$A$283,0),MATCH(AP$2,ETF_TR!$A$2:$Q$2,0))</f>
        <v>#N/A</v>
      </c>
      <c r="AQ85">
        <f>INDEX(Indices!$A$2:$Q$283,MATCH($A85,Indices!$A$2:$A$283,0),MATCH(AQ$2,Indices!$A$2:$Q$2,0))</f>
        <v>131.20679999999999</v>
      </c>
      <c r="AR85" t="e">
        <f t="shared" si="44"/>
        <v>#N/A</v>
      </c>
      <c r="AS85" s="28">
        <f t="shared" si="45"/>
        <v>88.81278157894738</v>
      </c>
      <c r="AT85" t="e">
        <f>INDEX(ETF_TR!$A$2:$Q$283,MATCH($A85,ETF_TR!$A$2:$A$283,0),MATCH(AT$2,ETF_TR!$A$2:$Q$2,0))</f>
        <v>#N/A</v>
      </c>
      <c r="AU85" t="e">
        <f>INDEX(Indices!$A$2:$Q$283,MATCH($A85,Indices!$A$2:$A$283,0),MATCH(AU$2,Indices!$A$2:$Q$2,0))</f>
        <v>#N/A</v>
      </c>
      <c r="AV85" t="e">
        <f t="shared" si="46"/>
        <v>#N/A</v>
      </c>
      <c r="AW85" s="16" t="e">
        <f t="shared" si="47"/>
        <v>#N/A</v>
      </c>
    </row>
    <row r="86" spans="1:49" x14ac:dyDescent="0.2">
      <c r="A86" s="5">
        <v>39021</v>
      </c>
      <c r="B86" t="e">
        <f>INDEX(ETF_TR!$A$2:$Q$283,MATCH($A86,ETF_TR!$A$2:$A$283,0),MATCH(B$2,ETF_TR!$A$2:$Q$2,0))</f>
        <v>#N/A</v>
      </c>
      <c r="C86">
        <f>INDEX(Indices!$A$2:$Q$283,MATCH($A86,Indices!$A$2:$A$283,0),MATCH(C$2,Indices!$A$2:$Q$2,0))</f>
        <v>153.09</v>
      </c>
      <c r="D86" t="e">
        <f t="shared" si="24"/>
        <v>#N/A</v>
      </c>
      <c r="E86" s="28">
        <f t="shared" si="25"/>
        <v>55.131827906976767</v>
      </c>
      <c r="F86" t="e">
        <f>INDEX(ETF_TR!$A$2:$Q$283,MATCH($A86,ETF_TR!$A$2:$A$283,0),MATCH(F$2,ETF_TR!$A$2:$Q$2,0))</f>
        <v>#N/A</v>
      </c>
      <c r="G86">
        <f>INDEX(Indices!$A$2:$Q$283,MATCH($A86,Indices!$A$2:$A$283,0),MATCH(G$2,Indices!$A$2:$Q$2,0))</f>
        <v>155.04</v>
      </c>
      <c r="H86" t="e">
        <f t="shared" si="26"/>
        <v>#N/A</v>
      </c>
      <c r="I86" s="28">
        <f t="shared" si="27"/>
        <v>56.829864341085255</v>
      </c>
      <c r="J86" t="e">
        <f>INDEX(ETF_TR!$A$2:$Q$283,MATCH($A86,ETF_TR!$A$2:$A$283,0),MATCH(J$2,ETF_TR!$A$2:$Q$2,0))</f>
        <v>#N/A</v>
      </c>
      <c r="K86">
        <f>INDEX(Indices!$A$2:$Q$283,MATCH($A86,Indices!$A$2:$A$283,0),MATCH(K$2,Indices!$A$2:$Q$2,0))</f>
        <v>156.43</v>
      </c>
      <c r="L86" t="e">
        <f t="shared" si="28"/>
        <v>#N/A</v>
      </c>
      <c r="M86" s="28">
        <f t="shared" si="29"/>
        <v>72.518500775193829</v>
      </c>
      <c r="N86" t="e">
        <f>INDEX(ETF_TR!$A$2:$Q$283,MATCH($A86,ETF_TR!$A$2:$A$283,0),MATCH(N$2,ETF_TR!$A$2:$Q$2,0))</f>
        <v>#N/A</v>
      </c>
      <c r="O86">
        <f>INDEX(Indices!$A$2:$Q$283,MATCH($A86,Indices!$A$2:$A$283,0),MATCH(O$2,Indices!$A$2:$Q$2,0))</f>
        <v>157.97</v>
      </c>
      <c r="P86" t="e">
        <f t="shared" si="30"/>
        <v>#N/A</v>
      </c>
      <c r="Q86" s="28">
        <f t="shared" si="31"/>
        <v>66.647658267716494</v>
      </c>
      <c r="R86" t="e">
        <f>INDEX(ETF_TR!$A$2:$Q$283,MATCH($A86,ETF_TR!$A$2:$A$283,0),MATCH(R$2,ETF_TR!$A$2:$Q$2,0))</f>
        <v>#N/A</v>
      </c>
      <c r="S86">
        <f>INDEX(Indices!$A$2:$Q$283,MATCH($A86,Indices!$A$2:$A$283,0),MATCH(S$2,Indices!$A$2:$Q$2,0))</f>
        <v>1969.87</v>
      </c>
      <c r="T86" t="e">
        <f t="shared" si="32"/>
        <v>#N/A</v>
      </c>
      <c r="U86" s="28">
        <f t="shared" si="33"/>
        <v>12338.626325675672</v>
      </c>
      <c r="V86">
        <f>INDEX(ETF_TR!$A$2:$Q$283,MATCH($A86,ETF_TR!$A$2:$A$283,0),MATCH(V$2,ETF_TR!$A$2:$Q$2,0))</f>
        <v>107.05005</v>
      </c>
      <c r="W86">
        <f>INDEX(Indices!$A$2:$Q$283,MATCH($A86,Indices!$A$2:$A$283,0),MATCH(W$2,Indices!$A$2:$Q$2,0))</f>
        <v>109.94499999999999</v>
      </c>
      <c r="X86">
        <f t="shared" si="34"/>
        <v>2.8949499999999944</v>
      </c>
      <c r="Y86" s="28">
        <f t="shared" si="35"/>
        <v>107.05005</v>
      </c>
      <c r="Z86" t="e">
        <f>INDEX(ETF_TR!$A$2:$Q$283,MATCH($A86,ETF_TR!$A$2:$A$283,0),MATCH(Z$2,ETF_TR!$A$2:$Q$2,0))</f>
        <v>#N/A</v>
      </c>
      <c r="AA86">
        <f>INDEX(Indices!$A$2:$Q$283,MATCH($A86,Indices!$A$2:$A$283,0),MATCH(AA$2,Indices!$A$2:$Q$2,0))</f>
        <v>1584.0650000000001</v>
      </c>
      <c r="AB86" t="e">
        <f t="shared" si="36"/>
        <v>#N/A</v>
      </c>
      <c r="AC86" s="16">
        <f t="shared" si="37"/>
        <v>-1342.0528810606065</v>
      </c>
      <c r="AD86" t="e">
        <f>INDEX(ETF_TR!$A$2:$Q$283,MATCH($A86,ETF_TR!$A$2:$A$283,0),MATCH(AD$2,ETF_TR!$A$2:$Q$2,0))</f>
        <v>#N/A</v>
      </c>
      <c r="AE86">
        <f>INDEX(Indices!$A$2:$Q$283,MATCH($A86,Indices!$A$2:$A$283,0),MATCH(AE$2,Indices!$A$2:$Q$2,0))</f>
        <v>278.07080000000002</v>
      </c>
      <c r="AF86" t="e">
        <f t="shared" si="38"/>
        <v>#N/A</v>
      </c>
      <c r="AG86" s="16">
        <f t="shared" si="39"/>
        <v>2611.1156894736841</v>
      </c>
      <c r="AH86" t="e">
        <f>INDEX(ETF_TR!$A$2:$Q$283,MATCH($A86,ETF_TR!$A$2:$A$283,0),MATCH(AH$2,ETF_TR!$A$2:$Q$2,0))</f>
        <v>#N/A</v>
      </c>
      <c r="AI86">
        <f>INDEX(Indices!$A$2:$Q$283,MATCH($A86,Indices!$A$2:$A$283,0),MATCH(AI$2,Indices!$A$2:$Q$2,0))</f>
        <v>68.23</v>
      </c>
      <c r="AJ86" t="e">
        <f t="shared" si="40"/>
        <v>#N/A</v>
      </c>
      <c r="AK86" s="16">
        <f t="shared" si="41"/>
        <v>-9.2783791044776081</v>
      </c>
      <c r="AL86" t="e">
        <f>INDEX(ETF_TR!$A$2:$Q$283,MATCH($A86,ETF_TR!$A$2:$A$283,0),MATCH(AL$2,ETF_TR!$A$2:$Q$2,0))</f>
        <v>#N/A</v>
      </c>
      <c r="AM86" t="e">
        <f>INDEX(Indices!$A$2:$Q$283,MATCH($A86,Indices!$A$2:$A$283,0),MATCH(AM$2,Indices!$A$2:$Q$2,0))</f>
        <v>#N/A</v>
      </c>
      <c r="AN86" t="e">
        <f t="shared" si="42"/>
        <v>#N/A</v>
      </c>
      <c r="AO86" s="16" t="e">
        <f t="shared" si="43"/>
        <v>#N/A</v>
      </c>
      <c r="AP86" t="e">
        <f>INDEX(ETF_TR!$A$2:$Q$283,MATCH($A86,ETF_TR!$A$2:$A$283,0),MATCH(AP$2,ETF_TR!$A$2:$Q$2,0))</f>
        <v>#N/A</v>
      </c>
      <c r="AQ86">
        <f>INDEX(Indices!$A$2:$Q$283,MATCH($A86,Indices!$A$2:$A$283,0),MATCH(AQ$2,Indices!$A$2:$Q$2,0))</f>
        <v>131.47929999999999</v>
      </c>
      <c r="AR86" t="e">
        <f t="shared" si="44"/>
        <v>#N/A</v>
      </c>
      <c r="AS86" s="28">
        <f t="shared" si="45"/>
        <v>89.085281578947388</v>
      </c>
      <c r="AT86" t="e">
        <f>INDEX(ETF_TR!$A$2:$Q$283,MATCH($A86,ETF_TR!$A$2:$A$283,0),MATCH(AT$2,ETF_TR!$A$2:$Q$2,0))</f>
        <v>#N/A</v>
      </c>
      <c r="AU86" t="e">
        <f>INDEX(Indices!$A$2:$Q$283,MATCH($A86,Indices!$A$2:$A$283,0),MATCH(AU$2,Indices!$A$2:$Q$2,0))</f>
        <v>#N/A</v>
      </c>
      <c r="AV86" t="e">
        <f t="shared" si="46"/>
        <v>#N/A</v>
      </c>
      <c r="AW86" s="16" t="e">
        <f t="shared" si="47"/>
        <v>#N/A</v>
      </c>
    </row>
    <row r="87" spans="1:49" x14ac:dyDescent="0.2">
      <c r="A87" s="5">
        <v>39051</v>
      </c>
      <c r="B87" t="e">
        <f>INDEX(ETF_TR!$A$2:$Q$283,MATCH($A87,ETF_TR!$A$2:$A$283,0),MATCH(B$2,ETF_TR!$A$2:$Q$2,0))</f>
        <v>#N/A</v>
      </c>
      <c r="C87">
        <f>INDEX(Indices!$A$2:$Q$283,MATCH($A87,Indices!$A$2:$A$283,0),MATCH(C$2,Indices!$A$2:$Q$2,0))</f>
        <v>153.82</v>
      </c>
      <c r="D87" t="e">
        <f t="shared" si="24"/>
        <v>#N/A</v>
      </c>
      <c r="E87" s="28">
        <f t="shared" si="25"/>
        <v>55.861827906976757</v>
      </c>
      <c r="F87" t="e">
        <f>INDEX(ETF_TR!$A$2:$Q$283,MATCH($A87,ETF_TR!$A$2:$A$283,0),MATCH(F$2,ETF_TR!$A$2:$Q$2,0))</f>
        <v>#N/A</v>
      </c>
      <c r="G87">
        <f>INDEX(Indices!$A$2:$Q$283,MATCH($A87,Indices!$A$2:$A$283,0),MATCH(G$2,Indices!$A$2:$Q$2,0))</f>
        <v>155.81</v>
      </c>
      <c r="H87" t="e">
        <f t="shared" si="26"/>
        <v>#N/A</v>
      </c>
      <c r="I87" s="28">
        <f t="shared" si="27"/>
        <v>57.599864341085265</v>
      </c>
      <c r="J87" t="e">
        <f>INDEX(ETF_TR!$A$2:$Q$283,MATCH($A87,ETF_TR!$A$2:$A$283,0),MATCH(J$2,ETF_TR!$A$2:$Q$2,0))</f>
        <v>#N/A</v>
      </c>
      <c r="K87">
        <f>INDEX(Indices!$A$2:$Q$283,MATCH($A87,Indices!$A$2:$A$283,0),MATCH(K$2,Indices!$A$2:$Q$2,0))</f>
        <v>157.22</v>
      </c>
      <c r="L87" t="e">
        <f t="shared" si="28"/>
        <v>#N/A</v>
      </c>
      <c r="M87" s="28">
        <f t="shared" si="29"/>
        <v>73.308500775193821</v>
      </c>
      <c r="N87" t="e">
        <f>INDEX(ETF_TR!$A$2:$Q$283,MATCH($A87,ETF_TR!$A$2:$A$283,0),MATCH(N$2,ETF_TR!$A$2:$Q$2,0))</f>
        <v>#N/A</v>
      </c>
      <c r="O87">
        <f>INDEX(Indices!$A$2:$Q$283,MATCH($A87,Indices!$A$2:$A$283,0),MATCH(O$2,Indices!$A$2:$Q$2,0))</f>
        <v>158.9</v>
      </c>
      <c r="P87" t="e">
        <f t="shared" si="30"/>
        <v>#N/A</v>
      </c>
      <c r="Q87" s="28">
        <f t="shared" si="31"/>
        <v>67.577658267716501</v>
      </c>
      <c r="R87" t="e">
        <f>INDEX(ETF_TR!$A$2:$Q$283,MATCH($A87,ETF_TR!$A$2:$A$283,0),MATCH(R$2,ETF_TR!$A$2:$Q$2,0))</f>
        <v>#N/A</v>
      </c>
      <c r="S87">
        <f>INDEX(Indices!$A$2:$Q$283,MATCH($A87,Indices!$A$2:$A$283,0),MATCH(S$2,Indices!$A$2:$Q$2,0))</f>
        <v>1971.79</v>
      </c>
      <c r="T87" t="e">
        <f t="shared" si="32"/>
        <v>#N/A</v>
      </c>
      <c r="U87" s="28">
        <f t="shared" si="33"/>
        <v>12340.546325675674</v>
      </c>
      <c r="V87">
        <f>INDEX(ETF_TR!$A$2:$Q$283,MATCH($A87,ETF_TR!$A$2:$A$283,0),MATCH(V$2,ETF_TR!$A$2:$Q$2,0))</f>
        <v>107.97475</v>
      </c>
      <c r="W87">
        <f>INDEX(Indices!$A$2:$Q$283,MATCH($A87,Indices!$A$2:$A$283,0),MATCH(W$2,Indices!$A$2:$Q$2,0))</f>
        <v>111.02000000000001</v>
      </c>
      <c r="X87">
        <f t="shared" si="34"/>
        <v>3.04525000000001</v>
      </c>
      <c r="Y87" s="28">
        <f t="shared" si="35"/>
        <v>107.97475</v>
      </c>
      <c r="Z87" t="e">
        <f>INDEX(ETF_TR!$A$2:$Q$283,MATCH($A87,ETF_TR!$A$2:$A$283,0),MATCH(Z$2,ETF_TR!$A$2:$Q$2,0))</f>
        <v>#N/A</v>
      </c>
      <c r="AA87">
        <f>INDEX(Indices!$A$2:$Q$283,MATCH($A87,Indices!$A$2:$A$283,0),MATCH(AA$2,Indices!$A$2:$Q$2,0))</f>
        <v>1596.1369999999999</v>
      </c>
      <c r="AB87" t="e">
        <f t="shared" si="36"/>
        <v>#N/A</v>
      </c>
      <c r="AC87" s="16">
        <f t="shared" si="37"/>
        <v>-1329.9808810606066</v>
      </c>
      <c r="AD87" t="e">
        <f>INDEX(ETF_TR!$A$2:$Q$283,MATCH($A87,ETF_TR!$A$2:$A$283,0),MATCH(AD$2,ETF_TR!$A$2:$Q$2,0))</f>
        <v>#N/A</v>
      </c>
      <c r="AE87">
        <f>INDEX(Indices!$A$2:$Q$283,MATCH($A87,Indices!$A$2:$A$283,0),MATCH(AE$2,Indices!$A$2:$Q$2,0))</f>
        <v>278.97199999999998</v>
      </c>
      <c r="AF87" t="e">
        <f t="shared" si="38"/>
        <v>#N/A</v>
      </c>
      <c r="AG87" s="16">
        <f t="shared" si="39"/>
        <v>2612.0168894736844</v>
      </c>
      <c r="AH87" t="e">
        <f>INDEX(ETF_TR!$A$2:$Q$283,MATCH($A87,ETF_TR!$A$2:$A$283,0),MATCH(AH$2,ETF_TR!$A$2:$Q$2,0))</f>
        <v>#N/A</v>
      </c>
      <c r="AI87">
        <f>INDEX(Indices!$A$2:$Q$283,MATCH($A87,Indices!$A$2:$A$283,0),MATCH(AI$2,Indices!$A$2:$Q$2,0))</f>
        <v>68.95</v>
      </c>
      <c r="AJ87" t="e">
        <f t="shared" si="40"/>
        <v>#N/A</v>
      </c>
      <c r="AK87" s="16">
        <f t="shared" si="41"/>
        <v>-8.5583791044776092</v>
      </c>
      <c r="AL87" t="e">
        <f>INDEX(ETF_TR!$A$2:$Q$283,MATCH($A87,ETF_TR!$A$2:$A$283,0),MATCH(AL$2,ETF_TR!$A$2:$Q$2,0))</f>
        <v>#N/A</v>
      </c>
      <c r="AM87" t="e">
        <f>INDEX(Indices!$A$2:$Q$283,MATCH($A87,Indices!$A$2:$A$283,0),MATCH(AM$2,Indices!$A$2:$Q$2,0))</f>
        <v>#N/A</v>
      </c>
      <c r="AN87" t="e">
        <f t="shared" si="42"/>
        <v>#N/A</v>
      </c>
      <c r="AO87" s="16" t="e">
        <f t="shared" si="43"/>
        <v>#N/A</v>
      </c>
      <c r="AP87" t="e">
        <f>INDEX(ETF_TR!$A$2:$Q$283,MATCH($A87,ETF_TR!$A$2:$A$283,0),MATCH(AP$2,ETF_TR!$A$2:$Q$2,0))</f>
        <v>#N/A</v>
      </c>
      <c r="AQ87">
        <f>INDEX(Indices!$A$2:$Q$283,MATCH($A87,Indices!$A$2:$A$283,0),MATCH(AQ$2,Indices!$A$2:$Q$2,0))</f>
        <v>132.5967</v>
      </c>
      <c r="AR87" t="e">
        <f t="shared" si="44"/>
        <v>#N/A</v>
      </c>
      <c r="AS87" s="28">
        <f t="shared" si="45"/>
        <v>90.202681578947391</v>
      </c>
      <c r="AT87" t="e">
        <f>INDEX(ETF_TR!$A$2:$Q$283,MATCH($A87,ETF_TR!$A$2:$A$283,0),MATCH(AT$2,ETF_TR!$A$2:$Q$2,0))</f>
        <v>#N/A</v>
      </c>
      <c r="AU87" t="e">
        <f>INDEX(Indices!$A$2:$Q$283,MATCH($A87,Indices!$A$2:$A$283,0),MATCH(AU$2,Indices!$A$2:$Q$2,0))</f>
        <v>#N/A</v>
      </c>
      <c r="AV87" t="e">
        <f t="shared" si="46"/>
        <v>#N/A</v>
      </c>
      <c r="AW87" s="16" t="e">
        <f t="shared" si="47"/>
        <v>#N/A</v>
      </c>
    </row>
    <row r="88" spans="1:49" x14ac:dyDescent="0.2">
      <c r="A88" s="5">
        <v>39080</v>
      </c>
      <c r="B88" t="e">
        <f>INDEX(ETF_TR!$A$2:$Q$283,MATCH($A88,ETF_TR!$A$2:$A$283,0),MATCH(B$2,ETF_TR!$A$2:$Q$2,0))</f>
        <v>#N/A</v>
      </c>
      <c r="C88">
        <f>INDEX(Indices!$A$2:$Q$283,MATCH($A88,Indices!$A$2:$A$283,0),MATCH(C$2,Indices!$A$2:$Q$2,0))</f>
        <v>152.22999999999999</v>
      </c>
      <c r="D88" t="e">
        <f t="shared" si="24"/>
        <v>#N/A</v>
      </c>
      <c r="E88" s="28">
        <f t="shared" si="25"/>
        <v>54.271827906976753</v>
      </c>
      <c r="F88" t="e">
        <f>INDEX(ETF_TR!$A$2:$Q$283,MATCH($A88,ETF_TR!$A$2:$A$283,0),MATCH(F$2,ETF_TR!$A$2:$Q$2,0))</f>
        <v>#N/A</v>
      </c>
      <c r="G88">
        <f>INDEX(Indices!$A$2:$Q$283,MATCH($A88,Indices!$A$2:$A$283,0),MATCH(G$2,Indices!$A$2:$Q$2,0))</f>
        <v>154.05000000000001</v>
      </c>
      <c r="H88" t="e">
        <f t="shared" si="26"/>
        <v>#N/A</v>
      </c>
      <c r="I88" s="28">
        <f t="shared" si="27"/>
        <v>55.839864341085274</v>
      </c>
      <c r="J88" t="e">
        <f>INDEX(ETF_TR!$A$2:$Q$283,MATCH($A88,ETF_TR!$A$2:$A$283,0),MATCH(J$2,ETF_TR!$A$2:$Q$2,0))</f>
        <v>#N/A</v>
      </c>
      <c r="K88">
        <f>INDEX(Indices!$A$2:$Q$283,MATCH($A88,Indices!$A$2:$A$283,0),MATCH(K$2,Indices!$A$2:$Q$2,0))</f>
        <v>155.49</v>
      </c>
      <c r="L88" t="e">
        <f t="shared" si="28"/>
        <v>#N/A</v>
      </c>
      <c r="M88" s="28">
        <f t="shared" si="29"/>
        <v>71.578500775193831</v>
      </c>
      <c r="N88" t="e">
        <f>INDEX(ETF_TR!$A$2:$Q$283,MATCH($A88,ETF_TR!$A$2:$A$283,0),MATCH(N$2,ETF_TR!$A$2:$Q$2,0))</f>
        <v>#N/A</v>
      </c>
      <c r="O88">
        <f>INDEX(Indices!$A$2:$Q$283,MATCH($A88,Indices!$A$2:$A$283,0),MATCH(O$2,Indices!$A$2:$Q$2,0))</f>
        <v>156.86000000000001</v>
      </c>
      <c r="P88" t="e">
        <f t="shared" si="30"/>
        <v>#N/A</v>
      </c>
      <c r="Q88" s="28">
        <f t="shared" si="31"/>
        <v>65.537658267716509</v>
      </c>
      <c r="R88" t="e">
        <f>INDEX(ETF_TR!$A$2:$Q$283,MATCH($A88,ETF_TR!$A$2:$A$283,0),MATCH(R$2,ETF_TR!$A$2:$Q$2,0))</f>
        <v>#N/A</v>
      </c>
      <c r="S88">
        <f>INDEX(Indices!$A$2:$Q$283,MATCH($A88,Indices!$A$2:$A$283,0),MATCH(S$2,Indices!$A$2:$Q$2,0))</f>
        <v>1948.88</v>
      </c>
      <c r="T88" t="e">
        <f t="shared" si="32"/>
        <v>#N/A</v>
      </c>
      <c r="U88" s="28">
        <f t="shared" si="33"/>
        <v>12317.636325675674</v>
      </c>
      <c r="V88">
        <f>INDEX(ETF_TR!$A$2:$Q$283,MATCH($A88,ETF_TR!$A$2:$A$283,0),MATCH(V$2,ETF_TR!$A$2:$Q$2,0))</f>
        <v>107.14</v>
      </c>
      <c r="W88">
        <f>INDEX(Indices!$A$2:$Q$283,MATCH($A88,Indices!$A$2:$A$283,0),MATCH(W$2,Indices!$A$2:$Q$2,0))</f>
        <v>109.85</v>
      </c>
      <c r="X88">
        <f t="shared" si="34"/>
        <v>2.7099999999999937</v>
      </c>
      <c r="Y88" s="28">
        <f t="shared" si="35"/>
        <v>107.14</v>
      </c>
      <c r="Z88" t="e">
        <f>INDEX(ETF_TR!$A$2:$Q$283,MATCH($A88,ETF_TR!$A$2:$A$283,0),MATCH(Z$2,ETF_TR!$A$2:$Q$2,0))</f>
        <v>#N/A</v>
      </c>
      <c r="AA88">
        <f>INDEX(Indices!$A$2:$Q$283,MATCH($A88,Indices!$A$2:$A$283,0),MATCH(AA$2,Indices!$A$2:$Q$2,0))</f>
        <v>1588.4290000000001</v>
      </c>
      <c r="AB88" t="e">
        <f t="shared" si="36"/>
        <v>#N/A</v>
      </c>
      <c r="AC88" s="16">
        <f t="shared" si="37"/>
        <v>-1337.6888810606065</v>
      </c>
      <c r="AD88" t="e">
        <f>INDEX(ETF_TR!$A$2:$Q$283,MATCH($A88,ETF_TR!$A$2:$A$283,0),MATCH(AD$2,ETF_TR!$A$2:$Q$2,0))</f>
        <v>#N/A</v>
      </c>
      <c r="AE88">
        <f>INDEX(Indices!$A$2:$Q$283,MATCH($A88,Indices!$A$2:$A$283,0),MATCH(AE$2,Indices!$A$2:$Q$2,0))</f>
        <v>279.26670000000001</v>
      </c>
      <c r="AF88" t="e">
        <f t="shared" si="38"/>
        <v>#N/A</v>
      </c>
      <c r="AG88" s="16">
        <f t="shared" si="39"/>
        <v>2612.3115894736843</v>
      </c>
      <c r="AH88" t="e">
        <f>INDEX(ETF_TR!$A$2:$Q$283,MATCH($A88,ETF_TR!$A$2:$A$283,0),MATCH(AH$2,ETF_TR!$A$2:$Q$2,0))</f>
        <v>#N/A</v>
      </c>
      <c r="AI88">
        <f>INDEX(Indices!$A$2:$Q$283,MATCH($A88,Indices!$A$2:$A$283,0),MATCH(AI$2,Indices!$A$2:$Q$2,0))</f>
        <v>68.37</v>
      </c>
      <c r="AJ88" t="e">
        <f t="shared" si="40"/>
        <v>#N/A</v>
      </c>
      <c r="AK88" s="16">
        <f t="shared" si="41"/>
        <v>-9.1383791044776075</v>
      </c>
      <c r="AL88" t="e">
        <f>INDEX(ETF_TR!$A$2:$Q$283,MATCH($A88,ETF_TR!$A$2:$A$283,0),MATCH(AL$2,ETF_TR!$A$2:$Q$2,0))</f>
        <v>#N/A</v>
      </c>
      <c r="AM88" t="e">
        <f>INDEX(Indices!$A$2:$Q$283,MATCH($A88,Indices!$A$2:$A$283,0),MATCH(AM$2,Indices!$A$2:$Q$2,0))</f>
        <v>#N/A</v>
      </c>
      <c r="AN88" t="e">
        <f t="shared" si="42"/>
        <v>#N/A</v>
      </c>
      <c r="AO88" s="16" t="e">
        <f t="shared" si="43"/>
        <v>#N/A</v>
      </c>
      <c r="AP88" t="e">
        <f>INDEX(ETF_TR!$A$2:$Q$283,MATCH($A88,ETF_TR!$A$2:$A$283,0),MATCH(AP$2,ETF_TR!$A$2:$Q$2,0))</f>
        <v>#N/A</v>
      </c>
      <c r="AQ88">
        <f>INDEX(Indices!$A$2:$Q$283,MATCH($A88,Indices!$A$2:$A$283,0),MATCH(AQ$2,Indices!$A$2:$Q$2,0))</f>
        <v>132.76560000000001</v>
      </c>
      <c r="AR88" t="e">
        <f t="shared" si="44"/>
        <v>#N/A</v>
      </c>
      <c r="AS88" s="28">
        <f t="shared" si="45"/>
        <v>90.371581578947399</v>
      </c>
      <c r="AT88" t="e">
        <f>INDEX(ETF_TR!$A$2:$Q$283,MATCH($A88,ETF_TR!$A$2:$A$283,0),MATCH(AT$2,ETF_TR!$A$2:$Q$2,0))</f>
        <v>#N/A</v>
      </c>
      <c r="AU88" t="e">
        <f>INDEX(Indices!$A$2:$Q$283,MATCH($A88,Indices!$A$2:$A$283,0),MATCH(AU$2,Indices!$A$2:$Q$2,0))</f>
        <v>#N/A</v>
      </c>
      <c r="AV88" t="e">
        <f t="shared" si="46"/>
        <v>#N/A</v>
      </c>
      <c r="AW88" s="16" t="e">
        <f t="shared" si="47"/>
        <v>#N/A</v>
      </c>
    </row>
    <row r="89" spans="1:49" x14ac:dyDescent="0.2">
      <c r="A89" s="5">
        <v>39113</v>
      </c>
      <c r="B89" t="e">
        <f>INDEX(ETF_TR!$A$2:$Q$283,MATCH($A89,ETF_TR!$A$2:$A$283,0),MATCH(B$2,ETF_TR!$A$2:$Q$2,0))</f>
        <v>#N/A</v>
      </c>
      <c r="C89">
        <f>INDEX(Indices!$A$2:$Q$283,MATCH($A89,Indices!$A$2:$A$283,0),MATCH(C$2,Indices!$A$2:$Q$2,0))</f>
        <v>151.52000000000001</v>
      </c>
      <c r="D89" t="e">
        <f t="shared" si="24"/>
        <v>#N/A</v>
      </c>
      <c r="E89" s="28">
        <f t="shared" si="25"/>
        <v>53.561827906976774</v>
      </c>
      <c r="F89" t="e">
        <f>INDEX(ETF_TR!$A$2:$Q$283,MATCH($A89,ETF_TR!$A$2:$A$283,0),MATCH(F$2,ETF_TR!$A$2:$Q$2,0))</f>
        <v>#N/A</v>
      </c>
      <c r="G89">
        <f>INDEX(Indices!$A$2:$Q$283,MATCH($A89,Indices!$A$2:$A$283,0),MATCH(G$2,Indices!$A$2:$Q$2,0))</f>
        <v>153.22999999999999</v>
      </c>
      <c r="H89" t="e">
        <f t="shared" si="26"/>
        <v>#N/A</v>
      </c>
      <c r="I89" s="28">
        <f t="shared" si="27"/>
        <v>55.019864341085253</v>
      </c>
      <c r="J89" t="e">
        <f>INDEX(ETF_TR!$A$2:$Q$283,MATCH($A89,ETF_TR!$A$2:$A$283,0),MATCH(J$2,ETF_TR!$A$2:$Q$2,0))</f>
        <v>#N/A</v>
      </c>
      <c r="K89">
        <f>INDEX(Indices!$A$2:$Q$283,MATCH($A89,Indices!$A$2:$A$283,0),MATCH(K$2,Indices!$A$2:$Q$2,0))</f>
        <v>154.69</v>
      </c>
      <c r="L89" t="e">
        <f t="shared" si="28"/>
        <v>#N/A</v>
      </c>
      <c r="M89" s="28">
        <f t="shared" si="29"/>
        <v>70.77850077519382</v>
      </c>
      <c r="N89" t="e">
        <f>INDEX(ETF_TR!$A$2:$Q$283,MATCH($A89,ETF_TR!$A$2:$A$283,0),MATCH(N$2,ETF_TR!$A$2:$Q$2,0))</f>
        <v>#N/A</v>
      </c>
      <c r="O89">
        <f>INDEX(Indices!$A$2:$Q$283,MATCH($A89,Indices!$A$2:$A$283,0),MATCH(O$2,Indices!$A$2:$Q$2,0))</f>
        <v>156.09</v>
      </c>
      <c r="P89" t="e">
        <f t="shared" si="30"/>
        <v>#N/A</v>
      </c>
      <c r="Q89" s="28">
        <f t="shared" si="31"/>
        <v>64.767658267716499</v>
      </c>
      <c r="R89" t="e">
        <f>INDEX(ETF_TR!$A$2:$Q$283,MATCH($A89,ETF_TR!$A$2:$A$283,0),MATCH(R$2,ETF_TR!$A$2:$Q$2,0))</f>
        <v>#N/A</v>
      </c>
      <c r="S89">
        <f>INDEX(Indices!$A$2:$Q$283,MATCH($A89,Indices!$A$2:$A$283,0),MATCH(S$2,Indices!$A$2:$Q$2,0))</f>
        <v>1922.64</v>
      </c>
      <c r="T89" t="e">
        <f t="shared" si="32"/>
        <v>#N/A</v>
      </c>
      <c r="U89" s="28">
        <f t="shared" si="33"/>
        <v>12291.396325675672</v>
      </c>
      <c r="V89">
        <f>INDEX(ETF_TR!$A$2:$Q$283,MATCH($A89,ETF_TR!$A$2:$A$283,0),MATCH(V$2,ETF_TR!$A$2:$Q$2,0))</f>
        <v>106.4559</v>
      </c>
      <c r="W89">
        <f>INDEX(Indices!$A$2:$Q$283,MATCH($A89,Indices!$A$2:$A$283,0),MATCH(W$2,Indices!$A$2:$Q$2,0))</f>
        <v>109.005</v>
      </c>
      <c r="X89">
        <f t="shared" si="34"/>
        <v>2.5490999999999957</v>
      </c>
      <c r="Y89" s="28">
        <f t="shared" si="35"/>
        <v>106.4559</v>
      </c>
      <c r="Z89" t="e">
        <f>INDEX(ETF_TR!$A$2:$Q$283,MATCH($A89,ETF_TR!$A$2:$A$283,0),MATCH(Z$2,ETF_TR!$A$2:$Q$2,0))</f>
        <v>#N/A</v>
      </c>
      <c r="AA89">
        <f>INDEX(Indices!$A$2:$Q$283,MATCH($A89,Indices!$A$2:$A$283,0),MATCH(AA$2,Indices!$A$2:$Q$2,0))</f>
        <v>1594.875</v>
      </c>
      <c r="AB89" t="e">
        <f t="shared" si="36"/>
        <v>#N/A</v>
      </c>
      <c r="AC89" s="16">
        <f t="shared" si="37"/>
        <v>-1331.2428810606066</v>
      </c>
      <c r="AD89" t="e">
        <f>INDEX(ETF_TR!$A$2:$Q$283,MATCH($A89,ETF_TR!$A$2:$A$283,0),MATCH(AD$2,ETF_TR!$A$2:$Q$2,0))</f>
        <v>#N/A</v>
      </c>
      <c r="AE89">
        <f>INDEX(Indices!$A$2:$Q$283,MATCH($A89,Indices!$A$2:$A$283,0),MATCH(AE$2,Indices!$A$2:$Q$2,0))</f>
        <v>279.63940000000002</v>
      </c>
      <c r="AF89" t="e">
        <f t="shared" si="38"/>
        <v>#N/A</v>
      </c>
      <c r="AG89" s="16">
        <f t="shared" si="39"/>
        <v>2612.6842894736842</v>
      </c>
      <c r="AH89" t="e">
        <f>INDEX(ETF_TR!$A$2:$Q$283,MATCH($A89,ETF_TR!$A$2:$A$283,0),MATCH(AH$2,ETF_TR!$A$2:$Q$2,0))</f>
        <v>#N/A</v>
      </c>
      <c r="AI89">
        <f>INDEX(Indices!$A$2:$Q$283,MATCH($A89,Indices!$A$2:$A$283,0),MATCH(AI$2,Indices!$A$2:$Q$2,0))</f>
        <v>68.260000000000005</v>
      </c>
      <c r="AJ89" t="e">
        <f t="shared" si="40"/>
        <v>#N/A</v>
      </c>
      <c r="AK89" s="16">
        <f t="shared" si="41"/>
        <v>-9.2483791044776069</v>
      </c>
      <c r="AL89" t="e">
        <f>INDEX(ETF_TR!$A$2:$Q$283,MATCH($A89,ETF_TR!$A$2:$A$283,0),MATCH(AL$2,ETF_TR!$A$2:$Q$2,0))</f>
        <v>#N/A</v>
      </c>
      <c r="AM89" t="e">
        <f>INDEX(Indices!$A$2:$Q$283,MATCH($A89,Indices!$A$2:$A$283,0),MATCH(AM$2,Indices!$A$2:$Q$2,0))</f>
        <v>#N/A</v>
      </c>
      <c r="AN89" t="e">
        <f t="shared" si="42"/>
        <v>#N/A</v>
      </c>
      <c r="AO89" s="16" t="e">
        <f t="shared" si="43"/>
        <v>#N/A</v>
      </c>
      <c r="AP89" t="e">
        <f>INDEX(ETF_TR!$A$2:$Q$283,MATCH($A89,ETF_TR!$A$2:$A$283,0),MATCH(AP$2,ETF_TR!$A$2:$Q$2,0))</f>
        <v>#N/A</v>
      </c>
      <c r="AQ89">
        <f>INDEX(Indices!$A$2:$Q$283,MATCH($A89,Indices!$A$2:$A$283,0),MATCH(AQ$2,Indices!$A$2:$Q$2,0))</f>
        <v>132.64169999999999</v>
      </c>
      <c r="AR89" t="e">
        <f t="shared" si="44"/>
        <v>#N/A</v>
      </c>
      <c r="AS89" s="28">
        <f t="shared" si="45"/>
        <v>90.247681578947379</v>
      </c>
      <c r="AT89" t="e">
        <f>INDEX(ETF_TR!$A$2:$Q$283,MATCH($A89,ETF_TR!$A$2:$A$283,0),MATCH(AT$2,ETF_TR!$A$2:$Q$2,0))</f>
        <v>#N/A</v>
      </c>
      <c r="AU89" t="e">
        <f>INDEX(Indices!$A$2:$Q$283,MATCH($A89,Indices!$A$2:$A$283,0),MATCH(AU$2,Indices!$A$2:$Q$2,0))</f>
        <v>#N/A</v>
      </c>
      <c r="AV89" t="e">
        <f t="shared" si="46"/>
        <v>#N/A</v>
      </c>
      <c r="AW89" s="16" t="e">
        <f t="shared" si="47"/>
        <v>#N/A</v>
      </c>
    </row>
    <row r="90" spans="1:49" x14ac:dyDescent="0.2">
      <c r="A90" s="5">
        <v>39141</v>
      </c>
      <c r="B90" t="e">
        <f>INDEX(ETF_TR!$A$2:$Q$283,MATCH($A90,ETF_TR!$A$2:$A$283,0),MATCH(B$2,ETF_TR!$A$2:$Q$2,0))</f>
        <v>#N/A</v>
      </c>
      <c r="C90">
        <f>INDEX(Indices!$A$2:$Q$283,MATCH($A90,Indices!$A$2:$A$283,0),MATCH(C$2,Indices!$A$2:$Q$2,0))</f>
        <v>153.01</v>
      </c>
      <c r="D90" t="e">
        <f t="shared" si="24"/>
        <v>#N/A</v>
      </c>
      <c r="E90" s="28">
        <f t="shared" si="25"/>
        <v>55.051827906976754</v>
      </c>
      <c r="F90" t="e">
        <f>INDEX(ETF_TR!$A$2:$Q$283,MATCH($A90,ETF_TR!$A$2:$A$283,0),MATCH(F$2,ETF_TR!$A$2:$Q$2,0))</f>
        <v>#N/A</v>
      </c>
      <c r="G90">
        <f>INDEX(Indices!$A$2:$Q$283,MATCH($A90,Indices!$A$2:$A$283,0),MATCH(G$2,Indices!$A$2:$Q$2,0))</f>
        <v>154.77000000000001</v>
      </c>
      <c r="H90" t="e">
        <f t="shared" si="26"/>
        <v>#N/A</v>
      </c>
      <c r="I90" s="28">
        <f t="shared" si="27"/>
        <v>56.559864341085273</v>
      </c>
      <c r="J90" t="e">
        <f>INDEX(ETF_TR!$A$2:$Q$283,MATCH($A90,ETF_TR!$A$2:$A$283,0),MATCH(J$2,ETF_TR!$A$2:$Q$2,0))</f>
        <v>#N/A</v>
      </c>
      <c r="K90">
        <f>INDEX(Indices!$A$2:$Q$283,MATCH($A90,Indices!$A$2:$A$283,0),MATCH(K$2,Indices!$A$2:$Q$2,0))</f>
        <v>156.31</v>
      </c>
      <c r="L90" t="e">
        <f t="shared" si="28"/>
        <v>#N/A</v>
      </c>
      <c r="M90" s="28">
        <f t="shared" si="29"/>
        <v>72.398500775193824</v>
      </c>
      <c r="N90" t="e">
        <f>INDEX(ETF_TR!$A$2:$Q$283,MATCH($A90,ETF_TR!$A$2:$A$283,0),MATCH(N$2,ETF_TR!$A$2:$Q$2,0))</f>
        <v>#N/A</v>
      </c>
      <c r="O90">
        <f>INDEX(Indices!$A$2:$Q$283,MATCH($A90,Indices!$A$2:$A$283,0),MATCH(O$2,Indices!$A$2:$Q$2,0))</f>
        <v>157.83000000000001</v>
      </c>
      <c r="P90" t="e">
        <f t="shared" si="30"/>
        <v>#N/A</v>
      </c>
      <c r="Q90" s="28">
        <f t="shared" si="31"/>
        <v>66.507658267716508</v>
      </c>
      <c r="R90" t="e">
        <f>INDEX(ETF_TR!$A$2:$Q$283,MATCH($A90,ETF_TR!$A$2:$A$283,0),MATCH(R$2,ETF_TR!$A$2:$Q$2,0))</f>
        <v>#N/A</v>
      </c>
      <c r="S90">
        <f>INDEX(Indices!$A$2:$Q$283,MATCH($A90,Indices!$A$2:$A$283,0),MATCH(S$2,Indices!$A$2:$Q$2,0))</f>
        <v>1954.93</v>
      </c>
      <c r="T90" t="e">
        <f t="shared" si="32"/>
        <v>#N/A</v>
      </c>
      <c r="U90" s="28">
        <f t="shared" si="33"/>
        <v>12323.686325675673</v>
      </c>
      <c r="V90">
        <f>INDEX(ETF_TR!$A$2:$Q$283,MATCH($A90,ETF_TR!$A$2:$A$283,0),MATCH(V$2,ETF_TR!$A$2:$Q$2,0))</f>
        <v>107.40684999999999</v>
      </c>
      <c r="W90">
        <f>INDEX(Indices!$A$2:$Q$283,MATCH($A90,Indices!$A$2:$A$283,0),MATCH(W$2,Indices!$A$2:$Q$2,0))</f>
        <v>109.845</v>
      </c>
      <c r="X90">
        <f t="shared" si="34"/>
        <v>2.4381500000000074</v>
      </c>
      <c r="Y90" s="28">
        <f t="shared" si="35"/>
        <v>107.40684999999999</v>
      </c>
      <c r="Z90" t="e">
        <f>INDEX(ETF_TR!$A$2:$Q$283,MATCH($A90,ETF_TR!$A$2:$A$283,0),MATCH(Z$2,ETF_TR!$A$2:$Q$2,0))</f>
        <v>#N/A</v>
      </c>
      <c r="AA90">
        <f>INDEX(Indices!$A$2:$Q$283,MATCH($A90,Indices!$A$2:$A$283,0),MATCH(AA$2,Indices!$A$2:$Q$2,0))</f>
        <v>1615.5889999999999</v>
      </c>
      <c r="AB90" t="e">
        <f t="shared" si="36"/>
        <v>#N/A</v>
      </c>
      <c r="AC90" s="16">
        <f t="shared" si="37"/>
        <v>-1310.5288810606066</v>
      </c>
      <c r="AD90" t="e">
        <f>INDEX(ETF_TR!$A$2:$Q$283,MATCH($A90,ETF_TR!$A$2:$A$283,0),MATCH(AD$2,ETF_TR!$A$2:$Q$2,0))</f>
        <v>#N/A</v>
      </c>
      <c r="AE90">
        <f>INDEX(Indices!$A$2:$Q$283,MATCH($A90,Indices!$A$2:$A$283,0),MATCH(AE$2,Indices!$A$2:$Q$2,0))</f>
        <v>280.54930000000002</v>
      </c>
      <c r="AF90" t="e">
        <f t="shared" si="38"/>
        <v>#N/A</v>
      </c>
      <c r="AG90" s="16">
        <f t="shared" si="39"/>
        <v>2613.5941894736843</v>
      </c>
      <c r="AH90" t="e">
        <f>INDEX(ETF_TR!$A$2:$Q$283,MATCH($A90,ETF_TR!$A$2:$A$283,0),MATCH(AH$2,ETF_TR!$A$2:$Q$2,0))</f>
        <v>#N/A</v>
      </c>
      <c r="AI90">
        <f>INDEX(Indices!$A$2:$Q$283,MATCH($A90,Indices!$A$2:$A$283,0),MATCH(AI$2,Indices!$A$2:$Q$2,0))</f>
        <v>69.400000000000006</v>
      </c>
      <c r="AJ90" t="e">
        <f t="shared" si="40"/>
        <v>#N/A</v>
      </c>
      <c r="AK90" s="16">
        <f t="shared" si="41"/>
        <v>-8.1083791044776063</v>
      </c>
      <c r="AL90" t="e">
        <f>INDEX(ETF_TR!$A$2:$Q$283,MATCH($A90,ETF_TR!$A$2:$A$283,0),MATCH(AL$2,ETF_TR!$A$2:$Q$2,0))</f>
        <v>#N/A</v>
      </c>
      <c r="AM90" t="e">
        <f>INDEX(Indices!$A$2:$Q$283,MATCH($A90,Indices!$A$2:$A$283,0),MATCH(AM$2,Indices!$A$2:$Q$2,0))</f>
        <v>#N/A</v>
      </c>
      <c r="AN90" t="e">
        <f t="shared" si="42"/>
        <v>#N/A</v>
      </c>
      <c r="AO90" s="16" t="e">
        <f t="shared" si="43"/>
        <v>#N/A</v>
      </c>
      <c r="AP90" t="e">
        <f>INDEX(ETF_TR!$A$2:$Q$283,MATCH($A90,ETF_TR!$A$2:$A$283,0),MATCH(AP$2,ETF_TR!$A$2:$Q$2,0))</f>
        <v>#N/A</v>
      </c>
      <c r="AQ90">
        <f>INDEX(Indices!$A$2:$Q$283,MATCH($A90,Indices!$A$2:$A$283,0),MATCH(AQ$2,Indices!$A$2:$Q$2,0))</f>
        <v>133.45779999999999</v>
      </c>
      <c r="AR90" t="e">
        <f t="shared" si="44"/>
        <v>#N/A</v>
      </c>
      <c r="AS90" s="28">
        <f t="shared" si="45"/>
        <v>91.063781578947385</v>
      </c>
      <c r="AT90" t="e">
        <f>INDEX(ETF_TR!$A$2:$Q$283,MATCH($A90,ETF_TR!$A$2:$A$283,0),MATCH(AT$2,ETF_TR!$A$2:$Q$2,0))</f>
        <v>#N/A</v>
      </c>
      <c r="AU90" t="e">
        <f>INDEX(Indices!$A$2:$Q$283,MATCH($A90,Indices!$A$2:$A$283,0),MATCH(AU$2,Indices!$A$2:$Q$2,0))</f>
        <v>#N/A</v>
      </c>
      <c r="AV90" t="e">
        <f t="shared" si="46"/>
        <v>#N/A</v>
      </c>
      <c r="AW90" s="16" t="e">
        <f t="shared" si="47"/>
        <v>#N/A</v>
      </c>
    </row>
    <row r="91" spans="1:49" x14ac:dyDescent="0.2">
      <c r="A91" s="5">
        <v>39171</v>
      </c>
      <c r="B91" t="e">
        <f>INDEX(ETF_TR!$A$2:$Q$283,MATCH($A91,ETF_TR!$A$2:$A$283,0),MATCH(B$2,ETF_TR!$A$2:$Q$2,0))</f>
        <v>#N/A</v>
      </c>
      <c r="C91">
        <f>INDEX(Indices!$A$2:$Q$283,MATCH($A91,Indices!$A$2:$A$283,0),MATCH(C$2,Indices!$A$2:$Q$2,0))</f>
        <v>152.34</v>
      </c>
      <c r="D91" t="e">
        <f t="shared" si="24"/>
        <v>#N/A</v>
      </c>
      <c r="E91" s="28">
        <f t="shared" si="25"/>
        <v>54.381827906976767</v>
      </c>
      <c r="F91" t="e">
        <f>INDEX(ETF_TR!$A$2:$Q$283,MATCH($A91,ETF_TR!$A$2:$A$283,0),MATCH(F$2,ETF_TR!$A$2:$Q$2,0))</f>
        <v>#N/A</v>
      </c>
      <c r="G91">
        <f>INDEX(Indices!$A$2:$Q$283,MATCH($A91,Indices!$A$2:$A$283,0),MATCH(G$2,Indices!$A$2:$Q$2,0))</f>
        <v>154</v>
      </c>
      <c r="H91" t="e">
        <f t="shared" si="26"/>
        <v>#N/A</v>
      </c>
      <c r="I91" s="28">
        <f t="shared" si="27"/>
        <v>55.789864341085263</v>
      </c>
      <c r="J91" t="e">
        <f>INDEX(ETF_TR!$A$2:$Q$283,MATCH($A91,ETF_TR!$A$2:$A$283,0),MATCH(J$2,ETF_TR!$A$2:$Q$2,0))</f>
        <v>#N/A</v>
      </c>
      <c r="K91">
        <f>INDEX(Indices!$A$2:$Q$283,MATCH($A91,Indices!$A$2:$A$283,0),MATCH(K$2,Indices!$A$2:$Q$2,0))</f>
        <v>155.52000000000001</v>
      </c>
      <c r="L91" t="e">
        <f t="shared" si="28"/>
        <v>#N/A</v>
      </c>
      <c r="M91" s="28">
        <f t="shared" si="29"/>
        <v>71.608500775193832</v>
      </c>
      <c r="N91" t="e">
        <f>INDEX(ETF_TR!$A$2:$Q$283,MATCH($A91,ETF_TR!$A$2:$A$283,0),MATCH(N$2,ETF_TR!$A$2:$Q$2,0))</f>
        <v>#N/A</v>
      </c>
      <c r="O91">
        <f>INDEX(Indices!$A$2:$Q$283,MATCH($A91,Indices!$A$2:$A$283,0),MATCH(O$2,Indices!$A$2:$Q$2,0))</f>
        <v>157.02000000000001</v>
      </c>
      <c r="P91" t="e">
        <f t="shared" si="30"/>
        <v>#N/A</v>
      </c>
      <c r="Q91" s="28">
        <f t="shared" si="31"/>
        <v>65.697658267716506</v>
      </c>
      <c r="R91" t="e">
        <f>INDEX(ETF_TR!$A$2:$Q$283,MATCH($A91,ETF_TR!$A$2:$A$283,0),MATCH(R$2,ETF_TR!$A$2:$Q$2,0))</f>
        <v>#N/A</v>
      </c>
      <c r="S91">
        <f>INDEX(Indices!$A$2:$Q$283,MATCH($A91,Indices!$A$2:$A$283,0),MATCH(S$2,Indices!$A$2:$Q$2,0))</f>
        <v>1934.44</v>
      </c>
      <c r="T91" t="e">
        <f t="shared" si="32"/>
        <v>#N/A</v>
      </c>
      <c r="U91" s="28">
        <f t="shared" si="33"/>
        <v>12303.196325675674</v>
      </c>
      <c r="V91">
        <f>INDEX(ETF_TR!$A$2:$Q$283,MATCH($A91,ETF_TR!$A$2:$A$283,0),MATCH(V$2,ETF_TR!$A$2:$Q$2,0))</f>
        <v>106.47575000000001</v>
      </c>
      <c r="W91">
        <f>INDEX(Indices!$A$2:$Q$283,MATCH($A91,Indices!$A$2:$A$283,0),MATCH(W$2,Indices!$A$2:$Q$2,0))</f>
        <v>108.85</v>
      </c>
      <c r="X91">
        <f t="shared" si="34"/>
        <v>2.3742499999999893</v>
      </c>
      <c r="Y91" s="28">
        <f t="shared" si="35"/>
        <v>106.47575000000001</v>
      </c>
      <c r="Z91" t="e">
        <f>INDEX(ETF_TR!$A$2:$Q$283,MATCH($A91,ETF_TR!$A$2:$A$283,0),MATCH(Z$2,ETF_TR!$A$2:$Q$2,0))</f>
        <v>#N/A</v>
      </c>
      <c r="AA91">
        <f>INDEX(Indices!$A$2:$Q$283,MATCH($A91,Indices!$A$2:$A$283,0),MATCH(AA$2,Indices!$A$2:$Q$2,0))</f>
        <v>1609.8779999999999</v>
      </c>
      <c r="AB91" t="e">
        <f t="shared" si="36"/>
        <v>#N/A</v>
      </c>
      <c r="AC91" s="16">
        <f t="shared" si="37"/>
        <v>-1316.2398810606066</v>
      </c>
      <c r="AD91" t="e">
        <f>INDEX(ETF_TR!$A$2:$Q$283,MATCH($A91,ETF_TR!$A$2:$A$283,0),MATCH(AD$2,ETF_TR!$A$2:$Q$2,0))</f>
        <v>#N/A</v>
      </c>
      <c r="AE91">
        <f>INDEX(Indices!$A$2:$Q$283,MATCH($A91,Indices!$A$2:$A$283,0),MATCH(AE$2,Indices!$A$2:$Q$2,0))</f>
        <v>280.77879999999999</v>
      </c>
      <c r="AF91" t="e">
        <f t="shared" si="38"/>
        <v>#N/A</v>
      </c>
      <c r="AG91" s="16">
        <f t="shared" si="39"/>
        <v>2613.8236894736842</v>
      </c>
      <c r="AH91" t="e">
        <f>INDEX(ETF_TR!$A$2:$Q$283,MATCH($A91,ETF_TR!$A$2:$A$283,0),MATCH(AH$2,ETF_TR!$A$2:$Q$2,0))</f>
        <v>#N/A</v>
      </c>
      <c r="AI91">
        <f>INDEX(Indices!$A$2:$Q$283,MATCH($A91,Indices!$A$2:$A$283,0),MATCH(AI$2,Indices!$A$2:$Q$2,0))</f>
        <v>69.36</v>
      </c>
      <c r="AJ91" t="e">
        <f t="shared" si="40"/>
        <v>#N/A</v>
      </c>
      <c r="AK91" s="16">
        <f t="shared" si="41"/>
        <v>-8.1483791044776126</v>
      </c>
      <c r="AL91" t="e">
        <f>INDEX(ETF_TR!$A$2:$Q$283,MATCH($A91,ETF_TR!$A$2:$A$283,0),MATCH(AL$2,ETF_TR!$A$2:$Q$2,0))</f>
        <v>#N/A</v>
      </c>
      <c r="AM91" t="e">
        <f>INDEX(Indices!$A$2:$Q$283,MATCH($A91,Indices!$A$2:$A$283,0),MATCH(AM$2,Indices!$A$2:$Q$2,0))</f>
        <v>#N/A</v>
      </c>
      <c r="AN91" t="e">
        <f t="shared" si="42"/>
        <v>#N/A</v>
      </c>
      <c r="AO91" s="16" t="e">
        <f t="shared" si="43"/>
        <v>#N/A</v>
      </c>
      <c r="AP91" t="e">
        <f>INDEX(ETF_TR!$A$2:$Q$283,MATCH($A91,ETF_TR!$A$2:$A$283,0),MATCH(AP$2,ETF_TR!$A$2:$Q$2,0))</f>
        <v>#N/A</v>
      </c>
      <c r="AQ91">
        <f>INDEX(Indices!$A$2:$Q$283,MATCH($A91,Indices!$A$2:$A$283,0),MATCH(AQ$2,Indices!$A$2:$Q$2,0))</f>
        <v>135.13130000000001</v>
      </c>
      <c r="AR91" t="e">
        <f t="shared" si="44"/>
        <v>#N/A</v>
      </c>
      <c r="AS91" s="28">
        <f t="shared" si="45"/>
        <v>92.737281578947403</v>
      </c>
      <c r="AT91" t="e">
        <f>INDEX(ETF_TR!$A$2:$Q$283,MATCH($A91,ETF_TR!$A$2:$A$283,0),MATCH(AT$2,ETF_TR!$A$2:$Q$2,0))</f>
        <v>#N/A</v>
      </c>
      <c r="AU91" t="e">
        <f>INDEX(Indices!$A$2:$Q$283,MATCH($A91,Indices!$A$2:$A$283,0),MATCH(AU$2,Indices!$A$2:$Q$2,0))</f>
        <v>#N/A</v>
      </c>
      <c r="AV91" t="e">
        <f t="shared" si="46"/>
        <v>#N/A</v>
      </c>
      <c r="AW91" s="16" t="e">
        <f t="shared" si="47"/>
        <v>#N/A</v>
      </c>
    </row>
    <row r="92" spans="1:49" x14ac:dyDescent="0.2">
      <c r="A92" s="5">
        <v>39202</v>
      </c>
      <c r="B92" t="e">
        <f>INDEX(ETF_TR!$A$2:$Q$283,MATCH($A92,ETF_TR!$A$2:$A$283,0),MATCH(B$2,ETF_TR!$A$2:$Q$2,0))</f>
        <v>#N/A</v>
      </c>
      <c r="C92">
        <f>INDEX(Indices!$A$2:$Q$283,MATCH($A92,Indices!$A$2:$A$283,0),MATCH(C$2,Indices!$A$2:$Q$2,0))</f>
        <v>152.13999999999999</v>
      </c>
      <c r="D92" t="e">
        <f t="shared" si="24"/>
        <v>#N/A</v>
      </c>
      <c r="E92" s="28">
        <f t="shared" si="25"/>
        <v>54.18182790697675</v>
      </c>
      <c r="F92" t="e">
        <f>INDEX(ETF_TR!$A$2:$Q$283,MATCH($A92,ETF_TR!$A$2:$A$283,0),MATCH(F$2,ETF_TR!$A$2:$Q$2,0))</f>
        <v>#N/A</v>
      </c>
      <c r="G92">
        <f>INDEX(Indices!$A$2:$Q$283,MATCH($A92,Indices!$A$2:$A$283,0),MATCH(G$2,Indices!$A$2:$Q$2,0))</f>
        <v>153.84</v>
      </c>
      <c r="H92" t="e">
        <f t="shared" si="26"/>
        <v>#N/A</v>
      </c>
      <c r="I92" s="28">
        <f t="shared" si="27"/>
        <v>55.629864341085266</v>
      </c>
      <c r="J92" t="e">
        <f>INDEX(ETF_TR!$A$2:$Q$283,MATCH($A92,ETF_TR!$A$2:$A$283,0),MATCH(J$2,ETF_TR!$A$2:$Q$2,0))</f>
        <v>#N/A</v>
      </c>
      <c r="K92">
        <f>INDEX(Indices!$A$2:$Q$283,MATCH($A92,Indices!$A$2:$A$283,0),MATCH(K$2,Indices!$A$2:$Q$2,0))</f>
        <v>155.30000000000001</v>
      </c>
      <c r="L92" t="e">
        <f t="shared" si="28"/>
        <v>#N/A</v>
      </c>
      <c r="M92" s="28">
        <f t="shared" si="29"/>
        <v>71.388500775193833</v>
      </c>
      <c r="N92" t="e">
        <f>INDEX(ETF_TR!$A$2:$Q$283,MATCH($A92,ETF_TR!$A$2:$A$283,0),MATCH(N$2,ETF_TR!$A$2:$Q$2,0))</f>
        <v>#N/A</v>
      </c>
      <c r="O92">
        <f>INDEX(Indices!$A$2:$Q$283,MATCH($A92,Indices!$A$2:$A$283,0),MATCH(O$2,Indices!$A$2:$Q$2,0))</f>
        <v>156.9</v>
      </c>
      <c r="P92" t="e">
        <f t="shared" si="30"/>
        <v>#N/A</v>
      </c>
      <c r="Q92" s="28">
        <f t="shared" si="31"/>
        <v>65.577658267716501</v>
      </c>
      <c r="R92" t="e">
        <f>INDEX(ETF_TR!$A$2:$Q$283,MATCH($A92,ETF_TR!$A$2:$A$283,0),MATCH(R$2,ETF_TR!$A$2:$Q$2,0))</f>
        <v>#N/A</v>
      </c>
      <c r="S92">
        <f>INDEX(Indices!$A$2:$Q$283,MATCH($A92,Indices!$A$2:$A$283,0),MATCH(S$2,Indices!$A$2:$Q$2,0))</f>
        <v>1928.91</v>
      </c>
      <c r="T92" t="e">
        <f t="shared" si="32"/>
        <v>#N/A</v>
      </c>
      <c r="U92" s="28">
        <f t="shared" si="33"/>
        <v>12297.666325675673</v>
      </c>
      <c r="V92">
        <f>INDEX(ETF_TR!$A$2:$Q$283,MATCH($A92,ETF_TR!$A$2:$A$283,0),MATCH(V$2,ETF_TR!$A$2:$Q$2,0))</f>
        <v>105.934</v>
      </c>
      <c r="W92">
        <f>INDEX(Indices!$A$2:$Q$283,MATCH($A92,Indices!$A$2:$A$283,0),MATCH(W$2,Indices!$A$2:$Q$2,0))</f>
        <v>108.80500000000001</v>
      </c>
      <c r="X92">
        <f t="shared" si="34"/>
        <v>2.8710000000000093</v>
      </c>
      <c r="Y92" s="28">
        <f t="shared" si="35"/>
        <v>105.934</v>
      </c>
      <c r="Z92" t="e">
        <f>INDEX(ETF_TR!$A$2:$Q$283,MATCH($A92,ETF_TR!$A$2:$A$283,0),MATCH(Z$2,ETF_TR!$A$2:$Q$2,0))</f>
        <v>#N/A</v>
      </c>
      <c r="AA92">
        <f>INDEX(Indices!$A$2:$Q$283,MATCH($A92,Indices!$A$2:$A$283,0),MATCH(AA$2,Indices!$A$2:$Q$2,0))</f>
        <v>1620.7850000000001</v>
      </c>
      <c r="AB92" t="e">
        <f t="shared" si="36"/>
        <v>#N/A</v>
      </c>
      <c r="AC92" s="16">
        <f t="shared" si="37"/>
        <v>-1305.3328810606065</v>
      </c>
      <c r="AD92" t="e">
        <f>INDEX(ETF_TR!$A$2:$Q$283,MATCH($A92,ETF_TR!$A$2:$A$283,0),MATCH(AD$2,ETF_TR!$A$2:$Q$2,0))</f>
        <v>#N/A</v>
      </c>
      <c r="AE92">
        <f>INDEX(Indices!$A$2:$Q$283,MATCH($A92,Indices!$A$2:$A$283,0),MATCH(AE$2,Indices!$A$2:$Q$2,0))</f>
        <v>281.23070000000001</v>
      </c>
      <c r="AF92" t="e">
        <f t="shared" si="38"/>
        <v>#N/A</v>
      </c>
      <c r="AG92" s="16">
        <f t="shared" si="39"/>
        <v>2614.2755894736842</v>
      </c>
      <c r="AH92" t="e">
        <f>INDEX(ETF_TR!$A$2:$Q$283,MATCH($A92,ETF_TR!$A$2:$A$283,0),MATCH(AH$2,ETF_TR!$A$2:$Q$2,0))</f>
        <v>#N/A</v>
      </c>
      <c r="AI92">
        <f>INDEX(Indices!$A$2:$Q$283,MATCH($A92,Indices!$A$2:$A$283,0),MATCH(AI$2,Indices!$A$2:$Q$2,0))</f>
        <v>69.72</v>
      </c>
      <c r="AJ92" t="e">
        <f t="shared" si="40"/>
        <v>#N/A</v>
      </c>
      <c r="AK92" s="16">
        <f t="shared" si="41"/>
        <v>-7.7883791044776132</v>
      </c>
      <c r="AL92" t="e">
        <f>INDEX(ETF_TR!$A$2:$Q$283,MATCH($A92,ETF_TR!$A$2:$A$283,0),MATCH(AL$2,ETF_TR!$A$2:$Q$2,0))</f>
        <v>#N/A</v>
      </c>
      <c r="AM92" t="e">
        <f>INDEX(Indices!$A$2:$Q$283,MATCH($A92,Indices!$A$2:$A$283,0),MATCH(AM$2,Indices!$A$2:$Q$2,0))</f>
        <v>#N/A</v>
      </c>
      <c r="AN92" t="e">
        <f t="shared" si="42"/>
        <v>#N/A</v>
      </c>
      <c r="AO92" s="16" t="e">
        <f t="shared" si="43"/>
        <v>#N/A</v>
      </c>
      <c r="AP92" t="e">
        <f>INDEX(ETF_TR!$A$2:$Q$283,MATCH($A92,ETF_TR!$A$2:$A$283,0),MATCH(AP$2,ETF_TR!$A$2:$Q$2,0))</f>
        <v>#N/A</v>
      </c>
      <c r="AQ92">
        <f>INDEX(Indices!$A$2:$Q$283,MATCH($A92,Indices!$A$2:$A$283,0),MATCH(AQ$2,Indices!$A$2:$Q$2,0))</f>
        <v>136.9237</v>
      </c>
      <c r="AR92" t="e">
        <f t="shared" si="44"/>
        <v>#N/A</v>
      </c>
      <c r="AS92" s="28">
        <f t="shared" si="45"/>
        <v>94.52968157894739</v>
      </c>
      <c r="AT92" t="e">
        <f>INDEX(ETF_TR!$A$2:$Q$283,MATCH($A92,ETF_TR!$A$2:$A$283,0),MATCH(AT$2,ETF_TR!$A$2:$Q$2,0))</f>
        <v>#N/A</v>
      </c>
      <c r="AU92" t="e">
        <f>INDEX(Indices!$A$2:$Q$283,MATCH($A92,Indices!$A$2:$A$283,0),MATCH(AU$2,Indices!$A$2:$Q$2,0))</f>
        <v>#N/A</v>
      </c>
      <c r="AV92" t="e">
        <f t="shared" si="46"/>
        <v>#N/A</v>
      </c>
      <c r="AW92" s="16" t="e">
        <f t="shared" si="47"/>
        <v>#N/A</v>
      </c>
    </row>
    <row r="93" spans="1:49" x14ac:dyDescent="0.2">
      <c r="A93" s="5">
        <v>39233</v>
      </c>
      <c r="B93" t="e">
        <f>INDEX(ETF_TR!$A$2:$Q$283,MATCH($A93,ETF_TR!$A$2:$A$283,0),MATCH(B$2,ETF_TR!$A$2:$Q$2,0))</f>
        <v>#N/A</v>
      </c>
      <c r="C93">
        <f>INDEX(Indices!$A$2:$Q$283,MATCH($A93,Indices!$A$2:$A$283,0),MATCH(C$2,Indices!$A$2:$Q$2,0))</f>
        <v>150.51</v>
      </c>
      <c r="D93" t="e">
        <f t="shared" si="24"/>
        <v>#N/A</v>
      </c>
      <c r="E93" s="28">
        <f t="shared" si="25"/>
        <v>52.551827906976754</v>
      </c>
      <c r="F93" t="e">
        <f>INDEX(ETF_TR!$A$2:$Q$283,MATCH($A93,ETF_TR!$A$2:$A$283,0),MATCH(F$2,ETF_TR!$A$2:$Q$2,0))</f>
        <v>#N/A</v>
      </c>
      <c r="G93">
        <f>INDEX(Indices!$A$2:$Q$283,MATCH($A93,Indices!$A$2:$A$283,0),MATCH(G$2,Indices!$A$2:$Q$2,0))</f>
        <v>152.03</v>
      </c>
      <c r="H93" t="e">
        <f t="shared" si="26"/>
        <v>#N/A</v>
      </c>
      <c r="I93" s="28">
        <f t="shared" si="27"/>
        <v>53.819864341085264</v>
      </c>
      <c r="J93" t="e">
        <f>INDEX(ETF_TR!$A$2:$Q$283,MATCH($A93,ETF_TR!$A$2:$A$283,0),MATCH(J$2,ETF_TR!$A$2:$Q$2,0))</f>
        <v>#N/A</v>
      </c>
      <c r="K93">
        <f>INDEX(Indices!$A$2:$Q$283,MATCH($A93,Indices!$A$2:$A$283,0),MATCH(K$2,Indices!$A$2:$Q$2,0))</f>
        <v>153.54</v>
      </c>
      <c r="L93" t="e">
        <f t="shared" si="28"/>
        <v>#N/A</v>
      </c>
      <c r="M93" s="28">
        <f t="shared" si="29"/>
        <v>69.628500775193814</v>
      </c>
      <c r="N93" t="e">
        <f>INDEX(ETF_TR!$A$2:$Q$283,MATCH($A93,ETF_TR!$A$2:$A$283,0),MATCH(N$2,ETF_TR!$A$2:$Q$2,0))</f>
        <v>#N/A</v>
      </c>
      <c r="O93">
        <f>INDEX(Indices!$A$2:$Q$283,MATCH($A93,Indices!$A$2:$A$283,0),MATCH(O$2,Indices!$A$2:$Q$2,0))</f>
        <v>155.15</v>
      </c>
      <c r="P93" t="e">
        <f t="shared" si="30"/>
        <v>#N/A</v>
      </c>
      <c r="Q93" s="28">
        <f t="shared" si="31"/>
        <v>63.827658267716501</v>
      </c>
      <c r="R93" t="e">
        <f>INDEX(ETF_TR!$A$2:$Q$283,MATCH($A93,ETF_TR!$A$2:$A$283,0),MATCH(R$2,ETF_TR!$A$2:$Q$2,0))</f>
        <v>#N/A</v>
      </c>
      <c r="S93">
        <f>INDEX(Indices!$A$2:$Q$283,MATCH($A93,Indices!$A$2:$A$283,0),MATCH(S$2,Indices!$A$2:$Q$2,0))</f>
        <v>1911.49</v>
      </c>
      <c r="T93" t="e">
        <f t="shared" si="32"/>
        <v>#N/A</v>
      </c>
      <c r="U93" s="28">
        <f t="shared" si="33"/>
        <v>12280.246325675673</v>
      </c>
      <c r="V93">
        <f>INDEX(ETF_TR!$A$2:$Q$283,MATCH($A93,ETF_TR!$A$2:$A$283,0),MATCH(V$2,ETF_TR!$A$2:$Q$2,0))</f>
        <v>103.87254999999999</v>
      </c>
      <c r="W93">
        <f>INDEX(Indices!$A$2:$Q$283,MATCH($A93,Indices!$A$2:$A$283,0),MATCH(W$2,Indices!$A$2:$Q$2,0))</f>
        <v>106.69</v>
      </c>
      <c r="X93">
        <f t="shared" si="34"/>
        <v>2.817450000000008</v>
      </c>
      <c r="Y93" s="28">
        <f t="shared" si="35"/>
        <v>103.87254999999999</v>
      </c>
      <c r="Z93" t="e">
        <f>INDEX(ETF_TR!$A$2:$Q$283,MATCH($A93,ETF_TR!$A$2:$A$283,0),MATCH(Z$2,ETF_TR!$A$2:$Q$2,0))</f>
        <v>#N/A</v>
      </c>
      <c r="AA93">
        <f>INDEX(Indices!$A$2:$Q$283,MATCH($A93,Indices!$A$2:$A$283,0),MATCH(AA$2,Indices!$A$2:$Q$2,0))</f>
        <v>1620.5160000000001</v>
      </c>
      <c r="AB93" t="e">
        <f t="shared" si="36"/>
        <v>#N/A</v>
      </c>
      <c r="AC93" s="16">
        <f t="shared" si="37"/>
        <v>-1305.6018810606065</v>
      </c>
      <c r="AD93" t="e">
        <f>INDEX(ETF_TR!$A$2:$Q$283,MATCH($A93,ETF_TR!$A$2:$A$283,0),MATCH(AD$2,ETF_TR!$A$2:$Q$2,0))</f>
        <v>#N/A</v>
      </c>
      <c r="AE93">
        <f>INDEX(Indices!$A$2:$Q$283,MATCH($A93,Indices!$A$2:$A$283,0),MATCH(AE$2,Indices!$A$2:$Q$2,0))</f>
        <v>279.72289999999998</v>
      </c>
      <c r="AF93" t="e">
        <f t="shared" si="38"/>
        <v>#N/A</v>
      </c>
      <c r="AG93" s="16">
        <f t="shared" si="39"/>
        <v>2612.7677894736844</v>
      </c>
      <c r="AH93" t="e">
        <f>INDEX(ETF_TR!$A$2:$Q$283,MATCH($A93,ETF_TR!$A$2:$A$283,0),MATCH(AH$2,ETF_TR!$A$2:$Q$2,0))</f>
        <v>#N/A</v>
      </c>
      <c r="AI93">
        <f>INDEX(Indices!$A$2:$Q$283,MATCH($A93,Indices!$A$2:$A$283,0),MATCH(AI$2,Indices!$A$2:$Q$2,0))</f>
        <v>69.09</v>
      </c>
      <c r="AJ93" t="e">
        <f t="shared" si="40"/>
        <v>#N/A</v>
      </c>
      <c r="AK93" s="16">
        <f t="shared" si="41"/>
        <v>-8.4183791044776086</v>
      </c>
      <c r="AL93" t="e">
        <f>INDEX(ETF_TR!$A$2:$Q$283,MATCH($A93,ETF_TR!$A$2:$A$283,0),MATCH(AL$2,ETF_TR!$A$2:$Q$2,0))</f>
        <v>#N/A</v>
      </c>
      <c r="AM93" t="e">
        <f>INDEX(Indices!$A$2:$Q$283,MATCH($A93,Indices!$A$2:$A$283,0),MATCH(AM$2,Indices!$A$2:$Q$2,0))</f>
        <v>#N/A</v>
      </c>
      <c r="AN93" t="e">
        <f t="shared" si="42"/>
        <v>#N/A</v>
      </c>
      <c r="AO93" s="16" t="e">
        <f t="shared" si="43"/>
        <v>#N/A</v>
      </c>
      <c r="AP93" t="e">
        <f>INDEX(ETF_TR!$A$2:$Q$283,MATCH($A93,ETF_TR!$A$2:$A$283,0),MATCH(AP$2,ETF_TR!$A$2:$Q$2,0))</f>
        <v>#N/A</v>
      </c>
      <c r="AQ93">
        <f>INDEX(Indices!$A$2:$Q$283,MATCH($A93,Indices!$A$2:$A$283,0),MATCH(AQ$2,Indices!$A$2:$Q$2,0))</f>
        <v>136.0865</v>
      </c>
      <c r="AR93" t="e">
        <f t="shared" si="44"/>
        <v>#N/A</v>
      </c>
      <c r="AS93" s="28">
        <f t="shared" si="45"/>
        <v>93.692481578947394</v>
      </c>
      <c r="AT93" t="e">
        <f>INDEX(ETF_TR!$A$2:$Q$283,MATCH($A93,ETF_TR!$A$2:$A$283,0),MATCH(AT$2,ETF_TR!$A$2:$Q$2,0))</f>
        <v>#N/A</v>
      </c>
      <c r="AU93" t="e">
        <f>INDEX(Indices!$A$2:$Q$283,MATCH($A93,Indices!$A$2:$A$283,0),MATCH(AU$2,Indices!$A$2:$Q$2,0))</f>
        <v>#N/A</v>
      </c>
      <c r="AV93" t="e">
        <f t="shared" si="46"/>
        <v>#N/A</v>
      </c>
      <c r="AW93" s="16" t="e">
        <f t="shared" si="47"/>
        <v>#N/A</v>
      </c>
    </row>
    <row r="94" spans="1:49" x14ac:dyDescent="0.2">
      <c r="A94" s="5">
        <v>39262</v>
      </c>
      <c r="B94" t="e">
        <f>INDEX(ETF_TR!$A$2:$Q$283,MATCH($A94,ETF_TR!$A$2:$A$283,0),MATCH(B$2,ETF_TR!$A$2:$Q$2,0))</f>
        <v>#N/A</v>
      </c>
      <c r="C94">
        <f>INDEX(Indices!$A$2:$Q$283,MATCH($A94,Indices!$A$2:$A$283,0),MATCH(C$2,Indices!$A$2:$Q$2,0))</f>
        <v>149.84</v>
      </c>
      <c r="D94" t="e">
        <f t="shared" si="24"/>
        <v>#N/A</v>
      </c>
      <c r="E94" s="28">
        <f t="shared" si="25"/>
        <v>51.881827906976767</v>
      </c>
      <c r="F94" t="e">
        <f>INDEX(ETF_TR!$A$2:$Q$283,MATCH($A94,ETF_TR!$A$2:$A$283,0),MATCH(F$2,ETF_TR!$A$2:$Q$2,0))</f>
        <v>#N/A</v>
      </c>
      <c r="G94">
        <f>INDEX(Indices!$A$2:$Q$283,MATCH($A94,Indices!$A$2:$A$283,0),MATCH(G$2,Indices!$A$2:$Q$2,0))</f>
        <v>151.18</v>
      </c>
      <c r="H94" t="e">
        <f t="shared" si="26"/>
        <v>#N/A</v>
      </c>
      <c r="I94" s="28">
        <f t="shared" si="27"/>
        <v>52.96986434108527</v>
      </c>
      <c r="J94" t="e">
        <f>INDEX(ETF_TR!$A$2:$Q$283,MATCH($A94,ETF_TR!$A$2:$A$283,0),MATCH(J$2,ETF_TR!$A$2:$Q$2,0))</f>
        <v>#N/A</v>
      </c>
      <c r="K94">
        <f>INDEX(Indices!$A$2:$Q$283,MATCH($A94,Indices!$A$2:$A$283,0),MATCH(K$2,Indices!$A$2:$Q$2,0))</f>
        <v>152.69</v>
      </c>
      <c r="L94" t="e">
        <f t="shared" si="28"/>
        <v>#N/A</v>
      </c>
      <c r="M94" s="28">
        <f t="shared" si="29"/>
        <v>68.77850077519382</v>
      </c>
      <c r="N94" t="e">
        <f>INDEX(ETF_TR!$A$2:$Q$283,MATCH($A94,ETF_TR!$A$2:$A$283,0),MATCH(N$2,ETF_TR!$A$2:$Q$2,0))</f>
        <v>#N/A</v>
      </c>
      <c r="O94">
        <f>INDEX(Indices!$A$2:$Q$283,MATCH($A94,Indices!$A$2:$A$283,0),MATCH(O$2,Indices!$A$2:$Q$2,0))</f>
        <v>153.79</v>
      </c>
      <c r="P94" t="e">
        <f t="shared" si="30"/>
        <v>#N/A</v>
      </c>
      <c r="Q94" s="28">
        <f t="shared" si="31"/>
        <v>62.467658267716487</v>
      </c>
      <c r="R94" t="e">
        <f>INDEX(ETF_TR!$A$2:$Q$283,MATCH($A94,ETF_TR!$A$2:$A$283,0),MATCH(R$2,ETF_TR!$A$2:$Q$2,0))</f>
        <v>#N/A</v>
      </c>
      <c r="S94">
        <f>INDEX(Indices!$A$2:$Q$283,MATCH($A94,Indices!$A$2:$A$283,0),MATCH(S$2,Indices!$A$2:$Q$2,0))</f>
        <v>1889.12</v>
      </c>
      <c r="T94" t="e">
        <f t="shared" si="32"/>
        <v>#N/A</v>
      </c>
      <c r="U94" s="28">
        <f t="shared" si="33"/>
        <v>12257.876325675672</v>
      </c>
      <c r="V94">
        <f>INDEX(ETF_TR!$A$2:$Q$283,MATCH($A94,ETF_TR!$A$2:$A$283,0),MATCH(V$2,ETF_TR!$A$2:$Q$2,0))</f>
        <v>103.30975000000001</v>
      </c>
      <c r="W94">
        <f>INDEX(Indices!$A$2:$Q$283,MATCH($A94,Indices!$A$2:$A$283,0),MATCH(W$2,Indices!$A$2:$Q$2,0))</f>
        <v>105.44499999999999</v>
      </c>
      <c r="X94">
        <f t="shared" si="34"/>
        <v>2.135249999999985</v>
      </c>
      <c r="Y94" s="28">
        <f t="shared" si="35"/>
        <v>103.30975000000001</v>
      </c>
      <c r="Z94" t="e">
        <f>INDEX(ETF_TR!$A$2:$Q$283,MATCH($A94,ETF_TR!$A$2:$A$283,0),MATCH(Z$2,ETF_TR!$A$2:$Q$2,0))</f>
        <v>#N/A</v>
      </c>
      <c r="AA94">
        <f>INDEX(Indices!$A$2:$Q$283,MATCH($A94,Indices!$A$2:$A$283,0),MATCH(AA$2,Indices!$A$2:$Q$2,0))</f>
        <v>1612.11</v>
      </c>
      <c r="AB94" t="e">
        <f t="shared" si="36"/>
        <v>#N/A</v>
      </c>
      <c r="AC94" s="16">
        <f t="shared" si="37"/>
        <v>-1314.0078810606067</v>
      </c>
      <c r="AD94" t="e">
        <f>INDEX(ETF_TR!$A$2:$Q$283,MATCH($A94,ETF_TR!$A$2:$A$283,0),MATCH(AD$2,ETF_TR!$A$2:$Q$2,0))</f>
        <v>#N/A</v>
      </c>
      <c r="AE94">
        <f>INDEX(Indices!$A$2:$Q$283,MATCH($A94,Indices!$A$2:$A$283,0),MATCH(AE$2,Indices!$A$2:$Q$2,0))</f>
        <v>278.31009999999998</v>
      </c>
      <c r="AF94" t="e">
        <f t="shared" si="38"/>
        <v>#N/A</v>
      </c>
      <c r="AG94" s="16">
        <f t="shared" si="39"/>
        <v>2611.3549894736843</v>
      </c>
      <c r="AH94" t="e">
        <f>INDEX(ETF_TR!$A$2:$Q$283,MATCH($A94,ETF_TR!$A$2:$A$283,0),MATCH(AH$2,ETF_TR!$A$2:$Q$2,0))</f>
        <v>#N/A</v>
      </c>
      <c r="AI94">
        <f>INDEX(Indices!$A$2:$Q$283,MATCH($A94,Indices!$A$2:$A$283,0),MATCH(AI$2,Indices!$A$2:$Q$2,0))</f>
        <v>69.05</v>
      </c>
      <c r="AJ94" t="e">
        <f t="shared" si="40"/>
        <v>#N/A</v>
      </c>
      <c r="AK94" s="16">
        <f t="shared" si="41"/>
        <v>-8.4583791044776149</v>
      </c>
      <c r="AL94" t="e">
        <f>INDEX(ETF_TR!$A$2:$Q$283,MATCH($A94,ETF_TR!$A$2:$A$283,0),MATCH(AL$2,ETF_TR!$A$2:$Q$2,0))</f>
        <v>#N/A</v>
      </c>
      <c r="AM94" t="e">
        <f>INDEX(Indices!$A$2:$Q$283,MATCH($A94,Indices!$A$2:$A$283,0),MATCH(AM$2,Indices!$A$2:$Q$2,0))</f>
        <v>#N/A</v>
      </c>
      <c r="AN94" t="e">
        <f t="shared" si="42"/>
        <v>#N/A</v>
      </c>
      <c r="AO94" s="16" t="e">
        <f t="shared" si="43"/>
        <v>#N/A</v>
      </c>
      <c r="AP94" t="e">
        <f>INDEX(ETF_TR!$A$2:$Q$283,MATCH($A94,ETF_TR!$A$2:$A$283,0),MATCH(AP$2,ETF_TR!$A$2:$Q$2,0))</f>
        <v>#N/A</v>
      </c>
      <c r="AQ94">
        <f>INDEX(Indices!$A$2:$Q$283,MATCH($A94,Indices!$A$2:$A$283,0),MATCH(AQ$2,Indices!$A$2:$Q$2,0))</f>
        <v>136.49860000000001</v>
      </c>
      <c r="AR94" t="e">
        <f t="shared" si="44"/>
        <v>#N/A</v>
      </c>
      <c r="AS94" s="28">
        <f t="shared" si="45"/>
        <v>94.104581578947403</v>
      </c>
      <c r="AT94" t="e">
        <f>INDEX(ETF_TR!$A$2:$Q$283,MATCH($A94,ETF_TR!$A$2:$A$283,0),MATCH(AT$2,ETF_TR!$A$2:$Q$2,0))</f>
        <v>#N/A</v>
      </c>
      <c r="AU94" t="e">
        <f>INDEX(Indices!$A$2:$Q$283,MATCH($A94,Indices!$A$2:$A$283,0),MATCH(AU$2,Indices!$A$2:$Q$2,0))</f>
        <v>#N/A</v>
      </c>
      <c r="AV94" t="e">
        <f t="shared" si="46"/>
        <v>#N/A</v>
      </c>
      <c r="AW94" s="16" t="e">
        <f t="shared" si="47"/>
        <v>#N/A</v>
      </c>
    </row>
    <row r="95" spans="1:49" x14ac:dyDescent="0.2">
      <c r="A95" s="5">
        <v>39294</v>
      </c>
      <c r="B95" t="e">
        <f>INDEX(ETF_TR!$A$2:$Q$283,MATCH($A95,ETF_TR!$A$2:$A$283,0),MATCH(B$2,ETF_TR!$A$2:$Q$2,0))</f>
        <v>#N/A</v>
      </c>
      <c r="C95">
        <f>INDEX(Indices!$A$2:$Q$283,MATCH($A95,Indices!$A$2:$A$283,0),MATCH(C$2,Indices!$A$2:$Q$2,0))</f>
        <v>152.15</v>
      </c>
      <c r="D95" t="e">
        <f t="shared" si="24"/>
        <v>#N/A</v>
      </c>
      <c r="E95" s="28">
        <f t="shared" si="25"/>
        <v>54.191827906976769</v>
      </c>
      <c r="F95" t="e">
        <f>INDEX(ETF_TR!$A$2:$Q$283,MATCH($A95,ETF_TR!$A$2:$A$283,0),MATCH(F$2,ETF_TR!$A$2:$Q$2,0))</f>
        <v>#N/A</v>
      </c>
      <c r="G95">
        <f>INDEX(Indices!$A$2:$Q$283,MATCH($A95,Indices!$A$2:$A$283,0),MATCH(G$2,Indices!$A$2:$Q$2,0))</f>
        <v>153.43</v>
      </c>
      <c r="H95" t="e">
        <f t="shared" si="26"/>
        <v>#N/A</v>
      </c>
      <c r="I95" s="28">
        <f t="shared" si="27"/>
        <v>55.21986434108527</v>
      </c>
      <c r="J95" t="e">
        <f>INDEX(ETF_TR!$A$2:$Q$283,MATCH($A95,ETF_TR!$A$2:$A$283,0),MATCH(J$2,ETF_TR!$A$2:$Q$2,0))</f>
        <v>#N/A</v>
      </c>
      <c r="K95">
        <f>INDEX(Indices!$A$2:$Q$283,MATCH($A95,Indices!$A$2:$A$283,0),MATCH(K$2,Indices!$A$2:$Q$2,0))</f>
        <v>154.93</v>
      </c>
      <c r="L95" t="e">
        <f t="shared" si="28"/>
        <v>#N/A</v>
      </c>
      <c r="M95" s="28">
        <f t="shared" si="29"/>
        <v>71.018500775193829</v>
      </c>
      <c r="N95" t="e">
        <f>INDEX(ETF_TR!$A$2:$Q$283,MATCH($A95,ETF_TR!$A$2:$A$283,0),MATCH(N$2,ETF_TR!$A$2:$Q$2,0))</f>
        <v>#N/A</v>
      </c>
      <c r="O95">
        <f>INDEX(Indices!$A$2:$Q$283,MATCH($A95,Indices!$A$2:$A$283,0),MATCH(O$2,Indices!$A$2:$Q$2,0))</f>
        <v>156.06</v>
      </c>
      <c r="P95" t="e">
        <f t="shared" si="30"/>
        <v>#N/A</v>
      </c>
      <c r="Q95" s="28">
        <f t="shared" si="31"/>
        <v>64.737658267716498</v>
      </c>
      <c r="R95" t="e">
        <f>INDEX(ETF_TR!$A$2:$Q$283,MATCH($A95,ETF_TR!$A$2:$A$283,0),MATCH(R$2,ETF_TR!$A$2:$Q$2,0))</f>
        <v>#N/A</v>
      </c>
      <c r="S95">
        <f>INDEX(Indices!$A$2:$Q$283,MATCH($A95,Indices!$A$2:$A$283,0),MATCH(S$2,Indices!$A$2:$Q$2,0))</f>
        <v>1936.87</v>
      </c>
      <c r="T95" t="e">
        <f t="shared" si="32"/>
        <v>#N/A</v>
      </c>
      <c r="U95" s="28">
        <f t="shared" si="33"/>
        <v>12305.626325675672</v>
      </c>
      <c r="V95">
        <f>INDEX(ETF_TR!$A$2:$Q$283,MATCH($A95,ETF_TR!$A$2:$A$283,0),MATCH(V$2,ETF_TR!$A$2:$Q$2,0))</f>
        <v>103.83914999999999</v>
      </c>
      <c r="W95">
        <f>INDEX(Indices!$A$2:$Q$283,MATCH($A95,Indices!$A$2:$A$283,0),MATCH(W$2,Indices!$A$2:$Q$2,0))</f>
        <v>106.74000000000001</v>
      </c>
      <c r="X95">
        <f t="shared" si="34"/>
        <v>2.9008500000000197</v>
      </c>
      <c r="Y95" s="28">
        <f t="shared" si="35"/>
        <v>103.83914999999999</v>
      </c>
      <c r="Z95" t="e">
        <f>INDEX(ETF_TR!$A$2:$Q$283,MATCH($A95,ETF_TR!$A$2:$A$283,0),MATCH(Z$2,ETF_TR!$A$2:$Q$2,0))</f>
        <v>#N/A</v>
      </c>
      <c r="AA95">
        <f>INDEX(Indices!$A$2:$Q$283,MATCH($A95,Indices!$A$2:$A$283,0),MATCH(AA$2,Indices!$A$2:$Q$2,0))</f>
        <v>1626.2349999999999</v>
      </c>
      <c r="AB95" t="e">
        <f t="shared" si="36"/>
        <v>#N/A</v>
      </c>
      <c r="AC95" s="16">
        <f t="shared" si="37"/>
        <v>-1299.8828810606067</v>
      </c>
      <c r="AD95" t="e">
        <f>INDEX(ETF_TR!$A$2:$Q$283,MATCH($A95,ETF_TR!$A$2:$A$283,0),MATCH(AD$2,ETF_TR!$A$2:$Q$2,0))</f>
        <v>#N/A</v>
      </c>
      <c r="AE95">
        <f>INDEX(Indices!$A$2:$Q$283,MATCH($A95,Indices!$A$2:$A$283,0),MATCH(AE$2,Indices!$A$2:$Q$2,0))</f>
        <v>279.86869999999999</v>
      </c>
      <c r="AF95" t="e">
        <f t="shared" si="38"/>
        <v>#N/A</v>
      </c>
      <c r="AG95" s="16">
        <f t="shared" si="39"/>
        <v>2612.9135894736842</v>
      </c>
      <c r="AH95" t="e">
        <f>INDEX(ETF_TR!$A$2:$Q$283,MATCH($A95,ETF_TR!$A$2:$A$283,0),MATCH(AH$2,ETF_TR!$A$2:$Q$2,0))</f>
        <v>#N/A</v>
      </c>
      <c r="AI95">
        <f>INDEX(Indices!$A$2:$Q$283,MATCH($A95,Indices!$A$2:$A$283,0),MATCH(AI$2,Indices!$A$2:$Q$2,0))</f>
        <v>70.22</v>
      </c>
      <c r="AJ95" t="e">
        <f t="shared" si="40"/>
        <v>#N/A</v>
      </c>
      <c r="AK95" s="16">
        <f t="shared" si="41"/>
        <v>-7.2883791044776132</v>
      </c>
      <c r="AL95" t="e">
        <f>INDEX(ETF_TR!$A$2:$Q$283,MATCH($A95,ETF_TR!$A$2:$A$283,0),MATCH(AL$2,ETF_TR!$A$2:$Q$2,0))</f>
        <v>#N/A</v>
      </c>
      <c r="AM95" t="e">
        <f>INDEX(Indices!$A$2:$Q$283,MATCH($A95,Indices!$A$2:$A$283,0),MATCH(AM$2,Indices!$A$2:$Q$2,0))</f>
        <v>#N/A</v>
      </c>
      <c r="AN95" t="e">
        <f t="shared" si="42"/>
        <v>#N/A</v>
      </c>
      <c r="AO95" s="16" t="e">
        <f t="shared" si="43"/>
        <v>#N/A</v>
      </c>
      <c r="AP95" t="e">
        <f>INDEX(ETF_TR!$A$2:$Q$283,MATCH($A95,ETF_TR!$A$2:$A$283,0),MATCH(AP$2,ETF_TR!$A$2:$Q$2,0))</f>
        <v>#N/A</v>
      </c>
      <c r="AQ95">
        <f>INDEX(Indices!$A$2:$Q$283,MATCH($A95,Indices!$A$2:$A$283,0),MATCH(AQ$2,Indices!$A$2:$Q$2,0))</f>
        <v>136.1283</v>
      </c>
      <c r="AR95" t="e">
        <f t="shared" si="44"/>
        <v>#N/A</v>
      </c>
      <c r="AS95" s="28">
        <f t="shared" si="45"/>
        <v>93.734281578947389</v>
      </c>
      <c r="AT95" t="e">
        <f>INDEX(ETF_TR!$A$2:$Q$283,MATCH($A95,ETF_TR!$A$2:$A$283,0),MATCH(AT$2,ETF_TR!$A$2:$Q$2,0))</f>
        <v>#N/A</v>
      </c>
      <c r="AU95" t="e">
        <f>INDEX(Indices!$A$2:$Q$283,MATCH($A95,Indices!$A$2:$A$283,0),MATCH(AU$2,Indices!$A$2:$Q$2,0))</f>
        <v>#N/A</v>
      </c>
      <c r="AV95" t="e">
        <f t="shared" si="46"/>
        <v>#N/A</v>
      </c>
      <c r="AW95" s="16" t="e">
        <f t="shared" si="47"/>
        <v>#N/A</v>
      </c>
    </row>
    <row r="96" spans="1:49" x14ac:dyDescent="0.2">
      <c r="A96" s="5">
        <v>39325</v>
      </c>
      <c r="B96" t="e">
        <f>INDEX(ETF_TR!$A$2:$Q$283,MATCH($A96,ETF_TR!$A$2:$A$283,0),MATCH(B$2,ETF_TR!$A$2:$Q$2,0))</f>
        <v>#N/A</v>
      </c>
      <c r="C96">
        <f>INDEX(Indices!$A$2:$Q$283,MATCH($A96,Indices!$A$2:$A$283,0),MATCH(C$2,Indices!$A$2:$Q$2,0))</f>
        <v>153.51</v>
      </c>
      <c r="D96" t="e">
        <f t="shared" si="24"/>
        <v>#N/A</v>
      </c>
      <c r="E96" s="28">
        <f t="shared" si="25"/>
        <v>55.551827906976754</v>
      </c>
      <c r="F96" t="e">
        <f>INDEX(ETF_TR!$A$2:$Q$283,MATCH($A96,ETF_TR!$A$2:$A$283,0),MATCH(F$2,ETF_TR!$A$2:$Q$2,0))</f>
        <v>#N/A</v>
      </c>
      <c r="G96">
        <f>INDEX(Indices!$A$2:$Q$283,MATCH($A96,Indices!$A$2:$A$283,0),MATCH(G$2,Indices!$A$2:$Q$2,0))</f>
        <v>154.85</v>
      </c>
      <c r="H96" t="e">
        <f t="shared" si="26"/>
        <v>#N/A</v>
      </c>
      <c r="I96" s="28">
        <f t="shared" si="27"/>
        <v>56.639864341085257</v>
      </c>
      <c r="J96" t="e">
        <f>INDEX(ETF_TR!$A$2:$Q$283,MATCH($A96,ETF_TR!$A$2:$A$283,0),MATCH(J$2,ETF_TR!$A$2:$Q$2,0))</f>
        <v>#N/A</v>
      </c>
      <c r="K96">
        <f>INDEX(Indices!$A$2:$Q$283,MATCH($A96,Indices!$A$2:$A$283,0),MATCH(K$2,Indices!$A$2:$Q$2,0))</f>
        <v>156.38</v>
      </c>
      <c r="L96" t="e">
        <f t="shared" si="28"/>
        <v>#N/A</v>
      </c>
      <c r="M96" s="28">
        <f t="shared" si="29"/>
        <v>72.468500775193817</v>
      </c>
      <c r="N96" t="e">
        <f>INDEX(ETF_TR!$A$2:$Q$283,MATCH($A96,ETF_TR!$A$2:$A$283,0),MATCH(N$2,ETF_TR!$A$2:$Q$2,0))</f>
        <v>#N/A</v>
      </c>
      <c r="O96">
        <f>INDEX(Indices!$A$2:$Q$283,MATCH($A96,Indices!$A$2:$A$283,0),MATCH(O$2,Indices!$A$2:$Q$2,0))</f>
        <v>157.57</v>
      </c>
      <c r="P96" t="e">
        <f t="shared" si="30"/>
        <v>#N/A</v>
      </c>
      <c r="Q96" s="28">
        <f t="shared" si="31"/>
        <v>66.247658267716488</v>
      </c>
      <c r="R96" t="e">
        <f>INDEX(ETF_TR!$A$2:$Q$283,MATCH($A96,ETF_TR!$A$2:$A$283,0),MATCH(R$2,ETF_TR!$A$2:$Q$2,0))</f>
        <v>#N/A</v>
      </c>
      <c r="S96">
        <f>INDEX(Indices!$A$2:$Q$283,MATCH($A96,Indices!$A$2:$A$283,0),MATCH(S$2,Indices!$A$2:$Q$2,0))</f>
        <v>1966.14</v>
      </c>
      <c r="T96" t="e">
        <f t="shared" si="32"/>
        <v>#N/A</v>
      </c>
      <c r="U96" s="28">
        <f t="shared" si="33"/>
        <v>12334.896325675672</v>
      </c>
      <c r="V96">
        <f>INDEX(ETF_TR!$A$2:$Q$283,MATCH($A96,ETF_TR!$A$2:$A$283,0),MATCH(V$2,ETF_TR!$A$2:$Q$2,0))</f>
        <v>105.16284999999999</v>
      </c>
      <c r="W96">
        <f>INDEX(Indices!$A$2:$Q$283,MATCH($A96,Indices!$A$2:$A$283,0),MATCH(W$2,Indices!$A$2:$Q$2,0))</f>
        <v>107.80500000000001</v>
      </c>
      <c r="X96">
        <f t="shared" si="34"/>
        <v>2.6421500000000151</v>
      </c>
      <c r="Y96" s="28">
        <f t="shared" si="35"/>
        <v>105.16284999999999</v>
      </c>
      <c r="Z96" t="e">
        <f>INDEX(ETF_TR!$A$2:$Q$283,MATCH($A96,ETF_TR!$A$2:$A$283,0),MATCH(Z$2,ETF_TR!$A$2:$Q$2,0))</f>
        <v>#N/A</v>
      </c>
      <c r="AA96">
        <f>INDEX(Indices!$A$2:$Q$283,MATCH($A96,Indices!$A$2:$A$283,0),MATCH(AA$2,Indices!$A$2:$Q$2,0))</f>
        <v>1641.8620000000001</v>
      </c>
      <c r="AB96" t="e">
        <f t="shared" si="36"/>
        <v>#N/A</v>
      </c>
      <c r="AC96" s="16">
        <f t="shared" si="37"/>
        <v>-1284.2558810606065</v>
      </c>
      <c r="AD96" t="e">
        <f>INDEX(ETF_TR!$A$2:$Q$283,MATCH($A96,ETF_TR!$A$2:$A$283,0),MATCH(AD$2,ETF_TR!$A$2:$Q$2,0))</f>
        <v>#N/A</v>
      </c>
      <c r="AE96">
        <f>INDEX(Indices!$A$2:$Q$283,MATCH($A96,Indices!$A$2:$A$283,0),MATCH(AE$2,Indices!$A$2:$Q$2,0))</f>
        <v>282.90870000000001</v>
      </c>
      <c r="AF96" t="e">
        <f t="shared" si="38"/>
        <v>#N/A</v>
      </c>
      <c r="AG96" s="16">
        <f t="shared" si="39"/>
        <v>2615.9535894736841</v>
      </c>
      <c r="AH96" t="e">
        <f>INDEX(ETF_TR!$A$2:$Q$283,MATCH($A96,ETF_TR!$A$2:$A$283,0),MATCH(AH$2,ETF_TR!$A$2:$Q$2,0))</f>
        <v>#N/A</v>
      </c>
      <c r="AI96">
        <f>INDEX(Indices!$A$2:$Q$283,MATCH($A96,Indices!$A$2:$A$283,0),MATCH(AI$2,Indices!$A$2:$Q$2,0))</f>
        <v>71.34</v>
      </c>
      <c r="AJ96" t="e">
        <f t="shared" si="40"/>
        <v>#N/A</v>
      </c>
      <c r="AK96" s="16">
        <f t="shared" si="41"/>
        <v>-6.1683791044776086</v>
      </c>
      <c r="AL96" t="e">
        <f>INDEX(ETF_TR!$A$2:$Q$283,MATCH($A96,ETF_TR!$A$2:$A$283,0),MATCH(AL$2,ETF_TR!$A$2:$Q$2,0))</f>
        <v>#N/A</v>
      </c>
      <c r="AM96" t="e">
        <f>INDEX(Indices!$A$2:$Q$283,MATCH($A96,Indices!$A$2:$A$283,0),MATCH(AM$2,Indices!$A$2:$Q$2,0))</f>
        <v>#N/A</v>
      </c>
      <c r="AN96" t="e">
        <f t="shared" si="42"/>
        <v>#N/A</v>
      </c>
      <c r="AO96" s="16" t="e">
        <f t="shared" si="43"/>
        <v>#N/A</v>
      </c>
      <c r="AP96" t="e">
        <f>INDEX(ETF_TR!$A$2:$Q$283,MATCH($A96,ETF_TR!$A$2:$A$283,0),MATCH(AP$2,ETF_TR!$A$2:$Q$2,0))</f>
        <v>#N/A</v>
      </c>
      <c r="AQ96">
        <f>INDEX(Indices!$A$2:$Q$283,MATCH($A96,Indices!$A$2:$A$283,0),MATCH(AQ$2,Indices!$A$2:$Q$2,0))</f>
        <v>136.7835</v>
      </c>
      <c r="AR96" t="e">
        <f t="shared" si="44"/>
        <v>#N/A</v>
      </c>
      <c r="AS96" s="28">
        <f t="shared" si="45"/>
        <v>94.389481578947397</v>
      </c>
      <c r="AT96" t="e">
        <f>INDEX(ETF_TR!$A$2:$Q$283,MATCH($A96,ETF_TR!$A$2:$A$283,0),MATCH(AT$2,ETF_TR!$A$2:$Q$2,0))</f>
        <v>#N/A</v>
      </c>
      <c r="AU96" t="e">
        <f>INDEX(Indices!$A$2:$Q$283,MATCH($A96,Indices!$A$2:$A$283,0),MATCH(AU$2,Indices!$A$2:$Q$2,0))</f>
        <v>#N/A</v>
      </c>
      <c r="AV96" t="e">
        <f t="shared" si="46"/>
        <v>#N/A</v>
      </c>
      <c r="AW96" s="16" t="e">
        <f t="shared" si="47"/>
        <v>#N/A</v>
      </c>
    </row>
    <row r="97" spans="1:49" x14ac:dyDescent="0.2">
      <c r="A97" s="5">
        <v>39353</v>
      </c>
      <c r="B97" t="e">
        <f>INDEX(ETF_TR!$A$2:$Q$283,MATCH($A97,ETF_TR!$A$2:$A$283,0),MATCH(B$2,ETF_TR!$A$2:$Q$2,0))</f>
        <v>#N/A</v>
      </c>
      <c r="C97">
        <f>INDEX(Indices!$A$2:$Q$283,MATCH($A97,Indices!$A$2:$A$283,0),MATCH(C$2,Indices!$A$2:$Q$2,0))</f>
        <v>153.47</v>
      </c>
      <c r="D97" t="e">
        <f t="shared" si="24"/>
        <v>#N/A</v>
      </c>
      <c r="E97" s="28">
        <f t="shared" si="25"/>
        <v>55.511827906976762</v>
      </c>
      <c r="F97" t="e">
        <f>INDEX(ETF_TR!$A$2:$Q$283,MATCH($A97,ETF_TR!$A$2:$A$283,0),MATCH(F$2,ETF_TR!$A$2:$Q$2,0))</f>
        <v>#N/A</v>
      </c>
      <c r="G97">
        <f>INDEX(Indices!$A$2:$Q$283,MATCH($A97,Indices!$A$2:$A$283,0),MATCH(G$2,Indices!$A$2:$Q$2,0))</f>
        <v>154.71</v>
      </c>
      <c r="H97" t="e">
        <f t="shared" si="26"/>
        <v>#N/A</v>
      </c>
      <c r="I97" s="28">
        <f t="shared" si="27"/>
        <v>56.499864341085271</v>
      </c>
      <c r="J97" t="e">
        <f>INDEX(ETF_TR!$A$2:$Q$283,MATCH($A97,ETF_TR!$A$2:$A$283,0),MATCH(J$2,ETF_TR!$A$2:$Q$2,0))</f>
        <v>#N/A</v>
      </c>
      <c r="K97">
        <f>INDEX(Indices!$A$2:$Q$283,MATCH($A97,Indices!$A$2:$A$283,0),MATCH(K$2,Indices!$A$2:$Q$2,0))</f>
        <v>156.29</v>
      </c>
      <c r="L97" t="e">
        <f t="shared" si="28"/>
        <v>#N/A</v>
      </c>
      <c r="M97" s="28">
        <f t="shared" si="29"/>
        <v>72.378500775193814</v>
      </c>
      <c r="N97" t="e">
        <f>INDEX(ETF_TR!$A$2:$Q$283,MATCH($A97,ETF_TR!$A$2:$A$283,0),MATCH(N$2,ETF_TR!$A$2:$Q$2,0))</f>
        <v>#N/A</v>
      </c>
      <c r="O97">
        <f>INDEX(Indices!$A$2:$Q$283,MATCH($A97,Indices!$A$2:$A$283,0),MATCH(O$2,Indices!$A$2:$Q$2,0))</f>
        <v>157.69</v>
      </c>
      <c r="P97" t="e">
        <f t="shared" si="30"/>
        <v>#N/A</v>
      </c>
      <c r="Q97" s="28">
        <f t="shared" si="31"/>
        <v>66.367658267716493</v>
      </c>
      <c r="R97" t="e">
        <f>INDEX(ETF_TR!$A$2:$Q$283,MATCH($A97,ETF_TR!$A$2:$A$283,0),MATCH(R$2,ETF_TR!$A$2:$Q$2,0))</f>
        <v>#N/A</v>
      </c>
      <c r="S97">
        <f>INDEX(Indices!$A$2:$Q$283,MATCH($A97,Indices!$A$2:$A$283,0),MATCH(S$2,Indices!$A$2:$Q$2,0))</f>
        <v>1966.08</v>
      </c>
      <c r="T97" t="e">
        <f t="shared" si="32"/>
        <v>#N/A</v>
      </c>
      <c r="U97" s="28">
        <f t="shared" si="33"/>
        <v>12334.836325675673</v>
      </c>
      <c r="V97">
        <f>INDEX(ETF_TR!$A$2:$Q$283,MATCH($A97,ETF_TR!$A$2:$A$283,0),MATCH(V$2,ETF_TR!$A$2:$Q$2,0))</f>
        <v>105.49105</v>
      </c>
      <c r="W97">
        <f>INDEX(Indices!$A$2:$Q$283,MATCH($A97,Indices!$A$2:$A$283,0),MATCH(W$2,Indices!$A$2:$Q$2,0))</f>
        <v>108.02500000000001</v>
      </c>
      <c r="X97">
        <f t="shared" si="34"/>
        <v>2.5339500000000044</v>
      </c>
      <c r="Y97" s="28">
        <f t="shared" si="35"/>
        <v>105.49105</v>
      </c>
      <c r="Z97" t="e">
        <f>INDEX(ETF_TR!$A$2:$Q$283,MATCH($A97,ETF_TR!$A$2:$A$283,0),MATCH(Z$2,ETF_TR!$A$2:$Q$2,0))</f>
        <v>#N/A</v>
      </c>
      <c r="AA97">
        <f>INDEX(Indices!$A$2:$Q$283,MATCH($A97,Indices!$A$2:$A$283,0),MATCH(AA$2,Indices!$A$2:$Q$2,0))</f>
        <v>1638.7280000000001</v>
      </c>
      <c r="AB97" t="e">
        <f t="shared" si="36"/>
        <v>#N/A</v>
      </c>
      <c r="AC97" s="16">
        <f t="shared" si="37"/>
        <v>-1287.3898810606065</v>
      </c>
      <c r="AD97" t="e">
        <f>INDEX(ETF_TR!$A$2:$Q$283,MATCH($A97,ETF_TR!$A$2:$A$283,0),MATCH(AD$2,ETF_TR!$A$2:$Q$2,0))</f>
        <v>#N/A</v>
      </c>
      <c r="AE97">
        <f>INDEX(Indices!$A$2:$Q$283,MATCH($A97,Indices!$A$2:$A$283,0),MATCH(AE$2,Indices!$A$2:$Q$2,0))</f>
        <v>282.80500000000001</v>
      </c>
      <c r="AF97" t="e">
        <f t="shared" si="38"/>
        <v>#N/A</v>
      </c>
      <c r="AG97" s="16">
        <f t="shared" si="39"/>
        <v>2615.849889473684</v>
      </c>
      <c r="AH97" t="e">
        <f>INDEX(ETF_TR!$A$2:$Q$283,MATCH($A97,ETF_TR!$A$2:$A$283,0),MATCH(AH$2,ETF_TR!$A$2:$Q$2,0))</f>
        <v>#N/A</v>
      </c>
      <c r="AI97">
        <f>INDEX(Indices!$A$2:$Q$283,MATCH($A97,Indices!$A$2:$A$283,0),MATCH(AI$2,Indices!$A$2:$Q$2,0))</f>
        <v>71.72</v>
      </c>
      <c r="AJ97" t="e">
        <f t="shared" si="40"/>
        <v>#N/A</v>
      </c>
      <c r="AK97" s="16">
        <f t="shared" si="41"/>
        <v>-5.7883791044776132</v>
      </c>
      <c r="AL97" t="e">
        <f>INDEX(ETF_TR!$A$2:$Q$283,MATCH($A97,ETF_TR!$A$2:$A$283,0),MATCH(AL$2,ETF_TR!$A$2:$Q$2,0))</f>
        <v>#N/A</v>
      </c>
      <c r="AM97" t="e">
        <f>INDEX(Indices!$A$2:$Q$283,MATCH($A97,Indices!$A$2:$A$283,0),MATCH(AM$2,Indices!$A$2:$Q$2,0))</f>
        <v>#N/A</v>
      </c>
      <c r="AN97" t="e">
        <f t="shared" si="42"/>
        <v>#N/A</v>
      </c>
      <c r="AO97" s="16" t="e">
        <f t="shared" si="43"/>
        <v>#N/A</v>
      </c>
      <c r="AP97" t="e">
        <f>INDEX(ETF_TR!$A$2:$Q$283,MATCH($A97,ETF_TR!$A$2:$A$283,0),MATCH(AP$2,ETF_TR!$A$2:$Q$2,0))</f>
        <v>#N/A</v>
      </c>
      <c r="AQ97">
        <f>INDEX(Indices!$A$2:$Q$283,MATCH($A97,Indices!$A$2:$A$283,0),MATCH(AQ$2,Indices!$A$2:$Q$2,0))</f>
        <v>138.6241</v>
      </c>
      <c r="AR97" t="e">
        <f t="shared" si="44"/>
        <v>#N/A</v>
      </c>
      <c r="AS97" s="28">
        <f t="shared" si="45"/>
        <v>96.230081578947392</v>
      </c>
      <c r="AT97" t="e">
        <f>INDEX(ETF_TR!$A$2:$Q$283,MATCH($A97,ETF_TR!$A$2:$A$283,0),MATCH(AT$2,ETF_TR!$A$2:$Q$2,0))</f>
        <v>#N/A</v>
      </c>
      <c r="AU97" t="e">
        <f>INDEX(Indices!$A$2:$Q$283,MATCH($A97,Indices!$A$2:$A$283,0),MATCH(AU$2,Indices!$A$2:$Q$2,0))</f>
        <v>#N/A</v>
      </c>
      <c r="AV97" t="e">
        <f t="shared" si="46"/>
        <v>#N/A</v>
      </c>
      <c r="AW97" s="16" t="e">
        <f t="shared" si="47"/>
        <v>#N/A</v>
      </c>
    </row>
    <row r="98" spans="1:49" x14ac:dyDescent="0.2">
      <c r="A98" s="5">
        <v>39386</v>
      </c>
      <c r="B98" t="e">
        <f>INDEX(ETF_TR!$A$2:$Q$283,MATCH($A98,ETF_TR!$A$2:$A$283,0),MATCH(B$2,ETF_TR!$A$2:$Q$2,0))</f>
        <v>#N/A</v>
      </c>
      <c r="C98">
        <f>INDEX(Indices!$A$2:$Q$283,MATCH($A98,Indices!$A$2:$A$283,0),MATCH(C$2,Indices!$A$2:$Q$2,0))</f>
        <v>154.51</v>
      </c>
      <c r="D98" t="e">
        <f t="shared" si="24"/>
        <v>#N/A</v>
      </c>
      <c r="E98" s="28">
        <f t="shared" si="25"/>
        <v>56.551827906976754</v>
      </c>
      <c r="F98" t="e">
        <f>INDEX(ETF_TR!$A$2:$Q$283,MATCH($A98,ETF_TR!$A$2:$A$283,0),MATCH(F$2,ETF_TR!$A$2:$Q$2,0))</f>
        <v>#N/A</v>
      </c>
      <c r="G98">
        <f>INDEX(Indices!$A$2:$Q$283,MATCH($A98,Indices!$A$2:$A$283,0),MATCH(G$2,Indices!$A$2:$Q$2,0))</f>
        <v>155.88999999999999</v>
      </c>
      <c r="H98" t="e">
        <f t="shared" si="26"/>
        <v>#N/A</v>
      </c>
      <c r="I98" s="28">
        <f t="shared" si="27"/>
        <v>57.679864341085249</v>
      </c>
      <c r="J98" t="e">
        <f>INDEX(ETF_TR!$A$2:$Q$283,MATCH($A98,ETF_TR!$A$2:$A$283,0),MATCH(J$2,ETF_TR!$A$2:$Q$2,0))</f>
        <v>#N/A</v>
      </c>
      <c r="K98">
        <f>INDEX(Indices!$A$2:$Q$283,MATCH($A98,Indices!$A$2:$A$283,0),MATCH(K$2,Indices!$A$2:$Q$2,0))</f>
        <v>157.47999999999999</v>
      </c>
      <c r="L98" t="e">
        <f t="shared" si="28"/>
        <v>#N/A</v>
      </c>
      <c r="M98" s="28">
        <f t="shared" si="29"/>
        <v>73.568500775193812</v>
      </c>
      <c r="N98" t="e">
        <f>INDEX(ETF_TR!$A$2:$Q$283,MATCH($A98,ETF_TR!$A$2:$A$283,0),MATCH(N$2,ETF_TR!$A$2:$Q$2,0))</f>
        <v>#N/A</v>
      </c>
      <c r="O98">
        <f>INDEX(Indices!$A$2:$Q$283,MATCH($A98,Indices!$A$2:$A$283,0),MATCH(O$2,Indices!$A$2:$Q$2,0))</f>
        <v>158.87</v>
      </c>
      <c r="P98" t="e">
        <f t="shared" si="30"/>
        <v>#N/A</v>
      </c>
      <c r="Q98" s="28">
        <f t="shared" si="31"/>
        <v>67.5476582677165</v>
      </c>
      <c r="R98" t="e">
        <f>INDEX(ETF_TR!$A$2:$Q$283,MATCH($A98,ETF_TR!$A$2:$A$283,0),MATCH(R$2,ETF_TR!$A$2:$Q$2,0))</f>
        <v>#N/A</v>
      </c>
      <c r="S98">
        <f>INDEX(Indices!$A$2:$Q$283,MATCH($A98,Indices!$A$2:$A$283,0),MATCH(S$2,Indices!$A$2:$Q$2,0))</f>
        <v>1983.02</v>
      </c>
      <c r="T98" t="e">
        <f t="shared" si="32"/>
        <v>#N/A</v>
      </c>
      <c r="U98" s="28">
        <f t="shared" si="33"/>
        <v>12351.776325675673</v>
      </c>
      <c r="V98">
        <f>INDEX(ETF_TR!$A$2:$Q$283,MATCH($A98,ETF_TR!$A$2:$A$283,0),MATCH(V$2,ETF_TR!$A$2:$Q$2,0))</f>
        <v>104.80305</v>
      </c>
      <c r="W98">
        <f>INDEX(Indices!$A$2:$Q$283,MATCH($A98,Indices!$A$2:$A$283,0),MATCH(W$2,Indices!$A$2:$Q$2,0))</f>
        <v>108.27000000000001</v>
      </c>
      <c r="X98">
        <f t="shared" si="34"/>
        <v>3.4669500000000113</v>
      </c>
      <c r="Y98" s="28">
        <f t="shared" si="35"/>
        <v>104.80305</v>
      </c>
      <c r="Z98" t="e">
        <f>INDEX(ETF_TR!$A$2:$Q$283,MATCH($A98,ETF_TR!$A$2:$A$283,0),MATCH(Z$2,ETF_TR!$A$2:$Q$2,0))</f>
        <v>#N/A</v>
      </c>
      <c r="AA98">
        <f>INDEX(Indices!$A$2:$Q$283,MATCH($A98,Indices!$A$2:$A$283,0),MATCH(AA$2,Indices!$A$2:$Q$2,0))</f>
        <v>1639.6990000000001</v>
      </c>
      <c r="AB98" t="e">
        <f t="shared" si="36"/>
        <v>#N/A</v>
      </c>
      <c r="AC98" s="16">
        <f t="shared" si="37"/>
        <v>-1286.4188810606065</v>
      </c>
      <c r="AD98" t="e">
        <f>INDEX(ETF_TR!$A$2:$Q$283,MATCH($A98,ETF_TR!$A$2:$A$283,0),MATCH(AD$2,ETF_TR!$A$2:$Q$2,0))</f>
        <v>#N/A</v>
      </c>
      <c r="AE98">
        <f>INDEX(Indices!$A$2:$Q$283,MATCH($A98,Indices!$A$2:$A$283,0),MATCH(AE$2,Indices!$A$2:$Q$2,0))</f>
        <v>284.1456</v>
      </c>
      <c r="AF98" t="e">
        <f t="shared" si="38"/>
        <v>#N/A</v>
      </c>
      <c r="AG98" s="16">
        <f t="shared" si="39"/>
        <v>2617.190489473684</v>
      </c>
      <c r="AH98" t="e">
        <f>INDEX(ETF_TR!$A$2:$Q$283,MATCH($A98,ETF_TR!$A$2:$A$283,0),MATCH(AH$2,ETF_TR!$A$2:$Q$2,0))</f>
        <v>#N/A</v>
      </c>
      <c r="AI98">
        <f>INDEX(Indices!$A$2:$Q$283,MATCH($A98,Indices!$A$2:$A$283,0),MATCH(AI$2,Indices!$A$2:$Q$2,0))</f>
        <v>72.290000000000006</v>
      </c>
      <c r="AJ98" t="e">
        <f t="shared" si="40"/>
        <v>#N/A</v>
      </c>
      <c r="AK98" s="16">
        <f t="shared" si="41"/>
        <v>-5.2183791044776058</v>
      </c>
      <c r="AL98" t="e">
        <f>INDEX(ETF_TR!$A$2:$Q$283,MATCH($A98,ETF_TR!$A$2:$A$283,0),MATCH(AL$2,ETF_TR!$A$2:$Q$2,0))</f>
        <v>#N/A</v>
      </c>
      <c r="AM98" t="e">
        <f>INDEX(Indices!$A$2:$Q$283,MATCH($A98,Indices!$A$2:$A$283,0),MATCH(AM$2,Indices!$A$2:$Q$2,0))</f>
        <v>#N/A</v>
      </c>
      <c r="AN98" t="e">
        <f t="shared" si="42"/>
        <v>#N/A</v>
      </c>
      <c r="AO98" s="16" t="e">
        <f t="shared" si="43"/>
        <v>#N/A</v>
      </c>
      <c r="AP98" t="e">
        <f>INDEX(ETF_TR!$A$2:$Q$283,MATCH($A98,ETF_TR!$A$2:$A$283,0),MATCH(AP$2,ETF_TR!$A$2:$Q$2,0))</f>
        <v>#N/A</v>
      </c>
      <c r="AQ98">
        <f>INDEX(Indices!$A$2:$Q$283,MATCH($A98,Indices!$A$2:$A$283,0),MATCH(AQ$2,Indices!$A$2:$Q$2,0))</f>
        <v>138.6942</v>
      </c>
      <c r="AR98" t="e">
        <f t="shared" si="44"/>
        <v>#N/A</v>
      </c>
      <c r="AS98" s="28">
        <f t="shared" si="45"/>
        <v>96.300181578947388</v>
      </c>
      <c r="AT98" t="e">
        <f>INDEX(ETF_TR!$A$2:$Q$283,MATCH($A98,ETF_TR!$A$2:$A$283,0),MATCH(AT$2,ETF_TR!$A$2:$Q$2,0))</f>
        <v>#N/A</v>
      </c>
      <c r="AU98" t="e">
        <f>INDEX(Indices!$A$2:$Q$283,MATCH($A98,Indices!$A$2:$A$283,0),MATCH(AU$2,Indices!$A$2:$Q$2,0))</f>
        <v>#N/A</v>
      </c>
      <c r="AV98" t="e">
        <f t="shared" si="46"/>
        <v>#N/A</v>
      </c>
      <c r="AW98" s="16" t="e">
        <f t="shared" si="47"/>
        <v>#N/A</v>
      </c>
    </row>
    <row r="99" spans="1:49" x14ac:dyDescent="0.2">
      <c r="A99" s="5">
        <v>39416</v>
      </c>
      <c r="B99" t="e">
        <f>INDEX(ETF_TR!$A$2:$Q$283,MATCH($A99,ETF_TR!$A$2:$A$283,0),MATCH(B$2,ETF_TR!$A$2:$Q$2,0))</f>
        <v>#N/A</v>
      </c>
      <c r="C99">
        <f>INDEX(Indices!$A$2:$Q$283,MATCH($A99,Indices!$A$2:$A$283,0),MATCH(C$2,Indices!$A$2:$Q$2,0))</f>
        <v>155.74</v>
      </c>
      <c r="D99" t="e">
        <f t="shared" si="24"/>
        <v>#N/A</v>
      </c>
      <c r="E99" s="28">
        <f t="shared" si="25"/>
        <v>57.781827906976773</v>
      </c>
      <c r="F99" t="e">
        <f>INDEX(ETF_TR!$A$2:$Q$283,MATCH($A99,ETF_TR!$A$2:$A$283,0),MATCH(F$2,ETF_TR!$A$2:$Q$2,0))</f>
        <v>#N/A</v>
      </c>
      <c r="G99">
        <f>INDEX(Indices!$A$2:$Q$283,MATCH($A99,Indices!$A$2:$A$283,0),MATCH(G$2,Indices!$A$2:$Q$2,0))</f>
        <v>157.04</v>
      </c>
      <c r="H99" t="e">
        <f t="shared" si="26"/>
        <v>#N/A</v>
      </c>
      <c r="I99" s="28">
        <f t="shared" si="27"/>
        <v>58.829864341085255</v>
      </c>
      <c r="J99" t="e">
        <f>INDEX(ETF_TR!$A$2:$Q$283,MATCH($A99,ETF_TR!$A$2:$A$283,0),MATCH(J$2,ETF_TR!$A$2:$Q$2,0))</f>
        <v>#N/A</v>
      </c>
      <c r="K99">
        <f>INDEX(Indices!$A$2:$Q$283,MATCH($A99,Indices!$A$2:$A$283,0),MATCH(K$2,Indices!$A$2:$Q$2,0))</f>
        <v>158.41999999999999</v>
      </c>
      <c r="L99" t="e">
        <f t="shared" si="28"/>
        <v>#N/A</v>
      </c>
      <c r="M99" s="28">
        <f t="shared" si="29"/>
        <v>74.508500775193809</v>
      </c>
      <c r="N99" t="e">
        <f>INDEX(ETF_TR!$A$2:$Q$283,MATCH($A99,ETF_TR!$A$2:$A$283,0),MATCH(N$2,ETF_TR!$A$2:$Q$2,0))</f>
        <v>#N/A</v>
      </c>
      <c r="O99">
        <f>INDEX(Indices!$A$2:$Q$283,MATCH($A99,Indices!$A$2:$A$283,0),MATCH(O$2,Indices!$A$2:$Q$2,0))</f>
        <v>159.81</v>
      </c>
      <c r="P99" t="e">
        <f t="shared" si="30"/>
        <v>#N/A</v>
      </c>
      <c r="Q99" s="28">
        <f t="shared" si="31"/>
        <v>68.487658267716498</v>
      </c>
      <c r="R99" t="e">
        <f>INDEX(ETF_TR!$A$2:$Q$283,MATCH($A99,ETF_TR!$A$2:$A$283,0),MATCH(R$2,ETF_TR!$A$2:$Q$2,0))</f>
        <v>#N/A</v>
      </c>
      <c r="S99">
        <f>INDEX(Indices!$A$2:$Q$283,MATCH($A99,Indices!$A$2:$A$283,0),MATCH(S$2,Indices!$A$2:$Q$2,0))</f>
        <v>2017.28</v>
      </c>
      <c r="T99" t="e">
        <f t="shared" si="32"/>
        <v>#N/A</v>
      </c>
      <c r="U99" s="28">
        <f t="shared" si="33"/>
        <v>12386.036325675674</v>
      </c>
      <c r="V99">
        <f>INDEX(ETF_TR!$A$2:$Q$283,MATCH($A99,ETF_TR!$A$2:$A$283,0),MATCH(V$2,ETF_TR!$A$2:$Q$2,0))</f>
        <v>106.25489999999999</v>
      </c>
      <c r="W99">
        <f>INDEX(Indices!$A$2:$Q$283,MATCH($A99,Indices!$A$2:$A$283,0),MATCH(W$2,Indices!$A$2:$Q$2,0))</f>
        <v>109.285</v>
      </c>
      <c r="X99">
        <f t="shared" si="34"/>
        <v>3.0301000000000045</v>
      </c>
      <c r="Y99" s="28">
        <f t="shared" si="35"/>
        <v>106.25489999999999</v>
      </c>
      <c r="Z99" t="e">
        <f>INDEX(ETF_TR!$A$2:$Q$283,MATCH($A99,ETF_TR!$A$2:$A$283,0),MATCH(Z$2,ETF_TR!$A$2:$Q$2,0))</f>
        <v>#N/A</v>
      </c>
      <c r="AA99">
        <f>INDEX(Indices!$A$2:$Q$283,MATCH($A99,Indices!$A$2:$A$283,0),MATCH(AA$2,Indices!$A$2:$Q$2,0))</f>
        <v>1655.759</v>
      </c>
      <c r="AB99" t="e">
        <f t="shared" si="36"/>
        <v>#N/A</v>
      </c>
      <c r="AC99" s="16">
        <f t="shared" si="37"/>
        <v>-1270.3588810606066</v>
      </c>
      <c r="AD99" t="e">
        <f>INDEX(ETF_TR!$A$2:$Q$283,MATCH($A99,ETF_TR!$A$2:$A$283,0),MATCH(AD$2,ETF_TR!$A$2:$Q$2,0))</f>
        <v>#N/A</v>
      </c>
      <c r="AE99">
        <f>INDEX(Indices!$A$2:$Q$283,MATCH($A99,Indices!$A$2:$A$283,0),MATCH(AE$2,Indices!$A$2:$Q$2,0))</f>
        <v>286.10500000000002</v>
      </c>
      <c r="AF99" t="e">
        <f t="shared" si="38"/>
        <v>#N/A</v>
      </c>
      <c r="AG99" s="16">
        <f t="shared" si="39"/>
        <v>2619.1498894736842</v>
      </c>
      <c r="AH99" t="e">
        <f>INDEX(ETF_TR!$A$2:$Q$283,MATCH($A99,ETF_TR!$A$2:$A$283,0),MATCH(AH$2,ETF_TR!$A$2:$Q$2,0))</f>
        <v>#N/A</v>
      </c>
      <c r="AI99">
        <f>INDEX(Indices!$A$2:$Q$283,MATCH($A99,Indices!$A$2:$A$283,0),MATCH(AI$2,Indices!$A$2:$Q$2,0))</f>
        <v>74.510000000000005</v>
      </c>
      <c r="AJ99" t="e">
        <f t="shared" si="40"/>
        <v>#N/A</v>
      </c>
      <c r="AK99" s="16">
        <f t="shared" si="41"/>
        <v>-2.9983791044776069</v>
      </c>
      <c r="AL99" t="e">
        <f>INDEX(ETF_TR!$A$2:$Q$283,MATCH($A99,ETF_TR!$A$2:$A$283,0),MATCH(AL$2,ETF_TR!$A$2:$Q$2,0))</f>
        <v>#N/A</v>
      </c>
      <c r="AM99" t="e">
        <f>INDEX(Indices!$A$2:$Q$283,MATCH($A99,Indices!$A$2:$A$283,0),MATCH(AM$2,Indices!$A$2:$Q$2,0))</f>
        <v>#N/A</v>
      </c>
      <c r="AN99" t="e">
        <f t="shared" si="42"/>
        <v>#N/A</v>
      </c>
      <c r="AO99" s="16" t="e">
        <f t="shared" si="43"/>
        <v>#N/A</v>
      </c>
      <c r="AP99" t="e">
        <f>INDEX(ETF_TR!$A$2:$Q$283,MATCH($A99,ETF_TR!$A$2:$A$283,0),MATCH(AP$2,ETF_TR!$A$2:$Q$2,0))</f>
        <v>#N/A</v>
      </c>
      <c r="AQ99">
        <f>INDEX(Indices!$A$2:$Q$283,MATCH($A99,Indices!$A$2:$A$283,0),MATCH(AQ$2,Indices!$A$2:$Q$2,0))</f>
        <v>139.04079999999999</v>
      </c>
      <c r="AR99" t="e">
        <f t="shared" si="44"/>
        <v>#N/A</v>
      </c>
      <c r="AS99" s="28">
        <f t="shared" si="45"/>
        <v>96.646781578947383</v>
      </c>
      <c r="AT99" t="e">
        <f>INDEX(ETF_TR!$A$2:$Q$283,MATCH($A99,ETF_TR!$A$2:$A$283,0),MATCH(AT$2,ETF_TR!$A$2:$Q$2,0))</f>
        <v>#N/A</v>
      </c>
      <c r="AU99" t="e">
        <f>INDEX(Indices!$A$2:$Q$283,MATCH($A99,Indices!$A$2:$A$283,0),MATCH(AU$2,Indices!$A$2:$Q$2,0))</f>
        <v>#N/A</v>
      </c>
      <c r="AV99" t="e">
        <f t="shared" si="46"/>
        <v>#N/A</v>
      </c>
      <c r="AW99" s="16" t="e">
        <f t="shared" si="47"/>
        <v>#N/A</v>
      </c>
    </row>
    <row r="100" spans="1:49" x14ac:dyDescent="0.2">
      <c r="A100" s="5">
        <v>39447</v>
      </c>
      <c r="B100" t="e">
        <f>INDEX(ETF_TR!$A$2:$Q$283,MATCH($A100,ETF_TR!$A$2:$A$283,0),MATCH(B$2,ETF_TR!$A$2:$Q$2,0))</f>
        <v>#N/A</v>
      </c>
      <c r="C100">
        <f>INDEX(Indices!$A$2:$Q$283,MATCH($A100,Indices!$A$2:$A$283,0),MATCH(C$2,Indices!$A$2:$Q$2,0))</f>
        <v>155.04</v>
      </c>
      <c r="D100" t="e">
        <f t="shared" si="24"/>
        <v>#N/A</v>
      </c>
      <c r="E100" s="28">
        <f t="shared" si="25"/>
        <v>57.081827906976756</v>
      </c>
      <c r="F100" t="e">
        <f>INDEX(ETF_TR!$A$2:$Q$283,MATCH($A100,ETF_TR!$A$2:$A$283,0),MATCH(F$2,ETF_TR!$A$2:$Q$2,0))</f>
        <v>#N/A</v>
      </c>
      <c r="G100">
        <f>INDEX(Indices!$A$2:$Q$283,MATCH($A100,Indices!$A$2:$A$283,0),MATCH(G$2,Indices!$A$2:$Q$2,0))</f>
        <v>156.47</v>
      </c>
      <c r="H100" t="e">
        <f t="shared" si="26"/>
        <v>#N/A</v>
      </c>
      <c r="I100" s="28">
        <f t="shared" si="27"/>
        <v>58.259864341085262</v>
      </c>
      <c r="J100" t="e">
        <f>INDEX(ETF_TR!$A$2:$Q$283,MATCH($A100,ETF_TR!$A$2:$A$283,0),MATCH(J$2,ETF_TR!$A$2:$Q$2,0))</f>
        <v>#N/A</v>
      </c>
      <c r="K100">
        <f>INDEX(Indices!$A$2:$Q$283,MATCH($A100,Indices!$A$2:$A$283,0),MATCH(K$2,Indices!$A$2:$Q$2,0))</f>
        <v>157.97</v>
      </c>
      <c r="L100" t="e">
        <f t="shared" si="28"/>
        <v>#N/A</v>
      </c>
      <c r="M100" s="28">
        <f t="shared" si="29"/>
        <v>74.058500775193821</v>
      </c>
      <c r="N100" t="e">
        <f>INDEX(ETF_TR!$A$2:$Q$283,MATCH($A100,ETF_TR!$A$2:$A$283,0),MATCH(N$2,ETF_TR!$A$2:$Q$2,0))</f>
        <v>#N/A</v>
      </c>
      <c r="O100">
        <f>INDEX(Indices!$A$2:$Q$283,MATCH($A100,Indices!$A$2:$A$283,0),MATCH(O$2,Indices!$A$2:$Q$2,0))</f>
        <v>159.24</v>
      </c>
      <c r="P100" t="e">
        <f t="shared" si="30"/>
        <v>#N/A</v>
      </c>
      <c r="Q100" s="28">
        <f t="shared" si="31"/>
        <v>67.917658267716504</v>
      </c>
      <c r="R100" t="e">
        <f>INDEX(ETF_TR!$A$2:$Q$283,MATCH($A100,ETF_TR!$A$2:$A$283,0),MATCH(R$2,ETF_TR!$A$2:$Q$2,0))</f>
        <v>#N/A</v>
      </c>
      <c r="S100">
        <f>INDEX(Indices!$A$2:$Q$283,MATCH($A100,Indices!$A$2:$A$283,0),MATCH(S$2,Indices!$A$2:$Q$2,0))</f>
        <v>2051.64</v>
      </c>
      <c r="T100" t="e">
        <f t="shared" si="32"/>
        <v>#N/A</v>
      </c>
      <c r="U100" s="28">
        <f t="shared" si="33"/>
        <v>12420.396325675672</v>
      </c>
      <c r="V100">
        <f>INDEX(ETF_TR!$A$2:$Q$283,MATCH($A100,ETF_TR!$A$2:$A$283,0),MATCH(V$2,ETF_TR!$A$2:$Q$2,0))</f>
        <v>105.666</v>
      </c>
      <c r="W100">
        <f>INDEX(Indices!$A$2:$Q$283,MATCH($A100,Indices!$A$2:$A$283,0),MATCH(W$2,Indices!$A$2:$Q$2,0))</f>
        <v>108.35</v>
      </c>
      <c r="X100">
        <f t="shared" si="34"/>
        <v>2.6839999999999975</v>
      </c>
      <c r="Y100" s="28">
        <f t="shared" si="35"/>
        <v>105.666</v>
      </c>
      <c r="Z100" t="e">
        <f>INDEX(ETF_TR!$A$2:$Q$283,MATCH($A100,ETF_TR!$A$2:$A$283,0),MATCH(Z$2,ETF_TR!$A$2:$Q$2,0))</f>
        <v>#N/A</v>
      </c>
      <c r="AA100">
        <f>INDEX(Indices!$A$2:$Q$283,MATCH($A100,Indices!$A$2:$A$283,0),MATCH(AA$2,Indices!$A$2:$Q$2,0))</f>
        <v>1648.2919999999999</v>
      </c>
      <c r="AB100" t="e">
        <f t="shared" si="36"/>
        <v>#N/A</v>
      </c>
      <c r="AC100" s="16">
        <f t="shared" si="37"/>
        <v>-1277.8258810606067</v>
      </c>
      <c r="AD100" t="e">
        <f>INDEX(ETF_TR!$A$2:$Q$283,MATCH($A100,ETF_TR!$A$2:$A$283,0),MATCH(AD$2,ETF_TR!$A$2:$Q$2,0))</f>
        <v>#N/A</v>
      </c>
      <c r="AE100">
        <f>INDEX(Indices!$A$2:$Q$283,MATCH($A100,Indices!$A$2:$A$283,0),MATCH(AE$2,Indices!$A$2:$Q$2,0))</f>
        <v>286.63560000000001</v>
      </c>
      <c r="AF100" t="e">
        <f t="shared" si="38"/>
        <v>#N/A</v>
      </c>
      <c r="AG100" s="16">
        <f t="shared" si="39"/>
        <v>2619.6804894736842</v>
      </c>
      <c r="AH100" t="e">
        <f>INDEX(ETF_TR!$A$2:$Q$283,MATCH($A100,ETF_TR!$A$2:$A$283,0),MATCH(AH$2,ETF_TR!$A$2:$Q$2,0))</f>
        <v>#N/A</v>
      </c>
      <c r="AI100">
        <f>INDEX(Indices!$A$2:$Q$283,MATCH($A100,Indices!$A$2:$A$283,0),MATCH(AI$2,Indices!$A$2:$Q$2,0))</f>
        <v>74.59</v>
      </c>
      <c r="AJ100" t="e">
        <f t="shared" si="40"/>
        <v>#N/A</v>
      </c>
      <c r="AK100" s="16">
        <f t="shared" si="41"/>
        <v>-2.9183791044776086</v>
      </c>
      <c r="AL100" t="e">
        <f>INDEX(ETF_TR!$A$2:$Q$283,MATCH($A100,ETF_TR!$A$2:$A$283,0),MATCH(AL$2,ETF_TR!$A$2:$Q$2,0))</f>
        <v>#N/A</v>
      </c>
      <c r="AM100" t="e">
        <f>INDEX(Indices!$A$2:$Q$283,MATCH($A100,Indices!$A$2:$A$283,0),MATCH(AM$2,Indices!$A$2:$Q$2,0))</f>
        <v>#N/A</v>
      </c>
      <c r="AN100" t="e">
        <f t="shared" si="42"/>
        <v>#N/A</v>
      </c>
      <c r="AO100" s="16" t="e">
        <f t="shared" si="43"/>
        <v>#N/A</v>
      </c>
      <c r="AP100" t="e">
        <f>INDEX(ETF_TR!$A$2:$Q$283,MATCH($A100,ETF_TR!$A$2:$A$283,0),MATCH(AP$2,ETF_TR!$A$2:$Q$2,0))</f>
        <v>#N/A</v>
      </c>
      <c r="AQ100">
        <f>INDEX(Indices!$A$2:$Q$283,MATCH($A100,Indices!$A$2:$A$283,0),MATCH(AQ$2,Indices!$A$2:$Q$2,0))</f>
        <v>139.89570000000001</v>
      </c>
      <c r="AR100" t="e">
        <f t="shared" si="44"/>
        <v>#N/A</v>
      </c>
      <c r="AS100" s="28">
        <f t="shared" si="45"/>
        <v>97.501681578947398</v>
      </c>
      <c r="AT100" t="e">
        <f>INDEX(ETF_TR!$A$2:$Q$283,MATCH($A100,ETF_TR!$A$2:$A$283,0),MATCH(AT$2,ETF_TR!$A$2:$Q$2,0))</f>
        <v>#N/A</v>
      </c>
      <c r="AU100" t="e">
        <f>INDEX(Indices!$A$2:$Q$283,MATCH($A100,Indices!$A$2:$A$283,0),MATCH(AU$2,Indices!$A$2:$Q$2,0))</f>
        <v>#N/A</v>
      </c>
      <c r="AV100" t="e">
        <f t="shared" si="46"/>
        <v>#N/A</v>
      </c>
      <c r="AW100" s="16" t="e">
        <f t="shared" si="47"/>
        <v>#N/A</v>
      </c>
    </row>
    <row r="101" spans="1:49" x14ac:dyDescent="0.2">
      <c r="A101" s="5">
        <v>39478</v>
      </c>
      <c r="B101" t="e">
        <f>INDEX(ETF_TR!$A$2:$Q$283,MATCH($A101,ETF_TR!$A$2:$A$283,0),MATCH(B$2,ETF_TR!$A$2:$Q$2,0))</f>
        <v>#N/A</v>
      </c>
      <c r="C101">
        <f>INDEX(Indices!$A$2:$Q$283,MATCH($A101,Indices!$A$2:$A$283,0),MATCH(C$2,Indices!$A$2:$Q$2,0))</f>
        <v>158.94</v>
      </c>
      <c r="D101" t="e">
        <f t="shared" si="24"/>
        <v>#N/A</v>
      </c>
      <c r="E101" s="28">
        <f t="shared" si="25"/>
        <v>60.981827906976761</v>
      </c>
      <c r="F101" t="e">
        <f>INDEX(ETF_TR!$A$2:$Q$283,MATCH($A101,ETF_TR!$A$2:$A$283,0),MATCH(F$2,ETF_TR!$A$2:$Q$2,0))</f>
        <v>#N/A</v>
      </c>
      <c r="G101">
        <f>INDEX(Indices!$A$2:$Q$283,MATCH($A101,Indices!$A$2:$A$283,0),MATCH(G$2,Indices!$A$2:$Q$2,0))</f>
        <v>160.38999999999999</v>
      </c>
      <c r="H101" t="e">
        <f t="shared" si="26"/>
        <v>#N/A</v>
      </c>
      <c r="I101" s="28">
        <f t="shared" si="27"/>
        <v>62.179864341085249</v>
      </c>
      <c r="J101" t="e">
        <f>INDEX(ETF_TR!$A$2:$Q$283,MATCH($A101,ETF_TR!$A$2:$A$283,0),MATCH(J$2,ETF_TR!$A$2:$Q$2,0))</f>
        <v>#N/A</v>
      </c>
      <c r="K101">
        <f>INDEX(Indices!$A$2:$Q$283,MATCH($A101,Indices!$A$2:$A$283,0),MATCH(K$2,Indices!$A$2:$Q$2,0))</f>
        <v>161.43</v>
      </c>
      <c r="L101" t="e">
        <f t="shared" si="28"/>
        <v>#N/A</v>
      </c>
      <c r="M101" s="28">
        <f t="shared" si="29"/>
        <v>77.518500775193829</v>
      </c>
      <c r="N101" t="e">
        <f>INDEX(ETF_TR!$A$2:$Q$283,MATCH($A101,ETF_TR!$A$2:$A$283,0),MATCH(N$2,ETF_TR!$A$2:$Q$2,0))</f>
        <v>#N/A</v>
      </c>
      <c r="O101">
        <f>INDEX(Indices!$A$2:$Q$283,MATCH($A101,Indices!$A$2:$A$283,0),MATCH(O$2,Indices!$A$2:$Q$2,0))</f>
        <v>163.03</v>
      </c>
      <c r="P101" t="e">
        <f t="shared" si="30"/>
        <v>#N/A</v>
      </c>
      <c r="Q101" s="28">
        <f t="shared" si="31"/>
        <v>71.707658267716496</v>
      </c>
      <c r="R101" t="e">
        <f>INDEX(ETF_TR!$A$2:$Q$283,MATCH($A101,ETF_TR!$A$2:$A$283,0),MATCH(R$2,ETF_TR!$A$2:$Q$2,0))</f>
        <v>#N/A</v>
      </c>
      <c r="S101">
        <f>INDEX(Indices!$A$2:$Q$283,MATCH($A101,Indices!$A$2:$A$283,0),MATCH(S$2,Indices!$A$2:$Q$2,0))</f>
        <v>2059.64</v>
      </c>
      <c r="T101" t="e">
        <f t="shared" si="32"/>
        <v>#N/A</v>
      </c>
      <c r="U101" s="28">
        <f t="shared" si="33"/>
        <v>12428.396325675672</v>
      </c>
      <c r="V101">
        <f>INDEX(ETF_TR!$A$2:$Q$283,MATCH($A101,ETF_TR!$A$2:$A$283,0),MATCH(V$2,ETF_TR!$A$2:$Q$2,0))</f>
        <v>106.79615</v>
      </c>
      <c r="W101">
        <f>INDEX(Indices!$A$2:$Q$283,MATCH($A101,Indices!$A$2:$A$283,0),MATCH(W$2,Indices!$A$2:$Q$2,0))</f>
        <v>110.325</v>
      </c>
      <c r="X101">
        <f t="shared" si="34"/>
        <v>3.5288500000000056</v>
      </c>
      <c r="Y101" s="28">
        <f t="shared" si="35"/>
        <v>106.79615</v>
      </c>
      <c r="Z101" t="e">
        <f>INDEX(ETF_TR!$A$2:$Q$283,MATCH($A101,ETF_TR!$A$2:$A$283,0),MATCH(Z$2,ETF_TR!$A$2:$Q$2,0))</f>
        <v>#N/A</v>
      </c>
      <c r="AA101">
        <f>INDEX(Indices!$A$2:$Q$283,MATCH($A101,Indices!$A$2:$A$283,0),MATCH(AA$2,Indices!$A$2:$Q$2,0))</f>
        <v>1672.298</v>
      </c>
      <c r="AB101" t="e">
        <f t="shared" si="36"/>
        <v>#N/A</v>
      </c>
      <c r="AC101" s="16">
        <f t="shared" si="37"/>
        <v>-1253.8198810606066</v>
      </c>
      <c r="AD101" t="e">
        <f>INDEX(ETF_TR!$A$2:$Q$283,MATCH($A101,ETF_TR!$A$2:$A$283,0),MATCH(AD$2,ETF_TR!$A$2:$Q$2,0))</f>
        <v>#N/A</v>
      </c>
      <c r="AE101">
        <f>INDEX(Indices!$A$2:$Q$283,MATCH($A101,Indices!$A$2:$A$283,0),MATCH(AE$2,Indices!$A$2:$Q$2,0))</f>
        <v>287.97519999999997</v>
      </c>
      <c r="AF101" t="e">
        <f t="shared" si="38"/>
        <v>#N/A</v>
      </c>
      <c r="AG101" s="16">
        <f t="shared" si="39"/>
        <v>2621.020089473684</v>
      </c>
      <c r="AH101" t="e">
        <f>INDEX(ETF_TR!$A$2:$Q$283,MATCH($A101,ETF_TR!$A$2:$A$283,0),MATCH(AH$2,ETF_TR!$A$2:$Q$2,0))</f>
        <v>#N/A</v>
      </c>
      <c r="AI101">
        <f>INDEX(Indices!$A$2:$Q$283,MATCH($A101,Indices!$A$2:$A$283,0),MATCH(AI$2,Indices!$A$2:$Q$2,0))</f>
        <v>76.5</v>
      </c>
      <c r="AJ101" t="e">
        <f t="shared" si="40"/>
        <v>#N/A</v>
      </c>
      <c r="AK101" s="16">
        <f t="shared" si="41"/>
        <v>-1.008379104477612</v>
      </c>
      <c r="AL101" t="e">
        <f>INDEX(ETF_TR!$A$2:$Q$283,MATCH($A101,ETF_TR!$A$2:$A$283,0),MATCH(AL$2,ETF_TR!$A$2:$Q$2,0))</f>
        <v>#N/A</v>
      </c>
      <c r="AM101" t="e">
        <f>INDEX(Indices!$A$2:$Q$283,MATCH($A101,Indices!$A$2:$A$283,0),MATCH(AM$2,Indices!$A$2:$Q$2,0))</f>
        <v>#N/A</v>
      </c>
      <c r="AN101" t="e">
        <f t="shared" si="42"/>
        <v>#N/A</v>
      </c>
      <c r="AO101" s="16" t="e">
        <f t="shared" si="43"/>
        <v>#N/A</v>
      </c>
      <c r="AP101" t="e">
        <f>INDEX(ETF_TR!$A$2:$Q$283,MATCH($A101,ETF_TR!$A$2:$A$283,0),MATCH(AP$2,ETF_TR!$A$2:$Q$2,0))</f>
        <v>#N/A</v>
      </c>
      <c r="AQ101">
        <f>INDEX(Indices!$A$2:$Q$283,MATCH($A101,Indices!$A$2:$A$283,0),MATCH(AQ$2,Indices!$A$2:$Q$2,0))</f>
        <v>143.4579</v>
      </c>
      <c r="AR101" t="e">
        <f t="shared" si="44"/>
        <v>#N/A</v>
      </c>
      <c r="AS101" s="28">
        <f t="shared" si="45"/>
        <v>101.06388157894739</v>
      </c>
      <c r="AT101" t="e">
        <f>INDEX(ETF_TR!$A$2:$Q$283,MATCH($A101,ETF_TR!$A$2:$A$283,0),MATCH(AT$2,ETF_TR!$A$2:$Q$2,0))</f>
        <v>#N/A</v>
      </c>
      <c r="AU101" t="e">
        <f>INDEX(Indices!$A$2:$Q$283,MATCH($A101,Indices!$A$2:$A$283,0),MATCH(AU$2,Indices!$A$2:$Q$2,0))</f>
        <v>#N/A</v>
      </c>
      <c r="AV101" t="e">
        <f t="shared" si="46"/>
        <v>#N/A</v>
      </c>
      <c r="AW101" s="16" t="e">
        <f t="shared" si="47"/>
        <v>#N/A</v>
      </c>
    </row>
    <row r="102" spans="1:49" x14ac:dyDescent="0.2">
      <c r="A102" s="5">
        <v>39507</v>
      </c>
      <c r="B102" t="e">
        <f>INDEX(ETF_TR!$A$2:$Q$283,MATCH($A102,ETF_TR!$A$2:$A$283,0),MATCH(B$2,ETF_TR!$A$2:$Q$2,0))</f>
        <v>#N/A</v>
      </c>
      <c r="C102">
        <f>INDEX(Indices!$A$2:$Q$283,MATCH($A102,Indices!$A$2:$A$283,0),MATCH(C$2,Indices!$A$2:$Q$2,0))</f>
        <v>160.05000000000001</v>
      </c>
      <c r="D102" t="e">
        <f t="shared" si="24"/>
        <v>#N/A</v>
      </c>
      <c r="E102" s="28">
        <f t="shared" si="25"/>
        <v>62.091827906976775</v>
      </c>
      <c r="F102" t="e">
        <f>INDEX(ETF_TR!$A$2:$Q$283,MATCH($A102,ETF_TR!$A$2:$A$283,0),MATCH(F$2,ETF_TR!$A$2:$Q$2,0))</f>
        <v>#N/A</v>
      </c>
      <c r="G102">
        <f>INDEX(Indices!$A$2:$Q$283,MATCH($A102,Indices!$A$2:$A$283,0),MATCH(G$2,Indices!$A$2:$Q$2,0))</f>
        <v>161.37</v>
      </c>
      <c r="H102" t="e">
        <f t="shared" si="26"/>
        <v>#N/A</v>
      </c>
      <c r="I102" s="28">
        <f t="shared" si="27"/>
        <v>63.159864341085267</v>
      </c>
      <c r="J102" t="e">
        <f>INDEX(ETF_TR!$A$2:$Q$283,MATCH($A102,ETF_TR!$A$2:$A$283,0),MATCH(J$2,ETF_TR!$A$2:$Q$2,0))</f>
        <v>#N/A</v>
      </c>
      <c r="K102">
        <f>INDEX(Indices!$A$2:$Q$283,MATCH($A102,Indices!$A$2:$A$283,0),MATCH(K$2,Indices!$A$2:$Q$2,0))</f>
        <v>162.43</v>
      </c>
      <c r="L102" t="e">
        <f t="shared" si="28"/>
        <v>#N/A</v>
      </c>
      <c r="M102" s="28">
        <f t="shared" si="29"/>
        <v>78.518500775193829</v>
      </c>
      <c r="N102" t="e">
        <f>INDEX(ETF_TR!$A$2:$Q$283,MATCH($A102,ETF_TR!$A$2:$A$283,0),MATCH(N$2,ETF_TR!$A$2:$Q$2,0))</f>
        <v>#N/A</v>
      </c>
      <c r="O102">
        <f>INDEX(Indices!$A$2:$Q$283,MATCH($A102,Indices!$A$2:$A$283,0),MATCH(O$2,Indices!$A$2:$Q$2,0))</f>
        <v>163.26</v>
      </c>
      <c r="P102" t="e">
        <f t="shared" si="30"/>
        <v>#N/A</v>
      </c>
      <c r="Q102" s="28">
        <f t="shared" si="31"/>
        <v>71.937658267716486</v>
      </c>
      <c r="R102" t="e">
        <f>INDEX(ETF_TR!$A$2:$Q$283,MATCH($A102,ETF_TR!$A$2:$A$283,0),MATCH(R$2,ETF_TR!$A$2:$Q$2,0))</f>
        <v>#N/A</v>
      </c>
      <c r="S102">
        <f>INDEX(Indices!$A$2:$Q$283,MATCH($A102,Indices!$A$2:$A$283,0),MATCH(S$2,Indices!$A$2:$Q$2,0))</f>
        <v>2065.61</v>
      </c>
      <c r="T102" t="e">
        <f t="shared" si="32"/>
        <v>#N/A</v>
      </c>
      <c r="U102" s="28">
        <f t="shared" si="33"/>
        <v>12434.366325675674</v>
      </c>
      <c r="V102">
        <f>INDEX(ETF_TR!$A$2:$Q$283,MATCH($A102,ETF_TR!$A$2:$A$283,0),MATCH(V$2,ETF_TR!$A$2:$Q$2,0))</f>
        <v>107.0335</v>
      </c>
      <c r="W102">
        <f>INDEX(Indices!$A$2:$Q$283,MATCH($A102,Indices!$A$2:$A$283,0),MATCH(W$2,Indices!$A$2:$Q$2,0))</f>
        <v>109.72499999999999</v>
      </c>
      <c r="X102">
        <f t="shared" si="34"/>
        <v>2.6914999999999907</v>
      </c>
      <c r="Y102" s="28">
        <f t="shared" si="35"/>
        <v>107.0335</v>
      </c>
      <c r="Z102" t="e">
        <f>INDEX(ETF_TR!$A$2:$Q$283,MATCH($A102,ETF_TR!$A$2:$A$283,0),MATCH(Z$2,ETF_TR!$A$2:$Q$2,0))</f>
        <v>#N/A</v>
      </c>
      <c r="AA102">
        <f>INDEX(Indices!$A$2:$Q$283,MATCH($A102,Indices!$A$2:$A$283,0),MATCH(AA$2,Indices!$A$2:$Q$2,0))</f>
        <v>1667.252</v>
      </c>
      <c r="AB102" t="e">
        <f t="shared" si="36"/>
        <v>#N/A</v>
      </c>
      <c r="AC102" s="16">
        <f t="shared" si="37"/>
        <v>-1258.8658810606066</v>
      </c>
      <c r="AD102" t="e">
        <f>INDEX(ETF_TR!$A$2:$Q$283,MATCH($A102,ETF_TR!$A$2:$A$283,0),MATCH(AD$2,ETF_TR!$A$2:$Q$2,0))</f>
        <v>#N/A</v>
      </c>
      <c r="AE102">
        <f>INDEX(Indices!$A$2:$Q$283,MATCH($A102,Indices!$A$2:$A$283,0),MATCH(AE$2,Indices!$A$2:$Q$2,0))</f>
        <v>289.42149999999998</v>
      </c>
      <c r="AF102" t="e">
        <f t="shared" si="38"/>
        <v>#N/A</v>
      </c>
      <c r="AG102" s="16">
        <f t="shared" si="39"/>
        <v>2622.4663894736841</v>
      </c>
      <c r="AH102" t="e">
        <f>INDEX(ETF_TR!$A$2:$Q$283,MATCH($A102,ETF_TR!$A$2:$A$283,0),MATCH(AH$2,ETF_TR!$A$2:$Q$2,0))</f>
        <v>#N/A</v>
      </c>
      <c r="AI102">
        <f>INDEX(Indices!$A$2:$Q$283,MATCH($A102,Indices!$A$2:$A$283,0),MATCH(AI$2,Indices!$A$2:$Q$2,0))</f>
        <v>77.349999999999994</v>
      </c>
      <c r="AJ102" t="e">
        <f t="shared" si="40"/>
        <v>#N/A</v>
      </c>
      <c r="AK102" s="16">
        <f t="shared" si="41"/>
        <v>-0.15837910447761772</v>
      </c>
      <c r="AL102" t="e">
        <f>INDEX(ETF_TR!$A$2:$Q$283,MATCH($A102,ETF_TR!$A$2:$A$283,0),MATCH(AL$2,ETF_TR!$A$2:$Q$2,0))</f>
        <v>#N/A</v>
      </c>
      <c r="AM102" t="e">
        <f>INDEX(Indices!$A$2:$Q$283,MATCH($A102,Indices!$A$2:$A$283,0),MATCH(AM$2,Indices!$A$2:$Q$2,0))</f>
        <v>#N/A</v>
      </c>
      <c r="AN102" t="e">
        <f t="shared" si="42"/>
        <v>#N/A</v>
      </c>
      <c r="AO102" s="16" t="e">
        <f t="shared" si="43"/>
        <v>#N/A</v>
      </c>
      <c r="AP102" t="e">
        <f>INDEX(ETF_TR!$A$2:$Q$283,MATCH($A102,ETF_TR!$A$2:$A$283,0),MATCH(AP$2,ETF_TR!$A$2:$Q$2,0))</f>
        <v>#N/A</v>
      </c>
      <c r="AQ102">
        <f>INDEX(Indices!$A$2:$Q$283,MATCH($A102,Indices!$A$2:$A$283,0),MATCH(AQ$2,Indices!$A$2:$Q$2,0))</f>
        <v>142.93799999999999</v>
      </c>
      <c r="AR102" t="e">
        <f t="shared" si="44"/>
        <v>#N/A</v>
      </c>
      <c r="AS102" s="28">
        <f t="shared" si="45"/>
        <v>100.54398157894738</v>
      </c>
      <c r="AT102" t="e">
        <f>INDEX(ETF_TR!$A$2:$Q$283,MATCH($A102,ETF_TR!$A$2:$A$283,0),MATCH(AT$2,ETF_TR!$A$2:$Q$2,0))</f>
        <v>#N/A</v>
      </c>
      <c r="AU102" t="e">
        <f>INDEX(Indices!$A$2:$Q$283,MATCH($A102,Indices!$A$2:$A$283,0),MATCH(AU$2,Indices!$A$2:$Q$2,0))</f>
        <v>#N/A</v>
      </c>
      <c r="AV102" t="e">
        <f t="shared" si="46"/>
        <v>#N/A</v>
      </c>
      <c r="AW102" s="16" t="e">
        <f t="shared" si="47"/>
        <v>#N/A</v>
      </c>
    </row>
    <row r="103" spans="1:49" x14ac:dyDescent="0.2">
      <c r="A103" s="5">
        <v>39538</v>
      </c>
      <c r="B103" t="e">
        <f>INDEX(ETF_TR!$A$2:$Q$283,MATCH($A103,ETF_TR!$A$2:$A$283,0),MATCH(B$2,ETF_TR!$A$2:$Q$2,0))</f>
        <v>#N/A</v>
      </c>
      <c r="C103">
        <f>INDEX(Indices!$A$2:$Q$283,MATCH($A103,Indices!$A$2:$A$283,0),MATCH(C$2,Indices!$A$2:$Q$2,0))</f>
        <v>159.16999999999999</v>
      </c>
      <c r="D103" t="e">
        <f t="shared" si="24"/>
        <v>#N/A</v>
      </c>
      <c r="E103" s="28">
        <f t="shared" si="25"/>
        <v>61.211827906976751</v>
      </c>
      <c r="F103" t="e">
        <f>INDEX(ETF_TR!$A$2:$Q$283,MATCH($A103,ETF_TR!$A$2:$A$283,0),MATCH(F$2,ETF_TR!$A$2:$Q$2,0))</f>
        <v>#N/A</v>
      </c>
      <c r="G103">
        <f>INDEX(Indices!$A$2:$Q$283,MATCH($A103,Indices!$A$2:$A$283,0),MATCH(G$2,Indices!$A$2:$Q$2,0))</f>
        <v>160.24</v>
      </c>
      <c r="H103" t="e">
        <f t="shared" si="26"/>
        <v>#N/A</v>
      </c>
      <c r="I103" s="28">
        <f t="shared" si="27"/>
        <v>62.029864341085272</v>
      </c>
      <c r="J103" t="e">
        <f>INDEX(ETF_TR!$A$2:$Q$283,MATCH($A103,ETF_TR!$A$2:$A$283,0),MATCH(J$2,ETF_TR!$A$2:$Q$2,0))</f>
        <v>#N/A</v>
      </c>
      <c r="K103">
        <f>INDEX(Indices!$A$2:$Q$283,MATCH($A103,Indices!$A$2:$A$283,0),MATCH(K$2,Indices!$A$2:$Q$2,0))</f>
        <v>161.15</v>
      </c>
      <c r="L103" t="e">
        <f t="shared" si="28"/>
        <v>#N/A</v>
      </c>
      <c r="M103" s="28">
        <f t="shared" si="29"/>
        <v>77.238500775193828</v>
      </c>
      <c r="N103" t="e">
        <f>INDEX(ETF_TR!$A$2:$Q$283,MATCH($A103,ETF_TR!$A$2:$A$283,0),MATCH(N$2,ETF_TR!$A$2:$Q$2,0))</f>
        <v>#N/A</v>
      </c>
      <c r="O103">
        <f>INDEX(Indices!$A$2:$Q$283,MATCH($A103,Indices!$A$2:$A$283,0),MATCH(O$2,Indices!$A$2:$Q$2,0))</f>
        <v>162.58000000000001</v>
      </c>
      <c r="P103" t="e">
        <f t="shared" si="30"/>
        <v>#N/A</v>
      </c>
      <c r="Q103" s="28">
        <f t="shared" si="31"/>
        <v>71.257658267716508</v>
      </c>
      <c r="R103" t="e">
        <f>INDEX(ETF_TR!$A$2:$Q$283,MATCH($A103,ETF_TR!$A$2:$A$283,0),MATCH(R$2,ETF_TR!$A$2:$Q$2,0))</f>
        <v>#N/A</v>
      </c>
      <c r="S103">
        <f>INDEX(Indices!$A$2:$Q$283,MATCH($A103,Indices!$A$2:$A$283,0),MATCH(S$2,Indices!$A$2:$Q$2,0))</f>
        <v>2081.0500000000002</v>
      </c>
      <c r="T103" t="e">
        <f t="shared" si="32"/>
        <v>#N/A</v>
      </c>
      <c r="U103" s="28">
        <f t="shared" si="33"/>
        <v>12449.806325675672</v>
      </c>
      <c r="V103">
        <f>INDEX(ETF_TR!$A$2:$Q$283,MATCH($A103,ETF_TR!$A$2:$A$283,0),MATCH(V$2,ETF_TR!$A$2:$Q$2,0))</f>
        <v>106.60894999999999</v>
      </c>
      <c r="W103">
        <f>INDEX(Indices!$A$2:$Q$283,MATCH($A103,Indices!$A$2:$A$283,0),MATCH(W$2,Indices!$A$2:$Q$2,0))</f>
        <v>110.02</v>
      </c>
      <c r="X103">
        <f t="shared" si="34"/>
        <v>3.411050000000003</v>
      </c>
      <c r="Y103" s="28">
        <f t="shared" si="35"/>
        <v>106.60894999999999</v>
      </c>
      <c r="Z103" t="e">
        <f>INDEX(ETF_TR!$A$2:$Q$283,MATCH($A103,ETF_TR!$A$2:$A$283,0),MATCH(Z$2,ETF_TR!$A$2:$Q$2,0))</f>
        <v>#N/A</v>
      </c>
      <c r="AA103">
        <f>INDEX(Indices!$A$2:$Q$283,MATCH($A103,Indices!$A$2:$A$283,0),MATCH(AA$2,Indices!$A$2:$Q$2,0))</f>
        <v>1696.8340000000001</v>
      </c>
      <c r="AB103" t="e">
        <f t="shared" si="36"/>
        <v>#N/A</v>
      </c>
      <c r="AC103" s="16">
        <f t="shared" si="37"/>
        <v>-1229.2838810606065</v>
      </c>
      <c r="AD103" t="e">
        <f>INDEX(ETF_TR!$A$2:$Q$283,MATCH($A103,ETF_TR!$A$2:$A$283,0),MATCH(AD$2,ETF_TR!$A$2:$Q$2,0))</f>
        <v>#N/A</v>
      </c>
      <c r="AE103">
        <f>INDEX(Indices!$A$2:$Q$283,MATCH($A103,Indices!$A$2:$A$283,0),MATCH(AE$2,Indices!$A$2:$Q$2,0))</f>
        <v>290.56979999999999</v>
      </c>
      <c r="AF103" t="e">
        <f t="shared" si="38"/>
        <v>#N/A</v>
      </c>
      <c r="AG103" s="16">
        <f t="shared" si="39"/>
        <v>2623.6146894736839</v>
      </c>
      <c r="AH103" t="e">
        <f>INDEX(ETF_TR!$A$2:$Q$283,MATCH($A103,ETF_TR!$A$2:$A$283,0),MATCH(AH$2,ETF_TR!$A$2:$Q$2,0))</f>
        <v>#N/A</v>
      </c>
      <c r="AI103">
        <f>INDEX(Indices!$A$2:$Q$283,MATCH($A103,Indices!$A$2:$A$283,0),MATCH(AI$2,Indices!$A$2:$Q$2,0))</f>
        <v>77.91</v>
      </c>
      <c r="AJ103" t="e">
        <f t="shared" si="40"/>
        <v>#N/A</v>
      </c>
      <c r="AK103" s="16">
        <f t="shared" si="41"/>
        <v>0.40162089552238456</v>
      </c>
      <c r="AL103" t="e">
        <f>INDEX(ETF_TR!$A$2:$Q$283,MATCH($A103,ETF_TR!$A$2:$A$283,0),MATCH(AL$2,ETF_TR!$A$2:$Q$2,0))</f>
        <v>#N/A</v>
      </c>
      <c r="AM103" t="e">
        <f>INDEX(Indices!$A$2:$Q$283,MATCH($A103,Indices!$A$2:$A$283,0),MATCH(AM$2,Indices!$A$2:$Q$2,0))</f>
        <v>#N/A</v>
      </c>
      <c r="AN103" t="e">
        <f t="shared" si="42"/>
        <v>#N/A</v>
      </c>
      <c r="AO103" s="16" t="e">
        <f t="shared" si="43"/>
        <v>#N/A</v>
      </c>
      <c r="AP103" t="e">
        <f>INDEX(ETF_TR!$A$2:$Q$283,MATCH($A103,ETF_TR!$A$2:$A$283,0),MATCH(AP$2,ETF_TR!$A$2:$Q$2,0))</f>
        <v>#N/A</v>
      </c>
      <c r="AQ103">
        <f>INDEX(Indices!$A$2:$Q$283,MATCH($A103,Indices!$A$2:$A$283,0),MATCH(AQ$2,Indices!$A$2:$Q$2,0))</f>
        <v>143.6688</v>
      </c>
      <c r="AR103" t="e">
        <f t="shared" si="44"/>
        <v>#N/A</v>
      </c>
      <c r="AS103" s="28">
        <f t="shared" si="45"/>
        <v>101.2747815789474</v>
      </c>
      <c r="AT103" t="e">
        <f>INDEX(ETF_TR!$A$2:$Q$283,MATCH($A103,ETF_TR!$A$2:$A$283,0),MATCH(AT$2,ETF_TR!$A$2:$Q$2,0))</f>
        <v>#N/A</v>
      </c>
      <c r="AU103" t="e">
        <f>INDEX(Indices!$A$2:$Q$283,MATCH($A103,Indices!$A$2:$A$283,0),MATCH(AU$2,Indices!$A$2:$Q$2,0))</f>
        <v>#N/A</v>
      </c>
      <c r="AV103" t="e">
        <f t="shared" si="46"/>
        <v>#N/A</v>
      </c>
      <c r="AW103" s="16" t="e">
        <f t="shared" si="47"/>
        <v>#N/A</v>
      </c>
    </row>
    <row r="104" spans="1:49" x14ac:dyDescent="0.2">
      <c r="A104" s="5">
        <v>39568</v>
      </c>
      <c r="B104" t="e">
        <f>INDEX(ETF_TR!$A$2:$Q$283,MATCH($A104,ETF_TR!$A$2:$A$283,0),MATCH(B$2,ETF_TR!$A$2:$Q$2,0))</f>
        <v>#N/A</v>
      </c>
      <c r="C104">
        <f>INDEX(Indices!$A$2:$Q$283,MATCH($A104,Indices!$A$2:$A$283,0),MATCH(C$2,Indices!$A$2:$Q$2,0))</f>
        <v>158.05000000000001</v>
      </c>
      <c r="D104" t="e">
        <f t="shared" si="24"/>
        <v>#N/A</v>
      </c>
      <c r="E104" s="28">
        <f t="shared" si="25"/>
        <v>60.091827906976775</v>
      </c>
      <c r="F104" t="e">
        <f>INDEX(ETF_TR!$A$2:$Q$283,MATCH($A104,ETF_TR!$A$2:$A$283,0),MATCH(F$2,ETF_TR!$A$2:$Q$2,0))</f>
        <v>#N/A</v>
      </c>
      <c r="G104">
        <f>INDEX(Indices!$A$2:$Q$283,MATCH($A104,Indices!$A$2:$A$283,0),MATCH(G$2,Indices!$A$2:$Q$2,0))</f>
        <v>159.19</v>
      </c>
      <c r="H104" t="e">
        <f t="shared" si="26"/>
        <v>#N/A</v>
      </c>
      <c r="I104" s="28">
        <f t="shared" si="27"/>
        <v>60.979864341085261</v>
      </c>
      <c r="J104" t="e">
        <f>INDEX(ETF_TR!$A$2:$Q$283,MATCH($A104,ETF_TR!$A$2:$A$283,0),MATCH(J$2,ETF_TR!$A$2:$Q$2,0))</f>
        <v>#N/A</v>
      </c>
      <c r="K104">
        <f>INDEX(Indices!$A$2:$Q$283,MATCH($A104,Indices!$A$2:$A$283,0),MATCH(K$2,Indices!$A$2:$Q$2,0))</f>
        <v>160.16</v>
      </c>
      <c r="L104" t="e">
        <f t="shared" si="28"/>
        <v>#N/A</v>
      </c>
      <c r="M104" s="28">
        <f t="shared" si="29"/>
        <v>76.248500775193818</v>
      </c>
      <c r="N104" t="e">
        <f>INDEX(ETF_TR!$A$2:$Q$283,MATCH($A104,ETF_TR!$A$2:$A$283,0),MATCH(N$2,ETF_TR!$A$2:$Q$2,0))</f>
        <v>#N/A</v>
      </c>
      <c r="O104">
        <f>INDEX(Indices!$A$2:$Q$283,MATCH($A104,Indices!$A$2:$A$283,0),MATCH(O$2,Indices!$A$2:$Q$2,0))</f>
        <v>161.81</v>
      </c>
      <c r="P104" t="e">
        <f t="shared" si="30"/>
        <v>#N/A</v>
      </c>
      <c r="Q104" s="28">
        <f t="shared" si="31"/>
        <v>70.487658267716498</v>
      </c>
      <c r="R104" t="e">
        <f>INDEX(ETF_TR!$A$2:$Q$283,MATCH($A104,ETF_TR!$A$2:$A$283,0),MATCH(R$2,ETF_TR!$A$2:$Q$2,0))</f>
        <v>#N/A</v>
      </c>
      <c r="S104">
        <f>INDEX(Indices!$A$2:$Q$283,MATCH($A104,Indices!$A$2:$A$283,0),MATCH(S$2,Indices!$A$2:$Q$2,0))</f>
        <v>2049.1999999999998</v>
      </c>
      <c r="T104" t="e">
        <f t="shared" si="32"/>
        <v>#N/A</v>
      </c>
      <c r="U104" s="28">
        <f t="shared" si="33"/>
        <v>12417.956325675674</v>
      </c>
      <c r="V104">
        <f>INDEX(ETF_TR!$A$2:$Q$283,MATCH($A104,ETF_TR!$A$2:$A$283,0),MATCH(V$2,ETF_TR!$A$2:$Q$2,0))</f>
        <v>105.91555</v>
      </c>
      <c r="W104">
        <f>INDEX(Indices!$A$2:$Q$283,MATCH($A104,Indices!$A$2:$A$283,0),MATCH(W$2,Indices!$A$2:$Q$2,0))</f>
        <v>108.905</v>
      </c>
      <c r="X104">
        <f t="shared" si="34"/>
        <v>2.989450000000005</v>
      </c>
      <c r="Y104" s="28">
        <f t="shared" si="35"/>
        <v>105.91555</v>
      </c>
      <c r="Z104" t="e">
        <f>INDEX(ETF_TR!$A$2:$Q$283,MATCH($A104,ETF_TR!$A$2:$A$283,0),MATCH(Z$2,ETF_TR!$A$2:$Q$2,0))</f>
        <v>#N/A</v>
      </c>
      <c r="AA104">
        <f>INDEX(Indices!$A$2:$Q$283,MATCH($A104,Indices!$A$2:$A$283,0),MATCH(AA$2,Indices!$A$2:$Q$2,0))</f>
        <v>1692.3869999999999</v>
      </c>
      <c r="AB104" t="e">
        <f t="shared" si="36"/>
        <v>#N/A</v>
      </c>
      <c r="AC104" s="16">
        <f t="shared" si="37"/>
        <v>-1233.7308810606066</v>
      </c>
      <c r="AD104" t="e">
        <f>INDEX(ETF_TR!$A$2:$Q$283,MATCH($A104,ETF_TR!$A$2:$A$283,0),MATCH(AD$2,ETF_TR!$A$2:$Q$2,0))</f>
        <v>#N/A</v>
      </c>
      <c r="AE104">
        <f>INDEX(Indices!$A$2:$Q$283,MATCH($A104,Indices!$A$2:$A$283,0),MATCH(AE$2,Indices!$A$2:$Q$2,0))</f>
        <v>285.87630000000001</v>
      </c>
      <c r="AF104" t="e">
        <f t="shared" si="38"/>
        <v>#N/A</v>
      </c>
      <c r="AG104" s="16">
        <f t="shared" si="39"/>
        <v>2618.9211894736841</v>
      </c>
      <c r="AH104" t="e">
        <f>INDEX(ETF_TR!$A$2:$Q$283,MATCH($A104,ETF_TR!$A$2:$A$283,0),MATCH(AH$2,ETF_TR!$A$2:$Q$2,0))</f>
        <v>#N/A</v>
      </c>
      <c r="AI104">
        <f>INDEX(Indices!$A$2:$Q$283,MATCH($A104,Indices!$A$2:$A$283,0),MATCH(AI$2,Indices!$A$2:$Q$2,0))</f>
        <v>76.569999999999993</v>
      </c>
      <c r="AJ104" t="e">
        <f t="shared" si="40"/>
        <v>#N/A</v>
      </c>
      <c r="AK104" s="16">
        <f t="shared" si="41"/>
        <v>-0.93837910447761885</v>
      </c>
      <c r="AL104" t="e">
        <f>INDEX(ETF_TR!$A$2:$Q$283,MATCH($A104,ETF_TR!$A$2:$A$283,0),MATCH(AL$2,ETF_TR!$A$2:$Q$2,0))</f>
        <v>#N/A</v>
      </c>
      <c r="AM104" t="e">
        <f>INDEX(Indices!$A$2:$Q$283,MATCH($A104,Indices!$A$2:$A$283,0),MATCH(AM$2,Indices!$A$2:$Q$2,0))</f>
        <v>#N/A</v>
      </c>
      <c r="AN104" t="e">
        <f t="shared" si="42"/>
        <v>#N/A</v>
      </c>
      <c r="AO104" s="16" t="e">
        <f t="shared" si="43"/>
        <v>#N/A</v>
      </c>
      <c r="AP104" t="e">
        <f>INDEX(ETF_TR!$A$2:$Q$283,MATCH($A104,ETF_TR!$A$2:$A$283,0),MATCH(AP$2,ETF_TR!$A$2:$Q$2,0))</f>
        <v>#N/A</v>
      </c>
      <c r="AQ104">
        <f>INDEX(Indices!$A$2:$Q$283,MATCH($A104,Indices!$A$2:$A$283,0),MATCH(AQ$2,Indices!$A$2:$Q$2,0))</f>
        <v>142.97450000000001</v>
      </c>
      <c r="AR104" t="e">
        <f t="shared" si="44"/>
        <v>#N/A</v>
      </c>
      <c r="AS104" s="28">
        <f t="shared" si="45"/>
        <v>100.5804815789474</v>
      </c>
      <c r="AT104" t="e">
        <f>INDEX(ETF_TR!$A$2:$Q$283,MATCH($A104,ETF_TR!$A$2:$A$283,0),MATCH(AT$2,ETF_TR!$A$2:$Q$2,0))</f>
        <v>#N/A</v>
      </c>
      <c r="AU104" t="e">
        <f>INDEX(Indices!$A$2:$Q$283,MATCH($A104,Indices!$A$2:$A$283,0),MATCH(AU$2,Indices!$A$2:$Q$2,0))</f>
        <v>#N/A</v>
      </c>
      <c r="AV104" t="e">
        <f t="shared" si="46"/>
        <v>#N/A</v>
      </c>
      <c r="AW104" s="16" t="e">
        <f t="shared" si="47"/>
        <v>#N/A</v>
      </c>
    </row>
    <row r="105" spans="1:49" x14ac:dyDescent="0.2">
      <c r="A105" s="5">
        <v>39598</v>
      </c>
      <c r="B105" t="e">
        <f>INDEX(ETF_TR!$A$2:$Q$283,MATCH($A105,ETF_TR!$A$2:$A$283,0),MATCH(B$2,ETF_TR!$A$2:$Q$2,0))</f>
        <v>#N/A</v>
      </c>
      <c r="C105">
        <f>INDEX(Indices!$A$2:$Q$283,MATCH($A105,Indices!$A$2:$A$283,0),MATCH(C$2,Indices!$A$2:$Q$2,0))</f>
        <v>156.12</v>
      </c>
      <c r="D105" t="e">
        <f t="shared" si="24"/>
        <v>#N/A</v>
      </c>
      <c r="E105" s="28">
        <f t="shared" si="25"/>
        <v>58.161827906976768</v>
      </c>
      <c r="F105" t="e">
        <f>INDEX(ETF_TR!$A$2:$Q$283,MATCH($A105,ETF_TR!$A$2:$A$283,0),MATCH(F$2,ETF_TR!$A$2:$Q$2,0))</f>
        <v>#N/A</v>
      </c>
      <c r="G105">
        <f>INDEX(Indices!$A$2:$Q$283,MATCH($A105,Indices!$A$2:$A$283,0),MATCH(G$2,Indices!$A$2:$Q$2,0))</f>
        <v>157.09</v>
      </c>
      <c r="H105" t="e">
        <f t="shared" si="26"/>
        <v>#N/A</v>
      </c>
      <c r="I105" s="28">
        <f t="shared" si="27"/>
        <v>58.879864341085266</v>
      </c>
      <c r="J105" t="e">
        <f>INDEX(ETF_TR!$A$2:$Q$283,MATCH($A105,ETF_TR!$A$2:$A$283,0),MATCH(J$2,ETF_TR!$A$2:$Q$2,0))</f>
        <v>#N/A</v>
      </c>
      <c r="K105">
        <f>INDEX(Indices!$A$2:$Q$283,MATCH($A105,Indices!$A$2:$A$283,0),MATCH(K$2,Indices!$A$2:$Q$2,0))</f>
        <v>158.22999999999999</v>
      </c>
      <c r="L105" t="e">
        <f t="shared" si="28"/>
        <v>#N/A</v>
      </c>
      <c r="M105" s="28">
        <f t="shared" si="29"/>
        <v>74.318500775193812</v>
      </c>
      <c r="N105" t="e">
        <f>INDEX(ETF_TR!$A$2:$Q$283,MATCH($A105,ETF_TR!$A$2:$A$283,0),MATCH(N$2,ETF_TR!$A$2:$Q$2,0))</f>
        <v>#N/A</v>
      </c>
      <c r="O105">
        <f>INDEX(Indices!$A$2:$Q$283,MATCH($A105,Indices!$A$2:$A$283,0),MATCH(O$2,Indices!$A$2:$Q$2,0))</f>
        <v>159.57</v>
      </c>
      <c r="P105" t="e">
        <f t="shared" si="30"/>
        <v>#N/A</v>
      </c>
      <c r="Q105" s="28">
        <f t="shared" si="31"/>
        <v>68.247658267716488</v>
      </c>
      <c r="R105" t="e">
        <f>INDEX(ETF_TR!$A$2:$Q$283,MATCH($A105,ETF_TR!$A$2:$A$283,0),MATCH(R$2,ETF_TR!$A$2:$Q$2,0))</f>
        <v>#N/A</v>
      </c>
      <c r="S105">
        <f>INDEX(Indices!$A$2:$Q$283,MATCH($A105,Indices!$A$2:$A$283,0),MATCH(S$2,Indices!$A$2:$Q$2,0))</f>
        <v>2019.66</v>
      </c>
      <c r="T105" t="e">
        <f t="shared" si="32"/>
        <v>#N/A</v>
      </c>
      <c r="U105" s="28">
        <f t="shared" si="33"/>
        <v>12388.416325675673</v>
      </c>
      <c r="V105">
        <f>INDEX(ETF_TR!$A$2:$Q$283,MATCH($A105,ETF_TR!$A$2:$A$283,0),MATCH(V$2,ETF_TR!$A$2:$Q$2,0))</f>
        <v>105.29474999999999</v>
      </c>
      <c r="W105">
        <f>INDEX(Indices!$A$2:$Q$283,MATCH($A105,Indices!$A$2:$A$283,0),MATCH(W$2,Indices!$A$2:$Q$2,0))</f>
        <v>108.68</v>
      </c>
      <c r="X105">
        <f t="shared" si="34"/>
        <v>3.3852500000000134</v>
      </c>
      <c r="Y105" s="28">
        <f t="shared" si="35"/>
        <v>105.29474999999999</v>
      </c>
      <c r="Z105" t="e">
        <f>INDEX(ETF_TR!$A$2:$Q$283,MATCH($A105,ETF_TR!$A$2:$A$283,0),MATCH(Z$2,ETF_TR!$A$2:$Q$2,0))</f>
        <v>#N/A</v>
      </c>
      <c r="AA105">
        <f>INDEX(Indices!$A$2:$Q$283,MATCH($A105,Indices!$A$2:$A$283,0),MATCH(AA$2,Indices!$A$2:$Q$2,0))</f>
        <v>1689.6669999999999</v>
      </c>
      <c r="AB105" t="e">
        <f t="shared" si="36"/>
        <v>#N/A</v>
      </c>
      <c r="AC105" s="16">
        <f t="shared" si="37"/>
        <v>-1236.4508810606067</v>
      </c>
      <c r="AD105" t="e">
        <f>INDEX(ETF_TR!$A$2:$Q$283,MATCH($A105,ETF_TR!$A$2:$A$283,0),MATCH(AD$2,ETF_TR!$A$2:$Q$2,0))</f>
        <v>#N/A</v>
      </c>
      <c r="AE105">
        <f>INDEX(Indices!$A$2:$Q$283,MATCH($A105,Indices!$A$2:$A$283,0),MATCH(AE$2,Indices!$A$2:$Q$2,0))</f>
        <v>283.63290000000001</v>
      </c>
      <c r="AF105" t="e">
        <f t="shared" si="38"/>
        <v>#N/A</v>
      </c>
      <c r="AG105" s="16">
        <f t="shared" si="39"/>
        <v>2616.6777894736842</v>
      </c>
      <c r="AH105" t="e">
        <f>INDEX(ETF_TR!$A$2:$Q$283,MATCH($A105,ETF_TR!$A$2:$A$283,0),MATCH(AH$2,ETF_TR!$A$2:$Q$2,0))</f>
        <v>#N/A</v>
      </c>
      <c r="AI105">
        <f>INDEX(Indices!$A$2:$Q$283,MATCH($A105,Indices!$A$2:$A$283,0),MATCH(AI$2,Indices!$A$2:$Q$2,0))</f>
        <v>75.64</v>
      </c>
      <c r="AJ105" t="e">
        <f t="shared" si="40"/>
        <v>#N/A</v>
      </c>
      <c r="AK105" s="16">
        <f t="shared" si="41"/>
        <v>-1.8683791044776115</v>
      </c>
      <c r="AL105" t="e">
        <f>INDEX(ETF_TR!$A$2:$Q$283,MATCH($A105,ETF_TR!$A$2:$A$283,0),MATCH(AL$2,ETF_TR!$A$2:$Q$2,0))</f>
        <v>#N/A</v>
      </c>
      <c r="AM105" t="e">
        <f>INDEX(Indices!$A$2:$Q$283,MATCH($A105,Indices!$A$2:$A$283,0),MATCH(AM$2,Indices!$A$2:$Q$2,0))</f>
        <v>#N/A</v>
      </c>
      <c r="AN105" t="e">
        <f t="shared" si="42"/>
        <v>#N/A</v>
      </c>
      <c r="AO105" s="16" t="e">
        <f t="shared" si="43"/>
        <v>#N/A</v>
      </c>
      <c r="AP105" t="e">
        <f>INDEX(ETF_TR!$A$2:$Q$283,MATCH($A105,ETF_TR!$A$2:$A$283,0),MATCH(AP$2,ETF_TR!$A$2:$Q$2,0))</f>
        <v>#N/A</v>
      </c>
      <c r="AQ105">
        <f>INDEX(Indices!$A$2:$Q$283,MATCH($A105,Indices!$A$2:$A$283,0),MATCH(AQ$2,Indices!$A$2:$Q$2,0))</f>
        <v>138.47659999999999</v>
      </c>
      <c r="AR105" t="e">
        <f t="shared" si="44"/>
        <v>#N/A</v>
      </c>
      <c r="AS105" s="28">
        <f t="shared" si="45"/>
        <v>96.082581578947384</v>
      </c>
      <c r="AT105" t="e">
        <f>INDEX(ETF_TR!$A$2:$Q$283,MATCH($A105,ETF_TR!$A$2:$A$283,0),MATCH(AT$2,ETF_TR!$A$2:$Q$2,0))</f>
        <v>#N/A</v>
      </c>
      <c r="AU105" t="e">
        <f>INDEX(Indices!$A$2:$Q$283,MATCH($A105,Indices!$A$2:$A$283,0),MATCH(AU$2,Indices!$A$2:$Q$2,0))</f>
        <v>#N/A</v>
      </c>
      <c r="AV105" t="e">
        <f t="shared" si="46"/>
        <v>#N/A</v>
      </c>
      <c r="AW105" s="16" t="e">
        <f t="shared" si="47"/>
        <v>#N/A</v>
      </c>
    </row>
    <row r="106" spans="1:49" x14ac:dyDescent="0.2">
      <c r="A106" s="5">
        <v>39629</v>
      </c>
      <c r="B106" t="e">
        <f>INDEX(ETF_TR!$A$2:$Q$283,MATCH($A106,ETF_TR!$A$2:$A$283,0),MATCH(B$2,ETF_TR!$A$2:$Q$2,0))</f>
        <v>#N/A</v>
      </c>
      <c r="C106">
        <f>INDEX(Indices!$A$2:$Q$283,MATCH($A106,Indices!$A$2:$A$283,0),MATCH(C$2,Indices!$A$2:$Q$2,0))</f>
        <v>155.04</v>
      </c>
      <c r="D106" t="e">
        <f t="shared" si="24"/>
        <v>#N/A</v>
      </c>
      <c r="E106" s="28">
        <f t="shared" si="25"/>
        <v>57.081827906976756</v>
      </c>
      <c r="F106" t="e">
        <f>INDEX(ETF_TR!$A$2:$Q$283,MATCH($A106,ETF_TR!$A$2:$A$283,0),MATCH(F$2,ETF_TR!$A$2:$Q$2,0))</f>
        <v>#N/A</v>
      </c>
      <c r="G106">
        <f>INDEX(Indices!$A$2:$Q$283,MATCH($A106,Indices!$A$2:$A$283,0),MATCH(G$2,Indices!$A$2:$Q$2,0))</f>
        <v>155.72</v>
      </c>
      <c r="H106" t="e">
        <f t="shared" si="26"/>
        <v>#N/A</v>
      </c>
      <c r="I106" s="28">
        <f t="shared" si="27"/>
        <v>57.509864341085262</v>
      </c>
      <c r="J106" t="e">
        <f>INDEX(ETF_TR!$A$2:$Q$283,MATCH($A106,ETF_TR!$A$2:$A$283,0),MATCH(J$2,ETF_TR!$A$2:$Q$2,0))</f>
        <v>#N/A</v>
      </c>
      <c r="K106">
        <f>INDEX(Indices!$A$2:$Q$283,MATCH($A106,Indices!$A$2:$A$283,0),MATCH(K$2,Indices!$A$2:$Q$2,0))</f>
        <v>156.49</v>
      </c>
      <c r="L106" t="e">
        <f t="shared" si="28"/>
        <v>#N/A</v>
      </c>
      <c r="M106" s="28">
        <f t="shared" si="29"/>
        <v>72.578500775193831</v>
      </c>
      <c r="N106" t="e">
        <f>INDEX(ETF_TR!$A$2:$Q$283,MATCH($A106,ETF_TR!$A$2:$A$283,0),MATCH(N$2,ETF_TR!$A$2:$Q$2,0))</f>
        <v>#N/A</v>
      </c>
      <c r="O106">
        <f>INDEX(Indices!$A$2:$Q$283,MATCH($A106,Indices!$A$2:$A$283,0),MATCH(O$2,Indices!$A$2:$Q$2,0))</f>
        <v>157.18</v>
      </c>
      <c r="P106" t="e">
        <f t="shared" si="30"/>
        <v>#N/A</v>
      </c>
      <c r="Q106" s="28">
        <f t="shared" si="31"/>
        <v>65.857658267716502</v>
      </c>
      <c r="R106" t="e">
        <f>INDEX(ETF_TR!$A$2:$Q$283,MATCH($A106,ETF_TR!$A$2:$A$283,0),MATCH(R$2,ETF_TR!$A$2:$Q$2,0))</f>
        <v>#N/A</v>
      </c>
      <c r="S106">
        <f>INDEX(Indices!$A$2:$Q$283,MATCH($A106,Indices!$A$2:$A$283,0),MATCH(S$2,Indices!$A$2:$Q$2,0))</f>
        <v>2005.96</v>
      </c>
      <c r="T106" t="e">
        <f t="shared" si="32"/>
        <v>#N/A</v>
      </c>
      <c r="U106" s="28">
        <f t="shared" si="33"/>
        <v>12374.716325675672</v>
      </c>
      <c r="V106">
        <f>INDEX(ETF_TR!$A$2:$Q$283,MATCH($A106,ETF_TR!$A$2:$A$283,0),MATCH(V$2,ETF_TR!$A$2:$Q$2,0))</f>
        <v>104.89279999999999</v>
      </c>
      <c r="W106">
        <f>INDEX(Indices!$A$2:$Q$283,MATCH($A106,Indices!$A$2:$A$283,0),MATCH(W$2,Indices!$A$2:$Q$2,0))</f>
        <v>108.465</v>
      </c>
      <c r="X106">
        <f t="shared" si="34"/>
        <v>3.5722000000000094</v>
      </c>
      <c r="Y106" s="28">
        <f t="shared" si="35"/>
        <v>104.89279999999999</v>
      </c>
      <c r="Z106" t="e">
        <f>INDEX(ETF_TR!$A$2:$Q$283,MATCH($A106,ETF_TR!$A$2:$A$283,0),MATCH(Z$2,ETF_TR!$A$2:$Q$2,0))</f>
        <v>#N/A</v>
      </c>
      <c r="AA106">
        <f>INDEX(Indices!$A$2:$Q$283,MATCH($A106,Indices!$A$2:$A$283,0),MATCH(AA$2,Indices!$A$2:$Q$2,0))</f>
        <v>1698.338</v>
      </c>
      <c r="AB106" t="e">
        <f t="shared" si="36"/>
        <v>#N/A</v>
      </c>
      <c r="AC106" s="16">
        <f t="shared" si="37"/>
        <v>-1227.7798810606066</v>
      </c>
      <c r="AD106" t="e">
        <f>INDEX(ETF_TR!$A$2:$Q$283,MATCH($A106,ETF_TR!$A$2:$A$283,0),MATCH(AD$2,ETF_TR!$A$2:$Q$2,0))</f>
        <v>#N/A</v>
      </c>
      <c r="AE106">
        <f>INDEX(Indices!$A$2:$Q$283,MATCH($A106,Indices!$A$2:$A$283,0),MATCH(AE$2,Indices!$A$2:$Q$2,0))</f>
        <v>286.66250000000002</v>
      </c>
      <c r="AF106" t="e">
        <f t="shared" si="38"/>
        <v>#N/A</v>
      </c>
      <c r="AG106" s="16">
        <f t="shared" si="39"/>
        <v>2619.7073894736841</v>
      </c>
      <c r="AH106" t="e">
        <f>INDEX(ETF_TR!$A$2:$Q$283,MATCH($A106,ETF_TR!$A$2:$A$283,0),MATCH(AH$2,ETF_TR!$A$2:$Q$2,0))</f>
        <v>#N/A</v>
      </c>
      <c r="AI106">
        <f>INDEX(Indices!$A$2:$Q$283,MATCH($A106,Indices!$A$2:$A$283,0),MATCH(AI$2,Indices!$A$2:$Q$2,0))</f>
        <v>76.27</v>
      </c>
      <c r="AJ106" t="e">
        <f t="shared" si="40"/>
        <v>#N/A</v>
      </c>
      <c r="AK106" s="16">
        <f t="shared" si="41"/>
        <v>-1.238379104477616</v>
      </c>
      <c r="AL106" t="e">
        <f>INDEX(ETF_TR!$A$2:$Q$283,MATCH($A106,ETF_TR!$A$2:$A$283,0),MATCH(AL$2,ETF_TR!$A$2:$Q$2,0))</f>
        <v>#N/A</v>
      </c>
      <c r="AM106" t="e">
        <f>INDEX(Indices!$A$2:$Q$283,MATCH($A106,Indices!$A$2:$A$283,0),MATCH(AM$2,Indices!$A$2:$Q$2,0))</f>
        <v>#N/A</v>
      </c>
      <c r="AN106" t="e">
        <f t="shared" si="42"/>
        <v>#N/A</v>
      </c>
      <c r="AO106" s="16" t="e">
        <f t="shared" si="43"/>
        <v>#N/A</v>
      </c>
      <c r="AP106" t="e">
        <f>INDEX(ETF_TR!$A$2:$Q$283,MATCH($A106,ETF_TR!$A$2:$A$283,0),MATCH(AP$2,ETF_TR!$A$2:$Q$2,0))</f>
        <v>#N/A</v>
      </c>
      <c r="AQ106">
        <f>INDEX(Indices!$A$2:$Q$283,MATCH($A106,Indices!$A$2:$A$283,0),MATCH(AQ$2,Indices!$A$2:$Q$2,0))</f>
        <v>137.88290000000001</v>
      </c>
      <c r="AR106" t="e">
        <f t="shared" si="44"/>
        <v>#N/A</v>
      </c>
      <c r="AS106" s="28">
        <f t="shared" si="45"/>
        <v>95.488881578947399</v>
      </c>
      <c r="AT106" t="e">
        <f>INDEX(ETF_TR!$A$2:$Q$283,MATCH($A106,ETF_TR!$A$2:$A$283,0),MATCH(AT$2,ETF_TR!$A$2:$Q$2,0))</f>
        <v>#N/A</v>
      </c>
      <c r="AU106" t="e">
        <f>INDEX(Indices!$A$2:$Q$283,MATCH($A106,Indices!$A$2:$A$283,0),MATCH(AU$2,Indices!$A$2:$Q$2,0))</f>
        <v>#N/A</v>
      </c>
      <c r="AV106" t="e">
        <f t="shared" si="46"/>
        <v>#N/A</v>
      </c>
      <c r="AW106" s="16" t="e">
        <f t="shared" si="47"/>
        <v>#N/A</v>
      </c>
    </row>
    <row r="107" spans="1:49" x14ac:dyDescent="0.2">
      <c r="A107" s="5">
        <v>39660</v>
      </c>
      <c r="B107" t="e">
        <f>INDEX(ETF_TR!$A$2:$Q$283,MATCH($A107,ETF_TR!$A$2:$A$283,0),MATCH(B$2,ETF_TR!$A$2:$Q$2,0))</f>
        <v>#N/A</v>
      </c>
      <c r="C107">
        <f>INDEX(Indices!$A$2:$Q$283,MATCH($A107,Indices!$A$2:$A$283,0),MATCH(C$2,Indices!$A$2:$Q$2,0))</f>
        <v>157.80000000000001</v>
      </c>
      <c r="D107" t="e">
        <f t="shared" si="24"/>
        <v>#N/A</v>
      </c>
      <c r="E107" s="28">
        <f t="shared" si="25"/>
        <v>59.841827906976775</v>
      </c>
      <c r="F107" t="e">
        <f>INDEX(ETF_TR!$A$2:$Q$283,MATCH($A107,ETF_TR!$A$2:$A$283,0),MATCH(F$2,ETF_TR!$A$2:$Q$2,0))</f>
        <v>#N/A</v>
      </c>
      <c r="G107">
        <f>INDEX(Indices!$A$2:$Q$283,MATCH($A107,Indices!$A$2:$A$283,0),MATCH(G$2,Indices!$A$2:$Q$2,0))</f>
        <v>158.77000000000001</v>
      </c>
      <c r="H107" t="e">
        <f t="shared" si="26"/>
        <v>#N/A</v>
      </c>
      <c r="I107" s="28">
        <f t="shared" si="27"/>
        <v>60.559864341085273</v>
      </c>
      <c r="J107" t="e">
        <f>INDEX(ETF_TR!$A$2:$Q$283,MATCH($A107,ETF_TR!$A$2:$A$283,0),MATCH(J$2,ETF_TR!$A$2:$Q$2,0))</f>
        <v>#N/A</v>
      </c>
      <c r="K107">
        <f>INDEX(Indices!$A$2:$Q$283,MATCH($A107,Indices!$A$2:$A$283,0),MATCH(K$2,Indices!$A$2:$Q$2,0))</f>
        <v>159.49</v>
      </c>
      <c r="L107" t="e">
        <f t="shared" si="28"/>
        <v>#N/A</v>
      </c>
      <c r="M107" s="28">
        <f t="shared" si="29"/>
        <v>75.578500775193831</v>
      </c>
      <c r="N107" t="e">
        <f>INDEX(ETF_TR!$A$2:$Q$283,MATCH($A107,ETF_TR!$A$2:$A$283,0),MATCH(N$2,ETF_TR!$A$2:$Q$2,0))</f>
        <v>#N/A</v>
      </c>
      <c r="O107">
        <f>INDEX(Indices!$A$2:$Q$283,MATCH($A107,Indices!$A$2:$A$283,0),MATCH(O$2,Indices!$A$2:$Q$2,0))</f>
        <v>160.56</v>
      </c>
      <c r="P107" t="e">
        <f t="shared" si="30"/>
        <v>#N/A</v>
      </c>
      <c r="Q107" s="28">
        <f t="shared" si="31"/>
        <v>69.237658267716498</v>
      </c>
      <c r="R107" t="e">
        <f>INDEX(ETF_TR!$A$2:$Q$283,MATCH($A107,ETF_TR!$A$2:$A$283,0),MATCH(R$2,ETF_TR!$A$2:$Q$2,0))</f>
        <v>#N/A</v>
      </c>
      <c r="S107">
        <f>INDEX(Indices!$A$2:$Q$283,MATCH($A107,Indices!$A$2:$A$283,0),MATCH(S$2,Indices!$A$2:$Q$2,0))</f>
        <v>2054.34</v>
      </c>
      <c r="T107" t="e">
        <f t="shared" si="32"/>
        <v>#N/A</v>
      </c>
      <c r="U107" s="28">
        <f t="shared" si="33"/>
        <v>12423.096325675673</v>
      </c>
      <c r="V107">
        <f>INDEX(ETF_TR!$A$2:$Q$283,MATCH($A107,ETF_TR!$A$2:$A$283,0),MATCH(V$2,ETF_TR!$A$2:$Q$2,0))</f>
        <v>107.16645</v>
      </c>
      <c r="W107">
        <f>INDEX(Indices!$A$2:$Q$283,MATCH($A107,Indices!$A$2:$A$283,0),MATCH(W$2,Indices!$A$2:$Q$2,0))</f>
        <v>110.58499999999999</v>
      </c>
      <c r="X107">
        <f t="shared" si="34"/>
        <v>3.4185499999999962</v>
      </c>
      <c r="Y107" s="28">
        <f t="shared" si="35"/>
        <v>107.16645</v>
      </c>
      <c r="Z107" t="e">
        <f>INDEX(ETF_TR!$A$2:$Q$283,MATCH($A107,ETF_TR!$A$2:$A$283,0),MATCH(Z$2,ETF_TR!$A$2:$Q$2,0))</f>
        <v>#N/A</v>
      </c>
      <c r="AA107">
        <f>INDEX(Indices!$A$2:$Q$283,MATCH($A107,Indices!$A$2:$A$283,0),MATCH(AA$2,Indices!$A$2:$Q$2,0))</f>
        <v>1727.664</v>
      </c>
      <c r="AB107" t="e">
        <f t="shared" si="36"/>
        <v>#N/A</v>
      </c>
      <c r="AC107" s="16">
        <f t="shared" si="37"/>
        <v>-1198.4538810606066</v>
      </c>
      <c r="AD107" t="e">
        <f>INDEX(ETF_TR!$A$2:$Q$283,MATCH($A107,ETF_TR!$A$2:$A$283,0),MATCH(AD$2,ETF_TR!$A$2:$Q$2,0))</f>
        <v>#N/A</v>
      </c>
      <c r="AE107">
        <f>INDEX(Indices!$A$2:$Q$283,MATCH($A107,Indices!$A$2:$A$283,0),MATCH(AE$2,Indices!$A$2:$Q$2,0))</f>
        <v>287.61599999999999</v>
      </c>
      <c r="AF107" t="e">
        <f t="shared" si="38"/>
        <v>#N/A</v>
      </c>
      <c r="AG107" s="16">
        <f t="shared" si="39"/>
        <v>2620.6608894736842</v>
      </c>
      <c r="AH107" t="e">
        <f>INDEX(ETF_TR!$A$2:$Q$283,MATCH($A107,ETF_TR!$A$2:$A$283,0),MATCH(AH$2,ETF_TR!$A$2:$Q$2,0))</f>
        <v>#N/A</v>
      </c>
      <c r="AI107">
        <f>INDEX(Indices!$A$2:$Q$283,MATCH($A107,Indices!$A$2:$A$283,0),MATCH(AI$2,Indices!$A$2:$Q$2,0))</f>
        <v>76.58</v>
      </c>
      <c r="AJ107" t="e">
        <f t="shared" si="40"/>
        <v>#N/A</v>
      </c>
      <c r="AK107" s="16">
        <f t="shared" si="41"/>
        <v>-0.92837910447761374</v>
      </c>
      <c r="AL107" t="e">
        <f>INDEX(ETF_TR!$A$2:$Q$283,MATCH($A107,ETF_TR!$A$2:$A$283,0),MATCH(AL$2,ETF_TR!$A$2:$Q$2,0))</f>
        <v>#N/A</v>
      </c>
      <c r="AM107" t="e">
        <f>INDEX(Indices!$A$2:$Q$283,MATCH($A107,Indices!$A$2:$A$283,0),MATCH(AM$2,Indices!$A$2:$Q$2,0))</f>
        <v>#N/A</v>
      </c>
      <c r="AN107" t="e">
        <f t="shared" si="42"/>
        <v>#N/A</v>
      </c>
      <c r="AO107" s="16" t="e">
        <f t="shared" si="43"/>
        <v>#N/A</v>
      </c>
      <c r="AP107" t="e">
        <f>INDEX(ETF_TR!$A$2:$Q$283,MATCH($A107,ETF_TR!$A$2:$A$283,0),MATCH(AP$2,ETF_TR!$A$2:$Q$2,0))</f>
        <v>#N/A</v>
      </c>
      <c r="AQ107">
        <f>INDEX(Indices!$A$2:$Q$283,MATCH($A107,Indices!$A$2:$A$283,0),MATCH(AQ$2,Indices!$A$2:$Q$2,0))</f>
        <v>141.43010000000001</v>
      </c>
      <c r="AR107" t="e">
        <f t="shared" si="44"/>
        <v>#N/A</v>
      </c>
      <c r="AS107" s="28">
        <f t="shared" si="45"/>
        <v>99.036081578947403</v>
      </c>
      <c r="AT107" t="e">
        <f>INDEX(ETF_TR!$A$2:$Q$283,MATCH($A107,ETF_TR!$A$2:$A$283,0),MATCH(AT$2,ETF_TR!$A$2:$Q$2,0))</f>
        <v>#N/A</v>
      </c>
      <c r="AU107" t="e">
        <f>INDEX(Indices!$A$2:$Q$283,MATCH($A107,Indices!$A$2:$A$283,0),MATCH(AU$2,Indices!$A$2:$Q$2,0))</f>
        <v>#N/A</v>
      </c>
      <c r="AV107" t="e">
        <f t="shared" si="46"/>
        <v>#N/A</v>
      </c>
      <c r="AW107" s="16" t="e">
        <f t="shared" si="47"/>
        <v>#N/A</v>
      </c>
    </row>
    <row r="108" spans="1:49" x14ac:dyDescent="0.2">
      <c r="A108" s="5">
        <v>39689</v>
      </c>
      <c r="B108" t="e">
        <f>INDEX(ETF_TR!$A$2:$Q$283,MATCH($A108,ETF_TR!$A$2:$A$283,0),MATCH(B$2,ETF_TR!$A$2:$Q$2,0))</f>
        <v>#N/A</v>
      </c>
      <c r="C108">
        <f>INDEX(Indices!$A$2:$Q$283,MATCH($A108,Indices!$A$2:$A$283,0),MATCH(C$2,Indices!$A$2:$Q$2,0))</f>
        <v>159.77000000000001</v>
      </c>
      <c r="D108" t="e">
        <f t="shared" si="24"/>
        <v>#N/A</v>
      </c>
      <c r="E108" s="28">
        <f t="shared" si="25"/>
        <v>61.811827906976774</v>
      </c>
      <c r="F108" t="e">
        <f>INDEX(ETF_TR!$A$2:$Q$283,MATCH($A108,ETF_TR!$A$2:$A$283,0),MATCH(F$2,ETF_TR!$A$2:$Q$2,0))</f>
        <v>#N/A</v>
      </c>
      <c r="G108">
        <f>INDEX(Indices!$A$2:$Q$283,MATCH($A108,Indices!$A$2:$A$283,0),MATCH(G$2,Indices!$A$2:$Q$2,0))</f>
        <v>160.76</v>
      </c>
      <c r="H108" t="e">
        <f t="shared" si="26"/>
        <v>#N/A</v>
      </c>
      <c r="I108" s="28">
        <f t="shared" si="27"/>
        <v>62.549864341085254</v>
      </c>
      <c r="J108" t="e">
        <f>INDEX(ETF_TR!$A$2:$Q$283,MATCH($A108,ETF_TR!$A$2:$A$283,0),MATCH(J$2,ETF_TR!$A$2:$Q$2,0))</f>
        <v>#N/A</v>
      </c>
      <c r="K108">
        <f>INDEX(Indices!$A$2:$Q$283,MATCH($A108,Indices!$A$2:$A$283,0),MATCH(K$2,Indices!$A$2:$Q$2,0))</f>
        <v>161.11000000000001</v>
      </c>
      <c r="L108" t="e">
        <f t="shared" si="28"/>
        <v>#N/A</v>
      </c>
      <c r="M108" s="28">
        <f t="shared" si="29"/>
        <v>77.198500775193835</v>
      </c>
      <c r="N108" t="e">
        <f>INDEX(ETF_TR!$A$2:$Q$283,MATCH($A108,ETF_TR!$A$2:$A$283,0),MATCH(N$2,ETF_TR!$A$2:$Q$2,0))</f>
        <v>#N/A</v>
      </c>
      <c r="O108">
        <f>INDEX(Indices!$A$2:$Q$283,MATCH($A108,Indices!$A$2:$A$283,0),MATCH(O$2,Indices!$A$2:$Q$2,0))</f>
        <v>162.46</v>
      </c>
      <c r="P108" t="e">
        <f t="shared" si="30"/>
        <v>#N/A</v>
      </c>
      <c r="Q108" s="28">
        <f t="shared" si="31"/>
        <v>71.137658267716503</v>
      </c>
      <c r="R108" t="e">
        <f>INDEX(ETF_TR!$A$2:$Q$283,MATCH($A108,ETF_TR!$A$2:$A$283,0),MATCH(R$2,ETF_TR!$A$2:$Q$2,0))</f>
        <v>#N/A</v>
      </c>
      <c r="S108">
        <f>INDEX(Indices!$A$2:$Q$283,MATCH($A108,Indices!$A$2:$A$283,0),MATCH(S$2,Indices!$A$2:$Q$2,0))</f>
        <v>2097.54</v>
      </c>
      <c r="T108" t="e">
        <f t="shared" si="32"/>
        <v>#N/A</v>
      </c>
      <c r="U108" s="28">
        <f t="shared" si="33"/>
        <v>12466.296325675674</v>
      </c>
      <c r="V108">
        <f>INDEX(ETF_TR!$A$2:$Q$283,MATCH($A108,ETF_TR!$A$2:$A$283,0),MATCH(V$2,ETF_TR!$A$2:$Q$2,0))</f>
        <v>109.12135000000001</v>
      </c>
      <c r="W108">
        <f>INDEX(Indices!$A$2:$Q$283,MATCH($A108,Indices!$A$2:$A$283,0),MATCH(W$2,Indices!$A$2:$Q$2,0))</f>
        <v>111.91499999999999</v>
      </c>
      <c r="X108">
        <f t="shared" si="34"/>
        <v>2.7936499999999853</v>
      </c>
      <c r="Y108" s="28">
        <f t="shared" si="35"/>
        <v>109.12135000000001</v>
      </c>
      <c r="Z108" t="e">
        <f>INDEX(ETF_TR!$A$2:$Q$283,MATCH($A108,ETF_TR!$A$2:$A$283,0),MATCH(Z$2,ETF_TR!$A$2:$Q$2,0))</f>
        <v>#N/A</v>
      </c>
      <c r="AA108">
        <f>INDEX(Indices!$A$2:$Q$283,MATCH($A108,Indices!$A$2:$A$283,0),MATCH(AA$2,Indices!$A$2:$Q$2,0))</f>
        <v>1767.2629999999999</v>
      </c>
      <c r="AB108" t="e">
        <f t="shared" si="36"/>
        <v>#N/A</v>
      </c>
      <c r="AC108" s="16">
        <f t="shared" si="37"/>
        <v>-1158.8548810606067</v>
      </c>
      <c r="AD108" t="e">
        <f>INDEX(ETF_TR!$A$2:$Q$283,MATCH($A108,ETF_TR!$A$2:$A$283,0),MATCH(AD$2,ETF_TR!$A$2:$Q$2,0))</f>
        <v>#N/A</v>
      </c>
      <c r="AE108">
        <f>INDEX(Indices!$A$2:$Q$283,MATCH($A108,Indices!$A$2:$A$283,0),MATCH(AE$2,Indices!$A$2:$Q$2,0))</f>
        <v>290.30369999999999</v>
      </c>
      <c r="AF108" t="e">
        <f t="shared" si="38"/>
        <v>#N/A</v>
      </c>
      <c r="AG108" s="16">
        <f t="shared" si="39"/>
        <v>2623.3485894736841</v>
      </c>
      <c r="AH108" t="e">
        <f>INDEX(ETF_TR!$A$2:$Q$283,MATCH($A108,ETF_TR!$A$2:$A$283,0),MATCH(AH$2,ETF_TR!$A$2:$Q$2,0))</f>
        <v>#N/A</v>
      </c>
      <c r="AI108">
        <f>INDEX(Indices!$A$2:$Q$283,MATCH($A108,Indices!$A$2:$A$283,0),MATCH(AI$2,Indices!$A$2:$Q$2,0))</f>
        <v>77.540000000000006</v>
      </c>
      <c r="AJ108" t="e">
        <f t="shared" si="40"/>
        <v>#N/A</v>
      </c>
      <c r="AK108" s="16">
        <f t="shared" si="41"/>
        <v>3.1620895522394221E-2</v>
      </c>
      <c r="AL108" t="e">
        <f>INDEX(ETF_TR!$A$2:$Q$283,MATCH($A108,ETF_TR!$A$2:$A$283,0),MATCH(AL$2,ETF_TR!$A$2:$Q$2,0))</f>
        <v>#N/A</v>
      </c>
      <c r="AM108" t="e">
        <f>INDEX(Indices!$A$2:$Q$283,MATCH($A108,Indices!$A$2:$A$283,0),MATCH(AM$2,Indices!$A$2:$Q$2,0))</f>
        <v>#N/A</v>
      </c>
      <c r="AN108" t="e">
        <f t="shared" si="42"/>
        <v>#N/A</v>
      </c>
      <c r="AO108" s="16" t="e">
        <f t="shared" si="43"/>
        <v>#N/A</v>
      </c>
      <c r="AP108" t="e">
        <f>INDEX(ETF_TR!$A$2:$Q$283,MATCH($A108,ETF_TR!$A$2:$A$283,0),MATCH(AP$2,ETF_TR!$A$2:$Q$2,0))</f>
        <v>#N/A</v>
      </c>
      <c r="AQ108">
        <f>INDEX(Indices!$A$2:$Q$283,MATCH($A108,Indices!$A$2:$A$283,0),MATCH(AQ$2,Indices!$A$2:$Q$2,0))</f>
        <v>141.404</v>
      </c>
      <c r="AR108" t="e">
        <f t="shared" si="44"/>
        <v>#N/A</v>
      </c>
      <c r="AS108" s="28">
        <f t="shared" si="45"/>
        <v>99.009981578947389</v>
      </c>
      <c r="AT108" t="e">
        <f>INDEX(ETF_TR!$A$2:$Q$283,MATCH($A108,ETF_TR!$A$2:$A$283,0),MATCH(AT$2,ETF_TR!$A$2:$Q$2,0))</f>
        <v>#N/A</v>
      </c>
      <c r="AU108" t="e">
        <f>INDEX(Indices!$A$2:$Q$283,MATCH($A108,Indices!$A$2:$A$283,0),MATCH(AU$2,Indices!$A$2:$Q$2,0))</f>
        <v>#N/A</v>
      </c>
      <c r="AV108" t="e">
        <f t="shared" si="46"/>
        <v>#N/A</v>
      </c>
      <c r="AW108" s="16" t="e">
        <f t="shared" si="47"/>
        <v>#N/A</v>
      </c>
    </row>
    <row r="109" spans="1:49" x14ac:dyDescent="0.2">
      <c r="A109" s="5">
        <v>39721</v>
      </c>
      <c r="B109" t="e">
        <f>INDEX(ETF_TR!$A$2:$Q$283,MATCH($A109,ETF_TR!$A$2:$A$283,0),MATCH(B$2,ETF_TR!$A$2:$Q$2,0))</f>
        <v>#N/A</v>
      </c>
      <c r="C109">
        <f>INDEX(Indices!$A$2:$Q$283,MATCH($A109,Indices!$A$2:$A$283,0),MATCH(C$2,Indices!$A$2:$Q$2,0))</f>
        <v>161.53</v>
      </c>
      <c r="D109" t="e">
        <f t="shared" si="24"/>
        <v>#N/A</v>
      </c>
      <c r="E109" s="28">
        <f t="shared" si="25"/>
        <v>63.571827906976765</v>
      </c>
      <c r="F109" t="e">
        <f>INDEX(ETF_TR!$A$2:$Q$283,MATCH($A109,ETF_TR!$A$2:$A$283,0),MATCH(F$2,ETF_TR!$A$2:$Q$2,0))</f>
        <v>#N/A</v>
      </c>
      <c r="G109">
        <f>INDEX(Indices!$A$2:$Q$283,MATCH($A109,Indices!$A$2:$A$283,0),MATCH(G$2,Indices!$A$2:$Q$2,0))</f>
        <v>161.87</v>
      </c>
      <c r="H109" t="e">
        <f t="shared" si="26"/>
        <v>#N/A</v>
      </c>
      <c r="I109" s="28">
        <f t="shared" si="27"/>
        <v>63.659864341085267</v>
      </c>
      <c r="J109" t="e">
        <f>INDEX(ETF_TR!$A$2:$Q$283,MATCH($A109,ETF_TR!$A$2:$A$283,0),MATCH(J$2,ETF_TR!$A$2:$Q$2,0))</f>
        <v>#N/A</v>
      </c>
      <c r="K109">
        <f>INDEX(Indices!$A$2:$Q$283,MATCH($A109,Indices!$A$2:$A$283,0),MATCH(K$2,Indices!$A$2:$Q$2,0))</f>
        <v>161.1</v>
      </c>
      <c r="L109" t="e">
        <f t="shared" si="28"/>
        <v>#N/A</v>
      </c>
      <c r="M109" s="28">
        <f t="shared" si="29"/>
        <v>77.188500775193816</v>
      </c>
      <c r="N109" t="e">
        <f>INDEX(ETF_TR!$A$2:$Q$283,MATCH($A109,ETF_TR!$A$2:$A$283,0),MATCH(N$2,ETF_TR!$A$2:$Q$2,0))</f>
        <v>#N/A</v>
      </c>
      <c r="O109">
        <f>INDEX(Indices!$A$2:$Q$283,MATCH($A109,Indices!$A$2:$A$283,0),MATCH(O$2,Indices!$A$2:$Q$2,0))</f>
        <v>162.49</v>
      </c>
      <c r="P109" t="e">
        <f t="shared" si="30"/>
        <v>#N/A</v>
      </c>
      <c r="Q109" s="28">
        <f t="shared" si="31"/>
        <v>71.167658267716504</v>
      </c>
      <c r="R109" t="e">
        <f>INDEX(ETF_TR!$A$2:$Q$283,MATCH($A109,ETF_TR!$A$2:$A$283,0),MATCH(R$2,ETF_TR!$A$2:$Q$2,0))</f>
        <v>#N/A</v>
      </c>
      <c r="S109">
        <f>INDEX(Indices!$A$2:$Q$283,MATCH($A109,Indices!$A$2:$A$283,0),MATCH(S$2,Indices!$A$2:$Q$2,0))</f>
        <v>2099.54</v>
      </c>
      <c r="T109" t="e">
        <f t="shared" si="32"/>
        <v>#N/A</v>
      </c>
      <c r="U109" s="28">
        <f t="shared" si="33"/>
        <v>12468.296325675674</v>
      </c>
      <c r="V109">
        <f>INDEX(ETF_TR!$A$2:$Q$283,MATCH($A109,ETF_TR!$A$2:$A$283,0),MATCH(V$2,ETF_TR!$A$2:$Q$2,0))</f>
        <v>112.17750000000001</v>
      </c>
      <c r="W109">
        <f>INDEX(Indices!$A$2:$Q$283,MATCH($A109,Indices!$A$2:$A$283,0),MATCH(W$2,Indices!$A$2:$Q$2,0))</f>
        <v>115.16500000000001</v>
      </c>
      <c r="X109">
        <f t="shared" si="34"/>
        <v>2.9874999999999972</v>
      </c>
      <c r="Y109" s="28">
        <f t="shared" si="35"/>
        <v>112.17750000000001</v>
      </c>
      <c r="Z109" t="e">
        <f>INDEX(ETF_TR!$A$2:$Q$283,MATCH($A109,ETF_TR!$A$2:$A$283,0),MATCH(Z$2,ETF_TR!$A$2:$Q$2,0))</f>
        <v>#N/A</v>
      </c>
      <c r="AA109">
        <f>INDEX(Indices!$A$2:$Q$283,MATCH($A109,Indices!$A$2:$A$283,0),MATCH(AA$2,Indices!$A$2:$Q$2,0))</f>
        <v>1805.5519999999999</v>
      </c>
      <c r="AB109" t="e">
        <f t="shared" si="36"/>
        <v>#N/A</v>
      </c>
      <c r="AC109" s="16">
        <f t="shared" si="37"/>
        <v>-1120.5658810606067</v>
      </c>
      <c r="AD109" t="e">
        <f>INDEX(ETF_TR!$A$2:$Q$283,MATCH($A109,ETF_TR!$A$2:$A$283,0),MATCH(AD$2,ETF_TR!$A$2:$Q$2,0))</f>
        <v>#N/A</v>
      </c>
      <c r="AE109">
        <f>INDEX(Indices!$A$2:$Q$283,MATCH($A109,Indices!$A$2:$A$283,0),MATCH(AE$2,Indices!$A$2:$Q$2,0))</f>
        <v>289.55680000000001</v>
      </c>
      <c r="AF109" t="e">
        <f t="shared" si="38"/>
        <v>#N/A</v>
      </c>
      <c r="AG109" s="16">
        <f t="shared" si="39"/>
        <v>2622.601689473684</v>
      </c>
      <c r="AH109" t="e">
        <f>INDEX(ETF_TR!$A$2:$Q$283,MATCH($A109,ETF_TR!$A$2:$A$283,0),MATCH(AH$2,ETF_TR!$A$2:$Q$2,0))</f>
        <v>#N/A</v>
      </c>
      <c r="AI109">
        <f>INDEX(Indices!$A$2:$Q$283,MATCH($A109,Indices!$A$2:$A$283,0),MATCH(AI$2,Indices!$A$2:$Q$2,0))</f>
        <v>78.06</v>
      </c>
      <c r="AJ109" t="e">
        <f t="shared" si="40"/>
        <v>#N/A</v>
      </c>
      <c r="AK109" s="16">
        <f t="shared" si="41"/>
        <v>0.55162089552239024</v>
      </c>
      <c r="AL109" t="e">
        <f>INDEX(ETF_TR!$A$2:$Q$283,MATCH($A109,ETF_TR!$A$2:$A$283,0),MATCH(AL$2,ETF_TR!$A$2:$Q$2,0))</f>
        <v>#N/A</v>
      </c>
      <c r="AM109" t="e">
        <f>INDEX(Indices!$A$2:$Q$283,MATCH($A109,Indices!$A$2:$A$283,0),MATCH(AM$2,Indices!$A$2:$Q$2,0))</f>
        <v>#N/A</v>
      </c>
      <c r="AN109" t="e">
        <f t="shared" si="42"/>
        <v>#N/A</v>
      </c>
      <c r="AO109" s="16" t="e">
        <f t="shared" si="43"/>
        <v>#N/A</v>
      </c>
      <c r="AP109" t="e">
        <f>INDEX(ETF_TR!$A$2:$Q$283,MATCH($A109,ETF_TR!$A$2:$A$283,0),MATCH(AP$2,ETF_TR!$A$2:$Q$2,0))</f>
        <v>#N/A</v>
      </c>
      <c r="AQ109">
        <f>INDEX(Indices!$A$2:$Q$283,MATCH($A109,Indices!$A$2:$A$283,0),MATCH(AQ$2,Indices!$A$2:$Q$2,0))</f>
        <v>141.28559999999999</v>
      </c>
      <c r="AR109" t="e">
        <f t="shared" si="44"/>
        <v>#N/A</v>
      </c>
      <c r="AS109" s="28">
        <f t="shared" si="45"/>
        <v>98.891581578947381</v>
      </c>
      <c r="AT109" t="e">
        <f>INDEX(ETF_TR!$A$2:$Q$283,MATCH($A109,ETF_TR!$A$2:$A$283,0),MATCH(AT$2,ETF_TR!$A$2:$Q$2,0))</f>
        <v>#N/A</v>
      </c>
      <c r="AU109" t="e">
        <f>INDEX(Indices!$A$2:$Q$283,MATCH($A109,Indices!$A$2:$A$283,0),MATCH(AU$2,Indices!$A$2:$Q$2,0))</f>
        <v>#N/A</v>
      </c>
      <c r="AV109" t="e">
        <f t="shared" si="46"/>
        <v>#N/A</v>
      </c>
      <c r="AW109" s="16" t="e">
        <f t="shared" si="47"/>
        <v>#N/A</v>
      </c>
    </row>
    <row r="110" spans="1:49" x14ac:dyDescent="0.2">
      <c r="A110" s="5">
        <v>39752</v>
      </c>
      <c r="B110" t="e">
        <f>INDEX(ETF_TR!$A$2:$Q$283,MATCH($A110,ETF_TR!$A$2:$A$283,0),MATCH(B$2,ETF_TR!$A$2:$Q$2,0))</f>
        <v>#N/A</v>
      </c>
      <c r="C110">
        <f>INDEX(Indices!$A$2:$Q$283,MATCH($A110,Indices!$A$2:$A$283,0),MATCH(C$2,Indices!$A$2:$Q$2,0))</f>
        <v>164.67</v>
      </c>
      <c r="D110" t="e">
        <f t="shared" si="24"/>
        <v>#N/A</v>
      </c>
      <c r="E110" s="28">
        <f t="shared" si="25"/>
        <v>66.711827906976751</v>
      </c>
      <c r="F110" t="e">
        <f>INDEX(ETF_TR!$A$2:$Q$283,MATCH($A110,ETF_TR!$A$2:$A$283,0),MATCH(F$2,ETF_TR!$A$2:$Q$2,0))</f>
        <v>#N/A</v>
      </c>
      <c r="G110">
        <f>INDEX(Indices!$A$2:$Q$283,MATCH($A110,Indices!$A$2:$A$283,0),MATCH(G$2,Indices!$A$2:$Q$2,0))</f>
        <v>164.31</v>
      </c>
      <c r="H110" t="e">
        <f t="shared" si="26"/>
        <v>#N/A</v>
      </c>
      <c r="I110" s="28">
        <f t="shared" si="27"/>
        <v>66.099864341085265</v>
      </c>
      <c r="J110" t="e">
        <f>INDEX(ETF_TR!$A$2:$Q$283,MATCH($A110,ETF_TR!$A$2:$A$283,0),MATCH(J$2,ETF_TR!$A$2:$Q$2,0))</f>
        <v>#N/A</v>
      </c>
      <c r="K110">
        <f>INDEX(Indices!$A$2:$Q$283,MATCH($A110,Indices!$A$2:$A$283,0),MATCH(K$2,Indices!$A$2:$Q$2,0))</f>
        <v>163.51</v>
      </c>
      <c r="L110" t="e">
        <f t="shared" si="28"/>
        <v>#N/A</v>
      </c>
      <c r="M110" s="28">
        <f t="shared" si="29"/>
        <v>79.598500775193813</v>
      </c>
      <c r="N110" t="e">
        <f>INDEX(ETF_TR!$A$2:$Q$283,MATCH($A110,ETF_TR!$A$2:$A$283,0),MATCH(N$2,ETF_TR!$A$2:$Q$2,0))</f>
        <v>#N/A</v>
      </c>
      <c r="O110">
        <f>INDEX(Indices!$A$2:$Q$283,MATCH($A110,Indices!$A$2:$A$283,0),MATCH(O$2,Indices!$A$2:$Q$2,0))</f>
        <v>162.30000000000001</v>
      </c>
      <c r="P110" t="e">
        <f t="shared" si="30"/>
        <v>#N/A</v>
      </c>
      <c r="Q110" s="28">
        <f t="shared" si="31"/>
        <v>70.977658267716507</v>
      </c>
      <c r="R110" t="e">
        <f>INDEX(ETF_TR!$A$2:$Q$283,MATCH($A110,ETF_TR!$A$2:$A$283,0),MATCH(R$2,ETF_TR!$A$2:$Q$2,0))</f>
        <v>#N/A</v>
      </c>
      <c r="S110">
        <f>INDEX(Indices!$A$2:$Q$283,MATCH($A110,Indices!$A$2:$A$283,0),MATCH(S$2,Indices!$A$2:$Q$2,0))</f>
        <v>2106.19</v>
      </c>
      <c r="T110" t="e">
        <f t="shared" si="32"/>
        <v>#N/A</v>
      </c>
      <c r="U110" s="28">
        <f t="shared" si="33"/>
        <v>12474.946325675674</v>
      </c>
      <c r="V110">
        <f>INDEX(ETF_TR!$A$2:$Q$283,MATCH($A110,ETF_TR!$A$2:$A$283,0),MATCH(V$2,ETF_TR!$A$2:$Q$2,0))</f>
        <v>110.52539999999999</v>
      </c>
      <c r="W110">
        <f>INDEX(Indices!$A$2:$Q$283,MATCH($A110,Indices!$A$2:$A$283,0),MATCH(W$2,Indices!$A$2:$Q$2,0))</f>
        <v>113.325</v>
      </c>
      <c r="X110">
        <f t="shared" si="34"/>
        <v>2.7996000000000123</v>
      </c>
      <c r="Y110" s="28">
        <f t="shared" si="35"/>
        <v>110.52539999999999</v>
      </c>
      <c r="Z110" t="e">
        <f>INDEX(ETF_TR!$A$2:$Q$283,MATCH($A110,ETF_TR!$A$2:$A$283,0),MATCH(Z$2,ETF_TR!$A$2:$Q$2,0))</f>
        <v>#N/A</v>
      </c>
      <c r="AA110">
        <f>INDEX(Indices!$A$2:$Q$283,MATCH($A110,Indices!$A$2:$A$283,0),MATCH(AA$2,Indices!$A$2:$Q$2,0))</f>
        <v>1838.471</v>
      </c>
      <c r="AB110" t="e">
        <f t="shared" si="36"/>
        <v>#N/A</v>
      </c>
      <c r="AC110" s="16">
        <f t="shared" si="37"/>
        <v>-1087.6468810606066</v>
      </c>
      <c r="AD110" t="e">
        <f>INDEX(ETF_TR!$A$2:$Q$283,MATCH($A110,ETF_TR!$A$2:$A$283,0),MATCH(AD$2,ETF_TR!$A$2:$Q$2,0))</f>
        <v>#N/A</v>
      </c>
      <c r="AE110">
        <f>INDEX(Indices!$A$2:$Q$283,MATCH($A110,Indices!$A$2:$A$283,0),MATCH(AE$2,Indices!$A$2:$Q$2,0))</f>
        <v>291.05500000000001</v>
      </c>
      <c r="AF110" t="e">
        <f t="shared" si="38"/>
        <v>#N/A</v>
      </c>
      <c r="AG110" s="16">
        <f t="shared" si="39"/>
        <v>2624.099889473684</v>
      </c>
      <c r="AH110" t="e">
        <f>INDEX(ETF_TR!$A$2:$Q$283,MATCH($A110,ETF_TR!$A$2:$A$283,0),MATCH(AH$2,ETF_TR!$A$2:$Q$2,0))</f>
        <v>#N/A</v>
      </c>
      <c r="AI110">
        <f>INDEX(Indices!$A$2:$Q$283,MATCH($A110,Indices!$A$2:$A$283,0),MATCH(AI$2,Indices!$A$2:$Q$2,0))</f>
        <v>78</v>
      </c>
      <c r="AJ110" t="e">
        <f t="shared" si="40"/>
        <v>#N/A</v>
      </c>
      <c r="AK110" s="16">
        <f t="shared" si="41"/>
        <v>0.49162089552238797</v>
      </c>
      <c r="AL110" t="e">
        <f>INDEX(ETF_TR!$A$2:$Q$283,MATCH($A110,ETF_TR!$A$2:$A$283,0),MATCH(AL$2,ETF_TR!$A$2:$Q$2,0))</f>
        <v>#N/A</v>
      </c>
      <c r="AM110" t="e">
        <f>INDEX(Indices!$A$2:$Q$283,MATCH($A110,Indices!$A$2:$A$283,0),MATCH(AM$2,Indices!$A$2:$Q$2,0))</f>
        <v>#N/A</v>
      </c>
      <c r="AN110" t="e">
        <f t="shared" si="42"/>
        <v>#N/A</v>
      </c>
      <c r="AO110" s="16" t="e">
        <f t="shared" si="43"/>
        <v>#N/A</v>
      </c>
      <c r="AP110" t="e">
        <f>INDEX(ETF_TR!$A$2:$Q$283,MATCH($A110,ETF_TR!$A$2:$A$283,0),MATCH(AP$2,ETF_TR!$A$2:$Q$2,0))</f>
        <v>#N/A</v>
      </c>
      <c r="AQ110">
        <f>INDEX(Indices!$A$2:$Q$283,MATCH($A110,Indices!$A$2:$A$283,0),MATCH(AQ$2,Indices!$A$2:$Q$2,0))</f>
        <v>142.8126</v>
      </c>
      <c r="AR110" t="e">
        <f t="shared" si="44"/>
        <v>#N/A</v>
      </c>
      <c r="AS110" s="28">
        <f t="shared" si="45"/>
        <v>100.4185815789474</v>
      </c>
      <c r="AT110" t="e">
        <f>INDEX(ETF_TR!$A$2:$Q$283,MATCH($A110,ETF_TR!$A$2:$A$283,0),MATCH(AT$2,ETF_TR!$A$2:$Q$2,0))</f>
        <v>#N/A</v>
      </c>
      <c r="AU110" t="e">
        <f>INDEX(Indices!$A$2:$Q$283,MATCH($A110,Indices!$A$2:$A$283,0),MATCH(AU$2,Indices!$A$2:$Q$2,0))</f>
        <v>#N/A</v>
      </c>
      <c r="AV110" t="e">
        <f t="shared" si="46"/>
        <v>#N/A</v>
      </c>
      <c r="AW110" s="16" t="e">
        <f t="shared" si="47"/>
        <v>#N/A</v>
      </c>
    </row>
    <row r="111" spans="1:49" x14ac:dyDescent="0.2">
      <c r="A111" s="5">
        <v>39780</v>
      </c>
      <c r="B111" t="e">
        <f>INDEX(ETF_TR!$A$2:$Q$283,MATCH($A111,ETF_TR!$A$2:$A$283,0),MATCH(B$2,ETF_TR!$A$2:$Q$2,0))</f>
        <v>#N/A</v>
      </c>
      <c r="C111">
        <f>INDEX(Indices!$A$2:$Q$283,MATCH($A111,Indices!$A$2:$A$283,0),MATCH(C$2,Indices!$A$2:$Q$2,0))</f>
        <v>171.21</v>
      </c>
      <c r="D111" t="e">
        <f t="shared" si="24"/>
        <v>#N/A</v>
      </c>
      <c r="E111" s="28">
        <f t="shared" si="25"/>
        <v>73.251827906976771</v>
      </c>
      <c r="F111" t="e">
        <f>INDEX(ETF_TR!$A$2:$Q$283,MATCH($A111,ETF_TR!$A$2:$A$283,0),MATCH(F$2,ETF_TR!$A$2:$Q$2,0))</f>
        <v>#N/A</v>
      </c>
      <c r="G111">
        <f>INDEX(Indices!$A$2:$Q$283,MATCH($A111,Indices!$A$2:$A$283,0),MATCH(G$2,Indices!$A$2:$Q$2,0))</f>
        <v>171.63</v>
      </c>
      <c r="H111" t="e">
        <f t="shared" si="26"/>
        <v>#N/A</v>
      </c>
      <c r="I111" s="28">
        <f t="shared" si="27"/>
        <v>73.419864341085258</v>
      </c>
      <c r="J111" t="e">
        <f>INDEX(ETF_TR!$A$2:$Q$283,MATCH($A111,ETF_TR!$A$2:$A$283,0),MATCH(J$2,ETF_TR!$A$2:$Q$2,0))</f>
        <v>#N/A</v>
      </c>
      <c r="K111">
        <f>INDEX(Indices!$A$2:$Q$283,MATCH($A111,Indices!$A$2:$A$283,0),MATCH(K$2,Indices!$A$2:$Q$2,0))</f>
        <v>170.26</v>
      </c>
      <c r="L111" t="e">
        <f t="shared" si="28"/>
        <v>#N/A</v>
      </c>
      <c r="M111" s="28">
        <f t="shared" si="29"/>
        <v>86.348500775193813</v>
      </c>
      <c r="N111" t="e">
        <f>INDEX(ETF_TR!$A$2:$Q$283,MATCH($A111,ETF_TR!$A$2:$A$283,0),MATCH(N$2,ETF_TR!$A$2:$Q$2,0))</f>
        <v>#N/A</v>
      </c>
      <c r="O111">
        <f>INDEX(Indices!$A$2:$Q$283,MATCH($A111,Indices!$A$2:$A$283,0),MATCH(O$2,Indices!$A$2:$Q$2,0))</f>
        <v>167.19</v>
      </c>
      <c r="P111" t="e">
        <f t="shared" si="30"/>
        <v>#N/A</v>
      </c>
      <c r="Q111" s="28">
        <f t="shared" si="31"/>
        <v>75.867658267716493</v>
      </c>
      <c r="R111" t="e">
        <f>INDEX(ETF_TR!$A$2:$Q$283,MATCH($A111,ETF_TR!$A$2:$A$283,0),MATCH(R$2,ETF_TR!$A$2:$Q$2,0))</f>
        <v>#N/A</v>
      </c>
      <c r="S111">
        <f>INDEX(Indices!$A$2:$Q$283,MATCH($A111,Indices!$A$2:$A$283,0),MATCH(S$2,Indices!$A$2:$Q$2,0))</f>
        <v>2200.19</v>
      </c>
      <c r="T111" t="e">
        <f t="shared" si="32"/>
        <v>#N/A</v>
      </c>
      <c r="U111" s="28">
        <f t="shared" si="33"/>
        <v>12568.946325675674</v>
      </c>
      <c r="V111">
        <f>INDEX(ETF_TR!$A$2:$Q$283,MATCH($A111,ETF_TR!$A$2:$A$283,0),MATCH(V$2,ETF_TR!$A$2:$Q$2,0))</f>
        <v>115.55905</v>
      </c>
      <c r="W111">
        <f>INDEX(Indices!$A$2:$Q$283,MATCH($A111,Indices!$A$2:$A$283,0),MATCH(W$2,Indices!$A$2:$Q$2,0))</f>
        <v>118.52</v>
      </c>
      <c r="X111">
        <f t="shared" si="34"/>
        <v>2.9609499999999969</v>
      </c>
      <c r="Y111" s="28">
        <f t="shared" si="35"/>
        <v>115.55905</v>
      </c>
      <c r="Z111" t="e">
        <f>INDEX(ETF_TR!$A$2:$Q$283,MATCH($A111,ETF_TR!$A$2:$A$283,0),MATCH(Z$2,ETF_TR!$A$2:$Q$2,0))</f>
        <v>#N/A</v>
      </c>
      <c r="AA111">
        <f>INDEX(Indices!$A$2:$Q$283,MATCH($A111,Indices!$A$2:$A$283,0),MATCH(AA$2,Indices!$A$2:$Q$2,0))</f>
        <v>1901.894</v>
      </c>
      <c r="AB111" t="e">
        <f t="shared" si="36"/>
        <v>#N/A</v>
      </c>
      <c r="AC111" s="16">
        <f t="shared" si="37"/>
        <v>-1024.2238810606066</v>
      </c>
      <c r="AD111" t="e">
        <f>INDEX(ETF_TR!$A$2:$Q$283,MATCH($A111,ETF_TR!$A$2:$A$283,0),MATCH(AD$2,ETF_TR!$A$2:$Q$2,0))</f>
        <v>#N/A</v>
      </c>
      <c r="AE111">
        <f>INDEX(Indices!$A$2:$Q$283,MATCH($A111,Indices!$A$2:$A$283,0),MATCH(AE$2,Indices!$A$2:$Q$2,0))</f>
        <v>292.03519999999997</v>
      </c>
      <c r="AF111" t="e">
        <f t="shared" si="38"/>
        <v>#N/A</v>
      </c>
      <c r="AG111" s="16">
        <f t="shared" si="39"/>
        <v>2625.080089473684</v>
      </c>
      <c r="AH111" t="e">
        <f>INDEX(ETF_TR!$A$2:$Q$283,MATCH($A111,ETF_TR!$A$2:$A$283,0),MATCH(AH$2,ETF_TR!$A$2:$Q$2,0))</f>
        <v>#N/A</v>
      </c>
      <c r="AI111">
        <f>INDEX(Indices!$A$2:$Q$283,MATCH($A111,Indices!$A$2:$A$283,0),MATCH(AI$2,Indices!$A$2:$Q$2,0))</f>
        <v>82.08</v>
      </c>
      <c r="AJ111" t="e">
        <f t="shared" si="40"/>
        <v>#N/A</v>
      </c>
      <c r="AK111" s="16">
        <f t="shared" si="41"/>
        <v>4.5716208955223863</v>
      </c>
      <c r="AL111" t="e">
        <f>INDEX(ETF_TR!$A$2:$Q$283,MATCH($A111,ETF_TR!$A$2:$A$283,0),MATCH(AL$2,ETF_TR!$A$2:$Q$2,0))</f>
        <v>#N/A</v>
      </c>
      <c r="AM111" t="e">
        <f>INDEX(Indices!$A$2:$Q$283,MATCH($A111,Indices!$A$2:$A$283,0),MATCH(AM$2,Indices!$A$2:$Q$2,0))</f>
        <v>#N/A</v>
      </c>
      <c r="AN111" t="e">
        <f t="shared" si="42"/>
        <v>#N/A</v>
      </c>
      <c r="AO111" s="16" t="e">
        <f t="shared" si="43"/>
        <v>#N/A</v>
      </c>
      <c r="AP111" t="e">
        <f>INDEX(ETF_TR!$A$2:$Q$283,MATCH($A111,ETF_TR!$A$2:$A$283,0),MATCH(AP$2,ETF_TR!$A$2:$Q$2,0))</f>
        <v>#N/A</v>
      </c>
      <c r="AQ111">
        <f>INDEX(Indices!$A$2:$Q$283,MATCH($A111,Indices!$A$2:$A$283,0),MATCH(AQ$2,Indices!$A$2:$Q$2,0))</f>
        <v>148.21629999999999</v>
      </c>
      <c r="AR111" t="e">
        <f t="shared" si="44"/>
        <v>#N/A</v>
      </c>
      <c r="AS111" s="28">
        <f t="shared" si="45"/>
        <v>105.82228157894738</v>
      </c>
      <c r="AT111" t="e">
        <f>INDEX(ETF_TR!$A$2:$Q$283,MATCH($A111,ETF_TR!$A$2:$A$283,0),MATCH(AT$2,ETF_TR!$A$2:$Q$2,0))</f>
        <v>#N/A</v>
      </c>
      <c r="AU111" t="e">
        <f>INDEX(Indices!$A$2:$Q$283,MATCH($A111,Indices!$A$2:$A$283,0),MATCH(AU$2,Indices!$A$2:$Q$2,0))</f>
        <v>#N/A</v>
      </c>
      <c r="AV111" t="e">
        <f t="shared" si="46"/>
        <v>#N/A</v>
      </c>
      <c r="AW111" s="16" t="e">
        <f t="shared" si="47"/>
        <v>#N/A</v>
      </c>
    </row>
    <row r="112" spans="1:49" x14ac:dyDescent="0.2">
      <c r="A112" s="5">
        <v>39813</v>
      </c>
      <c r="B112" t="e">
        <f>INDEX(ETF_TR!$A$2:$Q$283,MATCH($A112,ETF_TR!$A$2:$A$283,0),MATCH(B$2,ETF_TR!$A$2:$Q$2,0))</f>
        <v>#N/A</v>
      </c>
      <c r="C112">
        <f>INDEX(Indices!$A$2:$Q$283,MATCH($A112,Indices!$A$2:$A$283,0),MATCH(C$2,Indices!$A$2:$Q$2,0))</f>
        <v>174.19</v>
      </c>
      <c r="D112" t="e">
        <f t="shared" si="24"/>
        <v>#N/A</v>
      </c>
      <c r="E112" s="28">
        <f t="shared" si="25"/>
        <v>76.231827906976761</v>
      </c>
      <c r="F112" t="e">
        <f>INDEX(ETF_TR!$A$2:$Q$283,MATCH($A112,ETF_TR!$A$2:$A$283,0),MATCH(F$2,ETF_TR!$A$2:$Q$2,0))</f>
        <v>#N/A</v>
      </c>
      <c r="G112">
        <f>INDEX(Indices!$A$2:$Q$283,MATCH($A112,Indices!$A$2:$A$283,0),MATCH(G$2,Indices!$A$2:$Q$2,0))</f>
        <v>174.86</v>
      </c>
      <c r="H112" t="e">
        <f t="shared" si="26"/>
        <v>#N/A</v>
      </c>
      <c r="I112" s="28">
        <f t="shared" si="27"/>
        <v>76.649864341085276</v>
      </c>
      <c r="J112" t="e">
        <f>INDEX(ETF_TR!$A$2:$Q$283,MATCH($A112,ETF_TR!$A$2:$A$283,0),MATCH(J$2,ETF_TR!$A$2:$Q$2,0))</f>
        <v>#N/A</v>
      </c>
      <c r="K112">
        <f>INDEX(Indices!$A$2:$Q$283,MATCH($A112,Indices!$A$2:$A$283,0),MATCH(K$2,Indices!$A$2:$Q$2,0))</f>
        <v>172.27</v>
      </c>
      <c r="L112" t="e">
        <f t="shared" si="28"/>
        <v>#N/A</v>
      </c>
      <c r="M112" s="28">
        <f t="shared" si="29"/>
        <v>88.358500775193832</v>
      </c>
      <c r="N112" t="e">
        <f>INDEX(ETF_TR!$A$2:$Q$283,MATCH($A112,ETF_TR!$A$2:$A$283,0),MATCH(N$2,ETF_TR!$A$2:$Q$2,0))</f>
        <v>#N/A</v>
      </c>
      <c r="O112">
        <f>INDEX(Indices!$A$2:$Q$283,MATCH($A112,Indices!$A$2:$A$283,0),MATCH(O$2,Indices!$A$2:$Q$2,0))</f>
        <v>168.4</v>
      </c>
      <c r="P112" t="e">
        <f t="shared" si="30"/>
        <v>#N/A</v>
      </c>
      <c r="Q112" s="28">
        <f t="shared" si="31"/>
        <v>77.077658267716501</v>
      </c>
      <c r="R112" t="e">
        <f>INDEX(ETF_TR!$A$2:$Q$283,MATCH($A112,ETF_TR!$A$2:$A$283,0),MATCH(R$2,ETF_TR!$A$2:$Q$2,0))</f>
        <v>#N/A</v>
      </c>
      <c r="S112">
        <f>INDEX(Indices!$A$2:$Q$283,MATCH($A112,Indices!$A$2:$A$283,0),MATCH(S$2,Indices!$A$2:$Q$2,0))</f>
        <v>2314.52</v>
      </c>
      <c r="T112" t="e">
        <f t="shared" si="32"/>
        <v>#N/A</v>
      </c>
      <c r="U112" s="28">
        <f t="shared" si="33"/>
        <v>12683.276325675673</v>
      </c>
      <c r="V112">
        <f>INDEX(ETF_TR!$A$2:$Q$283,MATCH($A112,ETF_TR!$A$2:$A$283,0),MATCH(V$2,ETF_TR!$A$2:$Q$2,0))</f>
        <v>116.64250000000001</v>
      </c>
      <c r="W112">
        <f>INDEX(Indices!$A$2:$Q$283,MATCH($A112,Indices!$A$2:$A$283,0),MATCH(W$2,Indices!$A$2:$Q$2,0))</f>
        <v>119.78</v>
      </c>
      <c r="X112">
        <f t="shared" si="34"/>
        <v>3.1374999999999886</v>
      </c>
      <c r="Y112" s="28">
        <f t="shared" si="35"/>
        <v>116.64250000000001</v>
      </c>
      <c r="Z112" t="e">
        <f>INDEX(ETF_TR!$A$2:$Q$283,MATCH($A112,ETF_TR!$A$2:$A$283,0),MATCH(Z$2,ETF_TR!$A$2:$Q$2,0))</f>
        <v>#N/A</v>
      </c>
      <c r="AA112">
        <f>INDEX(Indices!$A$2:$Q$283,MATCH($A112,Indices!$A$2:$A$283,0),MATCH(AA$2,Indices!$A$2:$Q$2,0))</f>
        <v>1934.482</v>
      </c>
      <c r="AB112" t="e">
        <f t="shared" si="36"/>
        <v>#N/A</v>
      </c>
      <c r="AC112" s="16">
        <f t="shared" si="37"/>
        <v>-991.63588106060661</v>
      </c>
      <c r="AD112" t="e">
        <f>INDEX(ETF_TR!$A$2:$Q$283,MATCH($A112,ETF_TR!$A$2:$A$283,0),MATCH(AD$2,ETF_TR!$A$2:$Q$2,0))</f>
        <v>#N/A</v>
      </c>
      <c r="AE112">
        <f>INDEX(Indices!$A$2:$Q$283,MATCH($A112,Indices!$A$2:$A$283,0),MATCH(AE$2,Indices!$A$2:$Q$2,0))</f>
        <v>297.28440000000001</v>
      </c>
      <c r="AF112" t="e">
        <f t="shared" si="38"/>
        <v>#N/A</v>
      </c>
      <c r="AG112" s="16">
        <f t="shared" si="39"/>
        <v>2630.3292894736842</v>
      </c>
      <c r="AH112" t="e">
        <f>INDEX(ETF_TR!$A$2:$Q$283,MATCH($A112,ETF_TR!$A$2:$A$283,0),MATCH(AH$2,ETF_TR!$A$2:$Q$2,0))</f>
        <v>#N/A</v>
      </c>
      <c r="AI112">
        <f>INDEX(Indices!$A$2:$Q$283,MATCH($A112,Indices!$A$2:$A$283,0),MATCH(AI$2,Indices!$A$2:$Q$2,0))</f>
        <v>84.92</v>
      </c>
      <c r="AJ112" t="e">
        <f t="shared" si="40"/>
        <v>#N/A</v>
      </c>
      <c r="AK112" s="16">
        <f t="shared" si="41"/>
        <v>7.4116208955223897</v>
      </c>
      <c r="AL112" t="e">
        <f>INDEX(ETF_TR!$A$2:$Q$283,MATCH($A112,ETF_TR!$A$2:$A$283,0),MATCH(AL$2,ETF_TR!$A$2:$Q$2,0))</f>
        <v>#N/A</v>
      </c>
      <c r="AM112" t="e">
        <f>INDEX(Indices!$A$2:$Q$283,MATCH($A112,Indices!$A$2:$A$283,0),MATCH(AM$2,Indices!$A$2:$Q$2,0))</f>
        <v>#N/A</v>
      </c>
      <c r="AN112" t="e">
        <f t="shared" si="42"/>
        <v>#N/A</v>
      </c>
      <c r="AO112" s="16" t="e">
        <f t="shared" si="43"/>
        <v>#N/A</v>
      </c>
      <c r="AP112" t="e">
        <f>INDEX(ETF_TR!$A$2:$Q$283,MATCH($A112,ETF_TR!$A$2:$A$283,0),MATCH(AP$2,ETF_TR!$A$2:$Q$2,0))</f>
        <v>#N/A</v>
      </c>
      <c r="AQ112">
        <f>INDEX(Indices!$A$2:$Q$283,MATCH($A112,Indices!$A$2:$A$283,0),MATCH(AQ$2,Indices!$A$2:$Q$2,0))</f>
        <v>149.99600000000001</v>
      </c>
      <c r="AR112" t="e">
        <f t="shared" si="44"/>
        <v>#N/A</v>
      </c>
      <c r="AS112" s="28">
        <f t="shared" si="45"/>
        <v>107.6019815789474</v>
      </c>
      <c r="AT112" t="e">
        <f>INDEX(ETF_TR!$A$2:$Q$283,MATCH($A112,ETF_TR!$A$2:$A$283,0),MATCH(AT$2,ETF_TR!$A$2:$Q$2,0))</f>
        <v>#N/A</v>
      </c>
      <c r="AU112" t="e">
        <f>INDEX(Indices!$A$2:$Q$283,MATCH($A112,Indices!$A$2:$A$283,0),MATCH(AU$2,Indices!$A$2:$Q$2,0))</f>
        <v>#N/A</v>
      </c>
      <c r="AV112" t="e">
        <f t="shared" si="46"/>
        <v>#N/A</v>
      </c>
      <c r="AW112" s="16" t="e">
        <f t="shared" si="47"/>
        <v>#N/A</v>
      </c>
    </row>
    <row r="113" spans="1:49" x14ac:dyDescent="0.2">
      <c r="A113" s="5">
        <v>39843</v>
      </c>
      <c r="B113" t="e">
        <f>INDEX(ETF_TR!$A$2:$Q$283,MATCH($A113,ETF_TR!$A$2:$A$283,0),MATCH(B$2,ETF_TR!$A$2:$Q$2,0))</f>
        <v>#N/A</v>
      </c>
      <c r="C113">
        <f>INDEX(Indices!$A$2:$Q$283,MATCH($A113,Indices!$A$2:$A$283,0),MATCH(C$2,Indices!$A$2:$Q$2,0))</f>
        <v>172.38</v>
      </c>
      <c r="D113" t="e">
        <f t="shared" si="24"/>
        <v>#N/A</v>
      </c>
      <c r="E113" s="28">
        <f t="shared" si="25"/>
        <v>74.421827906976759</v>
      </c>
      <c r="F113" t="e">
        <f>INDEX(ETF_TR!$A$2:$Q$283,MATCH($A113,ETF_TR!$A$2:$A$283,0),MATCH(F$2,ETF_TR!$A$2:$Q$2,0))</f>
        <v>#N/A</v>
      </c>
      <c r="G113">
        <f>INDEX(Indices!$A$2:$Q$283,MATCH($A113,Indices!$A$2:$A$283,0),MATCH(G$2,Indices!$A$2:$Q$2,0))</f>
        <v>172.41</v>
      </c>
      <c r="H113" t="e">
        <f t="shared" si="26"/>
        <v>#N/A</v>
      </c>
      <c r="I113" s="28">
        <f t="shared" si="27"/>
        <v>74.199864341085259</v>
      </c>
      <c r="J113" t="e">
        <f>INDEX(ETF_TR!$A$2:$Q$283,MATCH($A113,ETF_TR!$A$2:$A$283,0),MATCH(J$2,ETF_TR!$A$2:$Q$2,0))</f>
        <v>#N/A</v>
      </c>
      <c r="K113">
        <f>INDEX(Indices!$A$2:$Q$283,MATCH($A113,Indices!$A$2:$A$283,0),MATCH(K$2,Indices!$A$2:$Q$2,0))</f>
        <v>168.18</v>
      </c>
      <c r="L113" t="e">
        <f t="shared" si="28"/>
        <v>#N/A</v>
      </c>
      <c r="M113" s="28">
        <f t="shared" si="29"/>
        <v>84.268500775193829</v>
      </c>
      <c r="N113" t="e">
        <f>INDEX(ETF_TR!$A$2:$Q$283,MATCH($A113,ETF_TR!$A$2:$A$283,0),MATCH(N$2,ETF_TR!$A$2:$Q$2,0))</f>
        <v>#N/A</v>
      </c>
      <c r="O113">
        <f>INDEX(Indices!$A$2:$Q$283,MATCH($A113,Indices!$A$2:$A$283,0),MATCH(O$2,Indices!$A$2:$Q$2,0))</f>
        <v>168.41</v>
      </c>
      <c r="P113" t="e">
        <f t="shared" si="30"/>
        <v>#N/A</v>
      </c>
      <c r="Q113" s="28">
        <f t="shared" si="31"/>
        <v>77.087658267716492</v>
      </c>
      <c r="R113" t="e">
        <f>INDEX(ETF_TR!$A$2:$Q$283,MATCH($A113,ETF_TR!$A$2:$A$283,0),MATCH(R$2,ETF_TR!$A$2:$Q$2,0))</f>
        <v>#N/A</v>
      </c>
      <c r="S113">
        <f>INDEX(Indices!$A$2:$Q$283,MATCH($A113,Indices!$A$2:$A$283,0),MATCH(S$2,Indices!$A$2:$Q$2,0))</f>
        <v>2209.5700000000002</v>
      </c>
      <c r="T113" t="e">
        <f t="shared" si="32"/>
        <v>#N/A</v>
      </c>
      <c r="U113" s="28">
        <f t="shared" si="33"/>
        <v>12578.326325675673</v>
      </c>
      <c r="V113">
        <f>INDEX(ETF_TR!$A$2:$Q$283,MATCH($A113,ETF_TR!$A$2:$A$283,0),MATCH(V$2,ETF_TR!$A$2:$Q$2,0))</f>
        <v>116.02255</v>
      </c>
      <c r="W113">
        <f>INDEX(Indices!$A$2:$Q$283,MATCH($A113,Indices!$A$2:$A$283,0),MATCH(W$2,Indices!$A$2:$Q$2,0))</f>
        <v>120.205</v>
      </c>
      <c r="X113">
        <f t="shared" si="34"/>
        <v>4.1824500000000029</v>
      </c>
      <c r="Y113" s="28">
        <f t="shared" si="35"/>
        <v>116.02255</v>
      </c>
      <c r="Z113" t="e">
        <f>INDEX(ETF_TR!$A$2:$Q$283,MATCH($A113,ETF_TR!$A$2:$A$283,0),MATCH(Z$2,ETF_TR!$A$2:$Q$2,0))</f>
        <v>#N/A</v>
      </c>
      <c r="AA113">
        <f>INDEX(Indices!$A$2:$Q$283,MATCH($A113,Indices!$A$2:$A$283,0),MATCH(AA$2,Indices!$A$2:$Q$2,0))</f>
        <v>1956.2929999999999</v>
      </c>
      <c r="AB113" t="e">
        <f t="shared" si="36"/>
        <v>#N/A</v>
      </c>
      <c r="AC113" s="16">
        <f t="shared" si="37"/>
        <v>-969.82488106060669</v>
      </c>
      <c r="AD113" t="e">
        <f>INDEX(ETF_TR!$A$2:$Q$283,MATCH($A113,ETF_TR!$A$2:$A$283,0),MATCH(AD$2,ETF_TR!$A$2:$Q$2,0))</f>
        <v>#N/A</v>
      </c>
      <c r="AE113">
        <f>INDEX(Indices!$A$2:$Q$283,MATCH($A113,Indices!$A$2:$A$283,0),MATCH(AE$2,Indices!$A$2:$Q$2,0))</f>
        <v>295.49810000000002</v>
      </c>
      <c r="AF113" t="e">
        <f t="shared" si="38"/>
        <v>#N/A</v>
      </c>
      <c r="AG113" s="16">
        <f t="shared" si="39"/>
        <v>2628.5429894736844</v>
      </c>
      <c r="AH113" t="e">
        <f>INDEX(ETF_TR!$A$2:$Q$283,MATCH($A113,ETF_TR!$A$2:$A$283,0),MATCH(AH$2,ETF_TR!$A$2:$Q$2,0))</f>
        <v>#N/A</v>
      </c>
      <c r="AI113">
        <f>INDEX(Indices!$A$2:$Q$283,MATCH($A113,Indices!$A$2:$A$283,0),MATCH(AI$2,Indices!$A$2:$Q$2,0))</f>
        <v>82.4</v>
      </c>
      <c r="AJ113" t="e">
        <f t="shared" si="40"/>
        <v>#N/A</v>
      </c>
      <c r="AK113" s="16">
        <f t="shared" si="41"/>
        <v>4.8916208955223937</v>
      </c>
      <c r="AL113" t="e">
        <f>INDEX(ETF_TR!$A$2:$Q$283,MATCH($A113,ETF_TR!$A$2:$A$283,0),MATCH(AL$2,ETF_TR!$A$2:$Q$2,0))</f>
        <v>#N/A</v>
      </c>
      <c r="AM113" t="e">
        <f>INDEX(Indices!$A$2:$Q$283,MATCH($A113,Indices!$A$2:$A$283,0),MATCH(AM$2,Indices!$A$2:$Q$2,0))</f>
        <v>#N/A</v>
      </c>
      <c r="AN113" t="e">
        <f t="shared" si="42"/>
        <v>#N/A</v>
      </c>
      <c r="AO113" s="16" t="e">
        <f t="shared" si="43"/>
        <v>#N/A</v>
      </c>
      <c r="AP113" t="e">
        <f>INDEX(ETF_TR!$A$2:$Q$283,MATCH($A113,ETF_TR!$A$2:$A$283,0),MATCH(AP$2,ETF_TR!$A$2:$Q$2,0))</f>
        <v>#N/A</v>
      </c>
      <c r="AQ113">
        <f>INDEX(Indices!$A$2:$Q$283,MATCH($A113,Indices!$A$2:$A$283,0),MATCH(AQ$2,Indices!$A$2:$Q$2,0))</f>
        <v>148.98320000000001</v>
      </c>
      <c r="AR113" t="e">
        <f t="shared" si="44"/>
        <v>#N/A</v>
      </c>
      <c r="AS113" s="28">
        <f t="shared" si="45"/>
        <v>106.5891815789474</v>
      </c>
      <c r="AT113" t="e">
        <f>INDEX(ETF_TR!$A$2:$Q$283,MATCH($A113,ETF_TR!$A$2:$A$283,0),MATCH(AT$2,ETF_TR!$A$2:$Q$2,0))</f>
        <v>#N/A</v>
      </c>
      <c r="AU113" t="e">
        <f>INDEX(Indices!$A$2:$Q$283,MATCH($A113,Indices!$A$2:$A$283,0),MATCH(AU$2,Indices!$A$2:$Q$2,0))</f>
        <v>#N/A</v>
      </c>
      <c r="AV113" t="e">
        <f t="shared" si="46"/>
        <v>#N/A</v>
      </c>
      <c r="AW113" s="16" t="e">
        <f t="shared" si="47"/>
        <v>#N/A</v>
      </c>
    </row>
    <row r="114" spans="1:49" x14ac:dyDescent="0.2">
      <c r="A114" s="5">
        <v>39871</v>
      </c>
      <c r="B114" t="e">
        <f>INDEX(ETF_TR!$A$2:$Q$283,MATCH($A114,ETF_TR!$A$2:$A$283,0),MATCH(B$2,ETF_TR!$A$2:$Q$2,0))</f>
        <v>#N/A</v>
      </c>
      <c r="C114">
        <f>INDEX(Indices!$A$2:$Q$283,MATCH($A114,Indices!$A$2:$A$283,0),MATCH(C$2,Indices!$A$2:$Q$2,0))</f>
        <v>174.36</v>
      </c>
      <c r="D114" t="e">
        <f t="shared" si="24"/>
        <v>#N/A</v>
      </c>
      <c r="E114" s="28">
        <f t="shared" si="25"/>
        <v>76.401827906976777</v>
      </c>
      <c r="F114" t="e">
        <f>INDEX(ETF_TR!$A$2:$Q$283,MATCH($A114,ETF_TR!$A$2:$A$283,0),MATCH(F$2,ETF_TR!$A$2:$Q$2,0))</f>
        <v>#N/A</v>
      </c>
      <c r="G114">
        <f>INDEX(Indices!$A$2:$Q$283,MATCH($A114,Indices!$A$2:$A$283,0),MATCH(G$2,Indices!$A$2:$Q$2,0))</f>
        <v>173.94</v>
      </c>
      <c r="H114" t="e">
        <f t="shared" si="26"/>
        <v>#N/A</v>
      </c>
      <c r="I114" s="28">
        <f t="shared" si="27"/>
        <v>75.729864341085261</v>
      </c>
      <c r="J114" t="e">
        <f>INDEX(ETF_TR!$A$2:$Q$283,MATCH($A114,ETF_TR!$A$2:$A$283,0),MATCH(J$2,ETF_TR!$A$2:$Q$2,0))</f>
        <v>#N/A</v>
      </c>
      <c r="K114">
        <f>INDEX(Indices!$A$2:$Q$283,MATCH($A114,Indices!$A$2:$A$283,0),MATCH(K$2,Indices!$A$2:$Q$2,0))</f>
        <v>170.9</v>
      </c>
      <c r="L114" t="e">
        <f t="shared" si="28"/>
        <v>#N/A</v>
      </c>
      <c r="M114" s="28">
        <f t="shared" si="29"/>
        <v>86.988500775193828</v>
      </c>
      <c r="N114" t="e">
        <f>INDEX(ETF_TR!$A$2:$Q$283,MATCH($A114,ETF_TR!$A$2:$A$283,0),MATCH(N$2,ETF_TR!$A$2:$Q$2,0))</f>
        <v>#N/A</v>
      </c>
      <c r="O114">
        <f>INDEX(Indices!$A$2:$Q$283,MATCH($A114,Indices!$A$2:$A$283,0),MATCH(O$2,Indices!$A$2:$Q$2,0))</f>
        <v>169.07</v>
      </c>
      <c r="P114" t="e">
        <f t="shared" si="30"/>
        <v>#N/A</v>
      </c>
      <c r="Q114" s="28">
        <f t="shared" si="31"/>
        <v>77.747658267716488</v>
      </c>
      <c r="R114" t="e">
        <f>INDEX(ETF_TR!$A$2:$Q$283,MATCH($A114,ETF_TR!$A$2:$A$283,0),MATCH(R$2,ETF_TR!$A$2:$Q$2,0))</f>
        <v>#N/A</v>
      </c>
      <c r="S114">
        <f>INDEX(Indices!$A$2:$Q$283,MATCH($A114,Indices!$A$2:$A$283,0),MATCH(S$2,Indices!$A$2:$Q$2,0))</f>
        <v>2240.0500000000002</v>
      </c>
      <c r="T114" t="e">
        <f t="shared" si="32"/>
        <v>#N/A</v>
      </c>
      <c r="U114" s="28">
        <f t="shared" si="33"/>
        <v>12608.806325675672</v>
      </c>
      <c r="V114">
        <f>INDEX(ETF_TR!$A$2:$Q$283,MATCH($A114,ETF_TR!$A$2:$A$283,0),MATCH(V$2,ETF_TR!$A$2:$Q$2,0))</f>
        <v>117.5286</v>
      </c>
      <c r="W114">
        <f>INDEX(Indices!$A$2:$Q$283,MATCH($A114,Indices!$A$2:$A$283,0),MATCH(W$2,Indices!$A$2:$Q$2,0))</f>
        <v>120.33</v>
      </c>
      <c r="X114">
        <f t="shared" si="34"/>
        <v>2.801400000000001</v>
      </c>
      <c r="Y114" s="28">
        <f t="shared" si="35"/>
        <v>117.5286</v>
      </c>
      <c r="Z114" t="e">
        <f>INDEX(ETF_TR!$A$2:$Q$283,MATCH($A114,ETF_TR!$A$2:$A$283,0),MATCH(Z$2,ETF_TR!$A$2:$Q$2,0))</f>
        <v>#N/A</v>
      </c>
      <c r="AA114">
        <f>INDEX(Indices!$A$2:$Q$283,MATCH($A114,Indices!$A$2:$A$283,0),MATCH(AA$2,Indices!$A$2:$Q$2,0))</f>
        <v>1923.809</v>
      </c>
      <c r="AB114" t="e">
        <f t="shared" si="36"/>
        <v>#N/A</v>
      </c>
      <c r="AC114" s="16">
        <f t="shared" si="37"/>
        <v>-1002.3088810606066</v>
      </c>
      <c r="AD114" t="e">
        <f>INDEX(ETF_TR!$A$2:$Q$283,MATCH($A114,ETF_TR!$A$2:$A$283,0),MATCH(AD$2,ETF_TR!$A$2:$Q$2,0))</f>
        <v>#N/A</v>
      </c>
      <c r="AE114">
        <f>INDEX(Indices!$A$2:$Q$283,MATCH($A114,Indices!$A$2:$A$283,0),MATCH(AE$2,Indices!$A$2:$Q$2,0))</f>
        <v>296.2294</v>
      </c>
      <c r="AF114" t="e">
        <f t="shared" si="38"/>
        <v>#N/A</v>
      </c>
      <c r="AG114" s="16">
        <f t="shared" si="39"/>
        <v>2629.2742894736843</v>
      </c>
      <c r="AH114" t="e">
        <f>INDEX(ETF_TR!$A$2:$Q$283,MATCH($A114,ETF_TR!$A$2:$A$283,0),MATCH(AH$2,ETF_TR!$A$2:$Q$2,0))</f>
        <v>#N/A</v>
      </c>
      <c r="AI114">
        <f>INDEX(Indices!$A$2:$Q$283,MATCH($A114,Indices!$A$2:$A$283,0),MATCH(AI$2,Indices!$A$2:$Q$2,0))</f>
        <v>81.97</v>
      </c>
      <c r="AJ114" t="e">
        <f t="shared" si="40"/>
        <v>#N/A</v>
      </c>
      <c r="AK114" s="16">
        <f t="shared" si="41"/>
        <v>4.4616208955223868</v>
      </c>
      <c r="AL114" t="e">
        <f>INDEX(ETF_TR!$A$2:$Q$283,MATCH($A114,ETF_TR!$A$2:$A$283,0),MATCH(AL$2,ETF_TR!$A$2:$Q$2,0))</f>
        <v>#N/A</v>
      </c>
      <c r="AM114" t="e">
        <f>INDEX(Indices!$A$2:$Q$283,MATCH($A114,Indices!$A$2:$A$283,0),MATCH(AM$2,Indices!$A$2:$Q$2,0))</f>
        <v>#N/A</v>
      </c>
      <c r="AN114" t="e">
        <f t="shared" si="42"/>
        <v>#N/A</v>
      </c>
      <c r="AO114" s="16" t="e">
        <f t="shared" si="43"/>
        <v>#N/A</v>
      </c>
      <c r="AP114" t="e">
        <f>INDEX(ETF_TR!$A$2:$Q$283,MATCH($A114,ETF_TR!$A$2:$A$283,0),MATCH(AP$2,ETF_TR!$A$2:$Q$2,0))</f>
        <v>#N/A</v>
      </c>
      <c r="AQ114">
        <f>INDEX(Indices!$A$2:$Q$283,MATCH($A114,Indices!$A$2:$A$283,0),MATCH(AQ$2,Indices!$A$2:$Q$2,0))</f>
        <v>150.07589999999999</v>
      </c>
      <c r="AR114" t="e">
        <f t="shared" si="44"/>
        <v>#N/A</v>
      </c>
      <c r="AS114" s="28">
        <f t="shared" si="45"/>
        <v>107.68188157894738</v>
      </c>
      <c r="AT114" t="e">
        <f>INDEX(ETF_TR!$A$2:$Q$283,MATCH($A114,ETF_TR!$A$2:$A$283,0),MATCH(AT$2,ETF_TR!$A$2:$Q$2,0))</f>
        <v>#N/A</v>
      </c>
      <c r="AU114" t="e">
        <f>INDEX(Indices!$A$2:$Q$283,MATCH($A114,Indices!$A$2:$A$283,0),MATCH(AU$2,Indices!$A$2:$Q$2,0))</f>
        <v>#N/A</v>
      </c>
      <c r="AV114" t="e">
        <f t="shared" si="46"/>
        <v>#N/A</v>
      </c>
      <c r="AW114" s="16" t="e">
        <f t="shared" si="47"/>
        <v>#N/A</v>
      </c>
    </row>
    <row r="115" spans="1:49" x14ac:dyDescent="0.2">
      <c r="A115" s="5">
        <v>39903</v>
      </c>
      <c r="B115" t="e">
        <f>INDEX(ETF_TR!$A$2:$Q$283,MATCH($A115,ETF_TR!$A$2:$A$283,0),MATCH(B$2,ETF_TR!$A$2:$Q$2,0))</f>
        <v>#N/A</v>
      </c>
      <c r="C115">
        <f>INDEX(Indices!$A$2:$Q$283,MATCH($A115,Indices!$A$2:$A$283,0),MATCH(C$2,Indices!$A$2:$Q$2,0))</f>
        <v>175.23</v>
      </c>
      <c r="D115" t="e">
        <f t="shared" si="24"/>
        <v>#N/A</v>
      </c>
      <c r="E115" s="28">
        <f t="shared" si="25"/>
        <v>77.271827906976753</v>
      </c>
      <c r="F115" t="e">
        <f>INDEX(ETF_TR!$A$2:$Q$283,MATCH($A115,ETF_TR!$A$2:$A$283,0),MATCH(F$2,ETF_TR!$A$2:$Q$2,0))</f>
        <v>#N/A</v>
      </c>
      <c r="G115">
        <f>INDEX(Indices!$A$2:$Q$283,MATCH($A115,Indices!$A$2:$A$283,0),MATCH(G$2,Indices!$A$2:$Q$2,0))</f>
        <v>175.21</v>
      </c>
      <c r="H115" t="e">
        <f t="shared" si="26"/>
        <v>#N/A</v>
      </c>
      <c r="I115" s="28">
        <f t="shared" si="27"/>
        <v>76.999864341085271</v>
      </c>
      <c r="J115" t="e">
        <f>INDEX(ETF_TR!$A$2:$Q$283,MATCH($A115,ETF_TR!$A$2:$A$283,0),MATCH(J$2,ETF_TR!$A$2:$Q$2,0))</f>
        <v>#N/A</v>
      </c>
      <c r="K115">
        <f>INDEX(Indices!$A$2:$Q$283,MATCH($A115,Indices!$A$2:$A$283,0),MATCH(K$2,Indices!$A$2:$Q$2,0))</f>
        <v>173.98</v>
      </c>
      <c r="L115" t="e">
        <f t="shared" si="28"/>
        <v>#N/A</v>
      </c>
      <c r="M115" s="28">
        <f t="shared" si="29"/>
        <v>90.068500775193812</v>
      </c>
      <c r="N115" t="e">
        <f>INDEX(ETF_TR!$A$2:$Q$283,MATCH($A115,ETF_TR!$A$2:$A$283,0),MATCH(N$2,ETF_TR!$A$2:$Q$2,0))</f>
        <v>#N/A</v>
      </c>
      <c r="O115">
        <f>INDEX(Indices!$A$2:$Q$283,MATCH($A115,Indices!$A$2:$A$283,0),MATCH(O$2,Indices!$A$2:$Q$2,0))</f>
        <v>172</v>
      </c>
      <c r="P115" t="e">
        <f t="shared" si="30"/>
        <v>#N/A</v>
      </c>
      <c r="Q115" s="28">
        <f t="shared" si="31"/>
        <v>80.677658267716495</v>
      </c>
      <c r="R115" t="e">
        <f>INDEX(ETF_TR!$A$2:$Q$283,MATCH($A115,ETF_TR!$A$2:$A$283,0),MATCH(R$2,ETF_TR!$A$2:$Q$2,0))</f>
        <v>#N/A</v>
      </c>
      <c r="S115">
        <f>INDEX(Indices!$A$2:$Q$283,MATCH($A115,Indices!$A$2:$A$283,0),MATCH(S$2,Indices!$A$2:$Q$2,0))</f>
        <v>2295.86</v>
      </c>
      <c r="T115" t="e">
        <f t="shared" si="32"/>
        <v>#N/A</v>
      </c>
      <c r="U115" s="28">
        <f t="shared" si="33"/>
        <v>12664.616325675674</v>
      </c>
      <c r="V115">
        <f>INDEX(ETF_TR!$A$2:$Q$283,MATCH($A115,ETF_TR!$A$2:$A$283,0),MATCH(V$2,ETF_TR!$A$2:$Q$2,0))</f>
        <v>116.82905</v>
      </c>
      <c r="W115">
        <f>INDEX(Indices!$A$2:$Q$283,MATCH($A115,Indices!$A$2:$A$283,0),MATCH(W$2,Indices!$A$2:$Q$2,0))</f>
        <v>120.86</v>
      </c>
      <c r="X115">
        <f t="shared" si="34"/>
        <v>4.0309500000000043</v>
      </c>
      <c r="Y115" s="28">
        <f t="shared" si="35"/>
        <v>116.82905</v>
      </c>
      <c r="Z115" t="e">
        <f>INDEX(ETF_TR!$A$2:$Q$283,MATCH($A115,ETF_TR!$A$2:$A$283,0),MATCH(Z$2,ETF_TR!$A$2:$Q$2,0))</f>
        <v>#N/A</v>
      </c>
      <c r="AA115">
        <f>INDEX(Indices!$A$2:$Q$283,MATCH($A115,Indices!$A$2:$A$283,0),MATCH(AA$2,Indices!$A$2:$Q$2,0))</f>
        <v>1937.6679999999999</v>
      </c>
      <c r="AB115" t="e">
        <f t="shared" si="36"/>
        <v>#N/A</v>
      </c>
      <c r="AC115" s="16">
        <f t="shared" si="37"/>
        <v>-988.44988106060669</v>
      </c>
      <c r="AD115" t="e">
        <f>INDEX(ETF_TR!$A$2:$Q$283,MATCH($A115,ETF_TR!$A$2:$A$283,0),MATCH(AD$2,ETF_TR!$A$2:$Q$2,0))</f>
        <v>#N/A</v>
      </c>
      <c r="AE115">
        <f>INDEX(Indices!$A$2:$Q$283,MATCH($A115,Indices!$A$2:$A$283,0),MATCH(AE$2,Indices!$A$2:$Q$2,0))</f>
        <v>295.31479999999999</v>
      </c>
      <c r="AF115" t="e">
        <f t="shared" si="38"/>
        <v>#N/A</v>
      </c>
      <c r="AG115" s="16">
        <f t="shared" si="39"/>
        <v>2628.3596894736843</v>
      </c>
      <c r="AH115" t="e">
        <f>INDEX(ETF_TR!$A$2:$Q$283,MATCH($A115,ETF_TR!$A$2:$A$283,0),MATCH(AH$2,ETF_TR!$A$2:$Q$2,0))</f>
        <v>#N/A</v>
      </c>
      <c r="AI115">
        <f>INDEX(Indices!$A$2:$Q$283,MATCH($A115,Indices!$A$2:$A$283,0),MATCH(AI$2,Indices!$A$2:$Q$2,0))</f>
        <v>83.79</v>
      </c>
      <c r="AJ115" t="e">
        <f t="shared" si="40"/>
        <v>#N/A</v>
      </c>
      <c r="AK115" s="16">
        <f t="shared" si="41"/>
        <v>6.2816208955223942</v>
      </c>
      <c r="AL115" t="e">
        <f>INDEX(ETF_TR!$A$2:$Q$283,MATCH($A115,ETF_TR!$A$2:$A$283,0),MATCH(AL$2,ETF_TR!$A$2:$Q$2,0))</f>
        <v>#N/A</v>
      </c>
      <c r="AM115" t="e">
        <f>INDEX(Indices!$A$2:$Q$283,MATCH($A115,Indices!$A$2:$A$283,0),MATCH(AM$2,Indices!$A$2:$Q$2,0))</f>
        <v>#N/A</v>
      </c>
      <c r="AN115" t="e">
        <f t="shared" si="42"/>
        <v>#N/A</v>
      </c>
      <c r="AO115" s="16" t="e">
        <f t="shared" si="43"/>
        <v>#N/A</v>
      </c>
      <c r="AP115" t="e">
        <f>INDEX(ETF_TR!$A$2:$Q$283,MATCH($A115,ETF_TR!$A$2:$A$283,0),MATCH(AP$2,ETF_TR!$A$2:$Q$2,0))</f>
        <v>#N/A</v>
      </c>
      <c r="AQ115">
        <f>INDEX(Indices!$A$2:$Q$283,MATCH($A115,Indices!$A$2:$A$283,0),MATCH(AQ$2,Indices!$A$2:$Q$2,0))</f>
        <v>150.36420000000001</v>
      </c>
      <c r="AR115" t="e">
        <f t="shared" si="44"/>
        <v>#N/A</v>
      </c>
      <c r="AS115" s="28">
        <f t="shared" si="45"/>
        <v>107.9701815789474</v>
      </c>
      <c r="AT115" t="e">
        <f>INDEX(ETF_TR!$A$2:$Q$283,MATCH($A115,ETF_TR!$A$2:$A$283,0),MATCH(AT$2,ETF_TR!$A$2:$Q$2,0))</f>
        <v>#N/A</v>
      </c>
      <c r="AU115" t="e">
        <f>INDEX(Indices!$A$2:$Q$283,MATCH($A115,Indices!$A$2:$A$283,0),MATCH(AU$2,Indices!$A$2:$Q$2,0))</f>
        <v>#N/A</v>
      </c>
      <c r="AV115" t="e">
        <f t="shared" si="46"/>
        <v>#N/A</v>
      </c>
      <c r="AW115" s="16" t="e">
        <f t="shared" si="47"/>
        <v>#N/A</v>
      </c>
    </row>
    <row r="116" spans="1:49" x14ac:dyDescent="0.2">
      <c r="A116" s="5">
        <v>39933</v>
      </c>
      <c r="B116" t="e">
        <f>INDEX(ETF_TR!$A$2:$Q$283,MATCH($A116,ETF_TR!$A$2:$A$283,0),MATCH(B$2,ETF_TR!$A$2:$Q$2,0))</f>
        <v>#N/A</v>
      </c>
      <c r="C116">
        <f>INDEX(Indices!$A$2:$Q$283,MATCH($A116,Indices!$A$2:$A$283,0),MATCH(C$2,Indices!$A$2:$Q$2,0))</f>
        <v>174.4</v>
      </c>
      <c r="D116" t="e">
        <f t="shared" si="24"/>
        <v>#N/A</v>
      </c>
      <c r="E116" s="28">
        <f t="shared" si="25"/>
        <v>76.441827906976769</v>
      </c>
      <c r="F116" t="e">
        <f>INDEX(ETF_TR!$A$2:$Q$283,MATCH($A116,ETF_TR!$A$2:$A$283,0),MATCH(F$2,ETF_TR!$A$2:$Q$2,0))</f>
        <v>#N/A</v>
      </c>
      <c r="G116">
        <f>INDEX(Indices!$A$2:$Q$283,MATCH($A116,Indices!$A$2:$A$283,0),MATCH(G$2,Indices!$A$2:$Q$2,0))</f>
        <v>175.64</v>
      </c>
      <c r="H116" t="e">
        <f t="shared" si="26"/>
        <v>#N/A</v>
      </c>
      <c r="I116" s="28">
        <f t="shared" si="27"/>
        <v>77.429864341085249</v>
      </c>
      <c r="J116" t="e">
        <f>INDEX(ETF_TR!$A$2:$Q$283,MATCH($A116,ETF_TR!$A$2:$A$283,0),MATCH(J$2,ETF_TR!$A$2:$Q$2,0))</f>
        <v>#N/A</v>
      </c>
      <c r="K116">
        <f>INDEX(Indices!$A$2:$Q$283,MATCH($A116,Indices!$A$2:$A$283,0),MATCH(K$2,Indices!$A$2:$Q$2,0))</f>
        <v>175.63</v>
      </c>
      <c r="L116" t="e">
        <f t="shared" si="28"/>
        <v>#N/A</v>
      </c>
      <c r="M116" s="28">
        <f t="shared" si="29"/>
        <v>91.718500775193817</v>
      </c>
      <c r="N116" t="e">
        <f>INDEX(ETF_TR!$A$2:$Q$283,MATCH($A116,ETF_TR!$A$2:$A$283,0),MATCH(N$2,ETF_TR!$A$2:$Q$2,0))</f>
        <v>#N/A</v>
      </c>
      <c r="O116">
        <f>INDEX(Indices!$A$2:$Q$283,MATCH($A116,Indices!$A$2:$A$283,0),MATCH(O$2,Indices!$A$2:$Q$2,0))</f>
        <v>174.06</v>
      </c>
      <c r="P116" t="e">
        <f t="shared" si="30"/>
        <v>#N/A</v>
      </c>
      <c r="Q116" s="28">
        <f t="shared" si="31"/>
        <v>82.737658267716498</v>
      </c>
      <c r="R116" t="e">
        <f>INDEX(ETF_TR!$A$2:$Q$283,MATCH($A116,ETF_TR!$A$2:$A$283,0),MATCH(R$2,ETF_TR!$A$2:$Q$2,0))</f>
        <v>#N/A</v>
      </c>
      <c r="S116">
        <f>INDEX(Indices!$A$2:$Q$283,MATCH($A116,Indices!$A$2:$A$283,0),MATCH(S$2,Indices!$A$2:$Q$2,0))</f>
        <v>2266.4899999999998</v>
      </c>
      <c r="T116" t="e">
        <f t="shared" si="32"/>
        <v>#N/A</v>
      </c>
      <c r="U116" s="28">
        <f t="shared" si="33"/>
        <v>12635.246325675673</v>
      </c>
      <c r="V116">
        <f>INDEX(ETF_TR!$A$2:$Q$283,MATCH($A116,ETF_TR!$A$2:$A$283,0),MATCH(V$2,ETF_TR!$A$2:$Q$2,0))</f>
        <v>117.17005</v>
      </c>
      <c r="W116">
        <f>INDEX(Indices!$A$2:$Q$283,MATCH($A116,Indices!$A$2:$A$283,0),MATCH(W$2,Indices!$A$2:$Q$2,0))</f>
        <v>121.125</v>
      </c>
      <c r="X116">
        <f t="shared" si="34"/>
        <v>3.9549499999999966</v>
      </c>
      <c r="Y116" s="28">
        <f t="shared" si="35"/>
        <v>117.17005</v>
      </c>
      <c r="Z116" t="e">
        <f>INDEX(ETF_TR!$A$2:$Q$283,MATCH($A116,ETF_TR!$A$2:$A$283,0),MATCH(Z$2,ETF_TR!$A$2:$Q$2,0))</f>
        <v>#N/A</v>
      </c>
      <c r="AA116">
        <f>INDEX(Indices!$A$2:$Q$283,MATCH($A116,Indices!$A$2:$A$283,0),MATCH(AA$2,Indices!$A$2:$Q$2,0))</f>
        <v>1931.433</v>
      </c>
      <c r="AB116" t="e">
        <f t="shared" si="36"/>
        <v>#N/A</v>
      </c>
      <c r="AC116" s="16">
        <f t="shared" si="37"/>
        <v>-994.68488106060659</v>
      </c>
      <c r="AD116" t="e">
        <f>INDEX(ETF_TR!$A$2:$Q$283,MATCH($A116,ETF_TR!$A$2:$A$283,0),MATCH(AD$2,ETF_TR!$A$2:$Q$2,0))</f>
        <v>#N/A</v>
      </c>
      <c r="AE116">
        <f>INDEX(Indices!$A$2:$Q$283,MATCH($A116,Indices!$A$2:$A$283,0),MATCH(AE$2,Indices!$A$2:$Q$2,0))</f>
        <v>294.49279999999999</v>
      </c>
      <c r="AF116" t="e">
        <f t="shared" si="38"/>
        <v>#N/A</v>
      </c>
      <c r="AG116" s="16">
        <f t="shared" si="39"/>
        <v>2627.5376894736842</v>
      </c>
      <c r="AH116" t="e">
        <f>INDEX(ETF_TR!$A$2:$Q$283,MATCH($A116,ETF_TR!$A$2:$A$283,0),MATCH(AH$2,ETF_TR!$A$2:$Q$2,0))</f>
        <v>#N/A</v>
      </c>
      <c r="AI116">
        <f>INDEX(Indices!$A$2:$Q$283,MATCH($A116,Indices!$A$2:$A$283,0),MATCH(AI$2,Indices!$A$2:$Q$2,0))</f>
        <v>82.25</v>
      </c>
      <c r="AJ116" t="e">
        <f t="shared" si="40"/>
        <v>#N/A</v>
      </c>
      <c r="AK116" s="16">
        <f t="shared" si="41"/>
        <v>4.741620895522388</v>
      </c>
      <c r="AL116" t="e">
        <f>INDEX(ETF_TR!$A$2:$Q$283,MATCH($A116,ETF_TR!$A$2:$A$283,0),MATCH(AL$2,ETF_TR!$A$2:$Q$2,0))</f>
        <v>#N/A</v>
      </c>
      <c r="AM116" t="e">
        <f>INDEX(Indices!$A$2:$Q$283,MATCH($A116,Indices!$A$2:$A$283,0),MATCH(AM$2,Indices!$A$2:$Q$2,0))</f>
        <v>#N/A</v>
      </c>
      <c r="AN116" t="e">
        <f t="shared" si="42"/>
        <v>#N/A</v>
      </c>
      <c r="AO116" s="16" t="e">
        <f t="shared" si="43"/>
        <v>#N/A</v>
      </c>
      <c r="AP116" t="e">
        <f>INDEX(ETF_TR!$A$2:$Q$283,MATCH($A116,ETF_TR!$A$2:$A$283,0),MATCH(AP$2,ETF_TR!$A$2:$Q$2,0))</f>
        <v>#N/A</v>
      </c>
      <c r="AQ116">
        <f>INDEX(Indices!$A$2:$Q$283,MATCH($A116,Indices!$A$2:$A$283,0),MATCH(AQ$2,Indices!$A$2:$Q$2,0))</f>
        <v>150.89449999999999</v>
      </c>
      <c r="AR116" t="e">
        <f t="shared" si="44"/>
        <v>#N/A</v>
      </c>
      <c r="AS116" s="28">
        <f t="shared" si="45"/>
        <v>108.50048157894739</v>
      </c>
      <c r="AT116" t="e">
        <f>INDEX(ETF_TR!$A$2:$Q$283,MATCH($A116,ETF_TR!$A$2:$A$283,0),MATCH(AT$2,ETF_TR!$A$2:$Q$2,0))</f>
        <v>#N/A</v>
      </c>
      <c r="AU116" t="e">
        <f>INDEX(Indices!$A$2:$Q$283,MATCH($A116,Indices!$A$2:$A$283,0),MATCH(AU$2,Indices!$A$2:$Q$2,0))</f>
        <v>#N/A</v>
      </c>
      <c r="AV116" t="e">
        <f t="shared" si="46"/>
        <v>#N/A</v>
      </c>
      <c r="AW116" s="16" t="e">
        <f t="shared" si="47"/>
        <v>#N/A</v>
      </c>
    </row>
    <row r="117" spans="1:49" x14ac:dyDescent="0.2">
      <c r="A117" s="5">
        <v>39962</v>
      </c>
      <c r="B117" t="e">
        <f>INDEX(ETF_TR!$A$2:$Q$283,MATCH($A117,ETF_TR!$A$2:$A$283,0),MATCH(B$2,ETF_TR!$A$2:$Q$2,0))</f>
        <v>#N/A</v>
      </c>
      <c r="C117">
        <f>INDEX(Indices!$A$2:$Q$283,MATCH($A117,Indices!$A$2:$A$283,0),MATCH(C$2,Indices!$A$2:$Q$2,0))</f>
        <v>171.85</v>
      </c>
      <c r="D117" t="e">
        <f t="shared" si="24"/>
        <v>#N/A</v>
      </c>
      <c r="E117" s="28">
        <f t="shared" si="25"/>
        <v>73.891827906976758</v>
      </c>
      <c r="F117" t="e">
        <f>INDEX(ETF_TR!$A$2:$Q$283,MATCH($A117,ETF_TR!$A$2:$A$283,0),MATCH(F$2,ETF_TR!$A$2:$Q$2,0))</f>
        <v>#N/A</v>
      </c>
      <c r="G117">
        <f>INDEX(Indices!$A$2:$Q$283,MATCH($A117,Indices!$A$2:$A$283,0),MATCH(G$2,Indices!$A$2:$Q$2,0))</f>
        <v>172.87</v>
      </c>
      <c r="H117" t="e">
        <f t="shared" si="26"/>
        <v>#N/A</v>
      </c>
      <c r="I117" s="28">
        <f t="shared" si="27"/>
        <v>74.659864341085267</v>
      </c>
      <c r="J117" t="e">
        <f>INDEX(ETF_TR!$A$2:$Q$283,MATCH($A117,ETF_TR!$A$2:$A$283,0),MATCH(J$2,ETF_TR!$A$2:$Q$2,0))</f>
        <v>#N/A</v>
      </c>
      <c r="K117">
        <f>INDEX(Indices!$A$2:$Q$283,MATCH($A117,Indices!$A$2:$A$283,0),MATCH(K$2,Indices!$A$2:$Q$2,0))</f>
        <v>172.75</v>
      </c>
      <c r="L117" t="e">
        <f t="shared" si="28"/>
        <v>#N/A</v>
      </c>
      <c r="M117" s="28">
        <f t="shared" si="29"/>
        <v>88.838500775193822</v>
      </c>
      <c r="N117" t="e">
        <f>INDEX(ETF_TR!$A$2:$Q$283,MATCH($A117,ETF_TR!$A$2:$A$283,0),MATCH(N$2,ETF_TR!$A$2:$Q$2,0))</f>
        <v>#N/A</v>
      </c>
      <c r="O117">
        <f>INDEX(Indices!$A$2:$Q$283,MATCH($A117,Indices!$A$2:$A$283,0),MATCH(O$2,Indices!$A$2:$Q$2,0))</f>
        <v>172.21</v>
      </c>
      <c r="P117" t="e">
        <f t="shared" si="30"/>
        <v>#N/A</v>
      </c>
      <c r="Q117" s="28">
        <f t="shared" si="31"/>
        <v>80.887658267716503</v>
      </c>
      <c r="R117" t="e">
        <f>INDEX(ETF_TR!$A$2:$Q$283,MATCH($A117,ETF_TR!$A$2:$A$283,0),MATCH(R$2,ETF_TR!$A$2:$Q$2,0))</f>
        <v>#N/A</v>
      </c>
      <c r="S117">
        <f>INDEX(Indices!$A$2:$Q$283,MATCH($A117,Indices!$A$2:$A$283,0),MATCH(S$2,Indices!$A$2:$Q$2,0))</f>
        <v>2244.23</v>
      </c>
      <c r="T117" t="e">
        <f t="shared" si="32"/>
        <v>#N/A</v>
      </c>
      <c r="U117" s="28">
        <f t="shared" si="33"/>
        <v>12612.986325675673</v>
      </c>
      <c r="V117">
        <f>INDEX(ETF_TR!$A$2:$Q$283,MATCH($A117,ETF_TR!$A$2:$A$283,0),MATCH(V$2,ETF_TR!$A$2:$Q$2,0))</f>
        <v>114.6824</v>
      </c>
      <c r="W117">
        <f>INDEX(Indices!$A$2:$Q$283,MATCH($A117,Indices!$A$2:$A$283,0),MATCH(W$2,Indices!$A$2:$Q$2,0))</f>
        <v>112.53333333333335</v>
      </c>
      <c r="X117">
        <f t="shared" si="34"/>
        <v>-2.1490666666666556</v>
      </c>
      <c r="Y117" s="28">
        <f t="shared" si="35"/>
        <v>114.6824</v>
      </c>
      <c r="Z117" t="e">
        <f>INDEX(ETF_TR!$A$2:$Q$283,MATCH($A117,ETF_TR!$A$2:$A$283,0),MATCH(Z$2,ETF_TR!$A$2:$Q$2,0))</f>
        <v>#N/A</v>
      </c>
      <c r="AA117">
        <f>INDEX(Indices!$A$2:$Q$283,MATCH($A117,Indices!$A$2:$A$283,0),MATCH(AA$2,Indices!$A$2:$Q$2,0))</f>
        <v>1904.03</v>
      </c>
      <c r="AB117" t="e">
        <f t="shared" si="36"/>
        <v>#N/A</v>
      </c>
      <c r="AC117" s="16">
        <f t="shared" si="37"/>
        <v>-1022.0878810606066</v>
      </c>
      <c r="AD117" t="e">
        <f>INDEX(ETF_TR!$A$2:$Q$283,MATCH($A117,ETF_TR!$A$2:$A$283,0),MATCH(AD$2,ETF_TR!$A$2:$Q$2,0))</f>
        <v>#N/A</v>
      </c>
      <c r="AE117">
        <f>INDEX(Indices!$A$2:$Q$283,MATCH($A117,Indices!$A$2:$A$283,0),MATCH(AE$2,Indices!$A$2:$Q$2,0))</f>
        <v>293.69740000000002</v>
      </c>
      <c r="AF117" t="e">
        <f t="shared" si="38"/>
        <v>#N/A</v>
      </c>
      <c r="AG117" s="16">
        <f t="shared" si="39"/>
        <v>2626.7422894736842</v>
      </c>
      <c r="AH117" t="e">
        <f>INDEX(ETF_TR!$A$2:$Q$283,MATCH($A117,ETF_TR!$A$2:$A$283,0),MATCH(AH$2,ETF_TR!$A$2:$Q$2,0))</f>
        <v>#N/A</v>
      </c>
      <c r="AI117">
        <f>INDEX(Indices!$A$2:$Q$283,MATCH($A117,Indices!$A$2:$A$283,0),MATCH(AI$2,Indices!$A$2:$Q$2,0))</f>
        <v>81.42</v>
      </c>
      <c r="AJ117" t="e">
        <f t="shared" si="40"/>
        <v>#N/A</v>
      </c>
      <c r="AK117" s="16">
        <f t="shared" si="41"/>
        <v>3.9116208955223897</v>
      </c>
      <c r="AL117" t="e">
        <f>INDEX(ETF_TR!$A$2:$Q$283,MATCH($A117,ETF_TR!$A$2:$A$283,0),MATCH(AL$2,ETF_TR!$A$2:$Q$2,0))</f>
        <v>#N/A</v>
      </c>
      <c r="AM117" t="e">
        <f>INDEX(Indices!$A$2:$Q$283,MATCH($A117,Indices!$A$2:$A$283,0),MATCH(AM$2,Indices!$A$2:$Q$2,0))</f>
        <v>#N/A</v>
      </c>
      <c r="AN117" t="e">
        <f t="shared" si="42"/>
        <v>#N/A</v>
      </c>
      <c r="AO117" s="16" t="e">
        <f t="shared" si="43"/>
        <v>#N/A</v>
      </c>
      <c r="AP117" t="e">
        <f>INDEX(ETF_TR!$A$2:$Q$283,MATCH($A117,ETF_TR!$A$2:$A$283,0),MATCH(AP$2,ETF_TR!$A$2:$Q$2,0))</f>
        <v>#N/A</v>
      </c>
      <c r="AQ117">
        <f>INDEX(Indices!$A$2:$Q$283,MATCH($A117,Indices!$A$2:$A$283,0),MATCH(AQ$2,Indices!$A$2:$Q$2,0))</f>
        <v>149.23609999999999</v>
      </c>
      <c r="AR117" t="e">
        <f t="shared" si="44"/>
        <v>#N/A</v>
      </c>
      <c r="AS117" s="28">
        <f t="shared" si="45"/>
        <v>106.84208157894739</v>
      </c>
      <c r="AT117" t="e">
        <f>INDEX(ETF_TR!$A$2:$Q$283,MATCH($A117,ETF_TR!$A$2:$A$283,0),MATCH(AT$2,ETF_TR!$A$2:$Q$2,0))</f>
        <v>#N/A</v>
      </c>
      <c r="AU117" t="e">
        <f>INDEX(Indices!$A$2:$Q$283,MATCH($A117,Indices!$A$2:$A$283,0),MATCH(AU$2,Indices!$A$2:$Q$2,0))</f>
        <v>#N/A</v>
      </c>
      <c r="AV117" t="e">
        <f t="shared" si="46"/>
        <v>#N/A</v>
      </c>
      <c r="AW117" s="16" t="e">
        <f t="shared" si="47"/>
        <v>#N/A</v>
      </c>
    </row>
    <row r="118" spans="1:49" x14ac:dyDescent="0.2">
      <c r="A118" s="5">
        <v>39994</v>
      </c>
      <c r="B118" t="e">
        <f>INDEX(ETF_TR!$A$2:$Q$283,MATCH($A118,ETF_TR!$A$2:$A$283,0),MATCH(B$2,ETF_TR!$A$2:$Q$2,0))</f>
        <v>#N/A</v>
      </c>
      <c r="C118">
        <f>INDEX(Indices!$A$2:$Q$283,MATCH($A118,Indices!$A$2:$A$283,0),MATCH(C$2,Indices!$A$2:$Q$2,0))</f>
        <v>173.8</v>
      </c>
      <c r="D118" t="e">
        <f t="shared" si="24"/>
        <v>#N/A</v>
      </c>
      <c r="E118" s="28">
        <f t="shared" si="25"/>
        <v>75.841827906976775</v>
      </c>
      <c r="F118" t="e">
        <f>INDEX(ETF_TR!$A$2:$Q$283,MATCH($A118,ETF_TR!$A$2:$A$283,0),MATCH(F$2,ETF_TR!$A$2:$Q$2,0))</f>
        <v>#N/A</v>
      </c>
      <c r="G118">
        <f>INDEX(Indices!$A$2:$Q$283,MATCH($A118,Indices!$A$2:$A$283,0),MATCH(G$2,Indices!$A$2:$Q$2,0))</f>
        <v>175.34</v>
      </c>
      <c r="H118" t="e">
        <f t="shared" si="26"/>
        <v>#N/A</v>
      </c>
      <c r="I118" s="28">
        <f t="shared" si="27"/>
        <v>77.129864341085266</v>
      </c>
      <c r="J118" t="e">
        <f>INDEX(ETF_TR!$A$2:$Q$283,MATCH($A118,ETF_TR!$A$2:$A$283,0),MATCH(J$2,ETF_TR!$A$2:$Q$2,0))</f>
        <v>#N/A</v>
      </c>
      <c r="K118">
        <f>INDEX(Indices!$A$2:$Q$283,MATCH($A118,Indices!$A$2:$A$283,0),MATCH(K$2,Indices!$A$2:$Q$2,0))</f>
        <v>174.81</v>
      </c>
      <c r="L118" t="e">
        <f t="shared" si="28"/>
        <v>#N/A</v>
      </c>
      <c r="M118" s="28">
        <f t="shared" si="29"/>
        <v>90.898500775193824</v>
      </c>
      <c r="N118" t="e">
        <f>INDEX(ETF_TR!$A$2:$Q$283,MATCH($A118,ETF_TR!$A$2:$A$283,0),MATCH(N$2,ETF_TR!$A$2:$Q$2,0))</f>
        <v>#N/A</v>
      </c>
      <c r="O118">
        <f>INDEX(Indices!$A$2:$Q$283,MATCH($A118,Indices!$A$2:$A$283,0),MATCH(O$2,Indices!$A$2:$Q$2,0))</f>
        <v>174.07</v>
      </c>
      <c r="P118" t="e">
        <f t="shared" si="30"/>
        <v>#N/A</v>
      </c>
      <c r="Q118" s="28">
        <f t="shared" si="31"/>
        <v>82.747658267716488</v>
      </c>
      <c r="R118" t="e">
        <f>INDEX(ETF_TR!$A$2:$Q$283,MATCH($A118,ETF_TR!$A$2:$A$283,0),MATCH(R$2,ETF_TR!$A$2:$Q$2,0))</f>
        <v>#N/A</v>
      </c>
      <c r="S118">
        <f>INDEX(Indices!$A$2:$Q$283,MATCH($A118,Indices!$A$2:$A$283,0),MATCH(S$2,Indices!$A$2:$Q$2,0))</f>
        <v>2265.4699999999998</v>
      </c>
      <c r="T118" t="e">
        <f t="shared" si="32"/>
        <v>#N/A</v>
      </c>
      <c r="U118" s="28">
        <f t="shared" si="33"/>
        <v>12634.226325675672</v>
      </c>
      <c r="V118">
        <f>INDEX(ETF_TR!$A$2:$Q$283,MATCH($A118,ETF_TR!$A$2:$A$283,0),MATCH(V$2,ETF_TR!$A$2:$Q$2,0))</f>
        <v>115.15039999999999</v>
      </c>
      <c r="W118">
        <f>INDEX(Indices!$A$2:$Q$283,MATCH($A118,Indices!$A$2:$A$283,0),MATCH(W$2,Indices!$A$2:$Q$2,0))</f>
        <v>112.98333333333335</v>
      </c>
      <c r="X118">
        <f t="shared" si="34"/>
        <v>-2.167066666666642</v>
      </c>
      <c r="Y118" s="28">
        <f t="shared" si="35"/>
        <v>115.15039999999999</v>
      </c>
      <c r="Z118" t="e">
        <f>INDEX(ETF_TR!$A$2:$Q$283,MATCH($A118,ETF_TR!$A$2:$A$283,0),MATCH(Z$2,ETF_TR!$A$2:$Q$2,0))</f>
        <v>#N/A</v>
      </c>
      <c r="AA118">
        <f>INDEX(Indices!$A$2:$Q$283,MATCH($A118,Indices!$A$2:$A$283,0),MATCH(AA$2,Indices!$A$2:$Q$2,0))</f>
        <v>1890.143</v>
      </c>
      <c r="AB118" t="e">
        <f t="shared" si="36"/>
        <v>#N/A</v>
      </c>
      <c r="AC118" s="16">
        <f t="shared" si="37"/>
        <v>-1035.9748810606065</v>
      </c>
      <c r="AD118" t="e">
        <f>INDEX(ETF_TR!$A$2:$Q$283,MATCH($A118,ETF_TR!$A$2:$A$283,0),MATCH(AD$2,ETF_TR!$A$2:$Q$2,0))</f>
        <v>#N/A</v>
      </c>
      <c r="AE118">
        <f>INDEX(Indices!$A$2:$Q$283,MATCH($A118,Indices!$A$2:$A$283,0),MATCH(AE$2,Indices!$A$2:$Q$2,0))</f>
        <v>296.30410000000001</v>
      </c>
      <c r="AF118" t="e">
        <f t="shared" si="38"/>
        <v>#N/A</v>
      </c>
      <c r="AG118" s="16">
        <f t="shared" si="39"/>
        <v>2629.348989473684</v>
      </c>
      <c r="AH118" t="e">
        <f>INDEX(ETF_TR!$A$2:$Q$283,MATCH($A118,ETF_TR!$A$2:$A$283,0),MATCH(AH$2,ETF_TR!$A$2:$Q$2,0))</f>
        <v>#N/A</v>
      </c>
      <c r="AI118">
        <f>INDEX(Indices!$A$2:$Q$283,MATCH($A118,Indices!$A$2:$A$283,0),MATCH(AI$2,Indices!$A$2:$Q$2,0))</f>
        <v>81.25</v>
      </c>
      <c r="AJ118" t="e">
        <f t="shared" si="40"/>
        <v>#N/A</v>
      </c>
      <c r="AK118" s="16">
        <f t="shared" si="41"/>
        <v>3.741620895522388</v>
      </c>
      <c r="AL118" t="e">
        <f>INDEX(ETF_TR!$A$2:$Q$283,MATCH($A118,ETF_TR!$A$2:$A$283,0),MATCH(AL$2,ETF_TR!$A$2:$Q$2,0))</f>
        <v>#N/A</v>
      </c>
      <c r="AM118" t="e">
        <f>INDEX(Indices!$A$2:$Q$283,MATCH($A118,Indices!$A$2:$A$283,0),MATCH(AM$2,Indices!$A$2:$Q$2,0))</f>
        <v>#N/A</v>
      </c>
      <c r="AN118" t="e">
        <f t="shared" si="42"/>
        <v>#N/A</v>
      </c>
      <c r="AO118" s="16" t="e">
        <f t="shared" si="43"/>
        <v>#N/A</v>
      </c>
      <c r="AP118" t="e">
        <f>INDEX(ETF_TR!$A$2:$Q$283,MATCH($A118,ETF_TR!$A$2:$A$283,0),MATCH(AP$2,ETF_TR!$A$2:$Q$2,0))</f>
        <v>#N/A</v>
      </c>
      <c r="AQ118">
        <f>INDEX(Indices!$A$2:$Q$283,MATCH($A118,Indices!$A$2:$A$283,0),MATCH(AQ$2,Indices!$A$2:$Q$2,0))</f>
        <v>149.18170000000001</v>
      </c>
      <c r="AR118" t="e">
        <f t="shared" si="44"/>
        <v>#N/A</v>
      </c>
      <c r="AS118" s="28">
        <f t="shared" si="45"/>
        <v>106.7876815789474</v>
      </c>
      <c r="AT118" t="e">
        <f>INDEX(ETF_TR!$A$2:$Q$283,MATCH($A118,ETF_TR!$A$2:$A$283,0),MATCH(AT$2,ETF_TR!$A$2:$Q$2,0))</f>
        <v>#N/A</v>
      </c>
      <c r="AU118" t="e">
        <f>INDEX(Indices!$A$2:$Q$283,MATCH($A118,Indices!$A$2:$A$283,0),MATCH(AU$2,Indices!$A$2:$Q$2,0))</f>
        <v>#N/A</v>
      </c>
      <c r="AV118" t="e">
        <f t="shared" si="46"/>
        <v>#N/A</v>
      </c>
      <c r="AW118" s="16" t="e">
        <f t="shared" si="47"/>
        <v>#N/A</v>
      </c>
    </row>
    <row r="119" spans="1:49" x14ac:dyDescent="0.2">
      <c r="A119" s="5">
        <v>40025</v>
      </c>
      <c r="B119" t="e">
        <f>INDEX(ETF_TR!$A$2:$Q$283,MATCH($A119,ETF_TR!$A$2:$A$283,0),MATCH(B$2,ETF_TR!$A$2:$Q$2,0))</f>
        <v>#N/A</v>
      </c>
      <c r="C119">
        <f>INDEX(Indices!$A$2:$Q$283,MATCH($A119,Indices!$A$2:$A$283,0),MATCH(C$2,Indices!$A$2:$Q$2,0))</f>
        <v>175.67</v>
      </c>
      <c r="D119" t="e">
        <f t="shared" si="24"/>
        <v>#N/A</v>
      </c>
      <c r="E119" s="28">
        <f t="shared" si="25"/>
        <v>77.711827906976751</v>
      </c>
      <c r="F119" t="e">
        <f>INDEX(ETF_TR!$A$2:$Q$283,MATCH($A119,ETF_TR!$A$2:$A$283,0),MATCH(F$2,ETF_TR!$A$2:$Q$2,0))</f>
        <v>#N/A</v>
      </c>
      <c r="G119">
        <f>INDEX(Indices!$A$2:$Q$283,MATCH($A119,Indices!$A$2:$A$283,0),MATCH(G$2,Indices!$A$2:$Q$2,0))</f>
        <v>178.03</v>
      </c>
      <c r="H119" t="e">
        <f t="shared" si="26"/>
        <v>#N/A</v>
      </c>
      <c r="I119" s="28">
        <f t="shared" si="27"/>
        <v>79.819864341085264</v>
      </c>
      <c r="J119" t="e">
        <f>INDEX(ETF_TR!$A$2:$Q$283,MATCH($A119,ETF_TR!$A$2:$A$283,0),MATCH(J$2,ETF_TR!$A$2:$Q$2,0))</f>
        <v>#N/A</v>
      </c>
      <c r="K119">
        <f>INDEX(Indices!$A$2:$Q$283,MATCH($A119,Indices!$A$2:$A$283,0),MATCH(K$2,Indices!$A$2:$Q$2,0))</f>
        <v>178.26</v>
      </c>
      <c r="L119" t="e">
        <f t="shared" si="28"/>
        <v>#N/A</v>
      </c>
      <c r="M119" s="28">
        <f t="shared" si="29"/>
        <v>94.348500775193813</v>
      </c>
      <c r="N119" t="e">
        <f>INDEX(ETF_TR!$A$2:$Q$283,MATCH($A119,ETF_TR!$A$2:$A$283,0),MATCH(N$2,ETF_TR!$A$2:$Q$2,0))</f>
        <v>#N/A</v>
      </c>
      <c r="O119">
        <f>INDEX(Indices!$A$2:$Q$283,MATCH($A119,Indices!$A$2:$A$283,0),MATCH(O$2,Indices!$A$2:$Q$2,0))</f>
        <v>177.65</v>
      </c>
      <c r="P119" t="e">
        <f t="shared" si="30"/>
        <v>#N/A</v>
      </c>
      <c r="Q119" s="28">
        <f t="shared" si="31"/>
        <v>86.327658267716501</v>
      </c>
      <c r="R119" t="e">
        <f>INDEX(ETF_TR!$A$2:$Q$283,MATCH($A119,ETF_TR!$A$2:$A$283,0),MATCH(R$2,ETF_TR!$A$2:$Q$2,0))</f>
        <v>#N/A</v>
      </c>
      <c r="S119">
        <f>INDEX(Indices!$A$2:$Q$283,MATCH($A119,Indices!$A$2:$A$283,0),MATCH(S$2,Indices!$A$2:$Q$2,0))</f>
        <v>2248.29</v>
      </c>
      <c r="T119" t="e">
        <f t="shared" si="32"/>
        <v>#N/A</v>
      </c>
      <c r="U119" s="28">
        <f t="shared" si="33"/>
        <v>12617.046325675674</v>
      </c>
      <c r="V119">
        <f>INDEX(ETF_TR!$A$2:$Q$283,MATCH($A119,ETF_TR!$A$2:$A$283,0),MATCH(V$2,ETF_TR!$A$2:$Q$2,0))</f>
        <v>112.24223333333333</v>
      </c>
      <c r="W119">
        <f>INDEX(Indices!$A$2:$Q$283,MATCH($A119,Indices!$A$2:$A$283,0),MATCH(W$2,Indices!$A$2:$Q$2,0))</f>
        <v>115.35666666666667</v>
      </c>
      <c r="X119">
        <f t="shared" si="34"/>
        <v>3.1144333333333378</v>
      </c>
      <c r="Y119" s="28">
        <f t="shared" si="35"/>
        <v>112.24223333333333</v>
      </c>
      <c r="Z119" t="e">
        <f>INDEX(ETF_TR!$A$2:$Q$283,MATCH($A119,ETF_TR!$A$2:$A$283,0),MATCH(Z$2,ETF_TR!$A$2:$Q$2,0))</f>
        <v>#N/A</v>
      </c>
      <c r="AA119">
        <f>INDEX(Indices!$A$2:$Q$283,MATCH($A119,Indices!$A$2:$A$283,0),MATCH(AA$2,Indices!$A$2:$Q$2,0))</f>
        <v>1892.2850000000001</v>
      </c>
      <c r="AB119" t="e">
        <f t="shared" si="36"/>
        <v>#N/A</v>
      </c>
      <c r="AC119" s="16">
        <f t="shared" si="37"/>
        <v>-1033.8328810606065</v>
      </c>
      <c r="AD119" t="e">
        <f>INDEX(ETF_TR!$A$2:$Q$283,MATCH($A119,ETF_TR!$A$2:$A$283,0),MATCH(AD$2,ETF_TR!$A$2:$Q$2,0))</f>
        <v>#N/A</v>
      </c>
      <c r="AE119">
        <f>INDEX(Indices!$A$2:$Q$283,MATCH($A119,Indices!$A$2:$A$283,0),MATCH(AE$2,Indices!$A$2:$Q$2,0))</f>
        <v>295.72359999999998</v>
      </c>
      <c r="AF119" t="e">
        <f t="shared" si="38"/>
        <v>#N/A</v>
      </c>
      <c r="AG119" s="16">
        <f t="shared" si="39"/>
        <v>2628.768489473684</v>
      </c>
      <c r="AH119" t="e">
        <f>INDEX(ETF_TR!$A$2:$Q$283,MATCH($A119,ETF_TR!$A$2:$A$283,0),MATCH(AH$2,ETF_TR!$A$2:$Q$2,0))</f>
        <v>#N/A</v>
      </c>
      <c r="AI119">
        <f>INDEX(Indices!$A$2:$Q$283,MATCH($A119,Indices!$A$2:$A$283,0),MATCH(AI$2,Indices!$A$2:$Q$2,0))</f>
        <v>81.569999999999993</v>
      </c>
      <c r="AJ119" t="e">
        <f t="shared" si="40"/>
        <v>#N/A</v>
      </c>
      <c r="AK119" s="16">
        <f t="shared" si="41"/>
        <v>4.0616208955223811</v>
      </c>
      <c r="AL119" t="e">
        <f>INDEX(ETF_TR!$A$2:$Q$283,MATCH($A119,ETF_TR!$A$2:$A$283,0),MATCH(AL$2,ETF_TR!$A$2:$Q$2,0))</f>
        <v>#N/A</v>
      </c>
      <c r="AM119" t="e">
        <f>INDEX(Indices!$A$2:$Q$283,MATCH($A119,Indices!$A$2:$A$283,0),MATCH(AM$2,Indices!$A$2:$Q$2,0))</f>
        <v>#N/A</v>
      </c>
      <c r="AN119" t="e">
        <f t="shared" si="42"/>
        <v>#N/A</v>
      </c>
      <c r="AO119" s="16" t="e">
        <f t="shared" si="43"/>
        <v>#N/A</v>
      </c>
      <c r="AP119" t="e">
        <f>INDEX(ETF_TR!$A$2:$Q$283,MATCH($A119,ETF_TR!$A$2:$A$283,0),MATCH(AP$2,ETF_TR!$A$2:$Q$2,0))</f>
        <v>#N/A</v>
      </c>
      <c r="AQ119">
        <f>INDEX(Indices!$A$2:$Q$283,MATCH($A119,Indices!$A$2:$A$283,0),MATCH(AQ$2,Indices!$A$2:$Q$2,0))</f>
        <v>150.3383</v>
      </c>
      <c r="AR119" t="e">
        <f t="shared" si="44"/>
        <v>#N/A</v>
      </c>
      <c r="AS119" s="28">
        <f t="shared" si="45"/>
        <v>107.9442815789474</v>
      </c>
      <c r="AT119" t="e">
        <f>INDEX(ETF_TR!$A$2:$Q$283,MATCH($A119,ETF_TR!$A$2:$A$283,0),MATCH(AT$2,ETF_TR!$A$2:$Q$2,0))</f>
        <v>#N/A</v>
      </c>
      <c r="AU119" t="e">
        <f>INDEX(Indices!$A$2:$Q$283,MATCH($A119,Indices!$A$2:$A$283,0),MATCH(AU$2,Indices!$A$2:$Q$2,0))</f>
        <v>#N/A</v>
      </c>
      <c r="AV119" t="e">
        <f t="shared" si="46"/>
        <v>#N/A</v>
      </c>
      <c r="AW119" s="16" t="e">
        <f t="shared" si="47"/>
        <v>#N/A</v>
      </c>
    </row>
    <row r="120" spans="1:49" x14ac:dyDescent="0.2">
      <c r="A120" s="5">
        <v>40056</v>
      </c>
      <c r="B120" t="e">
        <f>INDEX(ETF_TR!$A$2:$Q$283,MATCH($A120,ETF_TR!$A$2:$A$283,0),MATCH(B$2,ETF_TR!$A$2:$Q$2,0))</f>
        <v>#N/A</v>
      </c>
      <c r="C120">
        <f>INDEX(Indices!$A$2:$Q$283,MATCH($A120,Indices!$A$2:$A$283,0),MATCH(C$2,Indices!$A$2:$Q$2,0))</f>
        <v>176.4</v>
      </c>
      <c r="D120" t="e">
        <f t="shared" si="24"/>
        <v>#N/A</v>
      </c>
      <c r="E120" s="28">
        <f t="shared" si="25"/>
        <v>78.441827906976769</v>
      </c>
      <c r="F120" t="e">
        <f>INDEX(ETF_TR!$A$2:$Q$283,MATCH($A120,ETF_TR!$A$2:$A$283,0),MATCH(F$2,ETF_TR!$A$2:$Q$2,0))</f>
        <v>#N/A</v>
      </c>
      <c r="G120">
        <f>INDEX(Indices!$A$2:$Q$283,MATCH($A120,Indices!$A$2:$A$283,0),MATCH(G$2,Indices!$A$2:$Q$2,0))</f>
        <v>178.73</v>
      </c>
      <c r="H120" t="e">
        <f t="shared" si="26"/>
        <v>#N/A</v>
      </c>
      <c r="I120" s="28">
        <f t="shared" si="27"/>
        <v>80.519864341085253</v>
      </c>
      <c r="J120" t="e">
        <f>INDEX(ETF_TR!$A$2:$Q$283,MATCH($A120,ETF_TR!$A$2:$A$283,0),MATCH(J$2,ETF_TR!$A$2:$Q$2,0))</f>
        <v>#N/A</v>
      </c>
      <c r="K120">
        <f>INDEX(Indices!$A$2:$Q$283,MATCH($A120,Indices!$A$2:$A$283,0),MATCH(K$2,Indices!$A$2:$Q$2,0))</f>
        <v>179.04</v>
      </c>
      <c r="L120" t="e">
        <f t="shared" si="28"/>
        <v>#N/A</v>
      </c>
      <c r="M120" s="28">
        <f t="shared" si="29"/>
        <v>95.128500775193814</v>
      </c>
      <c r="N120" t="e">
        <f>INDEX(ETF_TR!$A$2:$Q$283,MATCH($A120,ETF_TR!$A$2:$A$283,0),MATCH(N$2,ETF_TR!$A$2:$Q$2,0))</f>
        <v>#N/A</v>
      </c>
      <c r="O120">
        <f>INDEX(Indices!$A$2:$Q$283,MATCH($A120,Indices!$A$2:$A$283,0),MATCH(O$2,Indices!$A$2:$Q$2,0))</f>
        <v>178.92</v>
      </c>
      <c r="P120" t="e">
        <f t="shared" si="30"/>
        <v>#N/A</v>
      </c>
      <c r="Q120" s="28">
        <f t="shared" si="31"/>
        <v>87.597658267716483</v>
      </c>
      <c r="R120" t="e">
        <f>INDEX(ETF_TR!$A$2:$Q$283,MATCH($A120,ETF_TR!$A$2:$A$283,0),MATCH(R$2,ETF_TR!$A$2:$Q$2,0))</f>
        <v>#N/A</v>
      </c>
      <c r="S120">
        <f>INDEX(Indices!$A$2:$Q$283,MATCH($A120,Indices!$A$2:$A$283,0),MATCH(S$2,Indices!$A$2:$Q$2,0))</f>
        <v>2330.86</v>
      </c>
      <c r="T120" t="e">
        <f t="shared" si="32"/>
        <v>#N/A</v>
      </c>
      <c r="U120" s="28">
        <f t="shared" si="33"/>
        <v>12699.616325675674</v>
      </c>
      <c r="V120">
        <f>INDEX(ETF_TR!$A$2:$Q$283,MATCH($A120,ETF_TR!$A$2:$A$283,0),MATCH(V$2,ETF_TR!$A$2:$Q$2,0))</f>
        <v>112.49076666666667</v>
      </c>
      <c r="W120">
        <f>INDEX(Indices!$A$2:$Q$283,MATCH($A120,Indices!$A$2:$A$283,0),MATCH(W$2,Indices!$A$2:$Q$2,0))</f>
        <v>115.10000000000001</v>
      </c>
      <c r="X120">
        <f t="shared" si="34"/>
        <v>2.6092333333333357</v>
      </c>
      <c r="Y120" s="28">
        <f t="shared" si="35"/>
        <v>112.49076666666667</v>
      </c>
      <c r="Z120" t="e">
        <f>INDEX(ETF_TR!$A$2:$Q$283,MATCH($A120,ETF_TR!$A$2:$A$283,0),MATCH(Z$2,ETF_TR!$A$2:$Q$2,0))</f>
        <v>#N/A</v>
      </c>
      <c r="AA120">
        <f>INDEX(Indices!$A$2:$Q$283,MATCH($A120,Indices!$A$2:$A$283,0),MATCH(AA$2,Indices!$A$2:$Q$2,0))</f>
        <v>1906.34</v>
      </c>
      <c r="AB120" t="e">
        <f t="shared" si="36"/>
        <v>#N/A</v>
      </c>
      <c r="AC120" s="16">
        <f t="shared" si="37"/>
        <v>-1019.7778810606067</v>
      </c>
      <c r="AD120" t="e">
        <f>INDEX(ETF_TR!$A$2:$Q$283,MATCH($A120,ETF_TR!$A$2:$A$283,0),MATCH(AD$2,ETF_TR!$A$2:$Q$2,0))</f>
        <v>#N/A</v>
      </c>
      <c r="AE120">
        <f>INDEX(Indices!$A$2:$Q$283,MATCH($A120,Indices!$A$2:$A$283,0),MATCH(AE$2,Indices!$A$2:$Q$2,0))</f>
        <v>297.59219999999999</v>
      </c>
      <c r="AF120" t="e">
        <f t="shared" si="38"/>
        <v>#N/A</v>
      </c>
      <c r="AG120" s="16">
        <f t="shared" si="39"/>
        <v>2630.6370894736842</v>
      </c>
      <c r="AH120" t="e">
        <f>INDEX(ETF_TR!$A$2:$Q$283,MATCH($A120,ETF_TR!$A$2:$A$283,0),MATCH(AH$2,ETF_TR!$A$2:$Q$2,0))</f>
        <v>#N/A</v>
      </c>
      <c r="AI120">
        <f>INDEX(Indices!$A$2:$Q$283,MATCH($A120,Indices!$A$2:$A$283,0),MATCH(AI$2,Indices!$A$2:$Q$2,0))</f>
        <v>82.32</v>
      </c>
      <c r="AJ120" t="e">
        <f t="shared" si="40"/>
        <v>#N/A</v>
      </c>
      <c r="AK120" s="16">
        <f t="shared" si="41"/>
        <v>4.8116208955223811</v>
      </c>
      <c r="AL120" t="e">
        <f>INDEX(ETF_TR!$A$2:$Q$283,MATCH($A120,ETF_TR!$A$2:$A$283,0),MATCH(AL$2,ETF_TR!$A$2:$Q$2,0))</f>
        <v>#N/A</v>
      </c>
      <c r="AM120" t="e">
        <f>INDEX(Indices!$A$2:$Q$283,MATCH($A120,Indices!$A$2:$A$283,0),MATCH(AM$2,Indices!$A$2:$Q$2,0))</f>
        <v>#N/A</v>
      </c>
      <c r="AN120" t="e">
        <f t="shared" si="42"/>
        <v>#N/A</v>
      </c>
      <c r="AO120" s="16" t="e">
        <f t="shared" si="43"/>
        <v>#N/A</v>
      </c>
      <c r="AP120" t="e">
        <f>INDEX(ETF_TR!$A$2:$Q$283,MATCH($A120,ETF_TR!$A$2:$A$283,0),MATCH(AP$2,ETF_TR!$A$2:$Q$2,0))</f>
        <v>#N/A</v>
      </c>
      <c r="AQ120">
        <f>INDEX(Indices!$A$2:$Q$283,MATCH($A120,Indices!$A$2:$A$283,0),MATCH(AQ$2,Indices!$A$2:$Q$2,0))</f>
        <v>150.3278</v>
      </c>
      <c r="AR120" t="e">
        <f t="shared" si="44"/>
        <v>#N/A</v>
      </c>
      <c r="AS120" s="28">
        <f t="shared" si="45"/>
        <v>107.93378157894739</v>
      </c>
      <c r="AT120" t="e">
        <f>INDEX(ETF_TR!$A$2:$Q$283,MATCH($A120,ETF_TR!$A$2:$A$283,0),MATCH(AT$2,ETF_TR!$A$2:$Q$2,0))</f>
        <v>#N/A</v>
      </c>
      <c r="AU120" t="e">
        <f>INDEX(Indices!$A$2:$Q$283,MATCH($A120,Indices!$A$2:$A$283,0),MATCH(AU$2,Indices!$A$2:$Q$2,0))</f>
        <v>#N/A</v>
      </c>
      <c r="AV120" t="e">
        <f t="shared" si="46"/>
        <v>#N/A</v>
      </c>
      <c r="AW120" s="16" t="e">
        <f t="shared" si="47"/>
        <v>#N/A</v>
      </c>
    </row>
    <row r="121" spans="1:49" x14ac:dyDescent="0.2">
      <c r="A121" s="5">
        <v>40086</v>
      </c>
      <c r="B121" t="e">
        <f>INDEX(ETF_TR!$A$2:$Q$283,MATCH($A121,ETF_TR!$A$2:$A$283,0),MATCH(B$2,ETF_TR!$A$2:$Q$2,0))</f>
        <v>#N/A</v>
      </c>
      <c r="C121">
        <f>INDEX(Indices!$A$2:$Q$283,MATCH($A121,Indices!$A$2:$A$283,0),MATCH(C$2,Indices!$A$2:$Q$2,0))</f>
        <v>177.32</v>
      </c>
      <c r="D121" t="e">
        <f t="shared" si="24"/>
        <v>#N/A</v>
      </c>
      <c r="E121" s="28">
        <f t="shared" si="25"/>
        <v>79.361827906976757</v>
      </c>
      <c r="F121" t="e">
        <f>INDEX(ETF_TR!$A$2:$Q$283,MATCH($A121,ETF_TR!$A$2:$A$283,0),MATCH(F$2,ETF_TR!$A$2:$Q$2,0))</f>
        <v>#N/A</v>
      </c>
      <c r="G121">
        <f>INDEX(Indices!$A$2:$Q$283,MATCH($A121,Indices!$A$2:$A$283,0),MATCH(G$2,Indices!$A$2:$Q$2,0))</f>
        <v>179.52</v>
      </c>
      <c r="H121" t="e">
        <f t="shared" si="26"/>
        <v>#N/A</v>
      </c>
      <c r="I121" s="28">
        <f t="shared" si="27"/>
        <v>81.309864341085273</v>
      </c>
      <c r="J121" t="e">
        <f>INDEX(ETF_TR!$A$2:$Q$283,MATCH($A121,ETF_TR!$A$2:$A$283,0),MATCH(J$2,ETF_TR!$A$2:$Q$2,0))</f>
        <v>#N/A</v>
      </c>
      <c r="K121">
        <f>INDEX(Indices!$A$2:$Q$283,MATCH($A121,Indices!$A$2:$A$283,0),MATCH(K$2,Indices!$A$2:$Q$2,0))</f>
        <v>179.59</v>
      </c>
      <c r="L121" t="e">
        <f t="shared" si="28"/>
        <v>#N/A</v>
      </c>
      <c r="M121" s="28">
        <f t="shared" si="29"/>
        <v>95.678500775193825</v>
      </c>
      <c r="N121" t="e">
        <f>INDEX(ETF_TR!$A$2:$Q$283,MATCH($A121,ETF_TR!$A$2:$A$283,0),MATCH(N$2,ETF_TR!$A$2:$Q$2,0))</f>
        <v>#N/A</v>
      </c>
      <c r="O121">
        <f>INDEX(Indices!$A$2:$Q$283,MATCH($A121,Indices!$A$2:$A$283,0),MATCH(O$2,Indices!$A$2:$Q$2,0))</f>
        <v>180.51</v>
      </c>
      <c r="P121" t="e">
        <f t="shared" si="30"/>
        <v>#N/A</v>
      </c>
      <c r="Q121" s="28">
        <f t="shared" si="31"/>
        <v>89.187658267716486</v>
      </c>
      <c r="R121" t="e">
        <f>INDEX(ETF_TR!$A$2:$Q$283,MATCH($A121,ETF_TR!$A$2:$A$283,0),MATCH(R$2,ETF_TR!$A$2:$Q$2,0))</f>
        <v>#N/A</v>
      </c>
      <c r="S121">
        <f>INDEX(Indices!$A$2:$Q$283,MATCH($A121,Indices!$A$2:$A$283,0),MATCH(S$2,Indices!$A$2:$Q$2,0))</f>
        <v>2335.13</v>
      </c>
      <c r="T121" t="e">
        <f t="shared" si="32"/>
        <v>#N/A</v>
      </c>
      <c r="U121" s="28">
        <f t="shared" si="33"/>
        <v>12703.886325675674</v>
      </c>
      <c r="V121">
        <f>INDEX(ETF_TR!$A$2:$Q$283,MATCH($A121,ETF_TR!$A$2:$A$283,0),MATCH(V$2,ETF_TR!$A$2:$Q$2,0))</f>
        <v>112.69580000000001</v>
      </c>
      <c r="W121">
        <f>INDEX(Indices!$A$2:$Q$283,MATCH($A121,Indices!$A$2:$A$283,0),MATCH(W$2,Indices!$A$2:$Q$2,0))</f>
        <v>115.32333333333334</v>
      </c>
      <c r="X121">
        <f t="shared" si="34"/>
        <v>2.6275333333333322</v>
      </c>
      <c r="Y121" s="28">
        <f t="shared" si="35"/>
        <v>112.69580000000001</v>
      </c>
      <c r="Z121" t="e">
        <f>INDEX(ETF_TR!$A$2:$Q$283,MATCH($A121,ETF_TR!$A$2:$A$283,0),MATCH(Z$2,ETF_TR!$A$2:$Q$2,0))</f>
        <v>#N/A</v>
      </c>
      <c r="AA121">
        <f>INDEX(Indices!$A$2:$Q$283,MATCH($A121,Indices!$A$2:$A$283,0),MATCH(AA$2,Indices!$A$2:$Q$2,0))</f>
        <v>1919.2270000000001</v>
      </c>
      <c r="AB121" t="e">
        <f t="shared" si="36"/>
        <v>#N/A</v>
      </c>
      <c r="AC121" s="16">
        <f t="shared" si="37"/>
        <v>-1006.8908810606065</v>
      </c>
      <c r="AD121" t="e">
        <f>INDEX(ETF_TR!$A$2:$Q$283,MATCH($A121,ETF_TR!$A$2:$A$283,0),MATCH(AD$2,ETF_TR!$A$2:$Q$2,0))</f>
        <v>#N/A</v>
      </c>
      <c r="AE121">
        <f>INDEX(Indices!$A$2:$Q$283,MATCH($A121,Indices!$A$2:$A$283,0),MATCH(AE$2,Indices!$A$2:$Q$2,0))</f>
        <v>298.46379999999999</v>
      </c>
      <c r="AF121" t="e">
        <f t="shared" si="38"/>
        <v>#N/A</v>
      </c>
      <c r="AG121" s="16">
        <f t="shared" si="39"/>
        <v>2631.5086894736842</v>
      </c>
      <c r="AH121" t="e">
        <f>INDEX(ETF_TR!$A$2:$Q$283,MATCH($A121,ETF_TR!$A$2:$A$283,0),MATCH(AH$2,ETF_TR!$A$2:$Q$2,0))</f>
        <v>#N/A</v>
      </c>
      <c r="AI121">
        <f>INDEX(Indices!$A$2:$Q$283,MATCH($A121,Indices!$A$2:$A$283,0),MATCH(AI$2,Indices!$A$2:$Q$2,0))</f>
        <v>82.95</v>
      </c>
      <c r="AJ121" t="e">
        <f t="shared" si="40"/>
        <v>#N/A</v>
      </c>
      <c r="AK121" s="16">
        <f t="shared" si="41"/>
        <v>5.4416208955223908</v>
      </c>
      <c r="AL121" t="e">
        <f>INDEX(ETF_TR!$A$2:$Q$283,MATCH($A121,ETF_TR!$A$2:$A$283,0),MATCH(AL$2,ETF_TR!$A$2:$Q$2,0))</f>
        <v>#N/A</v>
      </c>
      <c r="AM121" t="e">
        <f>INDEX(Indices!$A$2:$Q$283,MATCH($A121,Indices!$A$2:$A$283,0),MATCH(AM$2,Indices!$A$2:$Q$2,0))</f>
        <v>#N/A</v>
      </c>
      <c r="AN121" t="e">
        <f t="shared" si="42"/>
        <v>#N/A</v>
      </c>
      <c r="AO121" s="16" t="e">
        <f t="shared" si="43"/>
        <v>#N/A</v>
      </c>
      <c r="AP121" t="e">
        <f>INDEX(ETF_TR!$A$2:$Q$283,MATCH($A121,ETF_TR!$A$2:$A$283,0),MATCH(AP$2,ETF_TR!$A$2:$Q$2,0))</f>
        <v>#N/A</v>
      </c>
      <c r="AQ121">
        <f>INDEX(Indices!$A$2:$Q$283,MATCH($A121,Indices!$A$2:$A$283,0),MATCH(AQ$2,Indices!$A$2:$Q$2,0))</f>
        <v>150.36160000000001</v>
      </c>
      <c r="AR121" t="e">
        <f t="shared" si="44"/>
        <v>#N/A</v>
      </c>
      <c r="AS121" s="28">
        <f t="shared" si="45"/>
        <v>107.9675815789474</v>
      </c>
      <c r="AT121" t="e">
        <f>INDEX(ETF_TR!$A$2:$Q$283,MATCH($A121,ETF_TR!$A$2:$A$283,0),MATCH(AT$2,ETF_TR!$A$2:$Q$2,0))</f>
        <v>#N/A</v>
      </c>
      <c r="AU121" t="e">
        <f>INDEX(Indices!$A$2:$Q$283,MATCH($A121,Indices!$A$2:$A$283,0),MATCH(AU$2,Indices!$A$2:$Q$2,0))</f>
        <v>#N/A</v>
      </c>
      <c r="AV121" t="e">
        <f t="shared" si="46"/>
        <v>#N/A</v>
      </c>
      <c r="AW121" s="16" t="e">
        <f t="shared" si="47"/>
        <v>#N/A</v>
      </c>
    </row>
    <row r="122" spans="1:49" x14ac:dyDescent="0.2">
      <c r="A122" s="5">
        <v>40116</v>
      </c>
      <c r="B122" t="e">
        <f>INDEX(ETF_TR!$A$2:$Q$283,MATCH($A122,ETF_TR!$A$2:$A$283,0),MATCH(B$2,ETF_TR!$A$2:$Q$2,0))</f>
        <v>#N/A</v>
      </c>
      <c r="C122">
        <f>INDEX(Indices!$A$2:$Q$283,MATCH($A122,Indices!$A$2:$A$283,0),MATCH(C$2,Indices!$A$2:$Q$2,0))</f>
        <v>177.3</v>
      </c>
      <c r="D122" t="e">
        <f t="shared" si="24"/>
        <v>#N/A</v>
      </c>
      <c r="E122" s="28">
        <f t="shared" si="25"/>
        <v>79.341827906976775</v>
      </c>
      <c r="F122" t="e">
        <f>INDEX(ETF_TR!$A$2:$Q$283,MATCH($A122,ETF_TR!$A$2:$A$283,0),MATCH(F$2,ETF_TR!$A$2:$Q$2,0))</f>
        <v>#N/A</v>
      </c>
      <c r="G122">
        <f>INDEX(Indices!$A$2:$Q$283,MATCH($A122,Indices!$A$2:$A$283,0),MATCH(G$2,Indices!$A$2:$Q$2,0))</f>
        <v>179.58</v>
      </c>
      <c r="H122" t="e">
        <f t="shared" si="26"/>
        <v>#N/A</v>
      </c>
      <c r="I122" s="28">
        <f t="shared" si="27"/>
        <v>81.369864341085275</v>
      </c>
      <c r="J122" t="e">
        <f>INDEX(ETF_TR!$A$2:$Q$283,MATCH($A122,ETF_TR!$A$2:$A$283,0),MATCH(J$2,ETF_TR!$A$2:$Q$2,0))</f>
        <v>#N/A</v>
      </c>
      <c r="K122">
        <f>INDEX(Indices!$A$2:$Q$283,MATCH($A122,Indices!$A$2:$A$283,0),MATCH(K$2,Indices!$A$2:$Q$2,0))</f>
        <v>179.91</v>
      </c>
      <c r="L122" t="e">
        <f t="shared" si="28"/>
        <v>#N/A</v>
      </c>
      <c r="M122" s="28">
        <f t="shared" si="29"/>
        <v>95.998500775193818</v>
      </c>
      <c r="N122" t="e">
        <f>INDEX(ETF_TR!$A$2:$Q$283,MATCH($A122,ETF_TR!$A$2:$A$283,0),MATCH(N$2,ETF_TR!$A$2:$Q$2,0))</f>
        <v>#N/A</v>
      </c>
      <c r="O122">
        <f>INDEX(Indices!$A$2:$Q$283,MATCH($A122,Indices!$A$2:$A$283,0),MATCH(O$2,Indices!$A$2:$Q$2,0))</f>
        <v>180.98</v>
      </c>
      <c r="P122" t="e">
        <f t="shared" si="30"/>
        <v>#N/A</v>
      </c>
      <c r="Q122" s="28">
        <f t="shared" si="31"/>
        <v>89.657658267716485</v>
      </c>
      <c r="R122" t="e">
        <f>INDEX(ETF_TR!$A$2:$Q$283,MATCH($A122,ETF_TR!$A$2:$A$283,0),MATCH(R$2,ETF_TR!$A$2:$Q$2,0))</f>
        <v>#N/A</v>
      </c>
      <c r="S122">
        <f>INDEX(Indices!$A$2:$Q$283,MATCH($A122,Indices!$A$2:$A$283,0),MATCH(S$2,Indices!$A$2:$Q$2,0))</f>
        <v>2328.75</v>
      </c>
      <c r="T122" t="e">
        <f t="shared" si="32"/>
        <v>#N/A</v>
      </c>
      <c r="U122" s="28">
        <f t="shared" si="33"/>
        <v>12697.506325675673</v>
      </c>
      <c r="V122">
        <f>INDEX(ETF_TR!$A$2:$Q$283,MATCH($A122,ETF_TR!$A$2:$A$283,0),MATCH(V$2,ETF_TR!$A$2:$Q$2,0))</f>
        <v>112.51299999999999</v>
      </c>
      <c r="W122">
        <f>INDEX(Indices!$A$2:$Q$283,MATCH($A122,Indices!$A$2:$A$283,0),MATCH(W$2,Indices!$A$2:$Q$2,0))</f>
        <v>115.33999999999999</v>
      </c>
      <c r="X122">
        <f t="shared" si="34"/>
        <v>2.8269999999999982</v>
      </c>
      <c r="Y122" s="28">
        <f t="shared" si="35"/>
        <v>112.51299999999999</v>
      </c>
      <c r="Z122" t="e">
        <f>INDEX(ETF_TR!$A$2:$Q$283,MATCH($A122,ETF_TR!$A$2:$A$283,0),MATCH(Z$2,ETF_TR!$A$2:$Q$2,0))</f>
        <v>#N/A</v>
      </c>
      <c r="AA122">
        <f>INDEX(Indices!$A$2:$Q$283,MATCH($A122,Indices!$A$2:$A$283,0),MATCH(AA$2,Indices!$A$2:$Q$2,0))</f>
        <v>1914.527</v>
      </c>
      <c r="AB122" t="e">
        <f t="shared" si="36"/>
        <v>#N/A</v>
      </c>
      <c r="AC122" s="16">
        <f t="shared" si="37"/>
        <v>-1011.5908810606065</v>
      </c>
      <c r="AD122" t="e">
        <f>INDEX(ETF_TR!$A$2:$Q$283,MATCH($A122,ETF_TR!$A$2:$A$283,0),MATCH(AD$2,ETF_TR!$A$2:$Q$2,0))</f>
        <v>#N/A</v>
      </c>
      <c r="AE122">
        <f>INDEX(Indices!$A$2:$Q$283,MATCH($A122,Indices!$A$2:$A$283,0),MATCH(AE$2,Indices!$A$2:$Q$2,0))</f>
        <v>297.11219999999997</v>
      </c>
      <c r="AF122" t="e">
        <f t="shared" si="38"/>
        <v>#N/A</v>
      </c>
      <c r="AG122" s="16">
        <f t="shared" si="39"/>
        <v>2630.1570894736842</v>
      </c>
      <c r="AH122" t="e">
        <f>INDEX(ETF_TR!$A$2:$Q$283,MATCH($A122,ETF_TR!$A$2:$A$283,0),MATCH(AH$2,ETF_TR!$A$2:$Q$2,0))</f>
        <v>#N/A</v>
      </c>
      <c r="AI122">
        <f>INDEX(Indices!$A$2:$Q$283,MATCH($A122,Indices!$A$2:$A$283,0),MATCH(AI$2,Indices!$A$2:$Q$2,0))</f>
        <v>82.91</v>
      </c>
      <c r="AJ122" t="e">
        <f t="shared" si="40"/>
        <v>#N/A</v>
      </c>
      <c r="AK122" s="16">
        <f t="shared" si="41"/>
        <v>5.4016208955223846</v>
      </c>
      <c r="AL122" t="e">
        <f>INDEX(ETF_TR!$A$2:$Q$283,MATCH($A122,ETF_TR!$A$2:$A$283,0),MATCH(AL$2,ETF_TR!$A$2:$Q$2,0))</f>
        <v>#N/A</v>
      </c>
      <c r="AM122" t="e">
        <f>INDEX(Indices!$A$2:$Q$283,MATCH($A122,Indices!$A$2:$A$283,0),MATCH(AM$2,Indices!$A$2:$Q$2,0))</f>
        <v>#N/A</v>
      </c>
      <c r="AN122" t="e">
        <f t="shared" si="42"/>
        <v>#N/A</v>
      </c>
      <c r="AO122" s="16" t="e">
        <f t="shared" si="43"/>
        <v>#N/A</v>
      </c>
      <c r="AP122" t="e">
        <f>INDEX(ETF_TR!$A$2:$Q$283,MATCH($A122,ETF_TR!$A$2:$A$283,0),MATCH(AP$2,ETF_TR!$A$2:$Q$2,0))</f>
        <v>#N/A</v>
      </c>
      <c r="AQ122">
        <f>INDEX(Indices!$A$2:$Q$283,MATCH($A122,Indices!$A$2:$A$283,0),MATCH(AQ$2,Indices!$A$2:$Q$2,0))</f>
        <v>149.9922</v>
      </c>
      <c r="AR122" t="e">
        <f t="shared" si="44"/>
        <v>#N/A</v>
      </c>
      <c r="AS122" s="28">
        <f t="shared" si="45"/>
        <v>107.59818157894739</v>
      </c>
      <c r="AT122" t="e">
        <f>INDEX(ETF_TR!$A$2:$Q$283,MATCH($A122,ETF_TR!$A$2:$A$283,0),MATCH(AT$2,ETF_TR!$A$2:$Q$2,0))</f>
        <v>#N/A</v>
      </c>
      <c r="AU122" t="e">
        <f>INDEX(Indices!$A$2:$Q$283,MATCH($A122,Indices!$A$2:$A$283,0),MATCH(AU$2,Indices!$A$2:$Q$2,0))</f>
        <v>#N/A</v>
      </c>
      <c r="AV122" t="e">
        <f t="shared" si="46"/>
        <v>#N/A</v>
      </c>
      <c r="AW122" s="16" t="e">
        <f t="shared" si="47"/>
        <v>#N/A</v>
      </c>
    </row>
    <row r="123" spans="1:49" x14ac:dyDescent="0.2">
      <c r="A123" s="5">
        <v>40147</v>
      </c>
      <c r="B123" t="e">
        <f>INDEX(ETF_TR!$A$2:$Q$283,MATCH($A123,ETF_TR!$A$2:$A$283,0),MATCH(B$2,ETF_TR!$A$2:$Q$2,0))</f>
        <v>#N/A</v>
      </c>
      <c r="C123">
        <f>INDEX(Indices!$A$2:$Q$283,MATCH($A123,Indices!$A$2:$A$283,0),MATCH(C$2,Indices!$A$2:$Q$2,0))</f>
        <v>179.12</v>
      </c>
      <c r="D123" t="e">
        <f t="shared" si="24"/>
        <v>#N/A</v>
      </c>
      <c r="E123" s="28">
        <f t="shared" si="25"/>
        <v>81.161827906976768</v>
      </c>
      <c r="F123" t="e">
        <f>INDEX(ETF_TR!$A$2:$Q$283,MATCH($A123,ETF_TR!$A$2:$A$283,0),MATCH(F$2,ETF_TR!$A$2:$Q$2,0))</f>
        <v>#N/A</v>
      </c>
      <c r="G123">
        <f>INDEX(Indices!$A$2:$Q$283,MATCH($A123,Indices!$A$2:$A$283,0),MATCH(G$2,Indices!$A$2:$Q$2,0))</f>
        <v>181.39</v>
      </c>
      <c r="H123" t="e">
        <f t="shared" si="26"/>
        <v>#N/A</v>
      </c>
      <c r="I123" s="28">
        <f t="shared" si="27"/>
        <v>83.179864341085249</v>
      </c>
      <c r="J123" t="e">
        <f>INDEX(ETF_TR!$A$2:$Q$283,MATCH($A123,ETF_TR!$A$2:$A$283,0),MATCH(J$2,ETF_TR!$A$2:$Q$2,0))</f>
        <v>#N/A</v>
      </c>
      <c r="K123">
        <f>INDEX(Indices!$A$2:$Q$283,MATCH($A123,Indices!$A$2:$A$283,0),MATCH(K$2,Indices!$A$2:$Q$2,0))</f>
        <v>180.88</v>
      </c>
      <c r="L123" t="e">
        <f t="shared" si="28"/>
        <v>#N/A</v>
      </c>
      <c r="M123" s="28">
        <f t="shared" si="29"/>
        <v>96.968500775193817</v>
      </c>
      <c r="N123" t="e">
        <f>INDEX(ETF_TR!$A$2:$Q$283,MATCH($A123,ETF_TR!$A$2:$A$283,0),MATCH(N$2,ETF_TR!$A$2:$Q$2,0))</f>
        <v>#N/A</v>
      </c>
      <c r="O123">
        <f>INDEX(Indices!$A$2:$Q$283,MATCH($A123,Indices!$A$2:$A$283,0),MATCH(O$2,Indices!$A$2:$Q$2,0))</f>
        <v>182.24</v>
      </c>
      <c r="P123" t="e">
        <f t="shared" si="30"/>
        <v>#N/A</v>
      </c>
      <c r="Q123" s="28">
        <f t="shared" si="31"/>
        <v>90.917658267716504</v>
      </c>
      <c r="R123" t="e">
        <f>INDEX(ETF_TR!$A$2:$Q$283,MATCH($A123,ETF_TR!$A$2:$A$283,0),MATCH(R$2,ETF_TR!$A$2:$Q$2,0))</f>
        <v>#N/A</v>
      </c>
      <c r="S123">
        <f>INDEX(Indices!$A$2:$Q$283,MATCH($A123,Indices!$A$2:$A$283,0),MATCH(S$2,Indices!$A$2:$Q$2,0))</f>
        <v>2349.41</v>
      </c>
      <c r="T123" t="e">
        <f t="shared" si="32"/>
        <v>#N/A</v>
      </c>
      <c r="U123" s="28">
        <f t="shared" si="33"/>
        <v>12718.166325675673</v>
      </c>
      <c r="V123">
        <f>INDEX(ETF_TR!$A$2:$Q$283,MATCH($A123,ETF_TR!$A$2:$A$283,0),MATCH(V$2,ETF_TR!$A$2:$Q$2,0))</f>
        <v>114.03429999999999</v>
      </c>
      <c r="W123">
        <f>INDEX(Indices!$A$2:$Q$283,MATCH($A123,Indices!$A$2:$A$283,0),MATCH(W$2,Indices!$A$2:$Q$2,0))</f>
        <v>116.74333333333334</v>
      </c>
      <c r="X123">
        <f t="shared" si="34"/>
        <v>2.7090333333333518</v>
      </c>
      <c r="Y123" s="28">
        <f t="shared" si="35"/>
        <v>114.03429999999999</v>
      </c>
      <c r="Z123" t="e">
        <f>INDEX(ETF_TR!$A$2:$Q$283,MATCH($A123,ETF_TR!$A$2:$A$283,0),MATCH(Z$2,ETF_TR!$A$2:$Q$2,0))</f>
        <v>#N/A</v>
      </c>
      <c r="AA123">
        <f>INDEX(Indices!$A$2:$Q$283,MATCH($A123,Indices!$A$2:$A$283,0),MATCH(AA$2,Indices!$A$2:$Q$2,0))</f>
        <v>1946.5640000000001</v>
      </c>
      <c r="AB123" t="e">
        <f t="shared" si="36"/>
        <v>#N/A</v>
      </c>
      <c r="AC123" s="16">
        <f t="shared" si="37"/>
        <v>-979.5538810606065</v>
      </c>
      <c r="AD123" t="e">
        <f>INDEX(ETF_TR!$A$2:$Q$283,MATCH($A123,ETF_TR!$A$2:$A$283,0),MATCH(AD$2,ETF_TR!$A$2:$Q$2,0))</f>
        <v>#N/A</v>
      </c>
      <c r="AE123">
        <f>INDEX(Indices!$A$2:$Q$283,MATCH($A123,Indices!$A$2:$A$283,0),MATCH(AE$2,Indices!$A$2:$Q$2,0))</f>
        <v>299.62860000000001</v>
      </c>
      <c r="AF123" t="e">
        <f t="shared" si="38"/>
        <v>#N/A</v>
      </c>
      <c r="AG123" s="16">
        <f t="shared" si="39"/>
        <v>2632.6734894736842</v>
      </c>
      <c r="AH123" t="e">
        <f>INDEX(ETF_TR!$A$2:$Q$283,MATCH($A123,ETF_TR!$A$2:$A$283,0),MATCH(AH$2,ETF_TR!$A$2:$Q$2,0))</f>
        <v>#N/A</v>
      </c>
      <c r="AI123">
        <f>INDEX(Indices!$A$2:$Q$283,MATCH($A123,Indices!$A$2:$A$283,0),MATCH(AI$2,Indices!$A$2:$Q$2,0))</f>
        <v>84.06</v>
      </c>
      <c r="AJ123" t="e">
        <f t="shared" si="40"/>
        <v>#N/A</v>
      </c>
      <c r="AK123" s="16">
        <f t="shared" si="41"/>
        <v>6.5516208955223902</v>
      </c>
      <c r="AL123" t="e">
        <f>INDEX(ETF_TR!$A$2:$Q$283,MATCH($A123,ETF_TR!$A$2:$A$283,0),MATCH(AL$2,ETF_TR!$A$2:$Q$2,0))</f>
        <v>#N/A</v>
      </c>
      <c r="AM123" t="e">
        <f>INDEX(Indices!$A$2:$Q$283,MATCH($A123,Indices!$A$2:$A$283,0),MATCH(AM$2,Indices!$A$2:$Q$2,0))</f>
        <v>#N/A</v>
      </c>
      <c r="AN123" t="e">
        <f t="shared" si="42"/>
        <v>#N/A</v>
      </c>
      <c r="AO123" s="16" t="e">
        <f t="shared" si="43"/>
        <v>#N/A</v>
      </c>
      <c r="AP123" t="e">
        <f>INDEX(ETF_TR!$A$2:$Q$283,MATCH($A123,ETF_TR!$A$2:$A$283,0),MATCH(AP$2,ETF_TR!$A$2:$Q$2,0))</f>
        <v>#N/A</v>
      </c>
      <c r="AQ123">
        <f>INDEX(Indices!$A$2:$Q$283,MATCH($A123,Indices!$A$2:$A$283,0),MATCH(AQ$2,Indices!$A$2:$Q$2,0))</f>
        <v>150.8657</v>
      </c>
      <c r="AR123" t="e">
        <f t="shared" si="44"/>
        <v>#N/A</v>
      </c>
      <c r="AS123" s="28">
        <f t="shared" si="45"/>
        <v>108.4716815789474</v>
      </c>
      <c r="AT123" t="e">
        <f>INDEX(ETF_TR!$A$2:$Q$283,MATCH($A123,ETF_TR!$A$2:$A$283,0),MATCH(AT$2,ETF_TR!$A$2:$Q$2,0))</f>
        <v>#N/A</v>
      </c>
      <c r="AU123" t="e">
        <f>INDEX(Indices!$A$2:$Q$283,MATCH($A123,Indices!$A$2:$A$283,0),MATCH(AU$2,Indices!$A$2:$Q$2,0))</f>
        <v>#N/A</v>
      </c>
      <c r="AV123" t="e">
        <f t="shared" si="46"/>
        <v>#N/A</v>
      </c>
      <c r="AW123" s="16" t="e">
        <f t="shared" si="47"/>
        <v>#N/A</v>
      </c>
    </row>
    <row r="124" spans="1:49" x14ac:dyDescent="0.2">
      <c r="A124" s="5">
        <v>40178</v>
      </c>
      <c r="B124" t="e">
        <f>INDEX(ETF_TR!$A$2:$Q$283,MATCH($A124,ETF_TR!$A$2:$A$283,0),MATCH(B$2,ETF_TR!$A$2:$Q$2,0))</f>
        <v>#N/A</v>
      </c>
      <c r="C124">
        <f>INDEX(Indices!$A$2:$Q$283,MATCH($A124,Indices!$A$2:$A$283,0),MATCH(C$2,Indices!$A$2:$Q$2,0))</f>
        <v>177.36</v>
      </c>
      <c r="D124" t="e">
        <f t="shared" si="24"/>
        <v>#N/A</v>
      </c>
      <c r="E124" s="28">
        <f t="shared" si="25"/>
        <v>79.401827906976777</v>
      </c>
      <c r="F124" t="e">
        <f>INDEX(ETF_TR!$A$2:$Q$283,MATCH($A124,ETF_TR!$A$2:$A$283,0),MATCH(F$2,ETF_TR!$A$2:$Q$2,0))</f>
        <v>#N/A</v>
      </c>
      <c r="G124">
        <f>INDEX(Indices!$A$2:$Q$283,MATCH($A124,Indices!$A$2:$A$283,0),MATCH(G$2,Indices!$A$2:$Q$2,0))</f>
        <v>179.94</v>
      </c>
      <c r="H124" t="e">
        <f t="shared" si="26"/>
        <v>#N/A</v>
      </c>
      <c r="I124" s="28">
        <f t="shared" si="27"/>
        <v>81.729864341085261</v>
      </c>
      <c r="J124" t="e">
        <f>INDEX(ETF_TR!$A$2:$Q$283,MATCH($A124,ETF_TR!$A$2:$A$283,0),MATCH(J$2,ETF_TR!$A$2:$Q$2,0))</f>
        <v>#N/A</v>
      </c>
      <c r="K124">
        <f>INDEX(Indices!$A$2:$Q$283,MATCH($A124,Indices!$A$2:$A$283,0),MATCH(K$2,Indices!$A$2:$Q$2,0))</f>
        <v>178.67</v>
      </c>
      <c r="L124" t="e">
        <f t="shared" si="28"/>
        <v>#N/A</v>
      </c>
      <c r="M124" s="28">
        <f t="shared" si="29"/>
        <v>94.758500775193809</v>
      </c>
      <c r="N124" t="e">
        <f>INDEX(ETF_TR!$A$2:$Q$283,MATCH($A124,ETF_TR!$A$2:$A$283,0),MATCH(N$2,ETF_TR!$A$2:$Q$2,0))</f>
        <v>#N/A</v>
      </c>
      <c r="O124">
        <f>INDEX(Indices!$A$2:$Q$283,MATCH($A124,Indices!$A$2:$A$283,0),MATCH(O$2,Indices!$A$2:$Q$2,0))</f>
        <v>182.02</v>
      </c>
      <c r="P124" t="e">
        <f t="shared" si="30"/>
        <v>#N/A</v>
      </c>
      <c r="Q124" s="28">
        <f t="shared" si="31"/>
        <v>90.697658267716506</v>
      </c>
      <c r="R124" t="e">
        <f>INDEX(ETF_TR!$A$2:$Q$283,MATCH($A124,ETF_TR!$A$2:$A$283,0),MATCH(R$2,ETF_TR!$A$2:$Q$2,0))</f>
        <v>#N/A</v>
      </c>
      <c r="S124">
        <f>INDEX(Indices!$A$2:$Q$283,MATCH($A124,Indices!$A$2:$A$283,0),MATCH(S$2,Indices!$A$2:$Q$2,0))</f>
        <v>2287.56</v>
      </c>
      <c r="T124" t="e">
        <f t="shared" si="32"/>
        <v>#N/A</v>
      </c>
      <c r="U124" s="28">
        <f t="shared" si="33"/>
        <v>12656.316325675672</v>
      </c>
      <c r="V124">
        <f>INDEX(ETF_TR!$A$2:$Q$283,MATCH($A124,ETF_TR!$A$2:$A$283,0),MATCH(V$2,ETF_TR!$A$2:$Q$2,0))</f>
        <v>114.46903333333334</v>
      </c>
      <c r="W124">
        <f>INDEX(Indices!$A$2:$Q$283,MATCH($A124,Indices!$A$2:$A$283,0),MATCH(W$2,Indices!$A$2:$Q$2,0))</f>
        <v>116.88</v>
      </c>
      <c r="X124">
        <f t="shared" si="34"/>
        <v>2.4109666666666527</v>
      </c>
      <c r="Y124" s="28">
        <f t="shared" si="35"/>
        <v>114.46903333333334</v>
      </c>
      <c r="Z124" t="e">
        <f>INDEX(ETF_TR!$A$2:$Q$283,MATCH($A124,ETF_TR!$A$2:$A$283,0),MATCH(Z$2,ETF_TR!$A$2:$Q$2,0))</f>
        <v>#N/A</v>
      </c>
      <c r="AA124">
        <f>INDEX(Indices!$A$2:$Q$283,MATCH($A124,Indices!$A$2:$A$283,0),MATCH(AA$2,Indices!$A$2:$Q$2,0))</f>
        <v>1933.7049999999999</v>
      </c>
      <c r="AB124" t="e">
        <f t="shared" si="36"/>
        <v>#N/A</v>
      </c>
      <c r="AC124" s="16">
        <f t="shared" si="37"/>
        <v>-992.41288106060665</v>
      </c>
      <c r="AD124" t="e">
        <f>INDEX(ETF_TR!$A$2:$Q$283,MATCH($A124,ETF_TR!$A$2:$A$283,0),MATCH(AD$2,ETF_TR!$A$2:$Q$2,0))</f>
        <v>#N/A</v>
      </c>
      <c r="AE124">
        <f>INDEX(Indices!$A$2:$Q$283,MATCH($A124,Indices!$A$2:$A$283,0),MATCH(AE$2,Indices!$A$2:$Q$2,0))</f>
        <v>299.92989999999998</v>
      </c>
      <c r="AF124" t="e">
        <f t="shared" si="38"/>
        <v>#N/A</v>
      </c>
      <c r="AG124" s="16">
        <f t="shared" si="39"/>
        <v>2632.9747894736843</v>
      </c>
      <c r="AH124" t="e">
        <f>INDEX(ETF_TR!$A$2:$Q$283,MATCH($A124,ETF_TR!$A$2:$A$283,0),MATCH(AH$2,ETF_TR!$A$2:$Q$2,0))</f>
        <v>#N/A</v>
      </c>
      <c r="AI124">
        <f>INDEX(Indices!$A$2:$Q$283,MATCH($A124,Indices!$A$2:$A$283,0),MATCH(AI$2,Indices!$A$2:$Q$2,0))</f>
        <v>81.86</v>
      </c>
      <c r="AJ124" t="e">
        <f t="shared" si="40"/>
        <v>#N/A</v>
      </c>
      <c r="AK124" s="16">
        <f t="shared" si="41"/>
        <v>4.3516208955223874</v>
      </c>
      <c r="AL124" t="e">
        <f>INDEX(ETF_TR!$A$2:$Q$283,MATCH($A124,ETF_TR!$A$2:$A$283,0),MATCH(AL$2,ETF_TR!$A$2:$Q$2,0))</f>
        <v>#N/A</v>
      </c>
      <c r="AM124" t="e">
        <f>INDEX(Indices!$A$2:$Q$283,MATCH($A124,Indices!$A$2:$A$283,0),MATCH(AM$2,Indices!$A$2:$Q$2,0))</f>
        <v>#N/A</v>
      </c>
      <c r="AN124" t="e">
        <f t="shared" si="42"/>
        <v>#N/A</v>
      </c>
      <c r="AO124" s="16" t="e">
        <f t="shared" si="43"/>
        <v>#N/A</v>
      </c>
      <c r="AP124" t="e">
        <f>INDEX(ETF_TR!$A$2:$Q$283,MATCH($A124,ETF_TR!$A$2:$A$283,0),MATCH(AP$2,ETF_TR!$A$2:$Q$2,0))</f>
        <v>#N/A</v>
      </c>
      <c r="AQ124">
        <f>INDEX(Indices!$A$2:$Q$283,MATCH($A124,Indices!$A$2:$A$283,0),MATCH(AQ$2,Indices!$A$2:$Q$2,0))</f>
        <v>150.2893</v>
      </c>
      <c r="AR124" t="e">
        <f t="shared" si="44"/>
        <v>#N/A</v>
      </c>
      <c r="AS124" s="28">
        <f t="shared" si="45"/>
        <v>107.89528157894739</v>
      </c>
      <c r="AT124" t="e">
        <f>INDEX(ETF_TR!$A$2:$Q$283,MATCH($A124,ETF_TR!$A$2:$A$283,0),MATCH(AT$2,ETF_TR!$A$2:$Q$2,0))</f>
        <v>#N/A</v>
      </c>
      <c r="AU124" t="e">
        <f>INDEX(Indices!$A$2:$Q$283,MATCH($A124,Indices!$A$2:$A$283,0),MATCH(AU$2,Indices!$A$2:$Q$2,0))</f>
        <v>#N/A</v>
      </c>
      <c r="AV124" t="e">
        <f t="shared" si="46"/>
        <v>#N/A</v>
      </c>
      <c r="AW124" s="16" t="e">
        <f t="shared" si="47"/>
        <v>#N/A</v>
      </c>
    </row>
    <row r="125" spans="1:49" x14ac:dyDescent="0.2">
      <c r="A125" s="5">
        <v>40207</v>
      </c>
      <c r="B125" t="e">
        <f>INDEX(ETF_TR!$A$2:$Q$283,MATCH($A125,ETF_TR!$A$2:$A$283,0),MATCH(B$2,ETF_TR!$A$2:$Q$2,0))</f>
        <v>#N/A</v>
      </c>
      <c r="C125">
        <f>INDEX(Indices!$A$2:$Q$283,MATCH($A125,Indices!$A$2:$A$283,0),MATCH(C$2,Indices!$A$2:$Q$2,0))</f>
        <v>180.08</v>
      </c>
      <c r="D125" t="e">
        <f t="shared" si="24"/>
        <v>#N/A</v>
      </c>
      <c r="E125" s="28">
        <f t="shared" si="25"/>
        <v>82.121827906976776</v>
      </c>
      <c r="F125" t="e">
        <f>INDEX(ETF_TR!$A$2:$Q$283,MATCH($A125,ETF_TR!$A$2:$A$283,0),MATCH(F$2,ETF_TR!$A$2:$Q$2,0))</f>
        <v>#N/A</v>
      </c>
      <c r="G125">
        <f>INDEX(Indices!$A$2:$Q$283,MATCH($A125,Indices!$A$2:$A$283,0),MATCH(G$2,Indices!$A$2:$Q$2,0))</f>
        <v>182.26</v>
      </c>
      <c r="H125" t="e">
        <f t="shared" si="26"/>
        <v>#N/A</v>
      </c>
      <c r="I125" s="28">
        <f t="shared" si="27"/>
        <v>84.049864341085254</v>
      </c>
      <c r="J125" t="e">
        <f>INDEX(ETF_TR!$A$2:$Q$283,MATCH($A125,ETF_TR!$A$2:$A$283,0),MATCH(J$2,ETF_TR!$A$2:$Q$2,0))</f>
        <v>#N/A</v>
      </c>
      <c r="K125">
        <f>INDEX(Indices!$A$2:$Q$283,MATCH($A125,Indices!$A$2:$A$283,0),MATCH(K$2,Indices!$A$2:$Q$2,0))</f>
        <v>178.32</v>
      </c>
      <c r="L125" t="e">
        <f t="shared" si="28"/>
        <v>#N/A</v>
      </c>
      <c r="M125" s="28">
        <f t="shared" si="29"/>
        <v>94.408500775193815</v>
      </c>
      <c r="N125" t="e">
        <f>INDEX(ETF_TR!$A$2:$Q$283,MATCH($A125,ETF_TR!$A$2:$A$283,0),MATCH(N$2,ETF_TR!$A$2:$Q$2,0))</f>
        <v>#N/A</v>
      </c>
      <c r="O125">
        <f>INDEX(Indices!$A$2:$Q$283,MATCH($A125,Indices!$A$2:$A$283,0),MATCH(O$2,Indices!$A$2:$Q$2,0))</f>
        <v>182.22</v>
      </c>
      <c r="P125" t="e">
        <f t="shared" si="30"/>
        <v>#N/A</v>
      </c>
      <c r="Q125" s="28">
        <f t="shared" si="31"/>
        <v>90.897658267716494</v>
      </c>
      <c r="R125" t="e">
        <f>INDEX(ETF_TR!$A$2:$Q$283,MATCH($A125,ETF_TR!$A$2:$A$283,0),MATCH(R$2,ETF_TR!$A$2:$Q$2,0))</f>
        <v>#N/A</v>
      </c>
      <c r="S125">
        <f>INDEX(Indices!$A$2:$Q$283,MATCH($A125,Indices!$A$2:$A$283,0),MATCH(S$2,Indices!$A$2:$Q$2,0))</f>
        <v>2303.7600000000002</v>
      </c>
      <c r="T125" t="e">
        <f t="shared" si="32"/>
        <v>#N/A</v>
      </c>
      <c r="U125" s="28">
        <f t="shared" si="33"/>
        <v>12672.516325675673</v>
      </c>
      <c r="V125">
        <f>INDEX(ETF_TR!$A$2:$Q$283,MATCH($A125,ETF_TR!$A$2:$A$283,0),MATCH(V$2,ETF_TR!$A$2:$Q$2,0))</f>
        <v>114.3242</v>
      </c>
      <c r="W125">
        <f>INDEX(Indices!$A$2:$Q$283,MATCH($A125,Indices!$A$2:$A$283,0),MATCH(W$2,Indices!$A$2:$Q$2,0))</f>
        <v>117.39333333333332</v>
      </c>
      <c r="X125">
        <f t="shared" si="34"/>
        <v>3.069133333333312</v>
      </c>
      <c r="Y125" s="28">
        <f t="shared" si="35"/>
        <v>114.3242</v>
      </c>
      <c r="Z125" t="e">
        <f>INDEX(ETF_TR!$A$2:$Q$283,MATCH($A125,ETF_TR!$A$2:$A$283,0),MATCH(Z$2,ETF_TR!$A$2:$Q$2,0))</f>
        <v>#N/A</v>
      </c>
      <c r="AA125">
        <f>INDEX(Indices!$A$2:$Q$283,MATCH($A125,Indices!$A$2:$A$283,0),MATCH(AA$2,Indices!$A$2:$Q$2,0))</f>
        <v>1962.2539999999999</v>
      </c>
      <c r="AB125" t="e">
        <f t="shared" si="36"/>
        <v>#N/A</v>
      </c>
      <c r="AC125" s="16">
        <f t="shared" si="37"/>
        <v>-963.86388106060667</v>
      </c>
      <c r="AD125" t="e">
        <f>INDEX(ETF_TR!$A$2:$Q$283,MATCH($A125,ETF_TR!$A$2:$A$283,0),MATCH(AD$2,ETF_TR!$A$2:$Q$2,0))</f>
        <v>#N/A</v>
      </c>
      <c r="AE125">
        <f>INDEX(Indices!$A$2:$Q$283,MATCH($A125,Indices!$A$2:$A$283,0),MATCH(AE$2,Indices!$A$2:$Q$2,0))</f>
        <v>299.8535</v>
      </c>
      <c r="AF125" t="e">
        <f t="shared" si="38"/>
        <v>#N/A</v>
      </c>
      <c r="AG125" s="16">
        <f t="shared" si="39"/>
        <v>2632.8983894736843</v>
      </c>
      <c r="AH125" t="e">
        <f>INDEX(ETF_TR!$A$2:$Q$283,MATCH($A125,ETF_TR!$A$2:$A$283,0),MATCH(AH$2,ETF_TR!$A$2:$Q$2,0))</f>
        <v>#N/A</v>
      </c>
      <c r="AI125">
        <f>INDEX(Indices!$A$2:$Q$283,MATCH($A125,Indices!$A$2:$A$283,0),MATCH(AI$2,Indices!$A$2:$Q$2,0))</f>
        <v>83.17</v>
      </c>
      <c r="AJ125" t="e">
        <f t="shared" si="40"/>
        <v>#N/A</v>
      </c>
      <c r="AK125" s="16">
        <f t="shared" si="41"/>
        <v>5.6616208955223897</v>
      </c>
      <c r="AL125" t="e">
        <f>INDEX(ETF_TR!$A$2:$Q$283,MATCH($A125,ETF_TR!$A$2:$A$283,0),MATCH(AL$2,ETF_TR!$A$2:$Q$2,0))</f>
        <v>#N/A</v>
      </c>
      <c r="AM125" t="e">
        <f>INDEX(Indices!$A$2:$Q$283,MATCH($A125,Indices!$A$2:$A$283,0),MATCH(AM$2,Indices!$A$2:$Q$2,0))</f>
        <v>#N/A</v>
      </c>
      <c r="AN125" t="e">
        <f t="shared" si="42"/>
        <v>#N/A</v>
      </c>
      <c r="AO125" s="16" t="e">
        <f t="shared" si="43"/>
        <v>#N/A</v>
      </c>
      <c r="AP125" t="e">
        <f>INDEX(ETF_TR!$A$2:$Q$283,MATCH($A125,ETF_TR!$A$2:$A$283,0),MATCH(AP$2,ETF_TR!$A$2:$Q$2,0))</f>
        <v>#N/A</v>
      </c>
      <c r="AQ125">
        <f>INDEX(Indices!$A$2:$Q$283,MATCH($A125,Indices!$A$2:$A$283,0),MATCH(AQ$2,Indices!$A$2:$Q$2,0))</f>
        <v>150.96619999999999</v>
      </c>
      <c r="AR125" t="e">
        <f t="shared" si="44"/>
        <v>#N/A</v>
      </c>
      <c r="AS125" s="28">
        <f t="shared" si="45"/>
        <v>108.57218157894738</v>
      </c>
      <c r="AT125" t="e">
        <f>INDEX(ETF_TR!$A$2:$Q$283,MATCH($A125,ETF_TR!$A$2:$A$283,0),MATCH(AT$2,ETF_TR!$A$2:$Q$2,0))</f>
        <v>#N/A</v>
      </c>
      <c r="AU125" t="e">
        <f>INDEX(Indices!$A$2:$Q$283,MATCH($A125,Indices!$A$2:$A$283,0),MATCH(AU$2,Indices!$A$2:$Q$2,0))</f>
        <v>#N/A</v>
      </c>
      <c r="AV125" t="e">
        <f t="shared" si="46"/>
        <v>#N/A</v>
      </c>
      <c r="AW125" s="16" t="e">
        <f t="shared" si="47"/>
        <v>#N/A</v>
      </c>
    </row>
    <row r="126" spans="1:49" x14ac:dyDescent="0.2">
      <c r="A126" s="5">
        <v>40235</v>
      </c>
      <c r="B126" t="e">
        <f>INDEX(ETF_TR!$A$2:$Q$283,MATCH($A126,ETF_TR!$A$2:$A$283,0),MATCH(B$2,ETF_TR!$A$2:$Q$2,0))</f>
        <v>#N/A</v>
      </c>
      <c r="C126">
        <f>INDEX(Indices!$A$2:$Q$283,MATCH($A126,Indices!$A$2:$A$283,0),MATCH(C$2,Indices!$A$2:$Q$2,0))</f>
        <v>181.78</v>
      </c>
      <c r="D126" t="e">
        <f t="shared" si="24"/>
        <v>#N/A</v>
      </c>
      <c r="E126" s="28">
        <f t="shared" si="25"/>
        <v>83.821827906976765</v>
      </c>
      <c r="F126" t="e">
        <f>INDEX(ETF_TR!$A$2:$Q$283,MATCH($A126,ETF_TR!$A$2:$A$283,0),MATCH(F$2,ETF_TR!$A$2:$Q$2,0))</f>
        <v>#N/A</v>
      </c>
      <c r="G126">
        <f>INDEX(Indices!$A$2:$Q$283,MATCH($A126,Indices!$A$2:$A$283,0),MATCH(G$2,Indices!$A$2:$Q$2,0))</f>
        <v>184.24</v>
      </c>
      <c r="H126" t="e">
        <f t="shared" si="26"/>
        <v>#N/A</v>
      </c>
      <c r="I126" s="28">
        <f t="shared" si="27"/>
        <v>86.029864341085272</v>
      </c>
      <c r="J126" t="e">
        <f>INDEX(ETF_TR!$A$2:$Q$283,MATCH($A126,ETF_TR!$A$2:$A$283,0),MATCH(J$2,ETF_TR!$A$2:$Q$2,0))</f>
        <v>#N/A</v>
      </c>
      <c r="K126">
        <f>INDEX(Indices!$A$2:$Q$283,MATCH($A126,Indices!$A$2:$A$283,0),MATCH(K$2,Indices!$A$2:$Q$2,0))</f>
        <v>181.27</v>
      </c>
      <c r="L126" t="e">
        <f t="shared" si="28"/>
        <v>#N/A</v>
      </c>
      <c r="M126" s="28">
        <f t="shared" si="29"/>
        <v>97.358500775193832</v>
      </c>
      <c r="N126" t="e">
        <f>INDEX(ETF_TR!$A$2:$Q$283,MATCH($A126,ETF_TR!$A$2:$A$283,0),MATCH(N$2,ETF_TR!$A$2:$Q$2,0))</f>
        <v>#N/A</v>
      </c>
      <c r="O126">
        <f>INDEX(Indices!$A$2:$Q$283,MATCH($A126,Indices!$A$2:$A$283,0),MATCH(O$2,Indices!$A$2:$Q$2,0))</f>
        <v>184.29</v>
      </c>
      <c r="P126" t="e">
        <f t="shared" si="30"/>
        <v>#N/A</v>
      </c>
      <c r="Q126" s="28">
        <f t="shared" si="31"/>
        <v>92.967658267716487</v>
      </c>
      <c r="R126" t="e">
        <f>INDEX(ETF_TR!$A$2:$Q$283,MATCH($A126,ETF_TR!$A$2:$A$283,0),MATCH(R$2,ETF_TR!$A$2:$Q$2,0))</f>
        <v>#N/A</v>
      </c>
      <c r="S126">
        <f>INDEX(Indices!$A$2:$Q$283,MATCH($A126,Indices!$A$2:$A$283,0),MATCH(S$2,Indices!$A$2:$Q$2,0))</f>
        <v>2295.0700000000002</v>
      </c>
      <c r="T126" t="e">
        <f t="shared" si="32"/>
        <v>#N/A</v>
      </c>
      <c r="U126" s="28">
        <f t="shared" si="33"/>
        <v>12663.826325675673</v>
      </c>
      <c r="V126">
        <f>INDEX(ETF_TR!$A$2:$Q$283,MATCH($A126,ETF_TR!$A$2:$A$283,0),MATCH(V$2,ETF_TR!$A$2:$Q$2,0))</f>
        <v>115.55883333333333</v>
      </c>
      <c r="W126">
        <f>INDEX(Indices!$A$2:$Q$283,MATCH($A126,Indices!$A$2:$A$283,0),MATCH(W$2,Indices!$A$2:$Q$2,0))</f>
        <v>118.33999999999999</v>
      </c>
      <c r="X126">
        <f t="shared" si="34"/>
        <v>2.7811666666666639</v>
      </c>
      <c r="Y126" s="28">
        <f t="shared" si="35"/>
        <v>115.55883333333333</v>
      </c>
      <c r="Z126" t="e">
        <f>INDEX(ETF_TR!$A$2:$Q$283,MATCH($A126,ETF_TR!$A$2:$A$283,0),MATCH(Z$2,ETF_TR!$A$2:$Q$2,0))</f>
        <v>#N/A</v>
      </c>
      <c r="AA126">
        <f>INDEX(Indices!$A$2:$Q$283,MATCH($A126,Indices!$A$2:$A$283,0),MATCH(AA$2,Indices!$A$2:$Q$2,0))</f>
        <v>1970.7360000000001</v>
      </c>
      <c r="AB126" t="e">
        <f t="shared" si="36"/>
        <v>#N/A</v>
      </c>
      <c r="AC126" s="16">
        <f t="shared" si="37"/>
        <v>-955.38188106060647</v>
      </c>
      <c r="AD126" t="e">
        <f>INDEX(ETF_TR!$A$2:$Q$283,MATCH($A126,ETF_TR!$A$2:$A$283,0),MATCH(AD$2,ETF_TR!$A$2:$Q$2,0))</f>
        <v>#N/A</v>
      </c>
      <c r="AE126">
        <f>INDEX(Indices!$A$2:$Q$283,MATCH($A126,Indices!$A$2:$A$283,0),MATCH(AE$2,Indices!$A$2:$Q$2,0))</f>
        <v>300.1481</v>
      </c>
      <c r="AF126" t="e">
        <f t="shared" si="38"/>
        <v>#N/A</v>
      </c>
      <c r="AG126" s="16">
        <f t="shared" si="39"/>
        <v>2633.1929894736841</v>
      </c>
      <c r="AH126" t="e">
        <f>INDEX(ETF_TR!$A$2:$Q$283,MATCH($A126,ETF_TR!$A$2:$A$283,0),MATCH(AH$2,ETF_TR!$A$2:$Q$2,0))</f>
        <v>#N/A</v>
      </c>
      <c r="AI126">
        <f>INDEX(Indices!$A$2:$Q$283,MATCH($A126,Indices!$A$2:$A$283,0),MATCH(AI$2,Indices!$A$2:$Q$2,0))</f>
        <v>83.49</v>
      </c>
      <c r="AJ126" t="e">
        <f t="shared" si="40"/>
        <v>#N/A</v>
      </c>
      <c r="AK126" s="16">
        <f t="shared" si="41"/>
        <v>5.9816208955223829</v>
      </c>
      <c r="AL126" t="e">
        <f>INDEX(ETF_TR!$A$2:$Q$283,MATCH($A126,ETF_TR!$A$2:$A$283,0),MATCH(AL$2,ETF_TR!$A$2:$Q$2,0))</f>
        <v>#N/A</v>
      </c>
      <c r="AM126" t="e">
        <f>INDEX(Indices!$A$2:$Q$283,MATCH($A126,Indices!$A$2:$A$283,0),MATCH(AM$2,Indices!$A$2:$Q$2,0))</f>
        <v>#N/A</v>
      </c>
      <c r="AN126" t="e">
        <f t="shared" si="42"/>
        <v>#N/A</v>
      </c>
      <c r="AO126" s="16" t="e">
        <f t="shared" si="43"/>
        <v>#N/A</v>
      </c>
      <c r="AP126" t="e">
        <f>INDEX(ETF_TR!$A$2:$Q$283,MATCH($A126,ETF_TR!$A$2:$A$283,0),MATCH(AP$2,ETF_TR!$A$2:$Q$2,0))</f>
        <v>#N/A</v>
      </c>
      <c r="AQ126">
        <f>INDEX(Indices!$A$2:$Q$283,MATCH($A126,Indices!$A$2:$A$283,0),MATCH(AQ$2,Indices!$A$2:$Q$2,0))</f>
        <v>150.6088</v>
      </c>
      <c r="AR126" t="e">
        <f t="shared" si="44"/>
        <v>#N/A</v>
      </c>
      <c r="AS126" s="28">
        <f t="shared" si="45"/>
        <v>108.2147815789474</v>
      </c>
      <c r="AT126" t="e">
        <f>INDEX(ETF_TR!$A$2:$Q$283,MATCH($A126,ETF_TR!$A$2:$A$283,0),MATCH(AT$2,ETF_TR!$A$2:$Q$2,0))</f>
        <v>#N/A</v>
      </c>
      <c r="AU126" t="e">
        <f>INDEX(Indices!$A$2:$Q$283,MATCH($A126,Indices!$A$2:$A$283,0),MATCH(AU$2,Indices!$A$2:$Q$2,0))</f>
        <v>#N/A</v>
      </c>
      <c r="AV126" t="e">
        <f t="shared" si="46"/>
        <v>#N/A</v>
      </c>
      <c r="AW126" s="16" t="e">
        <f t="shared" si="47"/>
        <v>#N/A</v>
      </c>
    </row>
    <row r="127" spans="1:49" x14ac:dyDescent="0.2">
      <c r="A127" s="5">
        <v>40268</v>
      </c>
      <c r="B127" t="e">
        <f>INDEX(ETF_TR!$A$2:$Q$283,MATCH($A127,ETF_TR!$A$2:$A$283,0),MATCH(B$2,ETF_TR!$A$2:$Q$2,0))</f>
        <v>#N/A</v>
      </c>
      <c r="C127">
        <f>INDEX(Indices!$A$2:$Q$283,MATCH($A127,Indices!$A$2:$A$283,0),MATCH(C$2,Indices!$A$2:$Q$2,0))</f>
        <v>182.33</v>
      </c>
      <c r="D127" t="e">
        <f t="shared" si="24"/>
        <v>#N/A</v>
      </c>
      <c r="E127" s="28">
        <f t="shared" si="25"/>
        <v>84.371827906976776</v>
      </c>
      <c r="F127" t="e">
        <f>INDEX(ETF_TR!$A$2:$Q$283,MATCH($A127,ETF_TR!$A$2:$A$283,0),MATCH(F$2,ETF_TR!$A$2:$Q$2,0))</f>
        <v>#N/A</v>
      </c>
      <c r="G127">
        <f>INDEX(Indices!$A$2:$Q$283,MATCH($A127,Indices!$A$2:$A$283,0),MATCH(G$2,Indices!$A$2:$Q$2,0))</f>
        <v>184.66</v>
      </c>
      <c r="H127" t="e">
        <f t="shared" si="26"/>
        <v>#N/A</v>
      </c>
      <c r="I127" s="28">
        <f t="shared" si="27"/>
        <v>86.449864341085259</v>
      </c>
      <c r="J127" t="e">
        <f>INDEX(ETF_TR!$A$2:$Q$283,MATCH($A127,ETF_TR!$A$2:$A$283,0),MATCH(J$2,ETF_TR!$A$2:$Q$2,0))</f>
        <v>#N/A</v>
      </c>
      <c r="K127">
        <f>INDEX(Indices!$A$2:$Q$283,MATCH($A127,Indices!$A$2:$A$283,0),MATCH(K$2,Indices!$A$2:$Q$2,0))</f>
        <v>182.66</v>
      </c>
      <c r="L127" t="e">
        <f t="shared" si="28"/>
        <v>#N/A</v>
      </c>
      <c r="M127" s="28">
        <f t="shared" si="29"/>
        <v>98.748500775193818</v>
      </c>
      <c r="N127" t="e">
        <f>INDEX(ETF_TR!$A$2:$Q$283,MATCH($A127,ETF_TR!$A$2:$A$283,0),MATCH(N$2,ETF_TR!$A$2:$Q$2,0))</f>
        <v>#N/A</v>
      </c>
      <c r="O127">
        <f>INDEX(Indices!$A$2:$Q$283,MATCH($A127,Indices!$A$2:$A$283,0),MATCH(O$2,Indices!$A$2:$Q$2,0))</f>
        <v>185.86</v>
      </c>
      <c r="P127" t="e">
        <f t="shared" si="30"/>
        <v>#N/A</v>
      </c>
      <c r="Q127" s="28">
        <f t="shared" si="31"/>
        <v>94.537658267716509</v>
      </c>
      <c r="R127" t="e">
        <f>INDEX(ETF_TR!$A$2:$Q$283,MATCH($A127,ETF_TR!$A$2:$A$283,0),MATCH(R$2,ETF_TR!$A$2:$Q$2,0))</f>
        <v>#N/A</v>
      </c>
      <c r="S127">
        <f>INDEX(Indices!$A$2:$Q$283,MATCH($A127,Indices!$A$2:$A$283,0),MATCH(S$2,Indices!$A$2:$Q$2,0))</f>
        <v>2313.54</v>
      </c>
      <c r="T127" t="e">
        <f t="shared" si="32"/>
        <v>#N/A</v>
      </c>
      <c r="U127" s="28">
        <f t="shared" si="33"/>
        <v>12682.296325675674</v>
      </c>
      <c r="V127">
        <f>INDEX(ETF_TR!$A$2:$Q$283,MATCH($A127,ETF_TR!$A$2:$A$283,0),MATCH(V$2,ETF_TR!$A$2:$Q$2,0))</f>
        <v>114.99136666666668</v>
      </c>
      <c r="W127">
        <f>INDEX(Indices!$A$2:$Q$283,MATCH($A127,Indices!$A$2:$A$283,0),MATCH(W$2,Indices!$A$2:$Q$2,0))</f>
        <v>118.07</v>
      </c>
      <c r="X127">
        <f t="shared" si="34"/>
        <v>3.0786333333333147</v>
      </c>
      <c r="Y127" s="28">
        <f t="shared" si="35"/>
        <v>114.99136666666668</v>
      </c>
      <c r="Z127" t="e">
        <f>INDEX(ETF_TR!$A$2:$Q$283,MATCH($A127,ETF_TR!$A$2:$A$283,0),MATCH(Z$2,ETF_TR!$A$2:$Q$2,0))</f>
        <v>#N/A</v>
      </c>
      <c r="AA127">
        <f>INDEX(Indices!$A$2:$Q$283,MATCH($A127,Indices!$A$2:$A$283,0),MATCH(AA$2,Indices!$A$2:$Q$2,0))</f>
        <v>1954.221</v>
      </c>
      <c r="AB127" t="e">
        <f t="shared" si="36"/>
        <v>#N/A</v>
      </c>
      <c r="AC127" s="16">
        <f t="shared" si="37"/>
        <v>-971.89688106060657</v>
      </c>
      <c r="AD127" t="e">
        <f>INDEX(ETF_TR!$A$2:$Q$283,MATCH($A127,ETF_TR!$A$2:$A$283,0),MATCH(AD$2,ETF_TR!$A$2:$Q$2,0))</f>
        <v>#N/A</v>
      </c>
      <c r="AE127">
        <f>INDEX(Indices!$A$2:$Q$283,MATCH($A127,Indices!$A$2:$A$283,0),MATCH(AE$2,Indices!$A$2:$Q$2,0))</f>
        <v>299.52519999999998</v>
      </c>
      <c r="AF127" t="e">
        <f t="shared" si="38"/>
        <v>#N/A</v>
      </c>
      <c r="AG127" s="16">
        <f t="shared" si="39"/>
        <v>2632.5700894736842</v>
      </c>
      <c r="AH127" t="e">
        <f>INDEX(ETF_TR!$A$2:$Q$283,MATCH($A127,ETF_TR!$A$2:$A$283,0),MATCH(AH$2,ETF_TR!$A$2:$Q$2,0))</f>
        <v>#N/A</v>
      </c>
      <c r="AI127">
        <f>INDEX(Indices!$A$2:$Q$283,MATCH($A127,Indices!$A$2:$A$283,0),MATCH(AI$2,Indices!$A$2:$Q$2,0))</f>
        <v>82.79</v>
      </c>
      <c r="AJ127" t="e">
        <f t="shared" si="40"/>
        <v>#N/A</v>
      </c>
      <c r="AK127" s="16">
        <f t="shared" si="41"/>
        <v>5.2816208955223942</v>
      </c>
      <c r="AL127" t="e">
        <f>INDEX(ETF_TR!$A$2:$Q$283,MATCH($A127,ETF_TR!$A$2:$A$283,0),MATCH(AL$2,ETF_TR!$A$2:$Q$2,0))</f>
        <v>#N/A</v>
      </c>
      <c r="AM127" t="e">
        <f>INDEX(Indices!$A$2:$Q$283,MATCH($A127,Indices!$A$2:$A$283,0),MATCH(AM$2,Indices!$A$2:$Q$2,0))</f>
        <v>#N/A</v>
      </c>
      <c r="AN127" t="e">
        <f t="shared" si="42"/>
        <v>#N/A</v>
      </c>
      <c r="AO127" s="16" t="e">
        <f t="shared" si="43"/>
        <v>#N/A</v>
      </c>
      <c r="AP127" t="e">
        <f>INDEX(ETF_TR!$A$2:$Q$283,MATCH($A127,ETF_TR!$A$2:$A$283,0),MATCH(AP$2,ETF_TR!$A$2:$Q$2,0))</f>
        <v>#N/A</v>
      </c>
      <c r="AQ127">
        <f>INDEX(Indices!$A$2:$Q$283,MATCH($A127,Indices!$A$2:$A$283,0),MATCH(AQ$2,Indices!$A$2:$Q$2,0))</f>
        <v>150.215</v>
      </c>
      <c r="AR127" t="e">
        <f t="shared" si="44"/>
        <v>#N/A</v>
      </c>
      <c r="AS127" s="28">
        <f t="shared" si="45"/>
        <v>107.8209815789474</v>
      </c>
      <c r="AT127" t="e">
        <f>INDEX(ETF_TR!$A$2:$Q$283,MATCH($A127,ETF_TR!$A$2:$A$283,0),MATCH(AT$2,ETF_TR!$A$2:$Q$2,0))</f>
        <v>#N/A</v>
      </c>
      <c r="AU127" t="e">
        <f>INDEX(Indices!$A$2:$Q$283,MATCH($A127,Indices!$A$2:$A$283,0),MATCH(AU$2,Indices!$A$2:$Q$2,0))</f>
        <v>#N/A</v>
      </c>
      <c r="AV127" t="e">
        <f t="shared" si="46"/>
        <v>#N/A</v>
      </c>
      <c r="AW127" s="16" t="e">
        <f t="shared" si="47"/>
        <v>#N/A</v>
      </c>
    </row>
    <row r="128" spans="1:49" x14ac:dyDescent="0.2">
      <c r="A128" s="5">
        <v>40298</v>
      </c>
      <c r="B128" t="e">
        <f>INDEX(ETF_TR!$A$2:$Q$283,MATCH($A128,ETF_TR!$A$2:$A$283,0),MATCH(B$2,ETF_TR!$A$2:$Q$2,0))</f>
        <v>#N/A</v>
      </c>
      <c r="C128">
        <f>INDEX(Indices!$A$2:$Q$283,MATCH($A128,Indices!$A$2:$A$283,0),MATCH(C$2,Indices!$A$2:$Q$2,0))</f>
        <v>184.36</v>
      </c>
      <c r="D128" t="e">
        <f t="shared" si="24"/>
        <v>#N/A</v>
      </c>
      <c r="E128" s="28">
        <f t="shared" si="25"/>
        <v>86.401827906976777</v>
      </c>
      <c r="F128" t="e">
        <f>INDEX(ETF_TR!$A$2:$Q$283,MATCH($A128,ETF_TR!$A$2:$A$283,0),MATCH(F$2,ETF_TR!$A$2:$Q$2,0))</f>
        <v>#N/A</v>
      </c>
      <c r="G128">
        <f>INDEX(Indices!$A$2:$Q$283,MATCH($A128,Indices!$A$2:$A$283,0),MATCH(G$2,Indices!$A$2:$Q$2,0))</f>
        <v>186.68</v>
      </c>
      <c r="H128" t="e">
        <f t="shared" si="26"/>
        <v>#N/A</v>
      </c>
      <c r="I128" s="28">
        <f t="shared" si="27"/>
        <v>88.46986434108527</v>
      </c>
      <c r="J128" t="e">
        <f>INDEX(ETF_TR!$A$2:$Q$283,MATCH($A128,ETF_TR!$A$2:$A$283,0),MATCH(J$2,ETF_TR!$A$2:$Q$2,0))</f>
        <v>#N/A</v>
      </c>
      <c r="K128">
        <f>INDEX(Indices!$A$2:$Q$283,MATCH($A128,Indices!$A$2:$A$283,0),MATCH(K$2,Indices!$A$2:$Q$2,0))</f>
        <v>180.01</v>
      </c>
      <c r="L128" t="e">
        <f t="shared" si="28"/>
        <v>#N/A</v>
      </c>
      <c r="M128" s="28">
        <f t="shared" si="29"/>
        <v>96.098500775193813</v>
      </c>
      <c r="N128" t="e">
        <f>INDEX(ETF_TR!$A$2:$Q$283,MATCH($A128,ETF_TR!$A$2:$A$283,0),MATCH(N$2,ETF_TR!$A$2:$Q$2,0))</f>
        <v>#N/A</v>
      </c>
      <c r="O128">
        <f>INDEX(Indices!$A$2:$Q$283,MATCH($A128,Indices!$A$2:$A$283,0),MATCH(O$2,Indices!$A$2:$Q$2,0))</f>
        <v>184.81</v>
      </c>
      <c r="P128" t="e">
        <f t="shared" si="30"/>
        <v>#N/A</v>
      </c>
      <c r="Q128" s="28">
        <f t="shared" si="31"/>
        <v>93.487658267716498</v>
      </c>
      <c r="R128" t="e">
        <f>INDEX(ETF_TR!$A$2:$Q$283,MATCH($A128,ETF_TR!$A$2:$A$283,0),MATCH(R$2,ETF_TR!$A$2:$Q$2,0))</f>
        <v>#N/A</v>
      </c>
      <c r="S128">
        <f>INDEX(Indices!$A$2:$Q$283,MATCH($A128,Indices!$A$2:$A$283,0),MATCH(S$2,Indices!$A$2:$Q$2,0))</f>
        <v>2328.6799999999998</v>
      </c>
      <c r="T128" t="e">
        <f t="shared" si="32"/>
        <v>#N/A</v>
      </c>
      <c r="U128" s="28">
        <f t="shared" si="33"/>
        <v>12697.436325675673</v>
      </c>
      <c r="V128">
        <f>INDEX(ETF_TR!$A$2:$Q$283,MATCH($A128,ETF_TR!$A$2:$A$283,0),MATCH(V$2,ETF_TR!$A$2:$Q$2,0))</f>
        <v>115.27640000000001</v>
      </c>
      <c r="W128">
        <f>INDEX(Indices!$A$2:$Q$283,MATCH($A128,Indices!$A$2:$A$283,0),MATCH(W$2,Indices!$A$2:$Q$2,0))</f>
        <v>118.66666666666667</v>
      </c>
      <c r="X128">
        <f t="shared" si="34"/>
        <v>3.3902666666666619</v>
      </c>
      <c r="Y128" s="28">
        <f t="shared" si="35"/>
        <v>115.27640000000001</v>
      </c>
      <c r="Z128" t="e">
        <f>INDEX(ETF_TR!$A$2:$Q$283,MATCH($A128,ETF_TR!$A$2:$A$283,0),MATCH(Z$2,ETF_TR!$A$2:$Q$2,0))</f>
        <v>#N/A</v>
      </c>
      <c r="AA128">
        <f>INDEX(Indices!$A$2:$Q$283,MATCH($A128,Indices!$A$2:$A$283,0),MATCH(AA$2,Indices!$A$2:$Q$2,0))</f>
        <v>1965.0129999999999</v>
      </c>
      <c r="AB128" t="e">
        <f t="shared" si="36"/>
        <v>#N/A</v>
      </c>
      <c r="AC128" s="16">
        <f t="shared" si="37"/>
        <v>-961.10488106060666</v>
      </c>
      <c r="AD128" t="e">
        <f>INDEX(ETF_TR!$A$2:$Q$283,MATCH($A128,ETF_TR!$A$2:$A$283,0),MATCH(AD$2,ETF_TR!$A$2:$Q$2,0))</f>
        <v>#N/A</v>
      </c>
      <c r="AE128">
        <f>INDEX(Indices!$A$2:$Q$283,MATCH($A128,Indices!$A$2:$A$283,0),MATCH(AE$2,Indices!$A$2:$Q$2,0))</f>
        <v>302.06310000000002</v>
      </c>
      <c r="AF128" t="e">
        <f t="shared" si="38"/>
        <v>#N/A</v>
      </c>
      <c r="AG128" s="16">
        <f t="shared" si="39"/>
        <v>2635.107989473684</v>
      </c>
      <c r="AH128" t="e">
        <f>INDEX(ETF_TR!$A$2:$Q$283,MATCH($A128,ETF_TR!$A$2:$A$283,0),MATCH(AH$2,ETF_TR!$A$2:$Q$2,0))</f>
        <v>#N/A</v>
      </c>
      <c r="AI128">
        <f>INDEX(Indices!$A$2:$Q$283,MATCH($A128,Indices!$A$2:$A$283,0),MATCH(AI$2,Indices!$A$2:$Q$2,0))</f>
        <v>83.65</v>
      </c>
      <c r="AJ128" t="e">
        <f t="shared" si="40"/>
        <v>#N/A</v>
      </c>
      <c r="AK128" s="16">
        <f t="shared" si="41"/>
        <v>6.1416208955223937</v>
      </c>
      <c r="AL128" t="e">
        <f>INDEX(ETF_TR!$A$2:$Q$283,MATCH($A128,ETF_TR!$A$2:$A$283,0),MATCH(AL$2,ETF_TR!$A$2:$Q$2,0))</f>
        <v>#N/A</v>
      </c>
      <c r="AM128" t="e">
        <f>INDEX(Indices!$A$2:$Q$283,MATCH($A128,Indices!$A$2:$A$283,0),MATCH(AM$2,Indices!$A$2:$Q$2,0))</f>
        <v>#N/A</v>
      </c>
      <c r="AN128" t="e">
        <f t="shared" si="42"/>
        <v>#N/A</v>
      </c>
      <c r="AO128" s="16" t="e">
        <f t="shared" si="43"/>
        <v>#N/A</v>
      </c>
      <c r="AP128" t="e">
        <f>INDEX(ETF_TR!$A$2:$Q$283,MATCH($A128,ETF_TR!$A$2:$A$283,0),MATCH(AP$2,ETF_TR!$A$2:$Q$2,0))</f>
        <v>#N/A</v>
      </c>
      <c r="AQ128">
        <f>INDEX(Indices!$A$2:$Q$283,MATCH($A128,Indices!$A$2:$A$283,0),MATCH(AQ$2,Indices!$A$2:$Q$2,0))</f>
        <v>151.89400000000001</v>
      </c>
      <c r="AR128" t="e">
        <f t="shared" si="44"/>
        <v>#N/A</v>
      </c>
      <c r="AS128" s="28">
        <f t="shared" si="45"/>
        <v>109.4999815789474</v>
      </c>
      <c r="AT128" t="e">
        <f>INDEX(ETF_TR!$A$2:$Q$283,MATCH($A128,ETF_TR!$A$2:$A$283,0),MATCH(AT$2,ETF_TR!$A$2:$Q$2,0))</f>
        <v>#N/A</v>
      </c>
      <c r="AU128" t="e">
        <f>INDEX(Indices!$A$2:$Q$283,MATCH($A128,Indices!$A$2:$A$283,0),MATCH(AU$2,Indices!$A$2:$Q$2,0))</f>
        <v>#N/A</v>
      </c>
      <c r="AV128" t="e">
        <f t="shared" si="46"/>
        <v>#N/A</v>
      </c>
      <c r="AW128" s="16" t="e">
        <f t="shared" si="47"/>
        <v>#N/A</v>
      </c>
    </row>
    <row r="129" spans="1:49" x14ac:dyDescent="0.2">
      <c r="A129" s="5">
        <v>40329</v>
      </c>
      <c r="B129" t="e">
        <f>INDEX(ETF_TR!$A$2:$Q$283,MATCH($A129,ETF_TR!$A$2:$A$283,0),MATCH(B$2,ETF_TR!$A$2:$Q$2,0))</f>
        <v>#N/A</v>
      </c>
      <c r="C129">
        <f>INDEX(Indices!$A$2:$Q$283,MATCH($A129,Indices!$A$2:$A$283,0),MATCH(C$2,Indices!$A$2:$Q$2,0))</f>
        <v>188.89</v>
      </c>
      <c r="D129" t="e">
        <f t="shared" si="24"/>
        <v>#N/A</v>
      </c>
      <c r="E129" s="28">
        <f t="shared" si="25"/>
        <v>90.93182790697675</v>
      </c>
      <c r="F129" t="e">
        <f>INDEX(ETF_TR!$A$2:$Q$283,MATCH($A129,ETF_TR!$A$2:$A$283,0),MATCH(F$2,ETF_TR!$A$2:$Q$2,0))</f>
        <v>#N/A</v>
      </c>
      <c r="G129">
        <f>INDEX(Indices!$A$2:$Q$283,MATCH($A129,Indices!$A$2:$A$283,0),MATCH(G$2,Indices!$A$2:$Q$2,0))</f>
        <v>191.09</v>
      </c>
      <c r="H129" t="e">
        <f t="shared" si="26"/>
        <v>#N/A</v>
      </c>
      <c r="I129" s="28">
        <f t="shared" si="27"/>
        <v>92.879864341085266</v>
      </c>
      <c r="J129" t="e">
        <f>INDEX(ETF_TR!$A$2:$Q$283,MATCH($A129,ETF_TR!$A$2:$A$283,0),MATCH(J$2,ETF_TR!$A$2:$Q$2,0))</f>
        <v>#N/A</v>
      </c>
      <c r="K129">
        <f>INDEX(Indices!$A$2:$Q$283,MATCH($A129,Indices!$A$2:$A$283,0),MATCH(K$2,Indices!$A$2:$Q$2,0))</f>
        <v>177.01</v>
      </c>
      <c r="L129" t="e">
        <f t="shared" si="28"/>
        <v>#N/A</v>
      </c>
      <c r="M129" s="28">
        <f t="shared" si="29"/>
        <v>93.098500775193813</v>
      </c>
      <c r="N129" t="e">
        <f>INDEX(ETF_TR!$A$2:$Q$283,MATCH($A129,ETF_TR!$A$2:$A$283,0),MATCH(N$2,ETF_TR!$A$2:$Q$2,0))</f>
        <v>#N/A</v>
      </c>
      <c r="O129">
        <f>INDEX(Indices!$A$2:$Q$283,MATCH($A129,Indices!$A$2:$A$283,0),MATCH(O$2,Indices!$A$2:$Q$2,0))</f>
        <v>183.26</v>
      </c>
      <c r="P129" t="e">
        <f t="shared" si="30"/>
        <v>#N/A</v>
      </c>
      <c r="Q129" s="28">
        <f t="shared" si="31"/>
        <v>91.937658267716486</v>
      </c>
      <c r="R129" t="e">
        <f>INDEX(ETF_TR!$A$2:$Q$283,MATCH($A129,ETF_TR!$A$2:$A$283,0),MATCH(R$2,ETF_TR!$A$2:$Q$2,0))</f>
        <v>#N/A</v>
      </c>
      <c r="S129">
        <f>INDEX(Indices!$A$2:$Q$283,MATCH($A129,Indices!$A$2:$A$283,0),MATCH(S$2,Indices!$A$2:$Q$2,0))</f>
        <v>2381.58</v>
      </c>
      <c r="T129" t="e">
        <f t="shared" si="32"/>
        <v>#N/A</v>
      </c>
      <c r="U129" s="28">
        <f t="shared" si="33"/>
        <v>12750.336325675673</v>
      </c>
      <c r="V129">
        <f>INDEX(ETF_TR!$A$2:$Q$283,MATCH($A129,ETF_TR!$A$2:$A$283,0),MATCH(V$2,ETF_TR!$A$2:$Q$2,0))</f>
        <v>116.97446666666667</v>
      </c>
      <c r="W129">
        <f>INDEX(Indices!$A$2:$Q$283,MATCH($A129,Indices!$A$2:$A$283,0),MATCH(W$2,Indices!$A$2:$Q$2,0))</f>
        <v>120.63</v>
      </c>
      <c r="X129">
        <f t="shared" si="34"/>
        <v>3.6555333333333238</v>
      </c>
      <c r="Y129" s="28">
        <f t="shared" si="35"/>
        <v>116.97446666666667</v>
      </c>
      <c r="Z129" t="e">
        <f>INDEX(ETF_TR!$A$2:$Q$283,MATCH($A129,ETF_TR!$A$2:$A$283,0),MATCH(Z$2,ETF_TR!$A$2:$Q$2,0))</f>
        <v>#N/A</v>
      </c>
      <c r="AA129">
        <f>INDEX(Indices!$A$2:$Q$283,MATCH($A129,Indices!$A$2:$A$283,0),MATCH(AA$2,Indices!$A$2:$Q$2,0))</f>
        <v>2003.0619999999999</v>
      </c>
      <c r="AB129" t="e">
        <f t="shared" si="36"/>
        <v>#N/A</v>
      </c>
      <c r="AC129" s="16">
        <f t="shared" si="37"/>
        <v>-923.05588106060668</v>
      </c>
      <c r="AD129" t="e">
        <f>INDEX(ETF_TR!$A$2:$Q$283,MATCH($A129,ETF_TR!$A$2:$A$283,0),MATCH(AD$2,ETF_TR!$A$2:$Q$2,0))</f>
        <v>#N/A</v>
      </c>
      <c r="AE129">
        <f>INDEX(Indices!$A$2:$Q$283,MATCH($A129,Indices!$A$2:$A$283,0),MATCH(AE$2,Indices!$A$2:$Q$2,0))</f>
        <v>302.92380000000003</v>
      </c>
      <c r="AF129" t="e">
        <f t="shared" si="38"/>
        <v>#N/A</v>
      </c>
      <c r="AG129" s="16">
        <f t="shared" si="39"/>
        <v>2635.9686894736842</v>
      </c>
      <c r="AH129" t="e">
        <f>INDEX(ETF_TR!$A$2:$Q$283,MATCH($A129,ETF_TR!$A$2:$A$283,0),MATCH(AH$2,ETF_TR!$A$2:$Q$2,0))</f>
        <v>#N/A</v>
      </c>
      <c r="AI129">
        <f>INDEX(Indices!$A$2:$Q$283,MATCH($A129,Indices!$A$2:$A$283,0),MATCH(AI$2,Indices!$A$2:$Q$2,0))</f>
        <v>85.09</v>
      </c>
      <c r="AJ129" t="e">
        <f t="shared" si="40"/>
        <v>#N/A</v>
      </c>
      <c r="AK129" s="16">
        <f t="shared" si="41"/>
        <v>7.5816208955223914</v>
      </c>
      <c r="AL129" t="e">
        <f>INDEX(ETF_TR!$A$2:$Q$283,MATCH($A129,ETF_TR!$A$2:$A$283,0),MATCH(AL$2,ETF_TR!$A$2:$Q$2,0))</f>
        <v>#N/A</v>
      </c>
      <c r="AM129" t="e">
        <f>INDEX(Indices!$A$2:$Q$283,MATCH($A129,Indices!$A$2:$A$283,0),MATCH(AM$2,Indices!$A$2:$Q$2,0))</f>
        <v>#N/A</v>
      </c>
      <c r="AN129" t="e">
        <f t="shared" si="42"/>
        <v>#N/A</v>
      </c>
      <c r="AO129" s="16" t="e">
        <f t="shared" si="43"/>
        <v>#N/A</v>
      </c>
      <c r="AP129" t="e">
        <f>INDEX(ETF_TR!$A$2:$Q$283,MATCH($A129,ETF_TR!$A$2:$A$283,0),MATCH(AP$2,ETF_TR!$A$2:$Q$2,0))</f>
        <v>#N/A</v>
      </c>
      <c r="AQ129">
        <f>INDEX(Indices!$A$2:$Q$283,MATCH($A129,Indices!$A$2:$A$283,0),MATCH(AQ$2,Indices!$A$2:$Q$2,0))</f>
        <v>152.89019999999999</v>
      </c>
      <c r="AR129" t="e">
        <f t="shared" si="44"/>
        <v>#N/A</v>
      </c>
      <c r="AS129" s="28">
        <f t="shared" si="45"/>
        <v>110.49618157894739</v>
      </c>
      <c r="AT129" t="e">
        <f>INDEX(ETF_TR!$A$2:$Q$283,MATCH($A129,ETF_TR!$A$2:$A$283,0),MATCH(AT$2,ETF_TR!$A$2:$Q$2,0))</f>
        <v>#N/A</v>
      </c>
      <c r="AU129" t="e">
        <f>INDEX(Indices!$A$2:$Q$283,MATCH($A129,Indices!$A$2:$A$283,0),MATCH(AU$2,Indices!$A$2:$Q$2,0))</f>
        <v>#N/A</v>
      </c>
      <c r="AV129" t="e">
        <f t="shared" si="46"/>
        <v>#N/A</v>
      </c>
      <c r="AW129" s="16" t="e">
        <f t="shared" si="47"/>
        <v>#N/A</v>
      </c>
    </row>
    <row r="130" spans="1:49" x14ac:dyDescent="0.2">
      <c r="A130" s="5">
        <v>40359</v>
      </c>
      <c r="B130" t="e">
        <f>INDEX(ETF_TR!$A$2:$Q$283,MATCH($A130,ETF_TR!$A$2:$A$283,0),MATCH(B$2,ETF_TR!$A$2:$Q$2,0))</f>
        <v>#N/A</v>
      </c>
      <c r="C130">
        <f>INDEX(Indices!$A$2:$Q$283,MATCH($A130,Indices!$A$2:$A$283,0),MATCH(C$2,Indices!$A$2:$Q$2,0))</f>
        <v>189.89</v>
      </c>
      <c r="D130" t="e">
        <f t="shared" si="24"/>
        <v>#N/A</v>
      </c>
      <c r="E130" s="28">
        <f t="shared" si="25"/>
        <v>91.93182790697675</v>
      </c>
      <c r="F130" t="e">
        <f>INDEX(ETF_TR!$A$2:$Q$283,MATCH($A130,ETF_TR!$A$2:$A$283,0),MATCH(F$2,ETF_TR!$A$2:$Q$2,0))</f>
        <v>#N/A</v>
      </c>
      <c r="G130">
        <f>INDEX(Indices!$A$2:$Q$283,MATCH($A130,Indices!$A$2:$A$283,0),MATCH(G$2,Indices!$A$2:$Q$2,0))</f>
        <v>190.21</v>
      </c>
      <c r="H130" t="e">
        <f t="shared" si="26"/>
        <v>#N/A</v>
      </c>
      <c r="I130" s="28">
        <f t="shared" si="27"/>
        <v>91.999864341085271</v>
      </c>
      <c r="J130" t="e">
        <f>INDEX(ETF_TR!$A$2:$Q$283,MATCH($A130,ETF_TR!$A$2:$A$283,0),MATCH(J$2,ETF_TR!$A$2:$Q$2,0))</f>
        <v>#N/A</v>
      </c>
      <c r="K130">
        <f>INDEX(Indices!$A$2:$Q$283,MATCH($A130,Indices!$A$2:$A$283,0),MATCH(K$2,Indices!$A$2:$Q$2,0))</f>
        <v>174.57</v>
      </c>
      <c r="L130" t="e">
        <f t="shared" si="28"/>
        <v>#N/A</v>
      </c>
      <c r="M130" s="28">
        <f t="shared" si="29"/>
        <v>90.658500775193815</v>
      </c>
      <c r="N130" t="e">
        <f>INDEX(ETF_TR!$A$2:$Q$283,MATCH($A130,ETF_TR!$A$2:$A$283,0),MATCH(N$2,ETF_TR!$A$2:$Q$2,0))</f>
        <v>#N/A</v>
      </c>
      <c r="O130">
        <f>INDEX(Indices!$A$2:$Q$283,MATCH($A130,Indices!$A$2:$A$283,0),MATCH(O$2,Indices!$A$2:$Q$2,0))</f>
        <v>183.56</v>
      </c>
      <c r="P130" t="e">
        <f t="shared" si="30"/>
        <v>#N/A</v>
      </c>
      <c r="Q130" s="28">
        <f t="shared" si="31"/>
        <v>92.237658267716498</v>
      </c>
      <c r="R130" t="e">
        <f>INDEX(ETF_TR!$A$2:$Q$283,MATCH($A130,ETF_TR!$A$2:$A$283,0),MATCH(R$2,ETF_TR!$A$2:$Q$2,0))</f>
        <v>#N/A</v>
      </c>
      <c r="S130">
        <f>INDEX(Indices!$A$2:$Q$283,MATCH($A130,Indices!$A$2:$A$283,0),MATCH(S$2,Indices!$A$2:$Q$2,0))</f>
        <v>2417.38</v>
      </c>
      <c r="T130" t="e">
        <f t="shared" si="32"/>
        <v>#N/A</v>
      </c>
      <c r="U130" s="28">
        <f t="shared" si="33"/>
        <v>12786.136325675674</v>
      </c>
      <c r="V130">
        <f>INDEX(ETF_TR!$A$2:$Q$283,MATCH($A130,ETF_TR!$A$2:$A$283,0),MATCH(V$2,ETF_TR!$A$2:$Q$2,0))</f>
        <v>117.8326</v>
      </c>
      <c r="W130">
        <f>INDEX(Indices!$A$2:$Q$283,MATCH($A130,Indices!$A$2:$A$283,0),MATCH(W$2,Indices!$A$2:$Q$2,0))</f>
        <v>121.08999999999999</v>
      </c>
      <c r="X130">
        <f t="shared" si="34"/>
        <v>3.2573999999999899</v>
      </c>
      <c r="Y130" s="28">
        <f t="shared" si="35"/>
        <v>117.8326</v>
      </c>
      <c r="Z130" t="e">
        <f>INDEX(ETF_TR!$A$2:$Q$283,MATCH($A130,ETF_TR!$A$2:$A$283,0),MATCH(Z$2,ETF_TR!$A$2:$Q$2,0))</f>
        <v>#N/A</v>
      </c>
      <c r="AA130">
        <f>INDEX(Indices!$A$2:$Q$283,MATCH($A130,Indices!$A$2:$A$283,0),MATCH(AA$2,Indices!$A$2:$Q$2,0))</f>
        <v>2033.355</v>
      </c>
      <c r="AB130" t="e">
        <f t="shared" si="36"/>
        <v>#N/A</v>
      </c>
      <c r="AC130" s="16">
        <f t="shared" si="37"/>
        <v>-892.76288106060656</v>
      </c>
      <c r="AD130" t="e">
        <f>INDEX(ETF_TR!$A$2:$Q$283,MATCH($A130,ETF_TR!$A$2:$A$283,0),MATCH(AD$2,ETF_TR!$A$2:$Q$2,0))</f>
        <v>#N/A</v>
      </c>
      <c r="AE130">
        <f>INDEX(Indices!$A$2:$Q$283,MATCH($A130,Indices!$A$2:$A$283,0),MATCH(AE$2,Indices!$A$2:$Q$2,0))</f>
        <v>306.53199999999998</v>
      </c>
      <c r="AF130" t="e">
        <f t="shared" si="38"/>
        <v>#N/A</v>
      </c>
      <c r="AG130" s="16">
        <f t="shared" si="39"/>
        <v>2639.5768894736843</v>
      </c>
      <c r="AH130" t="e">
        <f>INDEX(ETF_TR!$A$2:$Q$283,MATCH($A130,ETF_TR!$A$2:$A$283,0),MATCH(AH$2,ETF_TR!$A$2:$Q$2,0))</f>
        <v>#N/A</v>
      </c>
      <c r="AI130">
        <f>INDEX(Indices!$A$2:$Q$283,MATCH($A130,Indices!$A$2:$A$283,0),MATCH(AI$2,Indices!$A$2:$Q$2,0))</f>
        <v>86.67</v>
      </c>
      <c r="AJ130" t="e">
        <f t="shared" si="40"/>
        <v>#N/A</v>
      </c>
      <c r="AK130" s="16">
        <f t="shared" si="41"/>
        <v>9.1616208955223897</v>
      </c>
      <c r="AL130" t="e">
        <f>INDEX(ETF_TR!$A$2:$Q$283,MATCH($A130,ETF_TR!$A$2:$A$283,0),MATCH(AL$2,ETF_TR!$A$2:$Q$2,0))</f>
        <v>#N/A</v>
      </c>
      <c r="AM130" t="e">
        <f>INDEX(Indices!$A$2:$Q$283,MATCH($A130,Indices!$A$2:$A$283,0),MATCH(AM$2,Indices!$A$2:$Q$2,0))</f>
        <v>#N/A</v>
      </c>
      <c r="AN130" t="e">
        <f t="shared" si="42"/>
        <v>#N/A</v>
      </c>
      <c r="AO130" s="16" t="e">
        <f t="shared" si="43"/>
        <v>#N/A</v>
      </c>
      <c r="AP130" t="e">
        <f>INDEX(ETF_TR!$A$2:$Q$283,MATCH($A130,ETF_TR!$A$2:$A$283,0),MATCH(AP$2,ETF_TR!$A$2:$Q$2,0))</f>
        <v>#N/A</v>
      </c>
      <c r="AQ130">
        <f>INDEX(Indices!$A$2:$Q$283,MATCH($A130,Indices!$A$2:$A$283,0),MATCH(AQ$2,Indices!$A$2:$Q$2,0))</f>
        <v>155.36930000000001</v>
      </c>
      <c r="AR130" t="e">
        <f t="shared" si="44"/>
        <v>#N/A</v>
      </c>
      <c r="AS130" s="28">
        <f t="shared" si="45"/>
        <v>112.9752815789474</v>
      </c>
      <c r="AT130" t="e">
        <f>INDEX(ETF_TR!$A$2:$Q$283,MATCH($A130,ETF_TR!$A$2:$A$283,0),MATCH(AT$2,ETF_TR!$A$2:$Q$2,0))</f>
        <v>#N/A</v>
      </c>
      <c r="AU130" t="e">
        <f>INDEX(Indices!$A$2:$Q$283,MATCH($A130,Indices!$A$2:$A$283,0),MATCH(AU$2,Indices!$A$2:$Q$2,0))</f>
        <v>#N/A</v>
      </c>
      <c r="AV130" t="e">
        <f t="shared" si="46"/>
        <v>#N/A</v>
      </c>
      <c r="AW130" s="16" t="e">
        <f t="shared" si="47"/>
        <v>#N/A</v>
      </c>
    </row>
    <row r="131" spans="1:49" x14ac:dyDescent="0.2">
      <c r="A131" s="5">
        <v>40389</v>
      </c>
      <c r="B131" t="e">
        <f>INDEX(ETF_TR!$A$2:$Q$283,MATCH($A131,ETF_TR!$A$2:$A$283,0),MATCH(B$2,ETF_TR!$A$2:$Q$2,0))</f>
        <v>#N/A</v>
      </c>
      <c r="C131">
        <f>INDEX(Indices!$A$2:$Q$283,MATCH($A131,Indices!$A$2:$A$283,0),MATCH(C$2,Indices!$A$2:$Q$2,0))</f>
        <v>188.71</v>
      </c>
      <c r="D131" t="e">
        <f t="shared" si="24"/>
        <v>#N/A</v>
      </c>
      <c r="E131" s="28">
        <f t="shared" si="25"/>
        <v>90.751827906976771</v>
      </c>
      <c r="F131" t="e">
        <f>INDEX(ETF_TR!$A$2:$Q$283,MATCH($A131,ETF_TR!$A$2:$A$283,0),MATCH(F$2,ETF_TR!$A$2:$Q$2,0))</f>
        <v>#N/A</v>
      </c>
      <c r="G131">
        <f>INDEX(Indices!$A$2:$Q$283,MATCH($A131,Indices!$A$2:$A$283,0),MATCH(G$2,Indices!$A$2:$Q$2,0))</f>
        <v>191.33</v>
      </c>
      <c r="H131" t="e">
        <f t="shared" si="26"/>
        <v>#N/A</v>
      </c>
      <c r="I131" s="28">
        <f t="shared" si="27"/>
        <v>93.119864341085275</v>
      </c>
      <c r="J131" t="e">
        <f>INDEX(ETF_TR!$A$2:$Q$283,MATCH($A131,ETF_TR!$A$2:$A$283,0),MATCH(J$2,ETF_TR!$A$2:$Q$2,0))</f>
        <v>#N/A</v>
      </c>
      <c r="K131">
        <f>INDEX(Indices!$A$2:$Q$283,MATCH($A131,Indices!$A$2:$A$283,0),MATCH(K$2,Indices!$A$2:$Q$2,0))</f>
        <v>180.9</v>
      </c>
      <c r="L131" t="e">
        <f t="shared" si="28"/>
        <v>#N/A</v>
      </c>
      <c r="M131" s="28">
        <f t="shared" si="29"/>
        <v>96.988500775193828</v>
      </c>
      <c r="N131" t="e">
        <f>INDEX(ETF_TR!$A$2:$Q$283,MATCH($A131,ETF_TR!$A$2:$A$283,0),MATCH(N$2,ETF_TR!$A$2:$Q$2,0))</f>
        <v>#N/A</v>
      </c>
      <c r="O131">
        <f>INDEX(Indices!$A$2:$Q$283,MATCH($A131,Indices!$A$2:$A$283,0),MATCH(O$2,Indices!$A$2:$Q$2,0))</f>
        <v>186.58</v>
      </c>
      <c r="P131" t="e">
        <f t="shared" si="30"/>
        <v>#N/A</v>
      </c>
      <c r="Q131" s="28">
        <f t="shared" si="31"/>
        <v>95.257658267716508</v>
      </c>
      <c r="R131" t="e">
        <f>INDEX(ETF_TR!$A$2:$Q$283,MATCH($A131,ETF_TR!$A$2:$A$283,0),MATCH(R$2,ETF_TR!$A$2:$Q$2,0))</f>
        <v>#N/A</v>
      </c>
      <c r="S131">
        <f>INDEX(Indices!$A$2:$Q$283,MATCH($A131,Indices!$A$2:$A$283,0),MATCH(S$2,Indices!$A$2:$Q$2,0))</f>
        <v>2411.69</v>
      </c>
      <c r="T131" t="e">
        <f t="shared" si="32"/>
        <v>#N/A</v>
      </c>
      <c r="U131" s="28">
        <f t="shared" si="33"/>
        <v>12780.446325675674</v>
      </c>
      <c r="V131">
        <f>INDEX(ETF_TR!$A$2:$Q$283,MATCH($A131,ETF_TR!$A$2:$A$283,0),MATCH(V$2,ETF_TR!$A$2:$Q$2,0))</f>
        <v>117.5964</v>
      </c>
      <c r="W131">
        <f>INDEX(Indices!$A$2:$Q$283,MATCH($A131,Indices!$A$2:$A$283,0),MATCH(W$2,Indices!$A$2:$Q$2,0))</f>
        <v>121.00999999999999</v>
      </c>
      <c r="X131">
        <f t="shared" si="34"/>
        <v>3.4135999999999882</v>
      </c>
      <c r="Y131" s="28">
        <f t="shared" si="35"/>
        <v>117.5964</v>
      </c>
      <c r="Z131" t="e">
        <f>INDEX(ETF_TR!$A$2:$Q$283,MATCH($A131,ETF_TR!$A$2:$A$283,0),MATCH(Z$2,ETF_TR!$A$2:$Q$2,0))</f>
        <v>#N/A</v>
      </c>
      <c r="AA131">
        <f>INDEX(Indices!$A$2:$Q$283,MATCH($A131,Indices!$A$2:$A$283,0),MATCH(AA$2,Indices!$A$2:$Q$2,0))</f>
        <v>2035.289</v>
      </c>
      <c r="AB131" t="e">
        <f t="shared" si="36"/>
        <v>#N/A</v>
      </c>
      <c r="AC131" s="16">
        <f t="shared" si="37"/>
        <v>-890.82888106060659</v>
      </c>
      <c r="AD131" t="e">
        <f>INDEX(ETF_TR!$A$2:$Q$283,MATCH($A131,ETF_TR!$A$2:$A$283,0),MATCH(AD$2,ETF_TR!$A$2:$Q$2,0))</f>
        <v>#N/A</v>
      </c>
      <c r="AE131">
        <f>INDEX(Indices!$A$2:$Q$283,MATCH($A131,Indices!$A$2:$A$283,0),MATCH(AE$2,Indices!$A$2:$Q$2,0))</f>
        <v>307.62459999999999</v>
      </c>
      <c r="AF131" t="e">
        <f t="shared" si="38"/>
        <v>#N/A</v>
      </c>
      <c r="AG131" s="16">
        <f t="shared" si="39"/>
        <v>2640.6694894736843</v>
      </c>
      <c r="AH131" t="e">
        <f>INDEX(ETF_TR!$A$2:$Q$283,MATCH($A131,ETF_TR!$A$2:$A$283,0),MATCH(AH$2,ETF_TR!$A$2:$Q$2,0))</f>
        <v>#N/A</v>
      </c>
      <c r="AI131">
        <f>INDEX(Indices!$A$2:$Q$283,MATCH($A131,Indices!$A$2:$A$283,0),MATCH(AI$2,Indices!$A$2:$Q$2,0))</f>
        <v>87.26</v>
      </c>
      <c r="AJ131" t="e">
        <f t="shared" si="40"/>
        <v>#N/A</v>
      </c>
      <c r="AK131" s="16">
        <f t="shared" si="41"/>
        <v>9.7516208955223931</v>
      </c>
      <c r="AL131" t="e">
        <f>INDEX(ETF_TR!$A$2:$Q$283,MATCH($A131,ETF_TR!$A$2:$A$283,0),MATCH(AL$2,ETF_TR!$A$2:$Q$2,0))</f>
        <v>#N/A</v>
      </c>
      <c r="AM131" t="e">
        <f>INDEX(Indices!$A$2:$Q$283,MATCH($A131,Indices!$A$2:$A$283,0),MATCH(AM$2,Indices!$A$2:$Q$2,0))</f>
        <v>#N/A</v>
      </c>
      <c r="AN131" t="e">
        <f t="shared" si="42"/>
        <v>#N/A</v>
      </c>
      <c r="AO131" s="16" t="e">
        <f t="shared" si="43"/>
        <v>#N/A</v>
      </c>
      <c r="AP131" t="e">
        <f>INDEX(ETF_TR!$A$2:$Q$283,MATCH($A131,ETF_TR!$A$2:$A$283,0),MATCH(AP$2,ETF_TR!$A$2:$Q$2,0))</f>
        <v>#N/A</v>
      </c>
      <c r="AQ131">
        <f>INDEX(Indices!$A$2:$Q$283,MATCH($A131,Indices!$A$2:$A$283,0),MATCH(AQ$2,Indices!$A$2:$Q$2,0))</f>
        <v>158.09530000000001</v>
      </c>
      <c r="AR131" t="e">
        <f t="shared" si="44"/>
        <v>#N/A</v>
      </c>
      <c r="AS131" s="29">
        <f t="shared" si="45"/>
        <v>115.7012815789474</v>
      </c>
      <c r="AT131" t="e">
        <f>INDEX(ETF_TR!$A$2:$Q$283,MATCH($A131,ETF_TR!$A$2:$A$283,0),MATCH(AT$2,ETF_TR!$A$2:$Q$2,0))</f>
        <v>#N/A</v>
      </c>
      <c r="AU131" t="e">
        <f>INDEX(Indices!$A$2:$Q$283,MATCH($A131,Indices!$A$2:$A$283,0),MATCH(AU$2,Indices!$A$2:$Q$2,0))</f>
        <v>#N/A</v>
      </c>
      <c r="AV131" t="e">
        <f t="shared" si="46"/>
        <v>#N/A</v>
      </c>
      <c r="AW131" s="16" t="e">
        <f t="shared" si="47"/>
        <v>#N/A</v>
      </c>
    </row>
    <row r="132" spans="1:49" x14ac:dyDescent="0.2">
      <c r="A132" s="5">
        <v>40421</v>
      </c>
      <c r="B132" t="e">
        <f>INDEX(ETF_TR!$A$2:$Q$283,MATCH($A132,ETF_TR!$A$2:$A$283,0),MATCH(B$2,ETF_TR!$A$2:$Q$2,0))</f>
        <v>#N/A</v>
      </c>
      <c r="C132">
        <f>INDEX(Indices!$A$2:$Q$283,MATCH($A132,Indices!$A$2:$A$283,0),MATCH(C$2,Indices!$A$2:$Q$2,0))</f>
        <v>195.98</v>
      </c>
      <c r="D132" t="e">
        <f t="shared" si="24"/>
        <v>#N/A</v>
      </c>
      <c r="E132" s="28">
        <f t="shared" si="25"/>
        <v>98.021827906976753</v>
      </c>
      <c r="F132" t="e">
        <f>INDEX(ETF_TR!$A$2:$Q$283,MATCH($A132,ETF_TR!$A$2:$A$283,0),MATCH(F$2,ETF_TR!$A$2:$Q$2,0))</f>
        <v>#N/A</v>
      </c>
      <c r="G132">
        <f>INDEX(Indices!$A$2:$Q$283,MATCH($A132,Indices!$A$2:$A$283,0),MATCH(G$2,Indices!$A$2:$Q$2,0))</f>
        <v>198.29</v>
      </c>
      <c r="H132" t="e">
        <f t="shared" si="26"/>
        <v>#N/A</v>
      </c>
      <c r="I132" s="28">
        <f t="shared" si="27"/>
        <v>100.07986434108525</v>
      </c>
      <c r="J132" t="e">
        <f>INDEX(ETF_TR!$A$2:$Q$283,MATCH($A132,ETF_TR!$A$2:$A$283,0),MATCH(J$2,ETF_TR!$A$2:$Q$2,0))</f>
        <v>#N/A</v>
      </c>
      <c r="K132">
        <f>INDEX(Indices!$A$2:$Q$283,MATCH($A132,Indices!$A$2:$A$283,0),MATCH(K$2,Indices!$A$2:$Q$2,0))</f>
        <v>182.46</v>
      </c>
      <c r="L132" t="e">
        <f t="shared" si="28"/>
        <v>#N/A</v>
      </c>
      <c r="M132" s="28">
        <f t="shared" si="29"/>
        <v>98.54850077519383</v>
      </c>
      <c r="N132" t="e">
        <f>INDEX(ETF_TR!$A$2:$Q$283,MATCH($A132,ETF_TR!$A$2:$A$283,0),MATCH(N$2,ETF_TR!$A$2:$Q$2,0))</f>
        <v>#N/A</v>
      </c>
      <c r="O132">
        <f>INDEX(Indices!$A$2:$Q$283,MATCH($A132,Indices!$A$2:$A$283,0),MATCH(O$2,Indices!$A$2:$Q$2,0))</f>
        <v>189.37</v>
      </c>
      <c r="P132" t="e">
        <f t="shared" si="30"/>
        <v>#N/A</v>
      </c>
      <c r="Q132" s="28">
        <f t="shared" si="31"/>
        <v>98.0476582677165</v>
      </c>
      <c r="R132" t="e">
        <f>INDEX(ETF_TR!$A$2:$Q$283,MATCH($A132,ETF_TR!$A$2:$A$283,0),MATCH(R$2,ETF_TR!$A$2:$Q$2,0))</f>
        <v>#N/A</v>
      </c>
      <c r="S132">
        <f>INDEX(Indices!$A$2:$Q$283,MATCH($A132,Indices!$A$2:$A$283,0),MATCH(S$2,Indices!$A$2:$Q$2,0))</f>
        <v>2517.87</v>
      </c>
      <c r="T132" t="e">
        <f t="shared" si="32"/>
        <v>#N/A</v>
      </c>
      <c r="U132" s="28">
        <f t="shared" si="33"/>
        <v>12886.626325675672</v>
      </c>
      <c r="V132">
        <f>INDEX(ETF_TR!$A$2:$Q$283,MATCH($A132,ETF_TR!$A$2:$A$283,0),MATCH(V$2,ETF_TR!$A$2:$Q$2,0))</f>
        <v>119.04063333333333</v>
      </c>
      <c r="W132">
        <f>INDEX(Indices!$A$2:$Q$283,MATCH($A132,Indices!$A$2:$A$283,0),MATCH(W$2,Indices!$A$2:$Q$2,0))</f>
        <v>122.7</v>
      </c>
      <c r="X132">
        <f t="shared" si="34"/>
        <v>3.6593666666666707</v>
      </c>
      <c r="Y132" s="28">
        <f t="shared" si="35"/>
        <v>119.04063333333333</v>
      </c>
      <c r="Z132" t="e">
        <f>INDEX(ETF_TR!$A$2:$Q$283,MATCH($A132,ETF_TR!$A$2:$A$283,0),MATCH(Z$2,ETF_TR!$A$2:$Q$2,0))</f>
        <v>#N/A</v>
      </c>
      <c r="AA132">
        <f>INDEX(Indices!$A$2:$Q$283,MATCH($A132,Indices!$A$2:$A$283,0),MATCH(AA$2,Indices!$A$2:$Q$2,0))</f>
        <v>2079.1410000000001</v>
      </c>
      <c r="AB132" t="e">
        <f t="shared" si="36"/>
        <v>#N/A</v>
      </c>
      <c r="AC132" s="16">
        <f t="shared" si="37"/>
        <v>-846.9768810606065</v>
      </c>
      <c r="AD132" t="e">
        <f>INDEX(ETF_TR!$A$2:$Q$283,MATCH($A132,ETF_TR!$A$2:$A$283,0),MATCH(AD$2,ETF_TR!$A$2:$Q$2,0))</f>
        <v>#N/A</v>
      </c>
      <c r="AE132">
        <f>INDEX(Indices!$A$2:$Q$283,MATCH($A132,Indices!$A$2:$A$283,0),MATCH(AE$2,Indices!$A$2:$Q$2,0))</f>
        <v>309.73849999999999</v>
      </c>
      <c r="AF132" t="e">
        <f t="shared" si="38"/>
        <v>#N/A</v>
      </c>
      <c r="AG132" s="16">
        <f t="shared" si="39"/>
        <v>2642.7833894736841</v>
      </c>
      <c r="AH132" t="e">
        <f>INDEX(ETF_TR!$A$2:$Q$283,MATCH($A132,ETF_TR!$A$2:$A$283,0),MATCH(AH$2,ETF_TR!$A$2:$Q$2,0))</f>
        <v>#N/A</v>
      </c>
      <c r="AI132">
        <f>INDEX(Indices!$A$2:$Q$283,MATCH($A132,Indices!$A$2:$A$283,0),MATCH(AI$2,Indices!$A$2:$Q$2,0))</f>
        <v>89.03</v>
      </c>
      <c r="AJ132" t="e">
        <f t="shared" si="40"/>
        <v>#N/A</v>
      </c>
      <c r="AK132" s="16">
        <f t="shared" si="41"/>
        <v>11.521620895522389</v>
      </c>
      <c r="AL132" t="e">
        <f>INDEX(ETF_TR!$A$2:$Q$283,MATCH($A132,ETF_TR!$A$2:$A$283,0),MATCH(AL$2,ETF_TR!$A$2:$Q$2,0))</f>
        <v>#N/A</v>
      </c>
      <c r="AM132" t="e">
        <f>INDEX(Indices!$A$2:$Q$283,MATCH($A132,Indices!$A$2:$A$283,0),MATCH(AM$2,Indices!$A$2:$Q$2,0))</f>
        <v>#N/A</v>
      </c>
      <c r="AN132" t="e">
        <f t="shared" si="42"/>
        <v>#N/A</v>
      </c>
      <c r="AO132" s="16" t="e">
        <f t="shared" si="43"/>
        <v>#N/A</v>
      </c>
      <c r="AP132">
        <f>INDEX(ETF_TR!$A$2:$Q$283,MATCH($A132,ETF_TR!$A$2:$A$283,0),MATCH(AP$2,ETF_TR!$A$2:$Q$2,0))</f>
        <v>122.44</v>
      </c>
      <c r="AQ132">
        <f>INDEX(Indices!$A$2:$Q$283,MATCH($A132,Indices!$A$2:$A$283,0),MATCH(AQ$2,Indices!$A$2:$Q$2,0))</f>
        <v>157.89680000000001</v>
      </c>
      <c r="AR132">
        <f t="shared" si="44"/>
        <v>35.456800000000015</v>
      </c>
      <c r="AS132" s="29">
        <f t="shared" si="45"/>
        <v>122.44</v>
      </c>
      <c r="AT132" t="e">
        <f>INDEX(ETF_TR!$A$2:$Q$283,MATCH($A132,ETF_TR!$A$2:$A$283,0),MATCH(AT$2,ETF_TR!$A$2:$Q$2,0))</f>
        <v>#N/A</v>
      </c>
      <c r="AU132" t="e">
        <f>INDEX(Indices!$A$2:$Q$283,MATCH($A132,Indices!$A$2:$A$283,0),MATCH(AU$2,Indices!$A$2:$Q$2,0))</f>
        <v>#N/A</v>
      </c>
      <c r="AV132" t="e">
        <f t="shared" si="46"/>
        <v>#N/A</v>
      </c>
      <c r="AW132" s="16" t="e">
        <f t="shared" si="47"/>
        <v>#N/A</v>
      </c>
    </row>
    <row r="133" spans="1:49" x14ac:dyDescent="0.2">
      <c r="A133" s="5">
        <v>40451</v>
      </c>
      <c r="B133" t="e">
        <f>INDEX(ETF_TR!$A$2:$Q$283,MATCH($A133,ETF_TR!$A$2:$A$283,0),MATCH(B$2,ETF_TR!$A$2:$Q$2,0))</f>
        <v>#N/A</v>
      </c>
      <c r="C133">
        <f>INDEX(Indices!$A$2:$Q$283,MATCH($A133,Indices!$A$2:$A$283,0),MATCH(C$2,Indices!$A$2:$Q$2,0))</f>
        <v>193.65</v>
      </c>
      <c r="D133" t="e">
        <f t="shared" ref="D133:D196" si="48">IF(ISNA(B133)=1,NA(),IF(ISNA(C133)=1,NA(),C133-B133))</f>
        <v>#N/A</v>
      </c>
      <c r="E133" s="28">
        <f t="shared" ref="E133:E196" si="49">IF(ISNA(B133)=TRUE,C133-D$2,B133)</f>
        <v>95.691827906976769</v>
      </c>
      <c r="F133" t="e">
        <f>INDEX(ETF_TR!$A$2:$Q$283,MATCH($A133,ETF_TR!$A$2:$A$283,0),MATCH(F$2,ETF_TR!$A$2:$Q$2,0))</f>
        <v>#N/A</v>
      </c>
      <c r="G133">
        <f>INDEX(Indices!$A$2:$Q$283,MATCH($A133,Indices!$A$2:$A$283,0),MATCH(G$2,Indices!$A$2:$Q$2,0))</f>
        <v>195.59</v>
      </c>
      <c r="H133" t="e">
        <f t="shared" ref="H133:H196" si="50">IF(ISNA(F133)=1,NA(),IF(ISNA(G133)=1,NA(),G133-F133))</f>
        <v>#N/A</v>
      </c>
      <c r="I133" s="28">
        <f t="shared" ref="I133:I196" si="51">IF(ISNA(F133)=TRUE,G133-H$2,F133)</f>
        <v>97.379864341085266</v>
      </c>
      <c r="J133" t="e">
        <f>INDEX(ETF_TR!$A$2:$Q$283,MATCH($A133,ETF_TR!$A$2:$A$283,0),MATCH(J$2,ETF_TR!$A$2:$Q$2,0))</f>
        <v>#N/A</v>
      </c>
      <c r="K133">
        <f>INDEX(Indices!$A$2:$Q$283,MATCH($A133,Indices!$A$2:$A$283,0),MATCH(K$2,Indices!$A$2:$Q$2,0))</f>
        <v>181.76</v>
      </c>
      <c r="L133" t="e">
        <f t="shared" ref="L133:L196" si="52">IF(ISNA(J133)=1,NA(),IF(ISNA(K133)=1,NA(),K133-J133))</f>
        <v>#N/A</v>
      </c>
      <c r="M133" s="28">
        <f t="shared" ref="M133:M196" si="53">IF(ISNA(J133)=TRUE,K133-L$2,J133)</f>
        <v>97.848500775193813</v>
      </c>
      <c r="N133" t="e">
        <f>INDEX(ETF_TR!$A$2:$Q$283,MATCH($A133,ETF_TR!$A$2:$A$283,0),MATCH(N$2,ETF_TR!$A$2:$Q$2,0))</f>
        <v>#N/A</v>
      </c>
      <c r="O133">
        <f>INDEX(Indices!$A$2:$Q$283,MATCH($A133,Indices!$A$2:$A$283,0),MATCH(O$2,Indices!$A$2:$Q$2,0))</f>
        <v>188.3</v>
      </c>
      <c r="P133" t="e">
        <f t="shared" ref="P133:P196" si="54">IF(ISNA(N133)=1,NA(),IF(ISNA(O133)=1,NA(),O133-N133))</f>
        <v>#N/A</v>
      </c>
      <c r="Q133" s="28">
        <f t="shared" ref="Q133:Q196" si="55">IF(ISNA(N133)=TRUE,O133-P$2,N133)</f>
        <v>96.977658267716507</v>
      </c>
      <c r="R133" t="e">
        <f>INDEX(ETF_TR!$A$2:$Q$283,MATCH($A133,ETF_TR!$A$2:$A$283,0),MATCH(R$2,ETF_TR!$A$2:$Q$2,0))</f>
        <v>#N/A</v>
      </c>
      <c r="S133">
        <f>INDEX(Indices!$A$2:$Q$283,MATCH($A133,Indices!$A$2:$A$283,0),MATCH(S$2,Indices!$A$2:$Q$2,0))</f>
        <v>2504.44</v>
      </c>
      <c r="T133" t="e">
        <f t="shared" ref="T133:T196" si="56">IF(ISNA(R133)=1,NA(),IF(ISNA(S133)=1,NA(),S133-R133))</f>
        <v>#N/A</v>
      </c>
      <c r="U133" s="28">
        <f t="shared" ref="U133:U196" si="57">IF(ISNA(R133)=TRUE,S133-T$2,R133)</f>
        <v>12873.196325675674</v>
      </c>
      <c r="V133">
        <f>INDEX(ETF_TR!$A$2:$Q$283,MATCH($A133,ETF_TR!$A$2:$A$283,0),MATCH(V$2,ETF_TR!$A$2:$Q$2,0))</f>
        <v>118.34216666666667</v>
      </c>
      <c r="W133">
        <f>INDEX(Indices!$A$2:$Q$283,MATCH($A133,Indices!$A$2:$A$283,0),MATCH(W$2,Indices!$A$2:$Q$2,0))</f>
        <v>121.69666666666666</v>
      </c>
      <c r="X133">
        <f t="shared" ref="X133:X196" si="58">IF(ISNA(V133)=1,NA(),IF(ISNA(W133)=1,NA(),W133-V133))</f>
        <v>3.3544999999999874</v>
      </c>
      <c r="Y133" s="28">
        <f t="shared" ref="Y133:Y196" si="59">IF(ISNA(V133)=TRUE,W133-X$2,V133)</f>
        <v>118.34216666666667</v>
      </c>
      <c r="Z133" t="e">
        <f>INDEX(ETF_TR!$A$2:$Q$283,MATCH($A133,ETF_TR!$A$2:$A$283,0),MATCH(Z$2,ETF_TR!$A$2:$Q$2,0))</f>
        <v>#N/A</v>
      </c>
      <c r="AA133">
        <f>INDEX(Indices!$A$2:$Q$283,MATCH($A133,Indices!$A$2:$A$283,0),MATCH(AA$2,Indices!$A$2:$Q$2,0))</f>
        <v>2058.4839999999999</v>
      </c>
      <c r="AB133" t="e">
        <f t="shared" ref="AB133:AB196" si="60">IF(ISNA(Z133)=1,NA(),IF(ISNA(AA133)=1,NA(),AA133-Z133))</f>
        <v>#N/A</v>
      </c>
      <c r="AC133" s="16">
        <f t="shared" ref="AC133:AC196" si="61">IF(ISNA(Z133)=TRUE,AA133-AB$2,Z133)</f>
        <v>-867.63388106060665</v>
      </c>
      <c r="AD133" t="e">
        <f>INDEX(ETF_TR!$A$2:$Q$283,MATCH($A133,ETF_TR!$A$2:$A$283,0),MATCH(AD$2,ETF_TR!$A$2:$Q$2,0))</f>
        <v>#N/A</v>
      </c>
      <c r="AE133">
        <f>INDEX(Indices!$A$2:$Q$283,MATCH($A133,Indices!$A$2:$A$283,0),MATCH(AE$2,Indices!$A$2:$Q$2,0))</f>
        <v>309.90469999999999</v>
      </c>
      <c r="AF133" t="e">
        <f t="shared" ref="AF133:AF196" si="62">IF(ISNA(AD133)=1,NA(),IF(ISNA(AE133)=1,NA(),AE133-AD133))</f>
        <v>#N/A</v>
      </c>
      <c r="AG133" s="16">
        <f t="shared" ref="AG133:AG196" si="63">IF(ISNA(AD133)=TRUE,AE133-AF$2,AD133)</f>
        <v>2642.9495894736842</v>
      </c>
      <c r="AH133" t="e">
        <f>INDEX(ETF_TR!$A$2:$Q$283,MATCH($A133,ETF_TR!$A$2:$A$283,0),MATCH(AH$2,ETF_TR!$A$2:$Q$2,0))</f>
        <v>#N/A</v>
      </c>
      <c r="AI133">
        <f>INDEX(Indices!$A$2:$Q$283,MATCH($A133,Indices!$A$2:$A$283,0),MATCH(AI$2,Indices!$A$2:$Q$2,0))</f>
        <v>89.04</v>
      </c>
      <c r="AJ133" t="e">
        <f t="shared" ref="AJ133:AJ196" si="64">IF(ISNA(AH133)=1,NA(),IF(ISNA(AI133)=1,NA(),AI133-AH133))</f>
        <v>#N/A</v>
      </c>
      <c r="AK133" s="16">
        <f t="shared" ref="AK133:AK196" si="65">IF(ISNA(AH133)=TRUE,AI133-AJ$2,AH133)</f>
        <v>11.531620895522394</v>
      </c>
      <c r="AL133" t="e">
        <f>INDEX(ETF_TR!$A$2:$Q$283,MATCH($A133,ETF_TR!$A$2:$A$283,0),MATCH(AL$2,ETF_TR!$A$2:$Q$2,0))</f>
        <v>#N/A</v>
      </c>
      <c r="AM133" t="e">
        <f>INDEX(Indices!$A$2:$Q$283,MATCH($A133,Indices!$A$2:$A$283,0),MATCH(AM$2,Indices!$A$2:$Q$2,0))</f>
        <v>#N/A</v>
      </c>
      <c r="AN133" t="e">
        <f t="shared" ref="AN133:AN196" si="66">IF(ISNA(AL133)=1,NA(),IF(ISNA(AM133)=1,NA(),AM133-AL133))</f>
        <v>#N/A</v>
      </c>
      <c r="AO133" s="16" t="e">
        <f t="shared" ref="AO133:AO196" si="67">IF(ISNA(AL133)=TRUE,AM133-AN$2,AL133)</f>
        <v>#N/A</v>
      </c>
      <c r="AP133">
        <f>INDEX(ETF_TR!$A$2:$Q$283,MATCH($A133,ETF_TR!$A$2:$A$283,0),MATCH(AP$2,ETF_TR!$A$2:$Q$2,0))</f>
        <v>122.57</v>
      </c>
      <c r="AQ133">
        <f>INDEX(Indices!$A$2:$Q$283,MATCH($A133,Indices!$A$2:$A$283,0),MATCH(AQ$2,Indices!$A$2:$Q$2,0))</f>
        <v>158.00489999999999</v>
      </c>
      <c r="AR133">
        <f t="shared" ref="AR133:AR196" si="68">IF(ISNA(AP133)=1,NA(),IF(ISNA(AQ133)=1,NA(),AQ133-AP133))</f>
        <v>35.434899999999999</v>
      </c>
      <c r="AS133" s="28">
        <f t="shared" ref="AS133:AS196" si="69">IF(ISNA(AP133)=TRUE,AQ133-AR$2,AP133)</f>
        <v>122.57</v>
      </c>
      <c r="AT133" t="e">
        <f>INDEX(ETF_TR!$A$2:$Q$283,MATCH($A133,ETF_TR!$A$2:$A$283,0),MATCH(AT$2,ETF_TR!$A$2:$Q$2,0))</f>
        <v>#N/A</v>
      </c>
      <c r="AU133" t="e">
        <f>INDEX(Indices!$A$2:$Q$283,MATCH($A133,Indices!$A$2:$A$283,0),MATCH(AU$2,Indices!$A$2:$Q$2,0))</f>
        <v>#N/A</v>
      </c>
      <c r="AV133" t="e">
        <f t="shared" ref="AV133:AV196" si="70">IF(ISNA(AT133)=1,NA(),IF(ISNA(AU133)=1,NA(),AU133-AT133))</f>
        <v>#N/A</v>
      </c>
      <c r="AW133" s="16" t="e">
        <f t="shared" ref="AW133:AW196" si="71">IF(ISNA(AT133)=TRUE,AU133-AV$2,AT133)</f>
        <v>#N/A</v>
      </c>
    </row>
    <row r="134" spans="1:49" x14ac:dyDescent="0.2">
      <c r="A134" s="5">
        <v>40480</v>
      </c>
      <c r="B134" t="e">
        <f>INDEX(ETF_TR!$A$2:$Q$283,MATCH($A134,ETF_TR!$A$2:$A$283,0),MATCH(B$2,ETF_TR!$A$2:$Q$2,0))</f>
        <v>#N/A</v>
      </c>
      <c r="C134">
        <f>INDEX(Indices!$A$2:$Q$283,MATCH($A134,Indices!$A$2:$A$283,0),MATCH(C$2,Indices!$A$2:$Q$2,0))</f>
        <v>191.5</v>
      </c>
      <c r="D134" t="e">
        <f t="shared" si="48"/>
        <v>#N/A</v>
      </c>
      <c r="E134" s="28">
        <f t="shared" si="49"/>
        <v>93.541827906976764</v>
      </c>
      <c r="F134" t="e">
        <f>INDEX(ETF_TR!$A$2:$Q$283,MATCH($A134,ETF_TR!$A$2:$A$283,0),MATCH(F$2,ETF_TR!$A$2:$Q$2,0))</f>
        <v>#N/A</v>
      </c>
      <c r="G134">
        <f>INDEX(Indices!$A$2:$Q$283,MATCH($A134,Indices!$A$2:$A$283,0),MATCH(G$2,Indices!$A$2:$Q$2,0))</f>
        <v>193.9</v>
      </c>
      <c r="H134" t="e">
        <f t="shared" si="50"/>
        <v>#N/A</v>
      </c>
      <c r="I134" s="28">
        <f t="shared" si="51"/>
        <v>95.689864341085269</v>
      </c>
      <c r="J134" t="e">
        <f>INDEX(ETF_TR!$A$2:$Q$283,MATCH($A134,ETF_TR!$A$2:$A$283,0),MATCH(J$2,ETF_TR!$A$2:$Q$2,0))</f>
        <v>#N/A</v>
      </c>
      <c r="K134">
        <f>INDEX(Indices!$A$2:$Q$283,MATCH($A134,Indices!$A$2:$A$283,0),MATCH(K$2,Indices!$A$2:$Q$2,0))</f>
        <v>181.77</v>
      </c>
      <c r="L134" t="e">
        <f t="shared" si="52"/>
        <v>#N/A</v>
      </c>
      <c r="M134" s="28">
        <f t="shared" si="53"/>
        <v>97.858500775193832</v>
      </c>
      <c r="N134" t="e">
        <f>INDEX(ETF_TR!$A$2:$Q$283,MATCH($A134,ETF_TR!$A$2:$A$283,0),MATCH(N$2,ETF_TR!$A$2:$Q$2,0))</f>
        <v>#N/A</v>
      </c>
      <c r="O134">
        <f>INDEX(Indices!$A$2:$Q$283,MATCH($A134,Indices!$A$2:$A$283,0),MATCH(O$2,Indices!$A$2:$Q$2,0))</f>
        <v>188.56</v>
      </c>
      <c r="P134" t="e">
        <f t="shared" si="54"/>
        <v>#N/A</v>
      </c>
      <c r="Q134" s="28">
        <f t="shared" si="55"/>
        <v>97.237658267716498</v>
      </c>
      <c r="R134" t="e">
        <f>INDEX(ETF_TR!$A$2:$Q$283,MATCH($A134,ETF_TR!$A$2:$A$283,0),MATCH(R$2,ETF_TR!$A$2:$Q$2,0))</f>
        <v>#N/A</v>
      </c>
      <c r="S134">
        <f>INDEX(Indices!$A$2:$Q$283,MATCH($A134,Indices!$A$2:$A$283,0),MATCH(S$2,Indices!$A$2:$Q$2,0))</f>
        <v>2470.25</v>
      </c>
      <c r="T134" t="e">
        <f t="shared" si="56"/>
        <v>#N/A</v>
      </c>
      <c r="U134" s="28">
        <f t="shared" si="57"/>
        <v>12839.006325675673</v>
      </c>
      <c r="V134">
        <f>INDEX(ETF_TR!$A$2:$Q$283,MATCH($A134,ETF_TR!$A$2:$A$283,0),MATCH(V$2,ETF_TR!$A$2:$Q$2,0))</f>
        <v>117.7471</v>
      </c>
      <c r="W134">
        <f>INDEX(Indices!$A$2:$Q$283,MATCH($A134,Indices!$A$2:$A$283,0),MATCH(W$2,Indices!$A$2:$Q$2,0))</f>
        <v>121.39333333333332</v>
      </c>
      <c r="X134">
        <f t="shared" si="58"/>
        <v>3.6462333333333135</v>
      </c>
      <c r="Y134" s="28">
        <f t="shared" si="59"/>
        <v>117.7471</v>
      </c>
      <c r="Z134" t="e">
        <f>INDEX(ETF_TR!$A$2:$Q$283,MATCH($A134,ETF_TR!$A$2:$A$283,0),MATCH(Z$2,ETF_TR!$A$2:$Q$2,0))</f>
        <v>#N/A</v>
      </c>
      <c r="AA134">
        <f>INDEX(Indices!$A$2:$Q$283,MATCH($A134,Indices!$A$2:$A$283,0),MATCH(AA$2,Indices!$A$2:$Q$2,0))</f>
        <v>2053.1860000000001</v>
      </c>
      <c r="AB134" t="e">
        <f t="shared" si="60"/>
        <v>#N/A</v>
      </c>
      <c r="AC134" s="16">
        <f t="shared" si="61"/>
        <v>-872.93188106060643</v>
      </c>
      <c r="AD134" t="e">
        <f>INDEX(ETF_TR!$A$2:$Q$283,MATCH($A134,ETF_TR!$A$2:$A$283,0),MATCH(AD$2,ETF_TR!$A$2:$Q$2,0))</f>
        <v>#N/A</v>
      </c>
      <c r="AE134">
        <f>INDEX(Indices!$A$2:$Q$283,MATCH($A134,Indices!$A$2:$A$283,0),MATCH(AE$2,Indices!$A$2:$Q$2,0))</f>
        <v>308.6825</v>
      </c>
      <c r="AF134" t="e">
        <f t="shared" si="62"/>
        <v>#N/A</v>
      </c>
      <c r="AG134" s="16">
        <f t="shared" si="63"/>
        <v>2641.7273894736841</v>
      </c>
      <c r="AH134" t="e">
        <f>INDEX(ETF_TR!$A$2:$Q$283,MATCH($A134,ETF_TR!$A$2:$A$283,0),MATCH(AH$2,ETF_TR!$A$2:$Q$2,0))</f>
        <v>#N/A</v>
      </c>
      <c r="AI134">
        <f>INDEX(Indices!$A$2:$Q$283,MATCH($A134,Indices!$A$2:$A$283,0),MATCH(AI$2,Indices!$A$2:$Q$2,0))</f>
        <v>88.9</v>
      </c>
      <c r="AJ134" t="e">
        <f t="shared" si="64"/>
        <v>#N/A</v>
      </c>
      <c r="AK134" s="16">
        <f t="shared" si="65"/>
        <v>11.391620895522394</v>
      </c>
      <c r="AL134" t="e">
        <f>INDEX(ETF_TR!$A$2:$Q$283,MATCH($A134,ETF_TR!$A$2:$A$283,0),MATCH(AL$2,ETF_TR!$A$2:$Q$2,0))</f>
        <v>#N/A</v>
      </c>
      <c r="AM134" t="e">
        <f>INDEX(Indices!$A$2:$Q$283,MATCH($A134,Indices!$A$2:$A$283,0),MATCH(AM$2,Indices!$A$2:$Q$2,0))</f>
        <v>#N/A</v>
      </c>
      <c r="AN134" t="e">
        <f t="shared" si="66"/>
        <v>#N/A</v>
      </c>
      <c r="AO134" s="16" t="e">
        <f t="shared" si="67"/>
        <v>#N/A</v>
      </c>
      <c r="AP134">
        <f>INDEX(ETF_TR!$A$2:$Q$283,MATCH($A134,ETF_TR!$A$2:$A$283,0),MATCH(AP$2,ETF_TR!$A$2:$Q$2,0))</f>
        <v>122.91</v>
      </c>
      <c r="AQ134">
        <f>INDEX(Indices!$A$2:$Q$283,MATCH($A134,Indices!$A$2:$A$283,0),MATCH(AQ$2,Indices!$A$2:$Q$2,0))</f>
        <v>158.0369</v>
      </c>
      <c r="AR134">
        <f t="shared" si="68"/>
        <v>35.126900000000006</v>
      </c>
      <c r="AS134" s="28">
        <f t="shared" si="69"/>
        <v>122.91</v>
      </c>
      <c r="AT134" t="e">
        <f>INDEX(ETF_TR!$A$2:$Q$283,MATCH($A134,ETF_TR!$A$2:$A$283,0),MATCH(AT$2,ETF_TR!$A$2:$Q$2,0))</f>
        <v>#N/A</v>
      </c>
      <c r="AU134" t="e">
        <f>INDEX(Indices!$A$2:$Q$283,MATCH($A134,Indices!$A$2:$A$283,0),MATCH(AU$2,Indices!$A$2:$Q$2,0))</f>
        <v>#N/A</v>
      </c>
      <c r="AV134" t="e">
        <f t="shared" si="70"/>
        <v>#N/A</v>
      </c>
      <c r="AW134" s="16" t="e">
        <f t="shared" si="71"/>
        <v>#N/A</v>
      </c>
    </row>
    <row r="135" spans="1:49" x14ac:dyDescent="0.2">
      <c r="A135" s="5">
        <v>40512</v>
      </c>
      <c r="B135" t="e">
        <f>INDEX(ETF_TR!$A$2:$Q$283,MATCH($A135,ETF_TR!$A$2:$A$283,0),MATCH(B$2,ETF_TR!$A$2:$Q$2,0))</f>
        <v>#N/A</v>
      </c>
      <c r="C135">
        <f>INDEX(Indices!$A$2:$Q$283,MATCH($A135,Indices!$A$2:$A$283,0),MATCH(C$2,Indices!$A$2:$Q$2,0))</f>
        <v>190.99</v>
      </c>
      <c r="D135" t="e">
        <f t="shared" si="48"/>
        <v>#N/A</v>
      </c>
      <c r="E135" s="28">
        <f t="shared" si="49"/>
        <v>93.031827906976773</v>
      </c>
      <c r="F135" t="e">
        <f>INDEX(ETF_TR!$A$2:$Q$283,MATCH($A135,ETF_TR!$A$2:$A$283,0),MATCH(F$2,ETF_TR!$A$2:$Q$2,0))</f>
        <v>#N/A</v>
      </c>
      <c r="G135">
        <f>INDEX(Indices!$A$2:$Q$283,MATCH($A135,Indices!$A$2:$A$283,0),MATCH(G$2,Indices!$A$2:$Q$2,0))</f>
        <v>191.89</v>
      </c>
      <c r="H135" t="e">
        <f t="shared" si="50"/>
        <v>#N/A</v>
      </c>
      <c r="I135" s="28">
        <f t="shared" si="51"/>
        <v>93.679864341085249</v>
      </c>
      <c r="J135" t="e">
        <f>INDEX(ETF_TR!$A$2:$Q$283,MATCH($A135,ETF_TR!$A$2:$A$283,0),MATCH(J$2,ETF_TR!$A$2:$Q$2,0))</f>
        <v>#N/A</v>
      </c>
      <c r="K135">
        <f>INDEX(Indices!$A$2:$Q$283,MATCH($A135,Indices!$A$2:$A$283,0),MATCH(K$2,Indices!$A$2:$Q$2,0))</f>
        <v>168.61</v>
      </c>
      <c r="L135" t="e">
        <f t="shared" si="52"/>
        <v>#N/A</v>
      </c>
      <c r="M135" s="28">
        <f t="shared" si="53"/>
        <v>84.698500775193835</v>
      </c>
      <c r="N135" t="e">
        <f>INDEX(ETF_TR!$A$2:$Q$283,MATCH($A135,ETF_TR!$A$2:$A$283,0),MATCH(N$2,ETF_TR!$A$2:$Q$2,0))</f>
        <v>#N/A</v>
      </c>
      <c r="O135">
        <f>INDEX(Indices!$A$2:$Q$283,MATCH($A135,Indices!$A$2:$A$283,0),MATCH(O$2,Indices!$A$2:$Q$2,0))</f>
        <v>181.17</v>
      </c>
      <c r="P135" t="e">
        <f t="shared" si="54"/>
        <v>#N/A</v>
      </c>
      <c r="Q135" s="28">
        <f t="shared" si="55"/>
        <v>89.847658267716483</v>
      </c>
      <c r="R135" t="e">
        <f>INDEX(ETF_TR!$A$2:$Q$283,MATCH($A135,ETF_TR!$A$2:$A$283,0),MATCH(R$2,ETF_TR!$A$2:$Q$2,0))</f>
        <v>#N/A</v>
      </c>
      <c r="S135">
        <f>INDEX(Indices!$A$2:$Q$283,MATCH($A135,Indices!$A$2:$A$283,0),MATCH(S$2,Indices!$A$2:$Q$2,0))</f>
        <v>2455.48</v>
      </c>
      <c r="T135" t="e">
        <f t="shared" si="56"/>
        <v>#N/A</v>
      </c>
      <c r="U135" s="29">
        <f t="shared" si="57"/>
        <v>12824.236325675673</v>
      </c>
      <c r="V135">
        <f>INDEX(ETF_TR!$A$2:$Q$283,MATCH($A135,ETF_TR!$A$2:$A$283,0),MATCH(V$2,ETF_TR!$A$2:$Q$2,0))</f>
        <v>117.73509999999999</v>
      </c>
      <c r="W135">
        <f>INDEX(Indices!$A$2:$Q$283,MATCH($A135,Indices!$A$2:$A$283,0),MATCH(W$2,Indices!$A$2:$Q$2,0))</f>
        <v>121.29</v>
      </c>
      <c r="X135">
        <f t="shared" si="58"/>
        <v>3.5549000000000177</v>
      </c>
      <c r="Y135" s="28">
        <f t="shared" si="59"/>
        <v>117.73509999999999</v>
      </c>
      <c r="Z135" t="e">
        <f>INDEX(ETF_TR!$A$2:$Q$283,MATCH($A135,ETF_TR!$A$2:$A$283,0),MATCH(Z$2,ETF_TR!$A$2:$Q$2,0))</f>
        <v>#N/A</v>
      </c>
      <c r="AA135">
        <f>INDEX(Indices!$A$2:$Q$283,MATCH($A135,Indices!$A$2:$A$283,0),MATCH(AA$2,Indices!$A$2:$Q$2,0))</f>
        <v>2047.0450000000001</v>
      </c>
      <c r="AB135" t="e">
        <f t="shared" si="60"/>
        <v>#N/A</v>
      </c>
      <c r="AC135" s="16">
        <f t="shared" si="61"/>
        <v>-879.07288106060651</v>
      </c>
      <c r="AD135" t="e">
        <f>INDEX(ETF_TR!$A$2:$Q$283,MATCH($A135,ETF_TR!$A$2:$A$283,0),MATCH(AD$2,ETF_TR!$A$2:$Q$2,0))</f>
        <v>#N/A</v>
      </c>
      <c r="AE135">
        <f>INDEX(Indices!$A$2:$Q$283,MATCH($A135,Indices!$A$2:$A$283,0),MATCH(AE$2,Indices!$A$2:$Q$2,0))</f>
        <v>305.10660000000001</v>
      </c>
      <c r="AF135" t="e">
        <f t="shared" si="62"/>
        <v>#N/A</v>
      </c>
      <c r="AG135" s="16">
        <f t="shared" si="63"/>
        <v>2638.1514894736843</v>
      </c>
      <c r="AH135" t="e">
        <f>INDEX(ETF_TR!$A$2:$Q$283,MATCH($A135,ETF_TR!$A$2:$A$283,0),MATCH(AH$2,ETF_TR!$A$2:$Q$2,0))</f>
        <v>#N/A</v>
      </c>
      <c r="AI135">
        <f>INDEX(Indices!$A$2:$Q$283,MATCH($A135,Indices!$A$2:$A$283,0),MATCH(AI$2,Indices!$A$2:$Q$2,0))</f>
        <v>88.29</v>
      </c>
      <c r="AJ135" t="e">
        <f t="shared" si="64"/>
        <v>#N/A</v>
      </c>
      <c r="AK135" s="16">
        <f t="shared" si="65"/>
        <v>10.781620895522394</v>
      </c>
      <c r="AL135" t="e">
        <f>INDEX(ETF_TR!$A$2:$Q$283,MATCH($A135,ETF_TR!$A$2:$A$283,0),MATCH(AL$2,ETF_TR!$A$2:$Q$2,0))</f>
        <v>#N/A</v>
      </c>
      <c r="AM135" t="e">
        <f>INDEX(Indices!$A$2:$Q$283,MATCH($A135,Indices!$A$2:$A$283,0),MATCH(AM$2,Indices!$A$2:$Q$2,0))</f>
        <v>#N/A</v>
      </c>
      <c r="AN135" t="e">
        <f t="shared" si="66"/>
        <v>#N/A</v>
      </c>
      <c r="AO135" s="16" t="e">
        <f t="shared" si="67"/>
        <v>#N/A</v>
      </c>
      <c r="AP135">
        <f>INDEX(ETF_TR!$A$2:$Q$283,MATCH($A135,ETF_TR!$A$2:$A$283,0),MATCH(AP$2,ETF_TR!$A$2:$Q$2,0))</f>
        <v>121.19</v>
      </c>
      <c r="AQ135">
        <f>INDEX(Indices!$A$2:$Q$283,MATCH($A135,Indices!$A$2:$A$283,0),MATCH(AQ$2,Indices!$A$2:$Q$2,0))</f>
        <v>155.96109999999999</v>
      </c>
      <c r="AR135">
        <f t="shared" si="68"/>
        <v>34.77109999999999</v>
      </c>
      <c r="AS135" s="28">
        <f t="shared" si="69"/>
        <v>121.19</v>
      </c>
      <c r="AT135" t="e">
        <f>INDEX(ETF_TR!$A$2:$Q$283,MATCH($A135,ETF_TR!$A$2:$A$283,0),MATCH(AT$2,ETF_TR!$A$2:$Q$2,0))</f>
        <v>#N/A</v>
      </c>
      <c r="AU135" t="e">
        <f>INDEX(Indices!$A$2:$Q$283,MATCH($A135,Indices!$A$2:$A$283,0),MATCH(AU$2,Indices!$A$2:$Q$2,0))</f>
        <v>#N/A</v>
      </c>
      <c r="AV135" t="e">
        <f t="shared" si="70"/>
        <v>#N/A</v>
      </c>
      <c r="AW135" s="16" t="e">
        <f t="shared" si="71"/>
        <v>#N/A</v>
      </c>
    </row>
    <row r="136" spans="1:49" x14ac:dyDescent="0.2">
      <c r="A136" s="5">
        <v>40543</v>
      </c>
      <c r="B136" t="e">
        <f>INDEX(ETF_TR!$A$2:$Q$283,MATCH($A136,ETF_TR!$A$2:$A$283,0),MATCH(B$2,ETF_TR!$A$2:$Q$2,0))</f>
        <v>#N/A</v>
      </c>
      <c r="C136">
        <f>INDEX(Indices!$A$2:$Q$283,MATCH($A136,Indices!$A$2:$A$283,0),MATCH(C$2,Indices!$A$2:$Q$2,0))</f>
        <v>188.6</v>
      </c>
      <c r="D136" t="e">
        <f t="shared" si="48"/>
        <v>#N/A</v>
      </c>
      <c r="E136" s="28">
        <f t="shared" si="49"/>
        <v>90.641827906976758</v>
      </c>
      <c r="F136" t="e">
        <f>INDEX(ETF_TR!$A$2:$Q$283,MATCH($A136,ETF_TR!$A$2:$A$283,0),MATCH(F$2,ETF_TR!$A$2:$Q$2,0))</f>
        <v>#N/A</v>
      </c>
      <c r="G136">
        <f>INDEX(Indices!$A$2:$Q$283,MATCH($A136,Indices!$A$2:$A$283,0),MATCH(G$2,Indices!$A$2:$Q$2,0))</f>
        <v>189.66</v>
      </c>
      <c r="H136" t="e">
        <f t="shared" si="50"/>
        <v>#N/A</v>
      </c>
      <c r="I136" s="28">
        <f t="shared" si="51"/>
        <v>91.449864341085259</v>
      </c>
      <c r="J136" t="e">
        <f>INDEX(ETF_TR!$A$2:$Q$283,MATCH($A136,ETF_TR!$A$2:$A$283,0),MATCH(J$2,ETF_TR!$A$2:$Q$2,0))</f>
        <v>#N/A</v>
      </c>
      <c r="K136">
        <f>INDEX(Indices!$A$2:$Q$283,MATCH($A136,Indices!$A$2:$A$283,0),MATCH(K$2,Indices!$A$2:$Q$2,0))</f>
        <v>170.96</v>
      </c>
      <c r="L136" t="e">
        <f t="shared" si="52"/>
        <v>#N/A</v>
      </c>
      <c r="M136" s="28">
        <f t="shared" si="53"/>
        <v>87.04850077519383</v>
      </c>
      <c r="N136" t="e">
        <f>INDEX(ETF_TR!$A$2:$Q$283,MATCH($A136,ETF_TR!$A$2:$A$283,0),MATCH(N$2,ETF_TR!$A$2:$Q$2,0))</f>
        <v>#N/A</v>
      </c>
      <c r="O136">
        <f>INDEX(Indices!$A$2:$Q$283,MATCH($A136,Indices!$A$2:$A$283,0),MATCH(O$2,Indices!$A$2:$Q$2,0))</f>
        <v>180.78</v>
      </c>
      <c r="P136" t="e">
        <f t="shared" si="54"/>
        <v>#N/A</v>
      </c>
      <c r="Q136" s="28">
        <f t="shared" si="55"/>
        <v>89.457658267716496</v>
      </c>
      <c r="R136">
        <f>INDEX(ETF_TR!$A$2:$Q$283,MATCH($A136,ETF_TR!$A$2:$A$283,0),MATCH(R$2,ETF_TR!$A$2:$Q$2,0))</f>
        <v>9921</v>
      </c>
      <c r="S136">
        <f>INDEX(Indices!$A$2:$Q$283,MATCH($A136,Indices!$A$2:$A$283,0),MATCH(S$2,Indices!$A$2:$Q$2,0))</f>
        <v>2452.37</v>
      </c>
      <c r="T136">
        <f t="shared" si="56"/>
        <v>-7468.63</v>
      </c>
      <c r="U136" s="29">
        <f t="shared" si="57"/>
        <v>9921</v>
      </c>
      <c r="V136">
        <f>INDEX(ETF_TR!$A$2:$Q$283,MATCH($A136,ETF_TR!$A$2:$A$283,0),MATCH(V$2,ETF_TR!$A$2:$Q$2,0))</f>
        <v>116.92626666666666</v>
      </c>
      <c r="W136">
        <f>INDEX(Indices!$A$2:$Q$283,MATCH($A136,Indices!$A$2:$A$283,0),MATCH(W$2,Indices!$A$2:$Q$2,0))</f>
        <v>120.59666666666665</v>
      </c>
      <c r="X136">
        <f t="shared" si="58"/>
        <v>3.6703999999999866</v>
      </c>
      <c r="Y136" s="28">
        <f t="shared" si="59"/>
        <v>116.92626666666666</v>
      </c>
      <c r="Z136" t="e">
        <f>INDEX(ETF_TR!$A$2:$Q$283,MATCH($A136,ETF_TR!$A$2:$A$283,0),MATCH(Z$2,ETF_TR!$A$2:$Q$2,0))</f>
        <v>#N/A</v>
      </c>
      <c r="AA136">
        <f>INDEX(Indices!$A$2:$Q$283,MATCH($A136,Indices!$A$2:$A$283,0),MATCH(AA$2,Indices!$A$2:$Q$2,0))</f>
        <v>2045.288</v>
      </c>
      <c r="AB136" t="e">
        <f t="shared" si="60"/>
        <v>#N/A</v>
      </c>
      <c r="AC136" s="16">
        <f t="shared" si="61"/>
        <v>-880.82988106060657</v>
      </c>
      <c r="AD136" t="e">
        <f>INDEX(ETF_TR!$A$2:$Q$283,MATCH($A136,ETF_TR!$A$2:$A$283,0),MATCH(AD$2,ETF_TR!$A$2:$Q$2,0))</f>
        <v>#N/A</v>
      </c>
      <c r="AE136">
        <f>INDEX(Indices!$A$2:$Q$283,MATCH($A136,Indices!$A$2:$A$283,0),MATCH(AE$2,Indices!$A$2:$Q$2,0))</f>
        <v>307.12150000000003</v>
      </c>
      <c r="AF136" t="e">
        <f t="shared" si="62"/>
        <v>#N/A</v>
      </c>
      <c r="AG136" s="16">
        <f t="shared" si="63"/>
        <v>2640.1663894736844</v>
      </c>
      <c r="AH136" t="e">
        <f>INDEX(ETF_TR!$A$2:$Q$283,MATCH($A136,ETF_TR!$A$2:$A$283,0),MATCH(AH$2,ETF_TR!$A$2:$Q$2,0))</f>
        <v>#N/A</v>
      </c>
      <c r="AI136">
        <f>INDEX(Indices!$A$2:$Q$283,MATCH($A136,Indices!$A$2:$A$283,0),MATCH(AI$2,Indices!$A$2:$Q$2,0))</f>
        <v>86.7</v>
      </c>
      <c r="AJ136" t="e">
        <f t="shared" si="64"/>
        <v>#N/A</v>
      </c>
      <c r="AK136" s="16">
        <f t="shared" si="65"/>
        <v>9.1916208955223908</v>
      </c>
      <c r="AL136" t="e">
        <f>INDEX(ETF_TR!$A$2:$Q$283,MATCH($A136,ETF_TR!$A$2:$A$283,0),MATCH(AL$2,ETF_TR!$A$2:$Q$2,0))</f>
        <v>#N/A</v>
      </c>
      <c r="AM136" t="e">
        <f>INDEX(Indices!$A$2:$Q$283,MATCH($A136,Indices!$A$2:$A$283,0),MATCH(AM$2,Indices!$A$2:$Q$2,0))</f>
        <v>#N/A</v>
      </c>
      <c r="AN136" t="e">
        <f t="shared" si="66"/>
        <v>#N/A</v>
      </c>
      <c r="AO136" s="16" t="e">
        <f t="shared" si="67"/>
        <v>#N/A</v>
      </c>
      <c r="AP136">
        <f>INDEX(ETF_TR!$A$2:$Q$283,MATCH($A136,ETF_TR!$A$2:$A$283,0),MATCH(AP$2,ETF_TR!$A$2:$Q$2,0))</f>
        <v>119.46</v>
      </c>
      <c r="AQ136">
        <f>INDEX(Indices!$A$2:$Q$283,MATCH($A136,Indices!$A$2:$A$283,0),MATCH(AQ$2,Indices!$A$2:$Q$2,0))</f>
        <v>153.92529999999999</v>
      </c>
      <c r="AR136">
        <f t="shared" si="68"/>
        <v>34.465299999999999</v>
      </c>
      <c r="AS136" s="28">
        <f t="shared" si="69"/>
        <v>119.46</v>
      </c>
      <c r="AT136" t="e">
        <f>INDEX(ETF_TR!$A$2:$Q$283,MATCH($A136,ETF_TR!$A$2:$A$283,0),MATCH(AT$2,ETF_TR!$A$2:$Q$2,0))</f>
        <v>#N/A</v>
      </c>
      <c r="AU136" t="e">
        <f>INDEX(Indices!$A$2:$Q$283,MATCH($A136,Indices!$A$2:$A$283,0),MATCH(AU$2,Indices!$A$2:$Q$2,0))</f>
        <v>#N/A</v>
      </c>
      <c r="AV136" t="e">
        <f t="shared" si="70"/>
        <v>#N/A</v>
      </c>
      <c r="AW136" s="16" t="e">
        <f t="shared" si="71"/>
        <v>#N/A</v>
      </c>
    </row>
    <row r="137" spans="1:49" x14ac:dyDescent="0.2">
      <c r="A137" s="5">
        <v>40574</v>
      </c>
      <c r="B137" t="e">
        <f>INDEX(ETF_TR!$A$2:$Q$283,MATCH($A137,ETF_TR!$A$2:$A$283,0),MATCH(B$2,ETF_TR!$A$2:$Q$2,0))</f>
        <v>#N/A</v>
      </c>
      <c r="C137">
        <f>INDEX(Indices!$A$2:$Q$283,MATCH($A137,Indices!$A$2:$A$283,0),MATCH(C$2,Indices!$A$2:$Q$2,0))</f>
        <v>186.04</v>
      </c>
      <c r="D137" t="e">
        <f t="shared" si="48"/>
        <v>#N/A</v>
      </c>
      <c r="E137" s="28">
        <f t="shared" si="49"/>
        <v>88.081827906976756</v>
      </c>
      <c r="F137" t="e">
        <f>INDEX(ETF_TR!$A$2:$Q$283,MATCH($A137,ETF_TR!$A$2:$A$283,0),MATCH(F$2,ETF_TR!$A$2:$Q$2,0))</f>
        <v>#N/A</v>
      </c>
      <c r="G137">
        <f>INDEX(Indices!$A$2:$Q$283,MATCH($A137,Indices!$A$2:$A$283,0),MATCH(G$2,Indices!$A$2:$Q$2,0))</f>
        <v>187.54</v>
      </c>
      <c r="H137" t="e">
        <f t="shared" si="50"/>
        <v>#N/A</v>
      </c>
      <c r="I137" s="28">
        <f t="shared" si="51"/>
        <v>89.329864341085255</v>
      </c>
      <c r="J137" t="e">
        <f>INDEX(ETF_TR!$A$2:$Q$283,MATCH($A137,ETF_TR!$A$2:$A$283,0),MATCH(J$2,ETF_TR!$A$2:$Q$2,0))</f>
        <v>#N/A</v>
      </c>
      <c r="K137">
        <f>INDEX(Indices!$A$2:$Q$283,MATCH($A137,Indices!$A$2:$A$283,0),MATCH(K$2,Indices!$A$2:$Q$2,0))</f>
        <v>173.22</v>
      </c>
      <c r="L137" t="e">
        <f t="shared" si="52"/>
        <v>#N/A</v>
      </c>
      <c r="M137" s="28">
        <f t="shared" si="53"/>
        <v>89.308500775193821</v>
      </c>
      <c r="N137" t="e">
        <f>INDEX(ETF_TR!$A$2:$Q$283,MATCH($A137,ETF_TR!$A$2:$A$283,0),MATCH(N$2,ETF_TR!$A$2:$Q$2,0))</f>
        <v>#N/A</v>
      </c>
      <c r="O137">
        <f>INDEX(Indices!$A$2:$Q$283,MATCH($A137,Indices!$A$2:$A$283,0),MATCH(O$2,Indices!$A$2:$Q$2,0))</f>
        <v>182.1</v>
      </c>
      <c r="P137" t="e">
        <f t="shared" si="54"/>
        <v>#N/A</v>
      </c>
      <c r="Q137" s="28">
        <f t="shared" si="55"/>
        <v>90.77765826771649</v>
      </c>
      <c r="R137">
        <f>INDEX(ETF_TR!$A$2:$Q$283,MATCH($A137,ETF_TR!$A$2:$A$283,0),MATCH(R$2,ETF_TR!$A$2:$Q$2,0))</f>
        <v>9786</v>
      </c>
      <c r="S137">
        <f>INDEX(Indices!$A$2:$Q$283,MATCH($A137,Indices!$A$2:$A$283,0),MATCH(S$2,Indices!$A$2:$Q$2,0))</f>
        <v>2406.44</v>
      </c>
      <c r="T137">
        <f t="shared" si="56"/>
        <v>-7379.5599999999995</v>
      </c>
      <c r="U137" s="28">
        <f t="shared" si="57"/>
        <v>9786</v>
      </c>
      <c r="V137">
        <f>INDEX(ETF_TR!$A$2:$Q$283,MATCH($A137,ETF_TR!$A$2:$A$283,0),MATCH(V$2,ETF_TR!$A$2:$Q$2,0))</f>
        <v>116.38116666666667</v>
      </c>
      <c r="W137">
        <f>INDEX(Indices!$A$2:$Q$283,MATCH($A137,Indices!$A$2:$A$283,0),MATCH(W$2,Indices!$A$2:$Q$2,0))</f>
        <v>119.99666666666667</v>
      </c>
      <c r="X137">
        <f t="shared" si="58"/>
        <v>3.6154999999999973</v>
      </c>
      <c r="Y137" s="28">
        <f t="shared" si="59"/>
        <v>116.38116666666667</v>
      </c>
      <c r="Z137" t="e">
        <f>INDEX(ETF_TR!$A$2:$Q$283,MATCH($A137,ETF_TR!$A$2:$A$283,0),MATCH(Z$2,ETF_TR!$A$2:$Q$2,0))</f>
        <v>#N/A</v>
      </c>
      <c r="AA137">
        <f>INDEX(Indices!$A$2:$Q$283,MATCH($A137,Indices!$A$2:$A$283,0),MATCH(AA$2,Indices!$A$2:$Q$2,0))</f>
        <v>2063.08</v>
      </c>
      <c r="AB137" t="e">
        <f t="shared" si="60"/>
        <v>#N/A</v>
      </c>
      <c r="AC137" s="16">
        <f t="shared" si="61"/>
        <v>-863.03788106060665</v>
      </c>
      <c r="AD137" t="e">
        <f>INDEX(ETF_TR!$A$2:$Q$283,MATCH($A137,ETF_TR!$A$2:$A$283,0),MATCH(AD$2,ETF_TR!$A$2:$Q$2,0))</f>
        <v>#N/A</v>
      </c>
      <c r="AE137">
        <f>INDEX(Indices!$A$2:$Q$283,MATCH($A137,Indices!$A$2:$A$283,0),MATCH(AE$2,Indices!$A$2:$Q$2,0))</f>
        <v>305.24160000000001</v>
      </c>
      <c r="AF137" t="e">
        <f t="shared" si="62"/>
        <v>#N/A</v>
      </c>
      <c r="AG137" s="16">
        <f t="shared" si="63"/>
        <v>2638.286489473684</v>
      </c>
      <c r="AH137" t="e">
        <f>INDEX(ETF_TR!$A$2:$Q$283,MATCH($A137,ETF_TR!$A$2:$A$283,0),MATCH(AH$2,ETF_TR!$A$2:$Q$2,0))</f>
        <v>#N/A</v>
      </c>
      <c r="AI137">
        <f>INDEX(Indices!$A$2:$Q$283,MATCH($A137,Indices!$A$2:$A$283,0),MATCH(AI$2,Indices!$A$2:$Q$2,0))</f>
        <v>86.68</v>
      </c>
      <c r="AJ137" t="e">
        <f t="shared" si="64"/>
        <v>#N/A</v>
      </c>
      <c r="AK137" s="16">
        <f t="shared" si="65"/>
        <v>9.1716208955223948</v>
      </c>
      <c r="AL137" t="e">
        <f>INDEX(ETF_TR!$A$2:$Q$283,MATCH($A137,ETF_TR!$A$2:$A$283,0),MATCH(AL$2,ETF_TR!$A$2:$Q$2,0))</f>
        <v>#N/A</v>
      </c>
      <c r="AM137" t="e">
        <f>INDEX(Indices!$A$2:$Q$283,MATCH($A137,Indices!$A$2:$A$283,0),MATCH(AM$2,Indices!$A$2:$Q$2,0))</f>
        <v>#N/A</v>
      </c>
      <c r="AN137" t="e">
        <f t="shared" si="66"/>
        <v>#N/A</v>
      </c>
      <c r="AO137" s="16" t="e">
        <f t="shared" si="67"/>
        <v>#N/A</v>
      </c>
      <c r="AP137">
        <f>INDEX(ETF_TR!$A$2:$Q$283,MATCH($A137,ETF_TR!$A$2:$A$283,0),MATCH(AP$2,ETF_TR!$A$2:$Q$2,0))</f>
        <v>119.16</v>
      </c>
      <c r="AQ137">
        <f>INDEX(Indices!$A$2:$Q$283,MATCH($A137,Indices!$A$2:$A$283,0),MATCH(AQ$2,Indices!$A$2:$Q$2,0))</f>
        <v>154.9873</v>
      </c>
      <c r="AR137">
        <f t="shared" si="68"/>
        <v>35.827300000000008</v>
      </c>
      <c r="AS137" s="28">
        <f t="shared" si="69"/>
        <v>119.16</v>
      </c>
      <c r="AT137" t="e">
        <f>INDEX(ETF_TR!$A$2:$Q$283,MATCH($A137,ETF_TR!$A$2:$A$283,0),MATCH(AT$2,ETF_TR!$A$2:$Q$2,0))</f>
        <v>#N/A</v>
      </c>
      <c r="AU137" t="e">
        <f>INDEX(Indices!$A$2:$Q$283,MATCH($A137,Indices!$A$2:$A$283,0),MATCH(AU$2,Indices!$A$2:$Q$2,0))</f>
        <v>#N/A</v>
      </c>
      <c r="AV137" t="e">
        <f t="shared" si="70"/>
        <v>#N/A</v>
      </c>
      <c r="AW137" s="16" t="e">
        <f t="shared" si="71"/>
        <v>#N/A</v>
      </c>
    </row>
    <row r="138" spans="1:49" x14ac:dyDescent="0.2">
      <c r="A138" s="5">
        <v>40602</v>
      </c>
      <c r="B138" t="e">
        <f>INDEX(ETF_TR!$A$2:$Q$283,MATCH($A138,ETF_TR!$A$2:$A$283,0),MATCH(B$2,ETF_TR!$A$2:$Q$2,0))</f>
        <v>#N/A</v>
      </c>
      <c r="C138">
        <f>INDEX(Indices!$A$2:$Q$283,MATCH($A138,Indices!$A$2:$A$283,0),MATCH(C$2,Indices!$A$2:$Q$2,0))</f>
        <v>186.28</v>
      </c>
      <c r="D138" t="e">
        <f t="shared" si="48"/>
        <v>#N/A</v>
      </c>
      <c r="E138" s="28">
        <f t="shared" si="49"/>
        <v>88.321827906976765</v>
      </c>
      <c r="F138" t="e">
        <f>INDEX(ETF_TR!$A$2:$Q$283,MATCH($A138,ETF_TR!$A$2:$A$283,0),MATCH(F$2,ETF_TR!$A$2:$Q$2,0))</f>
        <v>#N/A</v>
      </c>
      <c r="G138">
        <f>INDEX(Indices!$A$2:$Q$283,MATCH($A138,Indices!$A$2:$A$283,0),MATCH(G$2,Indices!$A$2:$Q$2,0))</f>
        <v>187.78</v>
      </c>
      <c r="H138" t="e">
        <f t="shared" si="50"/>
        <v>#N/A</v>
      </c>
      <c r="I138" s="28">
        <f t="shared" si="51"/>
        <v>89.569864341085264</v>
      </c>
      <c r="J138" t="e">
        <f>INDEX(ETF_TR!$A$2:$Q$283,MATCH($A138,ETF_TR!$A$2:$A$283,0),MATCH(J$2,ETF_TR!$A$2:$Q$2,0))</f>
        <v>#N/A</v>
      </c>
      <c r="K138">
        <f>INDEX(Indices!$A$2:$Q$283,MATCH($A138,Indices!$A$2:$A$283,0),MATCH(K$2,Indices!$A$2:$Q$2,0))</f>
        <v>173.74</v>
      </c>
      <c r="L138" t="e">
        <f t="shared" si="52"/>
        <v>#N/A</v>
      </c>
      <c r="M138" s="28">
        <f t="shared" si="53"/>
        <v>89.828500775193831</v>
      </c>
      <c r="N138" t="e">
        <f>INDEX(ETF_TR!$A$2:$Q$283,MATCH($A138,ETF_TR!$A$2:$A$283,0),MATCH(N$2,ETF_TR!$A$2:$Q$2,0))</f>
        <v>#N/A</v>
      </c>
      <c r="O138">
        <f>INDEX(Indices!$A$2:$Q$283,MATCH($A138,Indices!$A$2:$A$283,0),MATCH(O$2,Indices!$A$2:$Q$2,0))</f>
        <v>181.34</v>
      </c>
      <c r="P138" t="e">
        <f t="shared" si="54"/>
        <v>#N/A</v>
      </c>
      <c r="Q138" s="28">
        <f t="shared" si="55"/>
        <v>90.017658267716499</v>
      </c>
      <c r="R138">
        <f>INDEX(ETF_TR!$A$2:$Q$283,MATCH($A138,ETF_TR!$A$2:$A$283,0),MATCH(R$2,ETF_TR!$A$2:$Q$2,0))</f>
        <v>9856</v>
      </c>
      <c r="S138">
        <f>INDEX(Indices!$A$2:$Q$283,MATCH($A138,Indices!$A$2:$A$283,0),MATCH(S$2,Indices!$A$2:$Q$2,0))</f>
        <v>2423.42</v>
      </c>
      <c r="T138">
        <f t="shared" si="56"/>
        <v>-7432.58</v>
      </c>
      <c r="U138" s="28">
        <f t="shared" si="57"/>
        <v>9856</v>
      </c>
      <c r="V138">
        <f>INDEX(ETF_TR!$A$2:$Q$283,MATCH($A138,ETF_TR!$A$2:$A$283,0),MATCH(V$2,ETF_TR!$A$2:$Q$2,0))</f>
        <v>116.25563333333332</v>
      </c>
      <c r="W138">
        <f>INDEX(Indices!$A$2:$Q$283,MATCH($A138,Indices!$A$2:$A$283,0),MATCH(W$2,Indices!$A$2:$Q$2,0))</f>
        <v>119.87</v>
      </c>
      <c r="X138">
        <f t="shared" si="58"/>
        <v>3.6143666666666832</v>
      </c>
      <c r="Y138" s="28">
        <f t="shared" si="59"/>
        <v>116.25563333333332</v>
      </c>
      <c r="Z138" t="e">
        <f>INDEX(ETF_TR!$A$2:$Q$283,MATCH($A138,ETF_TR!$A$2:$A$283,0),MATCH(Z$2,ETF_TR!$A$2:$Q$2,0))</f>
        <v>#N/A</v>
      </c>
      <c r="AA138">
        <f>INDEX(Indices!$A$2:$Q$283,MATCH($A138,Indices!$A$2:$A$283,0),MATCH(AA$2,Indices!$A$2:$Q$2,0))</f>
        <v>2071.8339999999998</v>
      </c>
      <c r="AB138" t="e">
        <f t="shared" si="60"/>
        <v>#N/A</v>
      </c>
      <c r="AC138" s="16">
        <f t="shared" si="61"/>
        <v>-854.28388106060675</v>
      </c>
      <c r="AD138" t="e">
        <f>INDEX(ETF_TR!$A$2:$Q$283,MATCH($A138,ETF_TR!$A$2:$A$283,0),MATCH(AD$2,ETF_TR!$A$2:$Q$2,0))</f>
        <v>#N/A</v>
      </c>
      <c r="AE138">
        <f>INDEX(Indices!$A$2:$Q$283,MATCH($A138,Indices!$A$2:$A$283,0),MATCH(AE$2,Indices!$A$2:$Q$2,0))</f>
        <v>304.8562</v>
      </c>
      <c r="AF138" t="e">
        <f t="shared" si="62"/>
        <v>#N/A</v>
      </c>
      <c r="AG138" s="16">
        <f t="shared" si="63"/>
        <v>2637.9010894736844</v>
      </c>
      <c r="AH138" t="e">
        <f>INDEX(ETF_TR!$A$2:$Q$283,MATCH($A138,ETF_TR!$A$2:$A$283,0),MATCH(AH$2,ETF_TR!$A$2:$Q$2,0))</f>
        <v>#N/A</v>
      </c>
      <c r="AI138">
        <f>INDEX(Indices!$A$2:$Q$283,MATCH($A138,Indices!$A$2:$A$283,0),MATCH(AI$2,Indices!$A$2:$Q$2,0))</f>
        <v>86.62</v>
      </c>
      <c r="AJ138" t="e">
        <f t="shared" si="64"/>
        <v>#N/A</v>
      </c>
      <c r="AK138" s="16">
        <f t="shared" si="65"/>
        <v>9.1116208955223925</v>
      </c>
      <c r="AL138" t="e">
        <f>INDEX(ETF_TR!$A$2:$Q$283,MATCH($A138,ETF_TR!$A$2:$A$283,0),MATCH(AL$2,ETF_TR!$A$2:$Q$2,0))</f>
        <v>#N/A</v>
      </c>
      <c r="AM138" t="e">
        <f>INDEX(Indices!$A$2:$Q$283,MATCH($A138,Indices!$A$2:$A$283,0),MATCH(AM$2,Indices!$A$2:$Q$2,0))</f>
        <v>#N/A</v>
      </c>
      <c r="AN138" t="e">
        <f t="shared" si="66"/>
        <v>#N/A</v>
      </c>
      <c r="AO138" s="16" t="e">
        <f t="shared" si="67"/>
        <v>#N/A</v>
      </c>
      <c r="AP138">
        <f>INDEX(ETF_TR!$A$2:$Q$283,MATCH($A138,ETF_TR!$A$2:$A$283,0),MATCH(AP$2,ETF_TR!$A$2:$Q$2,0))</f>
        <v>119.16</v>
      </c>
      <c r="AQ138">
        <f>INDEX(Indices!$A$2:$Q$283,MATCH($A138,Indices!$A$2:$A$283,0),MATCH(AQ$2,Indices!$A$2:$Q$2,0))</f>
        <v>155.2576</v>
      </c>
      <c r="AR138">
        <f t="shared" si="68"/>
        <v>36.0976</v>
      </c>
      <c r="AS138" s="28">
        <f t="shared" si="69"/>
        <v>119.16</v>
      </c>
      <c r="AT138" t="e">
        <f>INDEX(ETF_TR!$A$2:$Q$283,MATCH($A138,ETF_TR!$A$2:$A$283,0),MATCH(AT$2,ETF_TR!$A$2:$Q$2,0))</f>
        <v>#N/A</v>
      </c>
      <c r="AU138" t="e">
        <f>INDEX(Indices!$A$2:$Q$283,MATCH($A138,Indices!$A$2:$A$283,0),MATCH(AU$2,Indices!$A$2:$Q$2,0))</f>
        <v>#N/A</v>
      </c>
      <c r="AV138" t="e">
        <f t="shared" si="70"/>
        <v>#N/A</v>
      </c>
      <c r="AW138" s="16" t="e">
        <f t="shared" si="71"/>
        <v>#N/A</v>
      </c>
    </row>
    <row r="139" spans="1:49" x14ac:dyDescent="0.2">
      <c r="A139" s="5">
        <v>40633</v>
      </c>
      <c r="B139" t="e">
        <f>INDEX(ETF_TR!$A$2:$Q$283,MATCH($A139,ETF_TR!$A$2:$A$283,0),MATCH(B$2,ETF_TR!$A$2:$Q$2,0))</f>
        <v>#N/A</v>
      </c>
      <c r="C139">
        <f>INDEX(Indices!$A$2:$Q$283,MATCH($A139,Indices!$A$2:$A$283,0),MATCH(C$2,Indices!$A$2:$Q$2,0))</f>
        <v>184.35</v>
      </c>
      <c r="D139" t="e">
        <f t="shared" si="48"/>
        <v>#N/A</v>
      </c>
      <c r="E139" s="28">
        <f t="shared" si="49"/>
        <v>86.391827906976758</v>
      </c>
      <c r="F139" t="e">
        <f>INDEX(ETF_TR!$A$2:$Q$283,MATCH($A139,ETF_TR!$A$2:$A$283,0),MATCH(F$2,ETF_TR!$A$2:$Q$2,0))</f>
        <v>#N/A</v>
      </c>
      <c r="G139">
        <f>INDEX(Indices!$A$2:$Q$283,MATCH($A139,Indices!$A$2:$A$283,0),MATCH(G$2,Indices!$A$2:$Q$2,0))</f>
        <v>186.02</v>
      </c>
      <c r="H139" t="e">
        <f t="shared" si="50"/>
        <v>#N/A</v>
      </c>
      <c r="I139" s="28">
        <f t="shared" si="51"/>
        <v>87.809864341085273</v>
      </c>
      <c r="J139" t="e">
        <f>INDEX(ETF_TR!$A$2:$Q$283,MATCH($A139,ETF_TR!$A$2:$A$283,0),MATCH(J$2,ETF_TR!$A$2:$Q$2,0))</f>
        <v>#N/A</v>
      </c>
      <c r="K139">
        <f>INDEX(Indices!$A$2:$Q$283,MATCH($A139,Indices!$A$2:$A$283,0),MATCH(K$2,Indices!$A$2:$Q$2,0))</f>
        <v>174.93</v>
      </c>
      <c r="L139" t="e">
        <f t="shared" si="52"/>
        <v>#N/A</v>
      </c>
      <c r="M139" s="28">
        <f t="shared" si="53"/>
        <v>91.018500775193829</v>
      </c>
      <c r="N139" t="e">
        <f>INDEX(ETF_TR!$A$2:$Q$283,MATCH($A139,ETF_TR!$A$2:$A$283,0),MATCH(N$2,ETF_TR!$A$2:$Q$2,0))</f>
        <v>#N/A</v>
      </c>
      <c r="O139">
        <f>INDEX(Indices!$A$2:$Q$283,MATCH($A139,Indices!$A$2:$A$283,0),MATCH(O$2,Indices!$A$2:$Q$2,0))</f>
        <v>181.88</v>
      </c>
      <c r="P139" t="e">
        <f t="shared" si="54"/>
        <v>#N/A</v>
      </c>
      <c r="Q139" s="28">
        <f t="shared" si="55"/>
        <v>90.557658267716491</v>
      </c>
      <c r="R139">
        <f>INDEX(ETF_TR!$A$2:$Q$283,MATCH($A139,ETF_TR!$A$2:$A$283,0),MATCH(R$2,ETF_TR!$A$2:$Q$2,0))</f>
        <v>9880.5</v>
      </c>
      <c r="S139">
        <f>INDEX(Indices!$A$2:$Q$283,MATCH($A139,Indices!$A$2:$A$283,0),MATCH(S$2,Indices!$A$2:$Q$2,0))</f>
        <v>2432.96</v>
      </c>
      <c r="T139">
        <f t="shared" si="56"/>
        <v>-7447.54</v>
      </c>
      <c r="U139" s="28">
        <f t="shared" si="57"/>
        <v>9880.5</v>
      </c>
      <c r="V139">
        <f>INDEX(ETF_TR!$A$2:$Q$283,MATCH($A139,ETF_TR!$A$2:$A$283,0),MATCH(V$2,ETF_TR!$A$2:$Q$2,0))</f>
        <v>116.03016666666667</v>
      </c>
      <c r="W139">
        <f>INDEX(Indices!$A$2:$Q$283,MATCH($A139,Indices!$A$2:$A$283,0),MATCH(W$2,Indices!$A$2:$Q$2,0))</f>
        <v>119.52333333333333</v>
      </c>
      <c r="X139">
        <f t="shared" si="58"/>
        <v>3.493166666666653</v>
      </c>
      <c r="Y139" s="28">
        <f t="shared" si="59"/>
        <v>116.03016666666667</v>
      </c>
      <c r="Z139" t="e">
        <f>INDEX(ETF_TR!$A$2:$Q$283,MATCH($A139,ETF_TR!$A$2:$A$283,0),MATCH(Z$2,ETF_TR!$A$2:$Q$2,0))</f>
        <v>#N/A</v>
      </c>
      <c r="AA139">
        <f>INDEX(Indices!$A$2:$Q$283,MATCH($A139,Indices!$A$2:$A$283,0),MATCH(AA$2,Indices!$A$2:$Q$2,0))</f>
        <v>2084.9850000000001</v>
      </c>
      <c r="AB139" t="e">
        <f t="shared" si="60"/>
        <v>#N/A</v>
      </c>
      <c r="AC139" s="16">
        <f t="shared" si="61"/>
        <v>-841.13288106060645</v>
      </c>
      <c r="AD139" t="e">
        <f>INDEX(ETF_TR!$A$2:$Q$283,MATCH($A139,ETF_TR!$A$2:$A$283,0),MATCH(AD$2,ETF_TR!$A$2:$Q$2,0))</f>
        <v>#N/A</v>
      </c>
      <c r="AE139">
        <f>INDEX(Indices!$A$2:$Q$283,MATCH($A139,Indices!$A$2:$A$283,0),MATCH(AE$2,Indices!$A$2:$Q$2,0))</f>
        <v>305.24599999999998</v>
      </c>
      <c r="AF139" t="e">
        <f t="shared" si="62"/>
        <v>#N/A</v>
      </c>
      <c r="AG139" s="16">
        <f t="shared" si="63"/>
        <v>2638.2908894736843</v>
      </c>
      <c r="AH139" t="e">
        <f>INDEX(ETF_TR!$A$2:$Q$283,MATCH($A139,ETF_TR!$A$2:$A$283,0),MATCH(AH$2,ETF_TR!$A$2:$Q$2,0))</f>
        <v>#N/A</v>
      </c>
      <c r="AI139">
        <f>INDEX(Indices!$A$2:$Q$283,MATCH($A139,Indices!$A$2:$A$283,0),MATCH(AI$2,Indices!$A$2:$Q$2,0))</f>
        <v>86.56</v>
      </c>
      <c r="AJ139" t="e">
        <f t="shared" si="64"/>
        <v>#N/A</v>
      </c>
      <c r="AK139" s="16">
        <f t="shared" si="65"/>
        <v>9.0516208955223902</v>
      </c>
      <c r="AL139" t="e">
        <f>INDEX(ETF_TR!$A$2:$Q$283,MATCH($A139,ETF_TR!$A$2:$A$283,0),MATCH(AL$2,ETF_TR!$A$2:$Q$2,0))</f>
        <v>#N/A</v>
      </c>
      <c r="AM139" t="e">
        <f>INDEX(Indices!$A$2:$Q$283,MATCH($A139,Indices!$A$2:$A$283,0),MATCH(AM$2,Indices!$A$2:$Q$2,0))</f>
        <v>#N/A</v>
      </c>
      <c r="AN139" t="e">
        <f t="shared" si="66"/>
        <v>#N/A</v>
      </c>
      <c r="AO139" s="16" t="e">
        <f t="shared" si="67"/>
        <v>#N/A</v>
      </c>
      <c r="AP139">
        <f>INDEX(ETF_TR!$A$2:$Q$283,MATCH($A139,ETF_TR!$A$2:$A$283,0),MATCH(AP$2,ETF_TR!$A$2:$Q$2,0))</f>
        <v>120.85</v>
      </c>
      <c r="AQ139">
        <f>INDEX(Indices!$A$2:$Q$283,MATCH($A139,Indices!$A$2:$A$283,0),MATCH(AQ$2,Indices!$A$2:$Q$2,0))</f>
        <v>156.4461</v>
      </c>
      <c r="AR139">
        <f t="shared" si="68"/>
        <v>35.596100000000007</v>
      </c>
      <c r="AS139" s="28">
        <f t="shared" si="69"/>
        <v>120.85</v>
      </c>
      <c r="AT139" t="e">
        <f>INDEX(ETF_TR!$A$2:$Q$283,MATCH($A139,ETF_TR!$A$2:$A$283,0),MATCH(AT$2,ETF_TR!$A$2:$Q$2,0))</f>
        <v>#N/A</v>
      </c>
      <c r="AU139" t="e">
        <f>INDEX(Indices!$A$2:$Q$283,MATCH($A139,Indices!$A$2:$A$283,0),MATCH(AU$2,Indices!$A$2:$Q$2,0))</f>
        <v>#N/A</v>
      </c>
      <c r="AV139" t="e">
        <f t="shared" si="70"/>
        <v>#N/A</v>
      </c>
      <c r="AW139" s="16" t="e">
        <f t="shared" si="71"/>
        <v>#N/A</v>
      </c>
    </row>
    <row r="140" spans="1:49" x14ac:dyDescent="0.2">
      <c r="A140" s="5">
        <v>40662</v>
      </c>
      <c r="B140" t="e">
        <f>INDEX(ETF_TR!$A$2:$Q$283,MATCH($A140,ETF_TR!$A$2:$A$283,0),MATCH(B$2,ETF_TR!$A$2:$Q$2,0))</f>
        <v>#N/A</v>
      </c>
      <c r="C140">
        <f>INDEX(Indices!$A$2:$Q$283,MATCH($A140,Indices!$A$2:$A$283,0),MATCH(C$2,Indices!$A$2:$Q$2,0))</f>
        <v>185.92</v>
      </c>
      <c r="D140" t="e">
        <f t="shared" si="48"/>
        <v>#N/A</v>
      </c>
      <c r="E140" s="28">
        <f t="shared" si="49"/>
        <v>87.961827906976751</v>
      </c>
      <c r="F140" t="e">
        <f>INDEX(ETF_TR!$A$2:$Q$283,MATCH($A140,ETF_TR!$A$2:$A$283,0),MATCH(F$2,ETF_TR!$A$2:$Q$2,0))</f>
        <v>#N/A</v>
      </c>
      <c r="G140">
        <f>INDEX(Indices!$A$2:$Q$283,MATCH($A140,Indices!$A$2:$A$283,0),MATCH(G$2,Indices!$A$2:$Q$2,0))</f>
        <v>187.85</v>
      </c>
      <c r="H140" t="e">
        <f t="shared" si="50"/>
        <v>#N/A</v>
      </c>
      <c r="I140" s="28">
        <f t="shared" si="51"/>
        <v>89.639864341085257</v>
      </c>
      <c r="J140" t="e">
        <f>INDEX(ETF_TR!$A$2:$Q$283,MATCH($A140,ETF_TR!$A$2:$A$283,0),MATCH(J$2,ETF_TR!$A$2:$Q$2,0))</f>
        <v>#N/A</v>
      </c>
      <c r="K140">
        <f>INDEX(Indices!$A$2:$Q$283,MATCH($A140,Indices!$A$2:$A$283,0),MATCH(K$2,Indices!$A$2:$Q$2,0))</f>
        <v>175.6</v>
      </c>
      <c r="L140" t="e">
        <f t="shared" si="52"/>
        <v>#N/A</v>
      </c>
      <c r="M140" s="28">
        <f t="shared" si="53"/>
        <v>91.688500775193816</v>
      </c>
      <c r="N140" t="e">
        <f>INDEX(ETF_TR!$A$2:$Q$283,MATCH($A140,ETF_TR!$A$2:$A$283,0),MATCH(N$2,ETF_TR!$A$2:$Q$2,0))</f>
        <v>#N/A</v>
      </c>
      <c r="O140">
        <f>INDEX(Indices!$A$2:$Q$283,MATCH($A140,Indices!$A$2:$A$283,0),MATCH(O$2,Indices!$A$2:$Q$2,0))</f>
        <v>183.48</v>
      </c>
      <c r="P140" t="e">
        <f t="shared" si="54"/>
        <v>#N/A</v>
      </c>
      <c r="Q140" s="28">
        <f t="shared" si="55"/>
        <v>92.157658267716485</v>
      </c>
      <c r="R140">
        <f>INDEX(ETF_TR!$A$2:$Q$283,MATCH($A140,ETF_TR!$A$2:$A$283,0),MATCH(R$2,ETF_TR!$A$2:$Q$2,0))</f>
        <v>10090.5</v>
      </c>
      <c r="S140">
        <f>INDEX(Indices!$A$2:$Q$283,MATCH($A140,Indices!$A$2:$A$283,0),MATCH(S$2,Indices!$A$2:$Q$2,0))</f>
        <v>2478.37</v>
      </c>
      <c r="T140">
        <f t="shared" si="56"/>
        <v>-7612.13</v>
      </c>
      <c r="U140" s="28">
        <f t="shared" si="57"/>
        <v>10090.5</v>
      </c>
      <c r="V140">
        <f>INDEX(ETF_TR!$A$2:$Q$283,MATCH($A140,ETF_TR!$A$2:$A$283,0),MATCH(V$2,ETF_TR!$A$2:$Q$2,0))</f>
        <v>115.28773333333334</v>
      </c>
      <c r="W140">
        <f>INDEX(Indices!$A$2:$Q$283,MATCH($A140,Indices!$A$2:$A$283,0),MATCH(W$2,Indices!$A$2:$Q$2,0))</f>
        <v>119.15333333333335</v>
      </c>
      <c r="X140">
        <f t="shared" si="58"/>
        <v>3.8656000000000148</v>
      </c>
      <c r="Y140" s="28">
        <f t="shared" si="59"/>
        <v>115.28773333333334</v>
      </c>
      <c r="Z140" t="e">
        <f>INDEX(ETF_TR!$A$2:$Q$283,MATCH($A140,ETF_TR!$A$2:$A$283,0),MATCH(Z$2,ETF_TR!$A$2:$Q$2,0))</f>
        <v>#N/A</v>
      </c>
      <c r="AA140">
        <f>INDEX(Indices!$A$2:$Q$283,MATCH($A140,Indices!$A$2:$A$283,0),MATCH(AA$2,Indices!$A$2:$Q$2,0))</f>
        <v>2095.308</v>
      </c>
      <c r="AB140" t="e">
        <f t="shared" si="60"/>
        <v>#N/A</v>
      </c>
      <c r="AC140" s="16">
        <f t="shared" si="61"/>
        <v>-830.80988106060659</v>
      </c>
      <c r="AD140" t="e">
        <f>INDEX(ETF_TR!$A$2:$Q$283,MATCH($A140,ETF_TR!$A$2:$A$283,0),MATCH(AD$2,ETF_TR!$A$2:$Q$2,0))</f>
        <v>#N/A</v>
      </c>
      <c r="AE140">
        <f>INDEX(Indices!$A$2:$Q$283,MATCH($A140,Indices!$A$2:$A$283,0),MATCH(AE$2,Indices!$A$2:$Q$2,0))</f>
        <v>306.27330000000001</v>
      </c>
      <c r="AF140" t="e">
        <f t="shared" si="62"/>
        <v>#N/A</v>
      </c>
      <c r="AG140" s="16">
        <f t="shared" si="63"/>
        <v>2639.318189473684</v>
      </c>
      <c r="AH140" t="e">
        <f>INDEX(ETF_TR!$A$2:$Q$283,MATCH($A140,ETF_TR!$A$2:$A$283,0),MATCH(AH$2,ETF_TR!$A$2:$Q$2,0))</f>
        <v>#N/A</v>
      </c>
      <c r="AI140">
        <f>INDEX(Indices!$A$2:$Q$283,MATCH($A140,Indices!$A$2:$A$283,0),MATCH(AI$2,Indices!$A$2:$Q$2,0))</f>
        <v>87.56</v>
      </c>
      <c r="AJ140" t="e">
        <f t="shared" si="64"/>
        <v>#N/A</v>
      </c>
      <c r="AK140" s="16">
        <f t="shared" si="65"/>
        <v>10.05162089552239</v>
      </c>
      <c r="AL140" t="e">
        <f>INDEX(ETF_TR!$A$2:$Q$283,MATCH($A140,ETF_TR!$A$2:$A$283,0),MATCH(AL$2,ETF_TR!$A$2:$Q$2,0))</f>
        <v>#N/A</v>
      </c>
      <c r="AM140" t="e">
        <f>INDEX(Indices!$A$2:$Q$283,MATCH($A140,Indices!$A$2:$A$283,0),MATCH(AM$2,Indices!$A$2:$Q$2,0))</f>
        <v>#N/A</v>
      </c>
      <c r="AN140" t="e">
        <f t="shared" si="66"/>
        <v>#N/A</v>
      </c>
      <c r="AO140" s="16" t="e">
        <f t="shared" si="67"/>
        <v>#N/A</v>
      </c>
      <c r="AP140">
        <f>INDEX(ETF_TR!$A$2:$Q$283,MATCH($A140,ETF_TR!$A$2:$A$283,0),MATCH(AP$2,ETF_TR!$A$2:$Q$2,0))</f>
        <v>121.81</v>
      </c>
      <c r="AQ140">
        <f>INDEX(Indices!$A$2:$Q$283,MATCH($A140,Indices!$A$2:$A$283,0),MATCH(AQ$2,Indices!$A$2:$Q$2,0))</f>
        <v>157.23400000000001</v>
      </c>
      <c r="AR140">
        <f t="shared" si="68"/>
        <v>35.424000000000007</v>
      </c>
      <c r="AS140" s="28">
        <f t="shared" si="69"/>
        <v>121.81</v>
      </c>
      <c r="AT140" t="e">
        <f>INDEX(ETF_TR!$A$2:$Q$283,MATCH($A140,ETF_TR!$A$2:$A$283,0),MATCH(AT$2,ETF_TR!$A$2:$Q$2,0))</f>
        <v>#N/A</v>
      </c>
      <c r="AU140" t="e">
        <f>INDEX(Indices!$A$2:$Q$283,MATCH($A140,Indices!$A$2:$A$283,0),MATCH(AU$2,Indices!$A$2:$Q$2,0))</f>
        <v>#N/A</v>
      </c>
      <c r="AV140" t="e">
        <f t="shared" si="70"/>
        <v>#N/A</v>
      </c>
      <c r="AW140" s="16" t="e">
        <f t="shared" si="71"/>
        <v>#N/A</v>
      </c>
    </row>
    <row r="141" spans="1:49" x14ac:dyDescent="0.2">
      <c r="A141" s="5">
        <v>40694</v>
      </c>
      <c r="B141" t="e">
        <f>INDEX(ETF_TR!$A$2:$Q$283,MATCH($A141,ETF_TR!$A$2:$A$283,0),MATCH(B$2,ETF_TR!$A$2:$Q$2,0))</f>
        <v>#N/A</v>
      </c>
      <c r="C141">
        <f>INDEX(Indices!$A$2:$Q$283,MATCH($A141,Indices!$A$2:$A$283,0),MATCH(C$2,Indices!$A$2:$Q$2,0))</f>
        <v>188.62</v>
      </c>
      <c r="D141" t="e">
        <f t="shared" si="48"/>
        <v>#N/A</v>
      </c>
      <c r="E141" s="28">
        <f t="shared" si="49"/>
        <v>90.661827906976768</v>
      </c>
      <c r="F141" t="e">
        <f>INDEX(ETF_TR!$A$2:$Q$283,MATCH($A141,ETF_TR!$A$2:$A$283,0),MATCH(F$2,ETF_TR!$A$2:$Q$2,0))</f>
        <v>#N/A</v>
      </c>
      <c r="G141">
        <f>INDEX(Indices!$A$2:$Q$283,MATCH($A141,Indices!$A$2:$A$283,0),MATCH(G$2,Indices!$A$2:$Q$2,0))</f>
        <v>190.12</v>
      </c>
      <c r="H141" t="e">
        <f t="shared" si="50"/>
        <v>#N/A</v>
      </c>
      <c r="I141" s="28">
        <f t="shared" si="51"/>
        <v>91.909864341085267</v>
      </c>
      <c r="J141" t="e">
        <f>INDEX(ETF_TR!$A$2:$Q$283,MATCH($A141,ETF_TR!$A$2:$A$283,0),MATCH(J$2,ETF_TR!$A$2:$Q$2,0))</f>
        <v>#N/A</v>
      </c>
      <c r="K141">
        <f>INDEX(Indices!$A$2:$Q$283,MATCH($A141,Indices!$A$2:$A$283,0),MATCH(K$2,Indices!$A$2:$Q$2,0))</f>
        <v>175.38</v>
      </c>
      <c r="L141" t="e">
        <f t="shared" si="52"/>
        <v>#N/A</v>
      </c>
      <c r="M141" s="28">
        <f t="shared" si="53"/>
        <v>91.468500775193817</v>
      </c>
      <c r="N141" t="e">
        <f>INDEX(ETF_TR!$A$2:$Q$283,MATCH($A141,ETF_TR!$A$2:$A$283,0),MATCH(N$2,ETF_TR!$A$2:$Q$2,0))</f>
        <v>#N/A</v>
      </c>
      <c r="O141">
        <f>INDEX(Indices!$A$2:$Q$283,MATCH($A141,Indices!$A$2:$A$283,0),MATCH(O$2,Indices!$A$2:$Q$2,0))</f>
        <v>184.4</v>
      </c>
      <c r="P141" t="e">
        <f t="shared" si="54"/>
        <v>#N/A</v>
      </c>
      <c r="Q141" s="28">
        <f t="shared" si="55"/>
        <v>93.077658267716501</v>
      </c>
      <c r="R141">
        <f>INDEX(ETF_TR!$A$2:$Q$283,MATCH($A141,ETF_TR!$A$2:$A$283,0),MATCH(R$2,ETF_TR!$A$2:$Q$2,0))</f>
        <v>10216.5</v>
      </c>
      <c r="S141">
        <f>INDEX(Indices!$A$2:$Q$283,MATCH($A141,Indices!$A$2:$A$283,0),MATCH(S$2,Indices!$A$2:$Q$2,0))</f>
        <v>2507.71</v>
      </c>
      <c r="T141">
        <f t="shared" si="56"/>
        <v>-7708.79</v>
      </c>
      <c r="U141" s="28">
        <f t="shared" si="57"/>
        <v>10216.5</v>
      </c>
      <c r="V141">
        <f>INDEX(ETF_TR!$A$2:$Q$283,MATCH($A141,ETF_TR!$A$2:$A$283,0),MATCH(V$2,ETF_TR!$A$2:$Q$2,0))</f>
        <v>117.24056666666667</v>
      </c>
      <c r="W141">
        <f>INDEX(Indices!$A$2:$Q$283,MATCH($A141,Indices!$A$2:$A$283,0),MATCH(W$2,Indices!$A$2:$Q$2,0))</f>
        <v>120.92</v>
      </c>
      <c r="X141">
        <f t="shared" si="58"/>
        <v>3.6794333333333356</v>
      </c>
      <c r="Y141" s="28">
        <f t="shared" si="59"/>
        <v>117.24056666666667</v>
      </c>
      <c r="Z141" t="e">
        <f>INDEX(ETF_TR!$A$2:$Q$283,MATCH($A141,ETF_TR!$A$2:$A$283,0),MATCH(Z$2,ETF_TR!$A$2:$Q$2,0))</f>
        <v>#N/A</v>
      </c>
      <c r="AA141">
        <f>INDEX(Indices!$A$2:$Q$283,MATCH($A141,Indices!$A$2:$A$283,0),MATCH(AA$2,Indices!$A$2:$Q$2,0))</f>
        <v>2123.6849999999999</v>
      </c>
      <c r="AB141" t="e">
        <f t="shared" si="60"/>
        <v>#N/A</v>
      </c>
      <c r="AC141" s="16">
        <f t="shared" si="61"/>
        <v>-802.43288106060663</v>
      </c>
      <c r="AD141" t="e">
        <f>INDEX(ETF_TR!$A$2:$Q$283,MATCH($A141,ETF_TR!$A$2:$A$283,0),MATCH(AD$2,ETF_TR!$A$2:$Q$2,0))</f>
        <v>#N/A</v>
      </c>
      <c r="AE141">
        <f>INDEX(Indices!$A$2:$Q$283,MATCH($A141,Indices!$A$2:$A$283,0),MATCH(AE$2,Indices!$A$2:$Q$2,0))</f>
        <v>307.79590000000002</v>
      </c>
      <c r="AF141" t="e">
        <f t="shared" si="62"/>
        <v>#N/A</v>
      </c>
      <c r="AG141" s="16">
        <f t="shared" si="63"/>
        <v>2640.8407894736843</v>
      </c>
      <c r="AH141" t="e">
        <f>INDEX(ETF_TR!$A$2:$Q$283,MATCH($A141,ETF_TR!$A$2:$A$283,0),MATCH(AH$2,ETF_TR!$A$2:$Q$2,0))</f>
        <v>#N/A</v>
      </c>
      <c r="AI141">
        <f>INDEX(Indices!$A$2:$Q$283,MATCH($A141,Indices!$A$2:$A$283,0),MATCH(AI$2,Indices!$A$2:$Q$2,0))</f>
        <v>88.92</v>
      </c>
      <c r="AJ141" t="e">
        <f t="shared" si="64"/>
        <v>#N/A</v>
      </c>
      <c r="AK141" s="16">
        <f t="shared" si="65"/>
        <v>11.41162089552239</v>
      </c>
      <c r="AL141" t="e">
        <f>INDEX(ETF_TR!$A$2:$Q$283,MATCH($A141,ETF_TR!$A$2:$A$283,0),MATCH(AL$2,ETF_TR!$A$2:$Q$2,0))</f>
        <v>#N/A</v>
      </c>
      <c r="AM141" t="e">
        <f>INDEX(Indices!$A$2:$Q$283,MATCH($A141,Indices!$A$2:$A$283,0),MATCH(AM$2,Indices!$A$2:$Q$2,0))</f>
        <v>#N/A</v>
      </c>
      <c r="AN141" t="e">
        <f t="shared" si="66"/>
        <v>#N/A</v>
      </c>
      <c r="AO141" s="16" t="e">
        <f t="shared" si="67"/>
        <v>#N/A</v>
      </c>
      <c r="AP141">
        <f>INDEX(ETF_TR!$A$2:$Q$283,MATCH($A141,ETF_TR!$A$2:$A$283,0),MATCH(AP$2,ETF_TR!$A$2:$Q$2,0))</f>
        <v>121.81</v>
      </c>
      <c r="AQ141">
        <f>INDEX(Indices!$A$2:$Q$283,MATCH($A141,Indices!$A$2:$A$283,0),MATCH(AQ$2,Indices!$A$2:$Q$2,0))</f>
        <v>157.7912</v>
      </c>
      <c r="AR141">
        <f t="shared" si="68"/>
        <v>35.981200000000001</v>
      </c>
      <c r="AS141" s="28">
        <f t="shared" si="69"/>
        <v>121.81</v>
      </c>
      <c r="AT141" t="e">
        <f>INDEX(ETF_TR!$A$2:$Q$283,MATCH($A141,ETF_TR!$A$2:$A$283,0),MATCH(AT$2,ETF_TR!$A$2:$Q$2,0))</f>
        <v>#N/A</v>
      </c>
      <c r="AU141" t="e">
        <f>INDEX(Indices!$A$2:$Q$283,MATCH($A141,Indices!$A$2:$A$283,0),MATCH(AU$2,Indices!$A$2:$Q$2,0))</f>
        <v>#N/A</v>
      </c>
      <c r="AV141" t="e">
        <f t="shared" si="70"/>
        <v>#N/A</v>
      </c>
      <c r="AW141" s="16" t="e">
        <f t="shared" si="71"/>
        <v>#N/A</v>
      </c>
    </row>
    <row r="142" spans="1:49" x14ac:dyDescent="0.2">
      <c r="A142" s="5">
        <v>40724</v>
      </c>
      <c r="B142" t="e">
        <f>INDEX(ETF_TR!$A$2:$Q$283,MATCH($A142,ETF_TR!$A$2:$A$283,0),MATCH(B$2,ETF_TR!$A$2:$Q$2,0))</f>
        <v>#N/A</v>
      </c>
      <c r="C142">
        <f>INDEX(Indices!$A$2:$Q$283,MATCH($A142,Indices!$A$2:$A$283,0),MATCH(C$2,Indices!$A$2:$Q$2,0))</f>
        <v>188.35</v>
      </c>
      <c r="D142" t="e">
        <f t="shared" si="48"/>
        <v>#N/A</v>
      </c>
      <c r="E142" s="28">
        <f t="shared" si="49"/>
        <v>90.391827906976758</v>
      </c>
      <c r="F142" t="e">
        <f>INDEX(ETF_TR!$A$2:$Q$283,MATCH($A142,ETF_TR!$A$2:$A$283,0),MATCH(F$2,ETF_TR!$A$2:$Q$2,0))</f>
        <v>#N/A</v>
      </c>
      <c r="G142">
        <f>INDEX(Indices!$A$2:$Q$283,MATCH($A142,Indices!$A$2:$A$283,0),MATCH(G$2,Indices!$A$2:$Q$2,0))</f>
        <v>189.58</v>
      </c>
      <c r="H142" t="e">
        <f t="shared" si="50"/>
        <v>#N/A</v>
      </c>
      <c r="I142" s="28">
        <f t="shared" si="51"/>
        <v>91.369864341085275</v>
      </c>
      <c r="J142" t="e">
        <f>INDEX(ETF_TR!$A$2:$Q$283,MATCH($A142,ETF_TR!$A$2:$A$283,0),MATCH(J$2,ETF_TR!$A$2:$Q$2,0))</f>
        <v>#N/A</v>
      </c>
      <c r="K142">
        <f>INDEX(Indices!$A$2:$Q$283,MATCH($A142,Indices!$A$2:$A$283,0),MATCH(K$2,Indices!$A$2:$Q$2,0))</f>
        <v>175.62</v>
      </c>
      <c r="L142" t="e">
        <f t="shared" si="52"/>
        <v>#N/A</v>
      </c>
      <c r="M142" s="28">
        <f t="shared" si="53"/>
        <v>91.708500775193826</v>
      </c>
      <c r="N142" t="e">
        <f>INDEX(ETF_TR!$A$2:$Q$283,MATCH($A142,ETF_TR!$A$2:$A$283,0),MATCH(N$2,ETF_TR!$A$2:$Q$2,0))</f>
        <v>#N/A</v>
      </c>
      <c r="O142">
        <f>INDEX(Indices!$A$2:$Q$283,MATCH($A142,Indices!$A$2:$A$283,0),MATCH(O$2,Indices!$A$2:$Q$2,0))</f>
        <v>183.7</v>
      </c>
      <c r="P142" t="e">
        <f t="shared" si="54"/>
        <v>#N/A</v>
      </c>
      <c r="Q142" s="28">
        <f t="shared" si="55"/>
        <v>92.377658267716484</v>
      </c>
      <c r="R142">
        <f>INDEX(ETF_TR!$A$2:$Q$283,MATCH($A142,ETF_TR!$A$2:$A$283,0),MATCH(R$2,ETF_TR!$A$2:$Q$2,0))</f>
        <v>10145.5</v>
      </c>
      <c r="S142">
        <f>INDEX(Indices!$A$2:$Q$283,MATCH($A142,Indices!$A$2:$A$283,0),MATCH(S$2,Indices!$A$2:$Q$2,0))</f>
        <v>2493.16</v>
      </c>
      <c r="T142">
        <f t="shared" si="56"/>
        <v>-7652.34</v>
      </c>
      <c r="U142" s="28">
        <f t="shared" si="57"/>
        <v>10145.5</v>
      </c>
      <c r="V142">
        <f>INDEX(ETF_TR!$A$2:$Q$283,MATCH($A142,ETF_TR!$A$2:$A$283,0),MATCH(V$2,ETF_TR!$A$2:$Q$2,0))</f>
        <v>118.14846666666665</v>
      </c>
      <c r="W142">
        <f>INDEX(Indices!$A$2:$Q$283,MATCH($A142,Indices!$A$2:$A$283,0),MATCH(W$2,Indices!$A$2:$Q$2,0))</f>
        <v>121.75333333333333</v>
      </c>
      <c r="X142">
        <f t="shared" si="58"/>
        <v>3.6048666666666804</v>
      </c>
      <c r="Y142" s="28">
        <f t="shared" si="59"/>
        <v>118.14846666666665</v>
      </c>
      <c r="Z142" t="e">
        <f>INDEX(ETF_TR!$A$2:$Q$283,MATCH($A142,ETF_TR!$A$2:$A$283,0),MATCH(Z$2,ETF_TR!$A$2:$Q$2,0))</f>
        <v>#N/A</v>
      </c>
      <c r="AA142">
        <f>INDEX(Indices!$A$2:$Q$283,MATCH($A142,Indices!$A$2:$A$283,0),MATCH(AA$2,Indices!$A$2:$Q$2,0))</f>
        <v>2135.4409999999998</v>
      </c>
      <c r="AB142" t="e">
        <f t="shared" si="60"/>
        <v>#N/A</v>
      </c>
      <c r="AC142" s="16">
        <f t="shared" si="61"/>
        <v>-790.67688106060677</v>
      </c>
      <c r="AD142" t="e">
        <f>INDEX(ETF_TR!$A$2:$Q$283,MATCH($A142,ETF_TR!$A$2:$A$283,0),MATCH(AD$2,ETF_TR!$A$2:$Q$2,0))</f>
        <v>#N/A</v>
      </c>
      <c r="AE142">
        <f>INDEX(Indices!$A$2:$Q$283,MATCH($A142,Indices!$A$2:$A$283,0),MATCH(AE$2,Indices!$A$2:$Q$2,0))</f>
        <v>308.91919999999999</v>
      </c>
      <c r="AF142" t="e">
        <f t="shared" si="62"/>
        <v>#N/A</v>
      </c>
      <c r="AG142" s="16">
        <f t="shared" si="63"/>
        <v>2641.964089473684</v>
      </c>
      <c r="AH142" t="e">
        <f>INDEX(ETF_TR!$A$2:$Q$283,MATCH($A142,ETF_TR!$A$2:$A$283,0),MATCH(AH$2,ETF_TR!$A$2:$Q$2,0))</f>
        <v>#N/A</v>
      </c>
      <c r="AI142">
        <f>INDEX(Indices!$A$2:$Q$283,MATCH($A142,Indices!$A$2:$A$283,0),MATCH(AI$2,Indices!$A$2:$Q$2,0))</f>
        <v>88.62</v>
      </c>
      <c r="AJ142" t="e">
        <f t="shared" si="64"/>
        <v>#N/A</v>
      </c>
      <c r="AK142" s="16">
        <f t="shared" si="65"/>
        <v>11.111620895522393</v>
      </c>
      <c r="AL142" t="e">
        <f>INDEX(ETF_TR!$A$2:$Q$283,MATCH($A142,ETF_TR!$A$2:$A$283,0),MATCH(AL$2,ETF_TR!$A$2:$Q$2,0))</f>
        <v>#N/A</v>
      </c>
      <c r="AM142" t="e">
        <f>INDEX(Indices!$A$2:$Q$283,MATCH($A142,Indices!$A$2:$A$283,0),MATCH(AM$2,Indices!$A$2:$Q$2,0))</f>
        <v>#N/A</v>
      </c>
      <c r="AN142" t="e">
        <f t="shared" si="66"/>
        <v>#N/A</v>
      </c>
      <c r="AO142" s="16" t="e">
        <f t="shared" si="67"/>
        <v>#N/A</v>
      </c>
      <c r="AP142">
        <f>INDEX(ETF_TR!$A$2:$Q$283,MATCH($A142,ETF_TR!$A$2:$A$283,0),MATCH(AP$2,ETF_TR!$A$2:$Q$2,0))</f>
        <v>122.95</v>
      </c>
      <c r="AQ142">
        <f>INDEX(Indices!$A$2:$Q$283,MATCH($A142,Indices!$A$2:$A$283,0),MATCH(AQ$2,Indices!$A$2:$Q$2,0))</f>
        <v>158.58680000000001</v>
      </c>
      <c r="AR142">
        <f t="shared" si="68"/>
        <v>35.636800000000008</v>
      </c>
      <c r="AS142" s="28">
        <f t="shared" si="69"/>
        <v>122.95</v>
      </c>
      <c r="AT142" t="e">
        <f>INDEX(ETF_TR!$A$2:$Q$283,MATCH($A142,ETF_TR!$A$2:$A$283,0),MATCH(AT$2,ETF_TR!$A$2:$Q$2,0))</f>
        <v>#N/A</v>
      </c>
      <c r="AU142" t="e">
        <f>INDEX(Indices!$A$2:$Q$283,MATCH($A142,Indices!$A$2:$A$283,0),MATCH(AU$2,Indices!$A$2:$Q$2,0))</f>
        <v>#N/A</v>
      </c>
      <c r="AV142" t="e">
        <f t="shared" si="70"/>
        <v>#N/A</v>
      </c>
      <c r="AW142" s="16" t="e">
        <f t="shared" si="71"/>
        <v>#N/A</v>
      </c>
    </row>
    <row r="143" spans="1:49" x14ac:dyDescent="0.2">
      <c r="A143" s="5">
        <v>40753</v>
      </c>
      <c r="B143" t="e">
        <f>INDEX(ETF_TR!$A$2:$Q$283,MATCH($A143,ETF_TR!$A$2:$A$283,0),MATCH(B$2,ETF_TR!$A$2:$Q$2,0))</f>
        <v>#N/A</v>
      </c>
      <c r="C143">
        <f>INDEX(Indices!$A$2:$Q$283,MATCH($A143,Indices!$A$2:$A$283,0),MATCH(C$2,Indices!$A$2:$Q$2,0))</f>
        <v>194.1</v>
      </c>
      <c r="D143" t="e">
        <f t="shared" si="48"/>
        <v>#N/A</v>
      </c>
      <c r="E143" s="28">
        <f t="shared" si="49"/>
        <v>96.141827906976758</v>
      </c>
      <c r="F143" t="e">
        <f>INDEX(ETF_TR!$A$2:$Q$283,MATCH($A143,ETF_TR!$A$2:$A$283,0),MATCH(F$2,ETF_TR!$A$2:$Q$2,0))</f>
        <v>#N/A</v>
      </c>
      <c r="G143">
        <f>INDEX(Indices!$A$2:$Q$283,MATCH($A143,Indices!$A$2:$A$283,0),MATCH(G$2,Indices!$A$2:$Q$2,0))</f>
        <v>194.34</v>
      </c>
      <c r="H143" t="e">
        <f t="shared" si="50"/>
        <v>#N/A</v>
      </c>
      <c r="I143" s="28">
        <f t="shared" si="51"/>
        <v>96.129864341085266</v>
      </c>
      <c r="J143" t="e">
        <f>INDEX(ETF_TR!$A$2:$Q$283,MATCH($A143,ETF_TR!$A$2:$A$283,0),MATCH(J$2,ETF_TR!$A$2:$Q$2,0))</f>
        <v>#N/A</v>
      </c>
      <c r="K143">
        <f>INDEX(Indices!$A$2:$Q$283,MATCH($A143,Indices!$A$2:$A$283,0),MATCH(K$2,Indices!$A$2:$Q$2,0))</f>
        <v>171.16</v>
      </c>
      <c r="L143" t="e">
        <f t="shared" si="52"/>
        <v>#N/A</v>
      </c>
      <c r="M143" s="28">
        <f t="shared" si="53"/>
        <v>87.248500775193818</v>
      </c>
      <c r="N143" t="e">
        <f>INDEX(ETF_TR!$A$2:$Q$283,MATCH($A143,ETF_TR!$A$2:$A$283,0),MATCH(N$2,ETF_TR!$A$2:$Q$2,0))</f>
        <v>#N/A</v>
      </c>
      <c r="O143">
        <f>INDEX(Indices!$A$2:$Q$283,MATCH($A143,Indices!$A$2:$A$283,0),MATCH(O$2,Indices!$A$2:$Q$2,0))</f>
        <v>174.62</v>
      </c>
      <c r="P143" t="e">
        <f t="shared" si="54"/>
        <v>#N/A</v>
      </c>
      <c r="Q143" s="28">
        <f t="shared" si="55"/>
        <v>83.2976582677165</v>
      </c>
      <c r="R143">
        <f>INDEX(ETF_TR!$A$2:$Q$283,MATCH($A143,ETF_TR!$A$2:$A$283,0),MATCH(R$2,ETF_TR!$A$2:$Q$2,0))</f>
        <v>10496</v>
      </c>
      <c r="S143">
        <f>INDEX(Indices!$A$2:$Q$283,MATCH($A143,Indices!$A$2:$A$283,0),MATCH(S$2,Indices!$A$2:$Q$2,0))</f>
        <v>2573.0100000000002</v>
      </c>
      <c r="T143">
        <f t="shared" si="56"/>
        <v>-7922.99</v>
      </c>
      <c r="U143" s="28">
        <f t="shared" si="57"/>
        <v>10496</v>
      </c>
      <c r="V143">
        <f>INDEX(ETF_TR!$A$2:$Q$283,MATCH($A143,ETF_TR!$A$2:$A$283,0),MATCH(V$2,ETF_TR!$A$2:$Q$2,0))</f>
        <v>120.30943333333335</v>
      </c>
      <c r="W143">
        <f>INDEX(Indices!$A$2:$Q$283,MATCH($A143,Indices!$A$2:$A$283,0),MATCH(W$2,Indices!$A$2:$Q$2,0))</f>
        <v>124.06666666666666</v>
      </c>
      <c r="X143">
        <f t="shared" si="58"/>
        <v>3.7572333333333177</v>
      </c>
      <c r="Y143" s="28">
        <f t="shared" si="59"/>
        <v>120.30943333333335</v>
      </c>
      <c r="Z143" t="e">
        <f>INDEX(ETF_TR!$A$2:$Q$283,MATCH($A143,ETF_TR!$A$2:$A$283,0),MATCH(Z$2,ETF_TR!$A$2:$Q$2,0))</f>
        <v>#N/A</v>
      </c>
      <c r="AA143">
        <f>INDEX(Indices!$A$2:$Q$283,MATCH($A143,Indices!$A$2:$A$283,0),MATCH(AA$2,Indices!$A$2:$Q$2,0))</f>
        <v>2174.989</v>
      </c>
      <c r="AB143" t="e">
        <f t="shared" si="60"/>
        <v>#N/A</v>
      </c>
      <c r="AC143" s="16">
        <f t="shared" si="61"/>
        <v>-751.12888106060655</v>
      </c>
      <c r="AD143" t="e">
        <f>INDEX(ETF_TR!$A$2:$Q$283,MATCH($A143,ETF_TR!$A$2:$A$283,0),MATCH(AD$2,ETF_TR!$A$2:$Q$2,0))</f>
        <v>#N/A</v>
      </c>
      <c r="AE143">
        <f>INDEX(Indices!$A$2:$Q$283,MATCH($A143,Indices!$A$2:$A$283,0),MATCH(AE$2,Indices!$A$2:$Q$2,0))</f>
        <v>309.97660000000002</v>
      </c>
      <c r="AF143" t="e">
        <f t="shared" si="62"/>
        <v>#N/A</v>
      </c>
      <c r="AG143" s="16">
        <f t="shared" si="63"/>
        <v>2643.0214894736841</v>
      </c>
      <c r="AH143" t="e">
        <f>INDEX(ETF_TR!$A$2:$Q$283,MATCH($A143,ETF_TR!$A$2:$A$283,0),MATCH(AH$2,ETF_TR!$A$2:$Q$2,0))</f>
        <v>#N/A</v>
      </c>
      <c r="AI143">
        <f>INDEX(Indices!$A$2:$Q$283,MATCH($A143,Indices!$A$2:$A$283,0),MATCH(AI$2,Indices!$A$2:$Q$2,0))</f>
        <v>90.23</v>
      </c>
      <c r="AJ143" t="e">
        <f t="shared" si="64"/>
        <v>#N/A</v>
      </c>
      <c r="AK143" s="16">
        <f t="shared" si="65"/>
        <v>12.721620895522392</v>
      </c>
      <c r="AL143" t="e">
        <f>INDEX(ETF_TR!$A$2:$Q$283,MATCH($A143,ETF_TR!$A$2:$A$283,0),MATCH(AL$2,ETF_TR!$A$2:$Q$2,0))</f>
        <v>#N/A</v>
      </c>
      <c r="AM143" t="e">
        <f>INDEX(Indices!$A$2:$Q$283,MATCH($A143,Indices!$A$2:$A$283,0),MATCH(AM$2,Indices!$A$2:$Q$2,0))</f>
        <v>#N/A</v>
      </c>
      <c r="AN143" t="e">
        <f t="shared" si="66"/>
        <v>#N/A</v>
      </c>
      <c r="AO143" s="16" t="e">
        <f t="shared" si="67"/>
        <v>#N/A</v>
      </c>
      <c r="AP143">
        <f>INDEX(ETF_TR!$A$2:$Q$283,MATCH($A143,ETF_TR!$A$2:$A$283,0),MATCH(AP$2,ETF_TR!$A$2:$Q$2,0))</f>
        <v>122.95</v>
      </c>
      <c r="AQ143">
        <f>INDEX(Indices!$A$2:$Q$283,MATCH($A143,Indices!$A$2:$A$283,0),MATCH(AQ$2,Indices!$A$2:$Q$2,0))</f>
        <v>161.3022</v>
      </c>
      <c r="AR143">
        <f t="shared" si="68"/>
        <v>38.352199999999996</v>
      </c>
      <c r="AS143" s="28">
        <f t="shared" si="69"/>
        <v>122.95</v>
      </c>
      <c r="AT143" t="e">
        <f>INDEX(ETF_TR!$A$2:$Q$283,MATCH($A143,ETF_TR!$A$2:$A$283,0),MATCH(AT$2,ETF_TR!$A$2:$Q$2,0))</f>
        <v>#N/A</v>
      </c>
      <c r="AU143" t="e">
        <f>INDEX(Indices!$A$2:$Q$283,MATCH($A143,Indices!$A$2:$A$283,0),MATCH(AU$2,Indices!$A$2:$Q$2,0))</f>
        <v>#N/A</v>
      </c>
      <c r="AV143" t="e">
        <f t="shared" si="70"/>
        <v>#N/A</v>
      </c>
      <c r="AW143" s="16" t="e">
        <f t="shared" si="71"/>
        <v>#N/A</v>
      </c>
    </row>
    <row r="144" spans="1:49" x14ac:dyDescent="0.2">
      <c r="A144" s="5">
        <v>40786</v>
      </c>
      <c r="B144" t="e">
        <f>INDEX(ETF_TR!$A$2:$Q$283,MATCH($A144,ETF_TR!$A$2:$A$283,0),MATCH(B$2,ETF_TR!$A$2:$Q$2,0))</f>
        <v>#N/A</v>
      </c>
      <c r="C144">
        <f>INDEX(Indices!$A$2:$Q$283,MATCH($A144,Indices!$A$2:$A$283,0),MATCH(C$2,Indices!$A$2:$Q$2,0))</f>
        <v>198.45</v>
      </c>
      <c r="D144" t="e">
        <f t="shared" si="48"/>
        <v>#N/A</v>
      </c>
      <c r="E144" s="28">
        <f t="shared" si="49"/>
        <v>100.49182790697675</v>
      </c>
      <c r="F144" t="e">
        <f>INDEX(ETF_TR!$A$2:$Q$283,MATCH($A144,ETF_TR!$A$2:$A$283,0),MATCH(F$2,ETF_TR!$A$2:$Q$2,0))</f>
        <v>#N/A</v>
      </c>
      <c r="G144">
        <f>INDEX(Indices!$A$2:$Q$283,MATCH($A144,Indices!$A$2:$A$283,0),MATCH(G$2,Indices!$A$2:$Q$2,0))</f>
        <v>197.61</v>
      </c>
      <c r="H144" t="e">
        <f t="shared" si="50"/>
        <v>#N/A</v>
      </c>
      <c r="I144" s="28">
        <f t="shared" si="51"/>
        <v>99.399864341085276</v>
      </c>
      <c r="J144" t="e">
        <f>INDEX(ETF_TR!$A$2:$Q$283,MATCH($A144,ETF_TR!$A$2:$A$283,0),MATCH(J$2,ETF_TR!$A$2:$Q$2,0))</f>
        <v>#N/A</v>
      </c>
      <c r="K144">
        <f>INDEX(Indices!$A$2:$Q$283,MATCH($A144,Indices!$A$2:$A$283,0),MATCH(K$2,Indices!$A$2:$Q$2,0))</f>
        <v>179.73</v>
      </c>
      <c r="L144" t="e">
        <f t="shared" si="52"/>
        <v>#N/A</v>
      </c>
      <c r="M144" s="28">
        <f t="shared" si="53"/>
        <v>95.818500775193812</v>
      </c>
      <c r="N144" t="e">
        <f>INDEX(ETF_TR!$A$2:$Q$283,MATCH($A144,ETF_TR!$A$2:$A$283,0),MATCH(N$2,ETF_TR!$A$2:$Q$2,0))</f>
        <v>#N/A</v>
      </c>
      <c r="O144">
        <f>INDEX(Indices!$A$2:$Q$283,MATCH($A144,Indices!$A$2:$A$283,0),MATCH(O$2,Indices!$A$2:$Q$2,0))</f>
        <v>180.95</v>
      </c>
      <c r="P144" t="e">
        <f t="shared" si="54"/>
        <v>#N/A</v>
      </c>
      <c r="Q144" s="28">
        <f t="shared" si="55"/>
        <v>89.627658267716484</v>
      </c>
      <c r="R144">
        <f>INDEX(ETF_TR!$A$2:$Q$283,MATCH($A144,ETF_TR!$A$2:$A$283,0),MATCH(R$2,ETF_TR!$A$2:$Q$2,0))</f>
        <v>10688.5</v>
      </c>
      <c r="S144">
        <f>INDEX(Indices!$A$2:$Q$283,MATCH($A144,Indices!$A$2:$A$283,0),MATCH(S$2,Indices!$A$2:$Q$2,0))</f>
        <v>2611.86</v>
      </c>
      <c r="T144">
        <f t="shared" si="56"/>
        <v>-8076.6399999999994</v>
      </c>
      <c r="U144" s="28">
        <f t="shared" si="57"/>
        <v>10688.5</v>
      </c>
      <c r="V144">
        <f>INDEX(ETF_TR!$A$2:$Q$283,MATCH($A144,ETF_TR!$A$2:$A$283,0),MATCH(V$2,ETF_TR!$A$2:$Q$2,0))</f>
        <v>121.37309999999998</v>
      </c>
      <c r="W144">
        <f>INDEX(Indices!$A$2:$Q$283,MATCH($A144,Indices!$A$2:$A$283,0),MATCH(W$2,Indices!$A$2:$Q$2,0))</f>
        <v>125.55666666666666</v>
      </c>
      <c r="X144">
        <f t="shared" si="58"/>
        <v>4.1835666666666782</v>
      </c>
      <c r="Y144" s="28">
        <f t="shared" si="59"/>
        <v>121.37309999999998</v>
      </c>
      <c r="Z144" t="e">
        <f>INDEX(ETF_TR!$A$2:$Q$283,MATCH($A144,ETF_TR!$A$2:$A$283,0),MATCH(Z$2,ETF_TR!$A$2:$Q$2,0))</f>
        <v>#N/A</v>
      </c>
      <c r="AA144">
        <f>INDEX(Indices!$A$2:$Q$283,MATCH($A144,Indices!$A$2:$A$283,0),MATCH(AA$2,Indices!$A$2:$Q$2,0))</f>
        <v>2223.5830000000001</v>
      </c>
      <c r="AB144" t="e">
        <f t="shared" si="60"/>
        <v>#N/A</v>
      </c>
      <c r="AC144" s="16">
        <f t="shared" si="61"/>
        <v>-702.53488106060649</v>
      </c>
      <c r="AD144" t="e">
        <f>INDEX(ETF_TR!$A$2:$Q$283,MATCH($A144,ETF_TR!$A$2:$A$283,0),MATCH(AD$2,ETF_TR!$A$2:$Q$2,0))</f>
        <v>#N/A</v>
      </c>
      <c r="AE144">
        <f>INDEX(Indices!$A$2:$Q$283,MATCH($A144,Indices!$A$2:$A$283,0),MATCH(AE$2,Indices!$A$2:$Q$2,0))</f>
        <v>310.96820000000002</v>
      </c>
      <c r="AF144" t="e">
        <f t="shared" si="62"/>
        <v>#N/A</v>
      </c>
      <c r="AG144" s="16">
        <f t="shared" si="63"/>
        <v>2644.013089473684</v>
      </c>
      <c r="AH144" t="e">
        <f>INDEX(ETF_TR!$A$2:$Q$283,MATCH($A144,ETF_TR!$A$2:$A$283,0),MATCH(AH$2,ETF_TR!$A$2:$Q$2,0))</f>
        <v>#N/A</v>
      </c>
      <c r="AI144">
        <f>INDEX(Indices!$A$2:$Q$283,MATCH($A144,Indices!$A$2:$A$283,0),MATCH(AI$2,Indices!$A$2:$Q$2,0))</f>
        <v>92.75</v>
      </c>
      <c r="AJ144" t="e">
        <f t="shared" si="64"/>
        <v>#N/A</v>
      </c>
      <c r="AK144" s="16">
        <f t="shared" si="65"/>
        <v>15.241620895522388</v>
      </c>
      <c r="AL144" t="e">
        <f>INDEX(ETF_TR!$A$2:$Q$283,MATCH($A144,ETF_TR!$A$2:$A$283,0),MATCH(AL$2,ETF_TR!$A$2:$Q$2,0))</f>
        <v>#N/A</v>
      </c>
      <c r="AM144" t="e">
        <f>INDEX(Indices!$A$2:$Q$283,MATCH($A144,Indices!$A$2:$A$283,0),MATCH(AM$2,Indices!$A$2:$Q$2,0))</f>
        <v>#N/A</v>
      </c>
      <c r="AN144" t="e">
        <f t="shared" si="66"/>
        <v>#N/A</v>
      </c>
      <c r="AO144" s="16" t="e">
        <f t="shared" si="67"/>
        <v>#N/A</v>
      </c>
      <c r="AP144">
        <f>INDEX(ETF_TR!$A$2:$Q$283,MATCH($A144,ETF_TR!$A$2:$A$283,0),MATCH(AP$2,ETF_TR!$A$2:$Q$2,0))</f>
        <v>128.05000000000001</v>
      </c>
      <c r="AQ144">
        <f>INDEX(Indices!$A$2:$Q$283,MATCH($A144,Indices!$A$2:$A$283,0),MATCH(AQ$2,Indices!$A$2:$Q$2,0))</f>
        <v>164.21</v>
      </c>
      <c r="AR144">
        <f t="shared" si="68"/>
        <v>36.159999999999997</v>
      </c>
      <c r="AS144" s="28">
        <f t="shared" si="69"/>
        <v>128.05000000000001</v>
      </c>
      <c r="AT144" t="e">
        <f>INDEX(ETF_TR!$A$2:$Q$283,MATCH($A144,ETF_TR!$A$2:$A$283,0),MATCH(AT$2,ETF_TR!$A$2:$Q$2,0))</f>
        <v>#N/A</v>
      </c>
      <c r="AU144" t="e">
        <f>INDEX(Indices!$A$2:$Q$283,MATCH($A144,Indices!$A$2:$A$283,0),MATCH(AU$2,Indices!$A$2:$Q$2,0))</f>
        <v>#N/A</v>
      </c>
      <c r="AV144" t="e">
        <f t="shared" si="70"/>
        <v>#N/A</v>
      </c>
      <c r="AW144" s="16" t="e">
        <f t="shared" si="71"/>
        <v>#N/A</v>
      </c>
    </row>
    <row r="145" spans="1:49" x14ac:dyDescent="0.2">
      <c r="A145" s="5">
        <v>40816</v>
      </c>
      <c r="B145" t="e">
        <f>INDEX(ETF_TR!$A$2:$Q$283,MATCH($A145,ETF_TR!$A$2:$A$283,0),MATCH(B$2,ETF_TR!$A$2:$Q$2,0))</f>
        <v>#N/A</v>
      </c>
      <c r="C145">
        <f>INDEX(Indices!$A$2:$Q$283,MATCH($A145,Indices!$A$2:$A$283,0),MATCH(C$2,Indices!$A$2:$Q$2,0))</f>
        <v>203.14</v>
      </c>
      <c r="D145" t="e">
        <f t="shared" si="48"/>
        <v>#N/A</v>
      </c>
      <c r="E145" s="28">
        <f t="shared" si="49"/>
        <v>105.18182790697675</v>
      </c>
      <c r="F145" t="e">
        <f>INDEX(ETF_TR!$A$2:$Q$283,MATCH($A145,ETF_TR!$A$2:$A$283,0),MATCH(F$2,ETF_TR!$A$2:$Q$2,0))</f>
        <v>#N/A</v>
      </c>
      <c r="G145">
        <f>INDEX(Indices!$A$2:$Q$283,MATCH($A145,Indices!$A$2:$A$283,0),MATCH(G$2,Indices!$A$2:$Q$2,0))</f>
        <v>201.33</v>
      </c>
      <c r="H145" t="e">
        <f t="shared" si="50"/>
        <v>#N/A</v>
      </c>
      <c r="I145" s="28">
        <f t="shared" si="51"/>
        <v>103.11986434108528</v>
      </c>
      <c r="J145" t="e">
        <f>INDEX(ETF_TR!$A$2:$Q$283,MATCH($A145,ETF_TR!$A$2:$A$283,0),MATCH(J$2,ETF_TR!$A$2:$Q$2,0))</f>
        <v>#N/A</v>
      </c>
      <c r="K145">
        <f>INDEX(Indices!$A$2:$Q$283,MATCH($A145,Indices!$A$2:$A$283,0),MATCH(K$2,Indices!$A$2:$Q$2,0))</f>
        <v>180.31</v>
      </c>
      <c r="L145" t="e">
        <f t="shared" si="52"/>
        <v>#N/A</v>
      </c>
      <c r="M145" s="28">
        <f t="shared" si="53"/>
        <v>96.398500775193824</v>
      </c>
      <c r="N145" t="e">
        <f>INDEX(ETF_TR!$A$2:$Q$283,MATCH($A145,ETF_TR!$A$2:$A$283,0),MATCH(N$2,ETF_TR!$A$2:$Q$2,0))</f>
        <v>#N/A</v>
      </c>
      <c r="O145">
        <f>INDEX(Indices!$A$2:$Q$283,MATCH($A145,Indices!$A$2:$A$283,0),MATCH(O$2,Indices!$A$2:$Q$2,0))</f>
        <v>176.12</v>
      </c>
      <c r="P145" t="e">
        <f t="shared" si="54"/>
        <v>#N/A</v>
      </c>
      <c r="Q145" s="28">
        <f t="shared" si="55"/>
        <v>84.7976582677165</v>
      </c>
      <c r="R145">
        <f>INDEX(ETF_TR!$A$2:$Q$283,MATCH($A145,ETF_TR!$A$2:$A$283,0),MATCH(R$2,ETF_TR!$A$2:$Q$2,0))</f>
        <v>10952</v>
      </c>
      <c r="S145">
        <f>INDEX(Indices!$A$2:$Q$283,MATCH($A145,Indices!$A$2:$A$283,0),MATCH(S$2,Indices!$A$2:$Q$2,0))</f>
        <v>2698.86</v>
      </c>
      <c r="T145">
        <f t="shared" si="56"/>
        <v>-8253.14</v>
      </c>
      <c r="U145" s="28">
        <f t="shared" si="57"/>
        <v>10952</v>
      </c>
      <c r="V145">
        <f>INDEX(ETF_TR!$A$2:$Q$283,MATCH($A145,ETF_TR!$A$2:$A$283,0),MATCH(V$2,ETF_TR!$A$2:$Q$2,0))</f>
        <v>122.34310000000001</v>
      </c>
      <c r="W145">
        <f>INDEX(Indices!$A$2:$Q$283,MATCH($A145,Indices!$A$2:$A$283,0),MATCH(W$2,Indices!$A$2:$Q$2,0))</f>
        <v>126.70333333333333</v>
      </c>
      <c r="X145">
        <f t="shared" si="58"/>
        <v>4.3602333333333263</v>
      </c>
      <c r="Y145" s="28">
        <f t="shared" si="59"/>
        <v>122.34310000000001</v>
      </c>
      <c r="Z145" t="e">
        <f>INDEX(ETF_TR!$A$2:$Q$283,MATCH($A145,ETF_TR!$A$2:$A$283,0),MATCH(Z$2,ETF_TR!$A$2:$Q$2,0))</f>
        <v>#N/A</v>
      </c>
      <c r="AA145">
        <f>INDEX(Indices!$A$2:$Q$283,MATCH($A145,Indices!$A$2:$A$283,0),MATCH(AA$2,Indices!$A$2:$Q$2,0))</f>
        <v>2245.895</v>
      </c>
      <c r="AB145" t="e">
        <f t="shared" si="60"/>
        <v>#N/A</v>
      </c>
      <c r="AC145" s="16">
        <f t="shared" si="61"/>
        <v>-680.2228810606066</v>
      </c>
      <c r="AD145" t="e">
        <f>INDEX(ETF_TR!$A$2:$Q$283,MATCH($A145,ETF_TR!$A$2:$A$283,0),MATCH(AD$2,ETF_TR!$A$2:$Q$2,0))</f>
        <v>#N/A</v>
      </c>
      <c r="AE145">
        <f>INDEX(Indices!$A$2:$Q$283,MATCH($A145,Indices!$A$2:$A$283,0),MATCH(AE$2,Indices!$A$2:$Q$2,0))</f>
        <v>312.44290000000001</v>
      </c>
      <c r="AF145" t="e">
        <f t="shared" si="62"/>
        <v>#N/A</v>
      </c>
      <c r="AG145" s="16">
        <f t="shared" si="63"/>
        <v>2645.4877894736842</v>
      </c>
      <c r="AH145" t="e">
        <f>INDEX(ETF_TR!$A$2:$Q$283,MATCH($A145,ETF_TR!$A$2:$A$283,0),MATCH(AH$2,ETF_TR!$A$2:$Q$2,0))</f>
        <v>#N/A</v>
      </c>
      <c r="AI145">
        <f>INDEX(Indices!$A$2:$Q$283,MATCH($A145,Indices!$A$2:$A$283,0),MATCH(AI$2,Indices!$A$2:$Q$2,0))</f>
        <v>94.38</v>
      </c>
      <c r="AJ145" t="e">
        <f t="shared" si="64"/>
        <v>#N/A</v>
      </c>
      <c r="AK145" s="16">
        <f t="shared" si="65"/>
        <v>16.871620895522383</v>
      </c>
      <c r="AL145" t="e">
        <f>INDEX(ETF_TR!$A$2:$Q$283,MATCH($A145,ETF_TR!$A$2:$A$283,0),MATCH(AL$2,ETF_TR!$A$2:$Q$2,0))</f>
        <v>#N/A</v>
      </c>
      <c r="AM145" t="e">
        <f>INDEX(Indices!$A$2:$Q$283,MATCH($A145,Indices!$A$2:$A$283,0),MATCH(AM$2,Indices!$A$2:$Q$2,0))</f>
        <v>#N/A</v>
      </c>
      <c r="AN145" t="e">
        <f t="shared" si="66"/>
        <v>#N/A</v>
      </c>
      <c r="AO145" s="16" t="e">
        <f t="shared" si="67"/>
        <v>#N/A</v>
      </c>
      <c r="AP145">
        <f>INDEX(ETF_TR!$A$2:$Q$283,MATCH($A145,ETF_TR!$A$2:$A$283,0),MATCH(AP$2,ETF_TR!$A$2:$Q$2,0))</f>
        <v>128.05000000000001</v>
      </c>
      <c r="AQ145">
        <f>INDEX(Indices!$A$2:$Q$283,MATCH($A145,Indices!$A$2:$A$283,0),MATCH(AQ$2,Indices!$A$2:$Q$2,0))</f>
        <v>164.779</v>
      </c>
      <c r="AR145">
        <f t="shared" si="68"/>
        <v>36.728999999999985</v>
      </c>
      <c r="AS145" s="28">
        <f t="shared" si="69"/>
        <v>128.05000000000001</v>
      </c>
      <c r="AT145" t="e">
        <f>INDEX(ETF_TR!$A$2:$Q$283,MATCH($A145,ETF_TR!$A$2:$A$283,0),MATCH(AT$2,ETF_TR!$A$2:$Q$2,0))</f>
        <v>#N/A</v>
      </c>
      <c r="AU145" t="e">
        <f>INDEX(Indices!$A$2:$Q$283,MATCH($A145,Indices!$A$2:$A$283,0),MATCH(AU$2,Indices!$A$2:$Q$2,0))</f>
        <v>#N/A</v>
      </c>
      <c r="AV145" t="e">
        <f t="shared" si="70"/>
        <v>#N/A</v>
      </c>
      <c r="AW145" s="16" t="e">
        <f t="shared" si="71"/>
        <v>#N/A</v>
      </c>
    </row>
    <row r="146" spans="1:49" x14ac:dyDescent="0.2">
      <c r="A146" s="5">
        <v>40847</v>
      </c>
      <c r="B146" t="e">
        <f>INDEX(ETF_TR!$A$2:$Q$283,MATCH($A146,ETF_TR!$A$2:$A$283,0),MATCH(B$2,ETF_TR!$A$2:$Q$2,0))</f>
        <v>#N/A</v>
      </c>
      <c r="C146">
        <f>INDEX(Indices!$A$2:$Q$283,MATCH($A146,Indices!$A$2:$A$283,0),MATCH(C$2,Indices!$A$2:$Q$2,0))</f>
        <v>201.72</v>
      </c>
      <c r="D146" t="e">
        <f t="shared" si="48"/>
        <v>#N/A</v>
      </c>
      <c r="E146" s="28">
        <f t="shared" si="49"/>
        <v>103.76182790697676</v>
      </c>
      <c r="F146" t="e">
        <f>INDEX(ETF_TR!$A$2:$Q$283,MATCH($A146,ETF_TR!$A$2:$A$283,0),MATCH(F$2,ETF_TR!$A$2:$Q$2,0))</f>
        <v>#N/A</v>
      </c>
      <c r="G146">
        <f>INDEX(Indices!$A$2:$Q$283,MATCH($A146,Indices!$A$2:$A$283,0),MATCH(G$2,Indices!$A$2:$Q$2,0))</f>
        <v>195.98</v>
      </c>
      <c r="H146" t="e">
        <f t="shared" si="50"/>
        <v>#N/A</v>
      </c>
      <c r="I146" s="28">
        <f t="shared" si="51"/>
        <v>97.769864341085253</v>
      </c>
      <c r="J146" t="e">
        <f>INDEX(ETF_TR!$A$2:$Q$283,MATCH($A146,ETF_TR!$A$2:$A$283,0),MATCH(J$2,ETF_TR!$A$2:$Q$2,0))</f>
        <v>#N/A</v>
      </c>
      <c r="K146">
        <f>INDEX(Indices!$A$2:$Q$283,MATCH($A146,Indices!$A$2:$A$283,0),MATCH(K$2,Indices!$A$2:$Q$2,0))</f>
        <v>176.86</v>
      </c>
      <c r="L146" t="e">
        <f t="shared" si="52"/>
        <v>#N/A</v>
      </c>
      <c r="M146" s="28">
        <f t="shared" si="53"/>
        <v>92.948500775193835</v>
      </c>
      <c r="N146" t="e">
        <f>INDEX(ETF_TR!$A$2:$Q$283,MATCH($A146,ETF_TR!$A$2:$A$283,0),MATCH(N$2,ETF_TR!$A$2:$Q$2,0))</f>
        <v>#N/A</v>
      </c>
      <c r="O146">
        <f>INDEX(Indices!$A$2:$Q$283,MATCH($A146,Indices!$A$2:$A$283,0),MATCH(O$2,Indices!$A$2:$Q$2,0))</f>
        <v>171.85</v>
      </c>
      <c r="P146" t="e">
        <f t="shared" si="54"/>
        <v>#N/A</v>
      </c>
      <c r="Q146" s="28">
        <f t="shared" si="55"/>
        <v>80.52765826771649</v>
      </c>
      <c r="R146">
        <f>INDEX(ETF_TR!$A$2:$Q$283,MATCH($A146,ETF_TR!$A$2:$A$283,0),MATCH(R$2,ETF_TR!$A$2:$Q$2,0))</f>
        <v>11174</v>
      </c>
      <c r="S146">
        <f>INDEX(Indices!$A$2:$Q$283,MATCH($A146,Indices!$A$2:$A$283,0),MATCH(S$2,Indices!$A$2:$Q$2,0))</f>
        <v>2729.41</v>
      </c>
      <c r="T146">
        <f t="shared" si="56"/>
        <v>-8444.59</v>
      </c>
      <c r="U146" s="28">
        <f t="shared" si="57"/>
        <v>11174</v>
      </c>
      <c r="V146">
        <f>INDEX(ETF_TR!$A$2:$Q$283,MATCH($A146,ETF_TR!$A$2:$A$283,0),MATCH(V$2,ETF_TR!$A$2:$Q$2,0))</f>
        <v>122.1818</v>
      </c>
      <c r="W146">
        <f>INDEX(Indices!$A$2:$Q$283,MATCH($A146,Indices!$A$2:$A$283,0),MATCH(W$2,Indices!$A$2:$Q$2,0))</f>
        <v>126.46</v>
      </c>
      <c r="X146">
        <f t="shared" si="58"/>
        <v>4.2781999999999982</v>
      </c>
      <c r="Y146" s="28">
        <f t="shared" si="59"/>
        <v>122.1818</v>
      </c>
      <c r="Z146" t="e">
        <f>INDEX(ETF_TR!$A$2:$Q$283,MATCH($A146,ETF_TR!$A$2:$A$283,0),MATCH(Z$2,ETF_TR!$A$2:$Q$2,0))</f>
        <v>#N/A</v>
      </c>
      <c r="AA146">
        <f>INDEX(Indices!$A$2:$Q$283,MATCH($A146,Indices!$A$2:$A$283,0),MATCH(AA$2,Indices!$A$2:$Q$2,0))</f>
        <v>2229.3760000000002</v>
      </c>
      <c r="AB146" t="e">
        <f t="shared" si="60"/>
        <v>#N/A</v>
      </c>
      <c r="AC146" s="16">
        <f t="shared" si="61"/>
        <v>-696.74188106060637</v>
      </c>
      <c r="AD146" t="e">
        <f>INDEX(ETF_TR!$A$2:$Q$283,MATCH($A146,ETF_TR!$A$2:$A$283,0),MATCH(AD$2,ETF_TR!$A$2:$Q$2,0))</f>
        <v>#N/A</v>
      </c>
      <c r="AE146">
        <f>INDEX(Indices!$A$2:$Q$283,MATCH($A146,Indices!$A$2:$A$283,0),MATCH(AE$2,Indices!$A$2:$Q$2,0))</f>
        <v>311.91809999999998</v>
      </c>
      <c r="AF146" t="e">
        <f t="shared" si="62"/>
        <v>#N/A</v>
      </c>
      <c r="AG146" s="16">
        <f t="shared" si="63"/>
        <v>2644.962989473684</v>
      </c>
      <c r="AH146" t="e">
        <f>INDEX(ETF_TR!$A$2:$Q$283,MATCH($A146,ETF_TR!$A$2:$A$283,0),MATCH(AH$2,ETF_TR!$A$2:$Q$2,0))</f>
        <v>#N/A</v>
      </c>
      <c r="AI146">
        <f>INDEX(Indices!$A$2:$Q$283,MATCH($A146,Indices!$A$2:$A$283,0),MATCH(AI$2,Indices!$A$2:$Q$2,0))</f>
        <v>93.6</v>
      </c>
      <c r="AJ146" t="e">
        <f t="shared" si="64"/>
        <v>#N/A</v>
      </c>
      <c r="AK146" s="16">
        <f t="shared" si="65"/>
        <v>16.091620895522382</v>
      </c>
      <c r="AL146" t="e">
        <f>INDEX(ETF_TR!$A$2:$Q$283,MATCH($A146,ETF_TR!$A$2:$A$283,0),MATCH(AL$2,ETF_TR!$A$2:$Q$2,0))</f>
        <v>#N/A</v>
      </c>
      <c r="AM146" t="e">
        <f>INDEX(Indices!$A$2:$Q$283,MATCH($A146,Indices!$A$2:$A$283,0),MATCH(AM$2,Indices!$A$2:$Q$2,0))</f>
        <v>#N/A</v>
      </c>
      <c r="AN146" t="e">
        <f t="shared" si="66"/>
        <v>#N/A</v>
      </c>
      <c r="AO146" s="16" t="e">
        <f t="shared" si="67"/>
        <v>#N/A</v>
      </c>
      <c r="AP146">
        <f>INDEX(ETF_TR!$A$2:$Q$283,MATCH($A146,ETF_TR!$A$2:$A$283,0),MATCH(AP$2,ETF_TR!$A$2:$Q$2,0))</f>
        <v>126.89</v>
      </c>
      <c r="AQ146">
        <f>INDEX(Indices!$A$2:$Q$283,MATCH($A146,Indices!$A$2:$A$283,0),MATCH(AQ$2,Indices!$A$2:$Q$2,0))</f>
        <v>163.4573</v>
      </c>
      <c r="AR146">
        <f t="shared" si="68"/>
        <v>36.567300000000003</v>
      </c>
      <c r="AS146" s="28">
        <f t="shared" si="69"/>
        <v>126.89</v>
      </c>
      <c r="AT146" t="e">
        <f>INDEX(ETF_TR!$A$2:$Q$283,MATCH($A146,ETF_TR!$A$2:$A$283,0),MATCH(AT$2,ETF_TR!$A$2:$Q$2,0))</f>
        <v>#N/A</v>
      </c>
      <c r="AU146" t="e">
        <f>INDEX(Indices!$A$2:$Q$283,MATCH($A146,Indices!$A$2:$A$283,0),MATCH(AU$2,Indices!$A$2:$Q$2,0))</f>
        <v>#N/A</v>
      </c>
      <c r="AV146" t="e">
        <f t="shared" si="70"/>
        <v>#N/A</v>
      </c>
      <c r="AW146" s="16" t="e">
        <f t="shared" si="71"/>
        <v>#N/A</v>
      </c>
    </row>
    <row r="147" spans="1:49" x14ac:dyDescent="0.2">
      <c r="A147" s="5">
        <v>40877</v>
      </c>
      <c r="B147" t="e">
        <f>INDEX(ETF_TR!$A$2:$Q$283,MATCH($A147,ETF_TR!$A$2:$A$283,0),MATCH(B$2,ETF_TR!$A$2:$Q$2,0))</f>
        <v>#N/A</v>
      </c>
      <c r="C147">
        <f>INDEX(Indices!$A$2:$Q$283,MATCH($A147,Indices!$A$2:$A$283,0),MATCH(C$2,Indices!$A$2:$Q$2,0))</f>
        <v>200.66</v>
      </c>
      <c r="D147" t="e">
        <f t="shared" si="48"/>
        <v>#N/A</v>
      </c>
      <c r="E147" s="28">
        <f t="shared" si="49"/>
        <v>102.70182790697676</v>
      </c>
      <c r="F147" t="e">
        <f>INDEX(ETF_TR!$A$2:$Q$283,MATCH($A147,ETF_TR!$A$2:$A$283,0),MATCH(F$2,ETF_TR!$A$2:$Q$2,0))</f>
        <v>#N/A</v>
      </c>
      <c r="G147">
        <f>INDEX(Indices!$A$2:$Q$283,MATCH($A147,Indices!$A$2:$A$283,0),MATCH(G$2,Indices!$A$2:$Q$2,0))</f>
        <v>194.01</v>
      </c>
      <c r="H147" t="e">
        <f t="shared" si="50"/>
        <v>#N/A</v>
      </c>
      <c r="I147" s="28">
        <f t="shared" si="51"/>
        <v>95.799864341085254</v>
      </c>
      <c r="J147" t="e">
        <f>INDEX(ETF_TR!$A$2:$Q$283,MATCH($A147,ETF_TR!$A$2:$A$283,0),MATCH(J$2,ETF_TR!$A$2:$Q$2,0))</f>
        <v>#N/A</v>
      </c>
      <c r="K147">
        <f>INDEX(Indices!$A$2:$Q$283,MATCH($A147,Indices!$A$2:$A$283,0),MATCH(K$2,Indices!$A$2:$Q$2,0))</f>
        <v>171.35</v>
      </c>
      <c r="L147" t="e">
        <f t="shared" si="52"/>
        <v>#N/A</v>
      </c>
      <c r="M147" s="28">
        <f t="shared" si="53"/>
        <v>87.438500775193816</v>
      </c>
      <c r="N147" t="e">
        <f>INDEX(ETF_TR!$A$2:$Q$283,MATCH($A147,ETF_TR!$A$2:$A$283,0),MATCH(N$2,ETF_TR!$A$2:$Q$2,0))</f>
        <v>#N/A</v>
      </c>
      <c r="O147">
        <f>INDEX(Indices!$A$2:$Q$283,MATCH($A147,Indices!$A$2:$A$283,0),MATCH(O$2,Indices!$A$2:$Q$2,0))</f>
        <v>162.79</v>
      </c>
      <c r="P147" t="e">
        <f t="shared" si="54"/>
        <v>#N/A</v>
      </c>
      <c r="Q147" s="28">
        <f t="shared" si="55"/>
        <v>71.467658267716487</v>
      </c>
      <c r="R147">
        <f>INDEX(ETF_TR!$A$2:$Q$283,MATCH($A147,ETF_TR!$A$2:$A$283,0),MATCH(R$2,ETF_TR!$A$2:$Q$2,0))</f>
        <v>11424.5</v>
      </c>
      <c r="S147">
        <f>INDEX(Indices!$A$2:$Q$283,MATCH($A147,Indices!$A$2:$A$283,0),MATCH(S$2,Indices!$A$2:$Q$2,0))</f>
        <v>2786.87</v>
      </c>
      <c r="T147">
        <f t="shared" si="56"/>
        <v>-8637.630000000001</v>
      </c>
      <c r="U147" s="28">
        <f t="shared" si="57"/>
        <v>11424.5</v>
      </c>
      <c r="V147">
        <f>INDEX(ETF_TR!$A$2:$Q$283,MATCH($A147,ETF_TR!$A$2:$A$283,0),MATCH(V$2,ETF_TR!$A$2:$Q$2,0))</f>
        <v>123.22580000000001</v>
      </c>
      <c r="W147">
        <f>INDEX(Indices!$A$2:$Q$283,MATCH($A147,Indices!$A$2:$A$283,0),MATCH(W$2,Indices!$A$2:$Q$2,0))</f>
        <v>127.15666666666668</v>
      </c>
      <c r="X147">
        <f t="shared" si="58"/>
        <v>3.9308666666666738</v>
      </c>
      <c r="Y147" s="28">
        <f t="shared" si="59"/>
        <v>123.22580000000001</v>
      </c>
      <c r="Z147" t="e">
        <f>INDEX(ETF_TR!$A$2:$Q$283,MATCH($A147,ETF_TR!$A$2:$A$283,0),MATCH(Z$2,ETF_TR!$A$2:$Q$2,0))</f>
        <v>#N/A</v>
      </c>
      <c r="AA147">
        <f>INDEX(Indices!$A$2:$Q$283,MATCH($A147,Indices!$A$2:$A$283,0),MATCH(AA$2,Indices!$A$2:$Q$2,0))</f>
        <v>2284.7890000000002</v>
      </c>
      <c r="AB147" t="e">
        <f t="shared" si="60"/>
        <v>#N/A</v>
      </c>
      <c r="AC147" s="16">
        <f t="shared" si="61"/>
        <v>-641.32888106060636</v>
      </c>
      <c r="AD147" t="e">
        <f>INDEX(ETF_TR!$A$2:$Q$283,MATCH($A147,ETF_TR!$A$2:$A$283,0),MATCH(AD$2,ETF_TR!$A$2:$Q$2,0))</f>
        <v>#N/A</v>
      </c>
      <c r="AE147">
        <f>INDEX(Indices!$A$2:$Q$283,MATCH($A147,Indices!$A$2:$A$283,0),MATCH(AE$2,Indices!$A$2:$Q$2,0))</f>
        <v>311.84399999999999</v>
      </c>
      <c r="AF147" t="e">
        <f t="shared" si="62"/>
        <v>#N/A</v>
      </c>
      <c r="AG147" s="16">
        <f t="shared" si="63"/>
        <v>2644.8888894736842</v>
      </c>
      <c r="AH147" t="e">
        <f>INDEX(ETF_TR!$A$2:$Q$283,MATCH($A147,ETF_TR!$A$2:$A$283,0),MATCH(AH$2,ETF_TR!$A$2:$Q$2,0))</f>
        <v>#N/A</v>
      </c>
      <c r="AI147">
        <f>INDEX(Indices!$A$2:$Q$283,MATCH($A147,Indices!$A$2:$A$283,0),MATCH(AI$2,Indices!$A$2:$Q$2,0))</f>
        <v>94.29</v>
      </c>
      <c r="AJ147" t="e">
        <f t="shared" si="64"/>
        <v>#N/A</v>
      </c>
      <c r="AK147" s="16">
        <f t="shared" si="65"/>
        <v>16.781620895522394</v>
      </c>
      <c r="AL147" t="e">
        <f>INDEX(ETF_TR!$A$2:$Q$283,MATCH($A147,ETF_TR!$A$2:$A$283,0),MATCH(AL$2,ETF_TR!$A$2:$Q$2,0))</f>
        <v>#N/A</v>
      </c>
      <c r="AM147" t="e">
        <f>INDEX(Indices!$A$2:$Q$283,MATCH($A147,Indices!$A$2:$A$283,0),MATCH(AM$2,Indices!$A$2:$Q$2,0))</f>
        <v>#N/A</v>
      </c>
      <c r="AN147" t="e">
        <f t="shared" si="66"/>
        <v>#N/A</v>
      </c>
      <c r="AO147" s="16" t="e">
        <f t="shared" si="67"/>
        <v>#N/A</v>
      </c>
      <c r="AP147">
        <f>INDEX(ETF_TR!$A$2:$Q$283,MATCH($A147,ETF_TR!$A$2:$A$283,0),MATCH(AP$2,ETF_TR!$A$2:$Q$2,0))</f>
        <v>127.61</v>
      </c>
      <c r="AQ147">
        <f>INDEX(Indices!$A$2:$Q$283,MATCH($A147,Indices!$A$2:$A$283,0),MATCH(AQ$2,Indices!$A$2:$Q$2,0))</f>
        <v>163.999</v>
      </c>
      <c r="AR147">
        <f t="shared" si="68"/>
        <v>36.388999999999996</v>
      </c>
      <c r="AS147" s="28">
        <f t="shared" si="69"/>
        <v>127.61</v>
      </c>
      <c r="AT147" t="e">
        <f>INDEX(ETF_TR!$A$2:$Q$283,MATCH($A147,ETF_TR!$A$2:$A$283,0),MATCH(AT$2,ETF_TR!$A$2:$Q$2,0))</f>
        <v>#N/A</v>
      </c>
      <c r="AU147" t="e">
        <f>INDEX(Indices!$A$2:$Q$283,MATCH($A147,Indices!$A$2:$A$283,0),MATCH(AU$2,Indices!$A$2:$Q$2,0))</f>
        <v>#N/A</v>
      </c>
      <c r="AV147" t="e">
        <f t="shared" si="70"/>
        <v>#N/A</v>
      </c>
      <c r="AW147" s="16" t="e">
        <f t="shared" si="71"/>
        <v>#N/A</v>
      </c>
    </row>
    <row r="148" spans="1:49" x14ac:dyDescent="0.2">
      <c r="A148" s="5">
        <v>40907</v>
      </c>
      <c r="B148" t="e">
        <f>INDEX(ETF_TR!$A$2:$Q$283,MATCH($A148,ETF_TR!$A$2:$A$283,0),MATCH(B$2,ETF_TR!$A$2:$Q$2,0))</f>
        <v>#N/A</v>
      </c>
      <c r="C148">
        <f>INDEX(Indices!$A$2:$Q$283,MATCH($A148,Indices!$A$2:$A$283,0),MATCH(C$2,Indices!$A$2:$Q$2,0))</f>
        <v>206.79</v>
      </c>
      <c r="D148" t="e">
        <f t="shared" si="48"/>
        <v>#N/A</v>
      </c>
      <c r="E148" s="28">
        <f t="shared" si="49"/>
        <v>108.83182790697676</v>
      </c>
      <c r="F148" t="e">
        <f>INDEX(ETF_TR!$A$2:$Q$283,MATCH($A148,ETF_TR!$A$2:$A$283,0),MATCH(F$2,ETF_TR!$A$2:$Q$2,0))</f>
        <v>#N/A</v>
      </c>
      <c r="G148">
        <f>INDEX(Indices!$A$2:$Q$283,MATCH($A148,Indices!$A$2:$A$283,0),MATCH(G$2,Indices!$A$2:$Q$2,0))</f>
        <v>198.23</v>
      </c>
      <c r="H148" t="e">
        <f t="shared" si="50"/>
        <v>#N/A</v>
      </c>
      <c r="I148" s="28">
        <f t="shared" si="51"/>
        <v>100.01986434108525</v>
      </c>
      <c r="J148" t="e">
        <f>INDEX(ETF_TR!$A$2:$Q$283,MATCH($A148,ETF_TR!$A$2:$A$283,0),MATCH(J$2,ETF_TR!$A$2:$Q$2,0))</f>
        <v>#N/A</v>
      </c>
      <c r="K148">
        <f>INDEX(Indices!$A$2:$Q$283,MATCH($A148,Indices!$A$2:$A$283,0),MATCH(K$2,Indices!$A$2:$Q$2,0))</f>
        <v>183.55</v>
      </c>
      <c r="L148" t="e">
        <f t="shared" si="52"/>
        <v>#N/A</v>
      </c>
      <c r="M148" s="28">
        <f t="shared" si="53"/>
        <v>99.638500775193833</v>
      </c>
      <c r="N148" t="e">
        <f>INDEX(ETF_TR!$A$2:$Q$283,MATCH($A148,ETF_TR!$A$2:$A$283,0),MATCH(N$2,ETF_TR!$A$2:$Q$2,0))</f>
        <v>#N/A</v>
      </c>
      <c r="O148">
        <f>INDEX(Indices!$A$2:$Q$283,MATCH($A148,Indices!$A$2:$A$283,0),MATCH(O$2,Indices!$A$2:$Q$2,0))</f>
        <v>171.01</v>
      </c>
      <c r="P148" t="e">
        <f t="shared" si="54"/>
        <v>#N/A</v>
      </c>
      <c r="Q148" s="28">
        <f t="shared" si="55"/>
        <v>79.687658267716486</v>
      </c>
      <c r="R148">
        <f>INDEX(ETF_TR!$A$2:$Q$283,MATCH($A148,ETF_TR!$A$2:$A$283,0),MATCH(R$2,ETF_TR!$A$2:$Q$2,0))</f>
        <v>11634</v>
      </c>
      <c r="S148">
        <f>INDEX(Indices!$A$2:$Q$283,MATCH($A148,Indices!$A$2:$A$283,0),MATCH(S$2,Indices!$A$2:$Q$2,0))</f>
        <v>2834.09</v>
      </c>
      <c r="T148">
        <f t="shared" si="56"/>
        <v>-8799.91</v>
      </c>
      <c r="U148" s="28">
        <f t="shared" si="57"/>
        <v>11634</v>
      </c>
      <c r="V148">
        <f>INDEX(ETF_TR!$A$2:$Q$283,MATCH($A148,ETF_TR!$A$2:$A$283,0),MATCH(V$2,ETF_TR!$A$2:$Q$2,0))</f>
        <v>124.18490000000001</v>
      </c>
      <c r="W148">
        <f>INDEX(Indices!$A$2:$Q$283,MATCH($A148,Indices!$A$2:$A$283,0),MATCH(W$2,Indices!$A$2:$Q$2,0))</f>
        <v>128.18666666666667</v>
      </c>
      <c r="X148">
        <f t="shared" si="58"/>
        <v>4.0017666666666543</v>
      </c>
      <c r="Y148" s="28">
        <f t="shared" si="59"/>
        <v>124.18490000000001</v>
      </c>
      <c r="Z148" t="e">
        <f>INDEX(ETF_TR!$A$2:$Q$283,MATCH($A148,ETF_TR!$A$2:$A$283,0),MATCH(Z$2,ETF_TR!$A$2:$Q$2,0))</f>
        <v>#N/A</v>
      </c>
      <c r="AA148">
        <f>INDEX(Indices!$A$2:$Q$283,MATCH($A148,Indices!$A$2:$A$283,0),MATCH(AA$2,Indices!$A$2:$Q$2,0))</f>
        <v>2303.268</v>
      </c>
      <c r="AB148" t="e">
        <f t="shared" si="60"/>
        <v>#N/A</v>
      </c>
      <c r="AC148" s="16">
        <f t="shared" si="61"/>
        <v>-622.84988106060655</v>
      </c>
      <c r="AD148" t="e">
        <f>INDEX(ETF_TR!$A$2:$Q$283,MATCH($A148,ETF_TR!$A$2:$A$283,0),MATCH(AD$2,ETF_TR!$A$2:$Q$2,0))</f>
        <v>#N/A</v>
      </c>
      <c r="AE148">
        <f>INDEX(Indices!$A$2:$Q$283,MATCH($A148,Indices!$A$2:$A$283,0),MATCH(AE$2,Indices!$A$2:$Q$2,0))</f>
        <v>313.88920000000002</v>
      </c>
      <c r="AF148" t="e">
        <f t="shared" si="62"/>
        <v>#N/A</v>
      </c>
      <c r="AG148" s="16">
        <f t="shared" si="63"/>
        <v>2646.9340894736843</v>
      </c>
      <c r="AH148" t="e">
        <f>INDEX(ETF_TR!$A$2:$Q$283,MATCH($A148,ETF_TR!$A$2:$A$283,0),MATCH(AH$2,ETF_TR!$A$2:$Q$2,0))</f>
        <v>#N/A</v>
      </c>
      <c r="AI148">
        <f>INDEX(Indices!$A$2:$Q$283,MATCH($A148,Indices!$A$2:$A$283,0),MATCH(AI$2,Indices!$A$2:$Q$2,0))</f>
        <v>95.19</v>
      </c>
      <c r="AJ148" t="e">
        <f t="shared" si="64"/>
        <v>#N/A</v>
      </c>
      <c r="AK148" s="16">
        <f t="shared" si="65"/>
        <v>17.681620895522386</v>
      </c>
      <c r="AL148" t="e">
        <f>INDEX(ETF_TR!$A$2:$Q$283,MATCH($A148,ETF_TR!$A$2:$A$283,0),MATCH(AL$2,ETF_TR!$A$2:$Q$2,0))</f>
        <v>#N/A</v>
      </c>
      <c r="AM148" t="e">
        <f>INDEX(Indices!$A$2:$Q$283,MATCH($A148,Indices!$A$2:$A$283,0),MATCH(AM$2,Indices!$A$2:$Q$2,0))</f>
        <v>#N/A</v>
      </c>
      <c r="AN148" t="e">
        <f t="shared" si="66"/>
        <v>#N/A</v>
      </c>
      <c r="AO148" s="16" t="e">
        <f t="shared" si="67"/>
        <v>#N/A</v>
      </c>
      <c r="AP148">
        <f>INDEX(ETF_TR!$A$2:$Q$283,MATCH($A148,ETF_TR!$A$2:$A$283,0),MATCH(AP$2,ETF_TR!$A$2:$Q$2,0))</f>
        <v>126.92</v>
      </c>
      <c r="AQ148">
        <f>INDEX(Indices!$A$2:$Q$283,MATCH($A148,Indices!$A$2:$A$283,0),MATCH(AQ$2,Indices!$A$2:$Q$2,0))</f>
        <v>164.0129</v>
      </c>
      <c r="AR148">
        <f t="shared" si="68"/>
        <v>37.0929</v>
      </c>
      <c r="AS148" s="28">
        <f t="shared" si="69"/>
        <v>126.92</v>
      </c>
      <c r="AT148" t="e">
        <f>INDEX(ETF_TR!$A$2:$Q$283,MATCH($A148,ETF_TR!$A$2:$A$283,0),MATCH(AT$2,ETF_TR!$A$2:$Q$2,0))</f>
        <v>#N/A</v>
      </c>
      <c r="AU148" t="e">
        <f>INDEX(Indices!$A$2:$Q$283,MATCH($A148,Indices!$A$2:$A$283,0),MATCH(AU$2,Indices!$A$2:$Q$2,0))</f>
        <v>#N/A</v>
      </c>
      <c r="AV148" t="e">
        <f t="shared" si="70"/>
        <v>#N/A</v>
      </c>
      <c r="AW148" s="16" t="e">
        <f t="shared" si="71"/>
        <v>#N/A</v>
      </c>
    </row>
    <row r="149" spans="1:49" x14ac:dyDescent="0.2">
      <c r="A149" s="5">
        <v>40939</v>
      </c>
      <c r="B149" t="e">
        <f>INDEX(ETF_TR!$A$2:$Q$283,MATCH($A149,ETF_TR!$A$2:$A$283,0),MATCH(B$2,ETF_TR!$A$2:$Q$2,0))</f>
        <v>#N/A</v>
      </c>
      <c r="C149">
        <f>INDEX(Indices!$A$2:$Q$283,MATCH($A149,Indices!$A$2:$A$283,0),MATCH(C$2,Indices!$A$2:$Q$2,0))</f>
        <v>207.14</v>
      </c>
      <c r="D149" t="e">
        <f t="shared" si="48"/>
        <v>#N/A</v>
      </c>
      <c r="E149" s="28">
        <f t="shared" si="49"/>
        <v>109.18182790697675</v>
      </c>
      <c r="F149" t="e">
        <f>INDEX(ETF_TR!$A$2:$Q$283,MATCH($A149,ETF_TR!$A$2:$A$283,0),MATCH(F$2,ETF_TR!$A$2:$Q$2,0))</f>
        <v>#N/A</v>
      </c>
      <c r="G149">
        <f>INDEX(Indices!$A$2:$Q$283,MATCH($A149,Indices!$A$2:$A$283,0),MATCH(G$2,Indices!$A$2:$Q$2,0))</f>
        <v>199.22</v>
      </c>
      <c r="H149" t="e">
        <f t="shared" si="50"/>
        <v>#N/A</v>
      </c>
      <c r="I149" s="28">
        <f t="shared" si="51"/>
        <v>101.00986434108526</v>
      </c>
      <c r="J149" t="e">
        <f>INDEX(ETF_TR!$A$2:$Q$283,MATCH($A149,ETF_TR!$A$2:$A$283,0),MATCH(J$2,ETF_TR!$A$2:$Q$2,0))</f>
        <v>#N/A</v>
      </c>
      <c r="K149">
        <f>INDEX(Indices!$A$2:$Q$283,MATCH($A149,Indices!$A$2:$A$283,0),MATCH(K$2,Indices!$A$2:$Q$2,0))</f>
        <v>187.44</v>
      </c>
      <c r="L149" t="e">
        <f t="shared" si="52"/>
        <v>#N/A</v>
      </c>
      <c r="M149" s="28">
        <f t="shared" si="53"/>
        <v>103.52850077519382</v>
      </c>
      <c r="N149" t="e">
        <f>INDEX(ETF_TR!$A$2:$Q$283,MATCH($A149,ETF_TR!$A$2:$A$283,0),MATCH(N$2,ETF_TR!$A$2:$Q$2,0))</f>
        <v>#N/A</v>
      </c>
      <c r="O149">
        <f>INDEX(Indices!$A$2:$Q$283,MATCH($A149,Indices!$A$2:$A$283,0),MATCH(O$2,Indices!$A$2:$Q$2,0))</f>
        <v>180.41</v>
      </c>
      <c r="P149" t="e">
        <f t="shared" si="54"/>
        <v>#N/A</v>
      </c>
      <c r="Q149" s="28">
        <f t="shared" si="55"/>
        <v>89.087658267716492</v>
      </c>
      <c r="R149">
        <f>INDEX(ETF_TR!$A$2:$Q$283,MATCH($A149,ETF_TR!$A$2:$A$283,0),MATCH(R$2,ETF_TR!$A$2:$Q$2,0))</f>
        <v>11672.5</v>
      </c>
      <c r="S149">
        <f>INDEX(Indices!$A$2:$Q$283,MATCH($A149,Indices!$A$2:$A$283,0),MATCH(S$2,Indices!$A$2:$Q$2,0))</f>
        <v>2846.03</v>
      </c>
      <c r="T149">
        <f t="shared" si="56"/>
        <v>-8826.4699999999993</v>
      </c>
      <c r="U149" s="28">
        <f t="shared" si="57"/>
        <v>11672.5</v>
      </c>
      <c r="V149">
        <f>INDEX(ETF_TR!$A$2:$Q$283,MATCH($A149,ETF_TR!$A$2:$A$283,0),MATCH(V$2,ETF_TR!$A$2:$Q$2,0))</f>
        <v>123.93043333333333</v>
      </c>
      <c r="W149">
        <f>INDEX(Indices!$A$2:$Q$283,MATCH($A149,Indices!$A$2:$A$283,0),MATCH(W$2,Indices!$A$2:$Q$2,0))</f>
        <v>128.34666666666666</v>
      </c>
      <c r="X149">
        <f t="shared" si="58"/>
        <v>4.4162333333333379</v>
      </c>
      <c r="Y149" s="28">
        <f t="shared" si="59"/>
        <v>123.93043333333333</v>
      </c>
      <c r="Z149" t="e">
        <f>INDEX(ETF_TR!$A$2:$Q$283,MATCH($A149,ETF_TR!$A$2:$A$283,0),MATCH(Z$2,ETF_TR!$A$2:$Q$2,0))</f>
        <v>#N/A</v>
      </c>
      <c r="AA149">
        <f>INDEX(Indices!$A$2:$Q$283,MATCH($A149,Indices!$A$2:$A$283,0),MATCH(AA$2,Indices!$A$2:$Q$2,0))</f>
        <v>2299.346</v>
      </c>
      <c r="AB149" t="e">
        <f t="shared" si="60"/>
        <v>#N/A</v>
      </c>
      <c r="AC149" s="16">
        <f t="shared" si="61"/>
        <v>-626.77188106060657</v>
      </c>
      <c r="AD149" t="e">
        <f>INDEX(ETF_TR!$A$2:$Q$283,MATCH($A149,ETF_TR!$A$2:$A$283,0),MATCH(AD$2,ETF_TR!$A$2:$Q$2,0))</f>
        <v>#N/A</v>
      </c>
      <c r="AE149">
        <f>INDEX(Indices!$A$2:$Q$283,MATCH($A149,Indices!$A$2:$A$283,0),MATCH(AE$2,Indices!$A$2:$Q$2,0))</f>
        <v>314.3143</v>
      </c>
      <c r="AF149" t="e">
        <f t="shared" si="62"/>
        <v>#N/A</v>
      </c>
      <c r="AG149" s="16">
        <f t="shared" si="63"/>
        <v>2647.3591894736842</v>
      </c>
      <c r="AH149" t="e">
        <f>INDEX(ETF_TR!$A$2:$Q$283,MATCH($A149,ETF_TR!$A$2:$A$283,0),MATCH(AH$2,ETF_TR!$A$2:$Q$2,0))</f>
        <v>#N/A</v>
      </c>
      <c r="AI149">
        <f>INDEX(Indices!$A$2:$Q$283,MATCH($A149,Indices!$A$2:$A$283,0),MATCH(AI$2,Indices!$A$2:$Q$2,0))</f>
        <v>95.57</v>
      </c>
      <c r="AJ149" t="e">
        <f t="shared" si="64"/>
        <v>#N/A</v>
      </c>
      <c r="AK149" s="20">
        <f t="shared" si="65"/>
        <v>18.061620895522381</v>
      </c>
      <c r="AL149" t="e">
        <f>INDEX(ETF_TR!$A$2:$Q$283,MATCH($A149,ETF_TR!$A$2:$A$283,0),MATCH(AL$2,ETF_TR!$A$2:$Q$2,0))</f>
        <v>#N/A</v>
      </c>
      <c r="AM149" t="e">
        <f>INDEX(Indices!$A$2:$Q$283,MATCH($A149,Indices!$A$2:$A$283,0),MATCH(AM$2,Indices!$A$2:$Q$2,0))</f>
        <v>#N/A</v>
      </c>
      <c r="AN149" t="e">
        <f t="shared" si="66"/>
        <v>#N/A</v>
      </c>
      <c r="AO149" s="16" t="e">
        <f t="shared" si="67"/>
        <v>#N/A</v>
      </c>
      <c r="AP149">
        <f>INDEX(ETF_TR!$A$2:$Q$283,MATCH($A149,ETF_TR!$A$2:$A$283,0),MATCH(AP$2,ETF_TR!$A$2:$Q$2,0))</f>
        <v>127.83</v>
      </c>
      <c r="AQ149">
        <f>INDEX(Indices!$A$2:$Q$283,MATCH($A149,Indices!$A$2:$A$283,0),MATCH(AQ$2,Indices!$A$2:$Q$2,0))</f>
        <v>165.29689999999999</v>
      </c>
      <c r="AR149">
        <f t="shared" si="68"/>
        <v>37.466899999999995</v>
      </c>
      <c r="AS149" s="28">
        <f t="shared" si="69"/>
        <v>127.83</v>
      </c>
      <c r="AT149" t="e">
        <f>INDEX(ETF_TR!$A$2:$Q$283,MATCH($A149,ETF_TR!$A$2:$A$283,0),MATCH(AT$2,ETF_TR!$A$2:$Q$2,0))</f>
        <v>#N/A</v>
      </c>
      <c r="AU149" t="e">
        <f>INDEX(Indices!$A$2:$Q$283,MATCH($A149,Indices!$A$2:$A$283,0),MATCH(AU$2,Indices!$A$2:$Q$2,0))</f>
        <v>#N/A</v>
      </c>
      <c r="AV149" t="e">
        <f t="shared" si="70"/>
        <v>#N/A</v>
      </c>
      <c r="AW149" s="16" t="e">
        <f t="shared" si="71"/>
        <v>#N/A</v>
      </c>
    </row>
    <row r="150" spans="1:49" x14ac:dyDescent="0.2">
      <c r="A150" s="5">
        <v>40968</v>
      </c>
      <c r="B150" t="e">
        <f>INDEX(ETF_TR!$A$2:$Q$283,MATCH($A150,ETF_TR!$A$2:$A$283,0),MATCH(B$2,ETF_TR!$A$2:$Q$2,0))</f>
        <v>#N/A</v>
      </c>
      <c r="C150">
        <f>INDEX(Indices!$A$2:$Q$283,MATCH($A150,Indices!$A$2:$A$283,0),MATCH(C$2,Indices!$A$2:$Q$2,0))</f>
        <v>207.45</v>
      </c>
      <c r="D150" t="e">
        <f t="shared" si="48"/>
        <v>#N/A</v>
      </c>
      <c r="E150" s="28">
        <f t="shared" si="49"/>
        <v>109.49182790697675</v>
      </c>
      <c r="F150" t="e">
        <f>INDEX(ETF_TR!$A$2:$Q$283,MATCH($A150,ETF_TR!$A$2:$A$283,0),MATCH(F$2,ETF_TR!$A$2:$Q$2,0))</f>
        <v>#N/A</v>
      </c>
      <c r="G150">
        <f>INDEX(Indices!$A$2:$Q$283,MATCH($A150,Indices!$A$2:$A$283,0),MATCH(G$2,Indices!$A$2:$Q$2,0))</f>
        <v>201.85</v>
      </c>
      <c r="H150" t="e">
        <f t="shared" si="50"/>
        <v>#N/A</v>
      </c>
      <c r="I150" s="28">
        <f t="shared" si="51"/>
        <v>103.63986434108526</v>
      </c>
      <c r="J150" t="e">
        <f>INDEX(ETF_TR!$A$2:$Q$283,MATCH($A150,ETF_TR!$A$2:$A$283,0),MATCH(J$2,ETF_TR!$A$2:$Q$2,0))</f>
        <v>#N/A</v>
      </c>
      <c r="K150">
        <f>INDEX(Indices!$A$2:$Q$283,MATCH($A150,Indices!$A$2:$A$283,0),MATCH(K$2,Indices!$A$2:$Q$2,0))</f>
        <v>188.67</v>
      </c>
      <c r="L150" t="e">
        <f t="shared" si="52"/>
        <v>#N/A</v>
      </c>
      <c r="M150" s="28">
        <f t="shared" si="53"/>
        <v>104.75850077519381</v>
      </c>
      <c r="N150" t="e">
        <f>INDEX(ETF_TR!$A$2:$Q$283,MATCH($A150,ETF_TR!$A$2:$A$283,0),MATCH(N$2,ETF_TR!$A$2:$Q$2,0))</f>
        <v>#N/A</v>
      </c>
      <c r="O150">
        <f>INDEX(Indices!$A$2:$Q$283,MATCH($A150,Indices!$A$2:$A$283,0),MATCH(O$2,Indices!$A$2:$Q$2,0))</f>
        <v>189.79</v>
      </c>
      <c r="P150" t="e">
        <f t="shared" si="54"/>
        <v>#N/A</v>
      </c>
      <c r="Q150" s="28">
        <f t="shared" si="55"/>
        <v>98.467658267716487</v>
      </c>
      <c r="R150">
        <f>INDEX(ETF_TR!$A$2:$Q$283,MATCH($A150,ETF_TR!$A$2:$A$283,0),MATCH(R$2,ETF_TR!$A$2:$Q$2,0))</f>
        <v>11503</v>
      </c>
      <c r="S150">
        <f>INDEX(Indices!$A$2:$Q$283,MATCH($A150,Indices!$A$2:$A$283,0),MATCH(S$2,Indices!$A$2:$Q$2,0))</f>
        <v>2808.09</v>
      </c>
      <c r="T150">
        <f t="shared" si="56"/>
        <v>-8694.91</v>
      </c>
      <c r="U150" s="28">
        <f t="shared" si="57"/>
        <v>11503</v>
      </c>
      <c r="V150">
        <f>INDEX(ETF_TR!$A$2:$Q$283,MATCH($A150,ETF_TR!$A$2:$A$283,0),MATCH(V$2,ETF_TR!$A$2:$Q$2,0))</f>
        <v>124.36733333333332</v>
      </c>
      <c r="W150">
        <f>INDEX(Indices!$A$2:$Q$283,MATCH($A150,Indices!$A$2:$A$283,0),MATCH(W$2,Indices!$A$2:$Q$2,0))</f>
        <v>128.46666666666667</v>
      </c>
      <c r="X150">
        <f t="shared" si="58"/>
        <v>4.0993333333333482</v>
      </c>
      <c r="Y150" s="28">
        <f t="shared" si="59"/>
        <v>124.36733333333332</v>
      </c>
      <c r="Z150" t="e">
        <f>INDEX(ETF_TR!$A$2:$Q$283,MATCH($A150,ETF_TR!$A$2:$A$283,0),MATCH(Z$2,ETF_TR!$A$2:$Q$2,0))</f>
        <v>#N/A</v>
      </c>
      <c r="AA150">
        <f>INDEX(Indices!$A$2:$Q$283,MATCH($A150,Indices!$A$2:$A$283,0),MATCH(AA$2,Indices!$A$2:$Q$2,0))</f>
        <v>2289.6669999999999</v>
      </c>
      <c r="AB150" t="e">
        <f t="shared" si="60"/>
        <v>#N/A</v>
      </c>
      <c r="AC150" s="16">
        <f t="shared" si="61"/>
        <v>-636.45088106060666</v>
      </c>
      <c r="AD150" t="e">
        <f>INDEX(ETF_TR!$A$2:$Q$283,MATCH($A150,ETF_TR!$A$2:$A$283,0),MATCH(AD$2,ETF_TR!$A$2:$Q$2,0))</f>
        <v>#N/A</v>
      </c>
      <c r="AE150">
        <f>INDEX(Indices!$A$2:$Q$283,MATCH($A150,Indices!$A$2:$A$283,0),MATCH(AE$2,Indices!$A$2:$Q$2,0))</f>
        <v>314.60329999999999</v>
      </c>
      <c r="AF150" t="e">
        <f t="shared" si="62"/>
        <v>#N/A</v>
      </c>
      <c r="AG150" s="16">
        <f t="shared" si="63"/>
        <v>2647.6481894736844</v>
      </c>
      <c r="AH150">
        <f>INDEX(ETF_TR!$A$2:$Q$283,MATCH($A150,ETF_TR!$A$2:$A$283,0),MATCH(AH$2,ETF_TR!$A$2:$Q$2,0))</f>
        <v>24.82</v>
      </c>
      <c r="AI150">
        <f>INDEX(Indices!$A$2:$Q$283,MATCH($A150,Indices!$A$2:$A$283,0),MATCH(AI$2,Indices!$A$2:$Q$2,0))</f>
        <v>94.9</v>
      </c>
      <c r="AJ150">
        <f t="shared" si="64"/>
        <v>70.080000000000013</v>
      </c>
      <c r="AK150" s="20">
        <f t="shared" si="65"/>
        <v>24.82</v>
      </c>
      <c r="AL150" t="e">
        <f>INDEX(ETF_TR!$A$2:$Q$283,MATCH($A150,ETF_TR!$A$2:$A$283,0),MATCH(AL$2,ETF_TR!$A$2:$Q$2,0))</f>
        <v>#N/A</v>
      </c>
      <c r="AM150" t="e">
        <f>INDEX(Indices!$A$2:$Q$283,MATCH($A150,Indices!$A$2:$A$283,0),MATCH(AM$2,Indices!$A$2:$Q$2,0))</f>
        <v>#N/A</v>
      </c>
      <c r="AN150" t="e">
        <f t="shared" si="66"/>
        <v>#N/A</v>
      </c>
      <c r="AO150" s="16" t="e">
        <f t="shared" si="67"/>
        <v>#N/A</v>
      </c>
      <c r="AP150">
        <f>INDEX(ETF_TR!$A$2:$Q$283,MATCH($A150,ETF_TR!$A$2:$A$283,0),MATCH(AP$2,ETF_TR!$A$2:$Q$2,0))</f>
        <v>128.06</v>
      </c>
      <c r="AQ150">
        <f>INDEX(Indices!$A$2:$Q$283,MATCH($A150,Indices!$A$2:$A$283,0),MATCH(AQ$2,Indices!$A$2:$Q$2,0))</f>
        <v>165.8323</v>
      </c>
      <c r="AR150">
        <f t="shared" si="68"/>
        <v>37.772300000000001</v>
      </c>
      <c r="AS150" s="28">
        <f t="shared" si="69"/>
        <v>128.06</v>
      </c>
      <c r="AT150" t="e">
        <f>INDEX(ETF_TR!$A$2:$Q$283,MATCH($A150,ETF_TR!$A$2:$A$283,0),MATCH(AT$2,ETF_TR!$A$2:$Q$2,0))</f>
        <v>#N/A</v>
      </c>
      <c r="AU150" t="e">
        <f>INDEX(Indices!$A$2:$Q$283,MATCH($A150,Indices!$A$2:$A$283,0),MATCH(AU$2,Indices!$A$2:$Q$2,0))</f>
        <v>#N/A</v>
      </c>
      <c r="AV150" t="e">
        <f t="shared" si="70"/>
        <v>#N/A</v>
      </c>
      <c r="AW150" s="16" t="e">
        <f t="shared" si="71"/>
        <v>#N/A</v>
      </c>
    </row>
    <row r="151" spans="1:49" x14ac:dyDescent="0.2">
      <c r="A151" s="5">
        <v>40998</v>
      </c>
      <c r="B151" t="e">
        <f>INDEX(ETF_TR!$A$2:$Q$283,MATCH($A151,ETF_TR!$A$2:$A$283,0),MATCH(B$2,ETF_TR!$A$2:$Q$2,0))</f>
        <v>#N/A</v>
      </c>
      <c r="C151">
        <f>INDEX(Indices!$A$2:$Q$283,MATCH($A151,Indices!$A$2:$A$283,0),MATCH(C$2,Indices!$A$2:$Q$2,0))</f>
        <v>207.59</v>
      </c>
      <c r="D151" t="e">
        <f t="shared" si="48"/>
        <v>#N/A</v>
      </c>
      <c r="E151" s="28">
        <f t="shared" si="49"/>
        <v>109.63182790697677</v>
      </c>
      <c r="F151" t="e">
        <f>INDEX(ETF_TR!$A$2:$Q$283,MATCH($A151,ETF_TR!$A$2:$A$283,0),MATCH(F$2,ETF_TR!$A$2:$Q$2,0))</f>
        <v>#N/A</v>
      </c>
      <c r="G151">
        <f>INDEX(Indices!$A$2:$Q$283,MATCH($A151,Indices!$A$2:$A$283,0),MATCH(G$2,Indices!$A$2:$Q$2,0))</f>
        <v>202.91</v>
      </c>
      <c r="H151" t="e">
        <f t="shared" si="50"/>
        <v>#N/A</v>
      </c>
      <c r="I151" s="28">
        <f t="shared" si="51"/>
        <v>104.69986434108526</v>
      </c>
      <c r="J151" t="e">
        <f>INDEX(ETF_TR!$A$2:$Q$283,MATCH($A151,ETF_TR!$A$2:$A$283,0),MATCH(J$2,ETF_TR!$A$2:$Q$2,0))</f>
        <v>#N/A</v>
      </c>
      <c r="K151">
        <f>INDEX(Indices!$A$2:$Q$283,MATCH($A151,Indices!$A$2:$A$283,0),MATCH(K$2,Indices!$A$2:$Q$2,0))</f>
        <v>184.93</v>
      </c>
      <c r="L151" t="e">
        <f t="shared" si="52"/>
        <v>#N/A</v>
      </c>
      <c r="M151" s="28">
        <f t="shared" si="53"/>
        <v>101.01850077519383</v>
      </c>
      <c r="N151" t="e">
        <f>INDEX(ETF_TR!$A$2:$Q$283,MATCH($A151,ETF_TR!$A$2:$A$283,0),MATCH(N$2,ETF_TR!$A$2:$Q$2,0))</f>
        <v>#N/A</v>
      </c>
      <c r="O151">
        <f>INDEX(Indices!$A$2:$Q$283,MATCH($A151,Indices!$A$2:$A$283,0),MATCH(O$2,Indices!$A$2:$Q$2,0))</f>
        <v>189.7</v>
      </c>
      <c r="P151" t="e">
        <f t="shared" si="54"/>
        <v>#N/A</v>
      </c>
      <c r="Q151" s="28">
        <f t="shared" si="55"/>
        <v>98.377658267716484</v>
      </c>
      <c r="R151">
        <f>INDEX(ETF_TR!$A$2:$Q$283,MATCH($A151,ETF_TR!$A$2:$A$283,0),MATCH(R$2,ETF_TR!$A$2:$Q$2,0))</f>
        <v>11412</v>
      </c>
      <c r="S151">
        <f>INDEX(Indices!$A$2:$Q$283,MATCH($A151,Indices!$A$2:$A$283,0),MATCH(S$2,Indices!$A$2:$Q$2,0))</f>
        <v>2784.83</v>
      </c>
      <c r="T151">
        <f t="shared" si="56"/>
        <v>-8627.17</v>
      </c>
      <c r="U151" s="28">
        <f t="shared" si="57"/>
        <v>11412</v>
      </c>
      <c r="V151">
        <f>INDEX(ETF_TR!$A$2:$Q$283,MATCH($A151,ETF_TR!$A$2:$A$283,0),MATCH(V$2,ETF_TR!$A$2:$Q$2,0))</f>
        <v>123.39386666666667</v>
      </c>
      <c r="W151">
        <f>INDEX(Indices!$A$2:$Q$283,MATCH($A151,Indices!$A$2:$A$283,0),MATCH(W$2,Indices!$A$2:$Q$2,0))</f>
        <v>127.78333333333335</v>
      </c>
      <c r="X151">
        <f t="shared" si="58"/>
        <v>4.389466666666678</v>
      </c>
      <c r="Y151" s="28">
        <f t="shared" si="59"/>
        <v>123.39386666666667</v>
      </c>
      <c r="Z151" t="e">
        <f>INDEX(ETF_TR!$A$2:$Q$283,MATCH($A151,ETF_TR!$A$2:$A$283,0),MATCH(Z$2,ETF_TR!$A$2:$Q$2,0))</f>
        <v>#N/A</v>
      </c>
      <c r="AA151">
        <f>INDEX(Indices!$A$2:$Q$283,MATCH($A151,Indices!$A$2:$A$283,0),MATCH(AA$2,Indices!$A$2:$Q$2,0))</f>
        <v>2306.1550000000002</v>
      </c>
      <c r="AB151" t="e">
        <f t="shared" si="60"/>
        <v>#N/A</v>
      </c>
      <c r="AC151" s="30">
        <f t="shared" si="61"/>
        <v>-619.96288106060638</v>
      </c>
      <c r="AD151" t="e">
        <f>INDEX(ETF_TR!$A$2:$Q$283,MATCH($A151,ETF_TR!$A$2:$A$283,0),MATCH(AD$2,ETF_TR!$A$2:$Q$2,0))</f>
        <v>#N/A</v>
      </c>
      <c r="AE151">
        <f>INDEX(Indices!$A$2:$Q$283,MATCH($A151,Indices!$A$2:$A$283,0),MATCH(AE$2,Indices!$A$2:$Q$2,0))</f>
        <v>314.78480000000002</v>
      </c>
      <c r="AF151" t="e">
        <f t="shared" si="62"/>
        <v>#N/A</v>
      </c>
      <c r="AG151" s="16">
        <f t="shared" si="63"/>
        <v>2647.8296894736841</v>
      </c>
      <c r="AH151">
        <f>INDEX(ETF_TR!$A$2:$Q$283,MATCH($A151,ETF_TR!$A$2:$A$283,0),MATCH(AH$2,ETF_TR!$A$2:$Q$2,0))</f>
        <v>24.63</v>
      </c>
      <c r="AI151">
        <f>INDEX(Indices!$A$2:$Q$283,MATCH($A151,Indices!$A$2:$A$283,0),MATCH(AI$2,Indices!$A$2:$Q$2,0))</f>
        <v>93.98</v>
      </c>
      <c r="AJ151">
        <f t="shared" si="64"/>
        <v>69.350000000000009</v>
      </c>
      <c r="AK151" s="16">
        <f t="shared" si="65"/>
        <v>24.63</v>
      </c>
      <c r="AL151" t="e">
        <f>INDEX(ETF_TR!$A$2:$Q$283,MATCH($A151,ETF_TR!$A$2:$A$283,0),MATCH(AL$2,ETF_TR!$A$2:$Q$2,0))</f>
        <v>#N/A</v>
      </c>
      <c r="AM151" t="e">
        <f>INDEX(Indices!$A$2:$Q$283,MATCH($A151,Indices!$A$2:$A$283,0),MATCH(AM$2,Indices!$A$2:$Q$2,0))</f>
        <v>#N/A</v>
      </c>
      <c r="AN151" t="e">
        <f t="shared" si="66"/>
        <v>#N/A</v>
      </c>
      <c r="AO151" s="16" t="e">
        <f t="shared" si="67"/>
        <v>#N/A</v>
      </c>
      <c r="AP151">
        <f>INDEX(ETF_TR!$A$2:$Q$283,MATCH($A151,ETF_TR!$A$2:$A$283,0),MATCH(AP$2,ETF_TR!$A$2:$Q$2,0))</f>
        <v>125</v>
      </c>
      <c r="AQ151">
        <f>INDEX(Indices!$A$2:$Q$283,MATCH($A151,Indices!$A$2:$A$283,0),MATCH(AQ$2,Indices!$A$2:$Q$2,0))</f>
        <v>165.02080000000001</v>
      </c>
      <c r="AR151">
        <f t="shared" si="68"/>
        <v>40.020800000000008</v>
      </c>
      <c r="AS151" s="28">
        <f t="shared" si="69"/>
        <v>125</v>
      </c>
      <c r="AT151" t="e">
        <f>INDEX(ETF_TR!$A$2:$Q$283,MATCH($A151,ETF_TR!$A$2:$A$283,0),MATCH(AT$2,ETF_TR!$A$2:$Q$2,0))</f>
        <v>#N/A</v>
      </c>
      <c r="AU151" t="e">
        <f>INDEX(Indices!$A$2:$Q$283,MATCH($A151,Indices!$A$2:$A$283,0),MATCH(AU$2,Indices!$A$2:$Q$2,0))</f>
        <v>#N/A</v>
      </c>
      <c r="AV151" t="e">
        <f t="shared" si="70"/>
        <v>#N/A</v>
      </c>
      <c r="AW151" s="16" t="e">
        <f t="shared" si="71"/>
        <v>#N/A</v>
      </c>
    </row>
    <row r="152" spans="1:49" x14ac:dyDescent="0.2">
      <c r="A152" s="5">
        <v>41029</v>
      </c>
      <c r="B152" t="e">
        <f>INDEX(ETF_TR!$A$2:$Q$283,MATCH($A152,ETF_TR!$A$2:$A$283,0),MATCH(B$2,ETF_TR!$A$2:$Q$2,0))</f>
        <v>#N/A</v>
      </c>
      <c r="C152">
        <f>INDEX(Indices!$A$2:$Q$283,MATCH($A152,Indices!$A$2:$A$283,0),MATCH(C$2,Indices!$A$2:$Q$2,0))</f>
        <v>209.79</v>
      </c>
      <c r="D152" t="e">
        <f t="shared" si="48"/>
        <v>#N/A</v>
      </c>
      <c r="E152" s="28">
        <f t="shared" si="49"/>
        <v>111.83182790697676</v>
      </c>
      <c r="F152" t="e">
        <f>INDEX(ETF_TR!$A$2:$Q$283,MATCH($A152,ETF_TR!$A$2:$A$283,0),MATCH(F$2,ETF_TR!$A$2:$Q$2,0))</f>
        <v>#N/A</v>
      </c>
      <c r="G152">
        <f>INDEX(Indices!$A$2:$Q$283,MATCH($A152,Indices!$A$2:$A$283,0),MATCH(G$2,Indices!$A$2:$Q$2,0))</f>
        <v>202.68</v>
      </c>
      <c r="H152" t="e">
        <f t="shared" si="50"/>
        <v>#N/A</v>
      </c>
      <c r="I152" s="28">
        <f t="shared" si="51"/>
        <v>104.46986434108527</v>
      </c>
      <c r="J152" t="e">
        <f>INDEX(ETF_TR!$A$2:$Q$283,MATCH($A152,ETF_TR!$A$2:$A$283,0),MATCH(J$2,ETF_TR!$A$2:$Q$2,0))</f>
        <v>#N/A</v>
      </c>
      <c r="K152">
        <f>INDEX(Indices!$A$2:$Q$283,MATCH($A152,Indices!$A$2:$A$283,0),MATCH(K$2,Indices!$A$2:$Q$2,0))</f>
        <v>181.51</v>
      </c>
      <c r="L152" t="e">
        <f t="shared" si="52"/>
        <v>#N/A</v>
      </c>
      <c r="M152" s="28">
        <f t="shared" si="53"/>
        <v>97.598500775193813</v>
      </c>
      <c r="N152" t="e">
        <f>INDEX(ETF_TR!$A$2:$Q$283,MATCH($A152,ETF_TR!$A$2:$A$283,0),MATCH(N$2,ETF_TR!$A$2:$Q$2,0))</f>
        <v>#N/A</v>
      </c>
      <c r="O152">
        <f>INDEX(Indices!$A$2:$Q$283,MATCH($A152,Indices!$A$2:$A$283,0),MATCH(O$2,Indices!$A$2:$Q$2,0))</f>
        <v>186.9</v>
      </c>
      <c r="P152" t="e">
        <f t="shared" si="54"/>
        <v>#N/A</v>
      </c>
      <c r="Q152" s="28">
        <f t="shared" si="55"/>
        <v>95.577658267716501</v>
      </c>
      <c r="R152">
        <f>INDEX(ETF_TR!$A$2:$Q$283,MATCH($A152,ETF_TR!$A$2:$A$283,0),MATCH(R$2,ETF_TR!$A$2:$Q$2,0))</f>
        <v>11464</v>
      </c>
      <c r="S152">
        <f>INDEX(Indices!$A$2:$Q$283,MATCH($A152,Indices!$A$2:$A$283,0),MATCH(S$2,Indices!$A$2:$Q$2,0))</f>
        <v>2796.07</v>
      </c>
      <c r="T152">
        <f t="shared" si="56"/>
        <v>-8667.93</v>
      </c>
      <c r="U152" s="28">
        <f t="shared" si="57"/>
        <v>11464</v>
      </c>
      <c r="V152">
        <f>INDEX(ETF_TR!$A$2:$Q$283,MATCH($A152,ETF_TR!$A$2:$A$283,0),MATCH(V$2,ETF_TR!$A$2:$Q$2,0))</f>
        <v>124.15593333333334</v>
      </c>
      <c r="W152">
        <f>INDEX(Indices!$A$2:$Q$283,MATCH($A152,Indices!$A$2:$A$283,0),MATCH(W$2,Indices!$A$2:$Q$2,0))</f>
        <v>128.61666666666667</v>
      </c>
      <c r="X152">
        <f t="shared" si="58"/>
        <v>4.4607333333333372</v>
      </c>
      <c r="Y152" s="28">
        <f t="shared" si="59"/>
        <v>124.15593333333334</v>
      </c>
      <c r="Z152">
        <f>INDEX(ETF_TR!$A$2:$Q$283,MATCH($A152,ETF_TR!$A$2:$A$283,0),MATCH(Z$2,ETF_TR!$A$2:$Q$2,0))</f>
        <v>50.1</v>
      </c>
      <c r="AA152">
        <f>INDEX(Indices!$A$2:$Q$283,MATCH($A152,Indices!$A$2:$A$283,0),MATCH(AA$2,Indices!$A$2:$Q$2,0))</f>
        <v>2349.8719999999998</v>
      </c>
      <c r="AB152">
        <f t="shared" si="60"/>
        <v>2299.7719999999999</v>
      </c>
      <c r="AC152" s="30">
        <f t="shared" si="61"/>
        <v>50.1</v>
      </c>
      <c r="AD152" t="e">
        <f>INDEX(ETF_TR!$A$2:$Q$283,MATCH($A152,ETF_TR!$A$2:$A$283,0),MATCH(AD$2,ETF_TR!$A$2:$Q$2,0))</f>
        <v>#N/A</v>
      </c>
      <c r="AE152">
        <f>INDEX(Indices!$A$2:$Q$283,MATCH($A152,Indices!$A$2:$A$283,0),MATCH(AE$2,Indices!$A$2:$Q$2,0))</f>
        <v>316.53190000000001</v>
      </c>
      <c r="AF152" t="e">
        <f t="shared" si="62"/>
        <v>#N/A</v>
      </c>
      <c r="AG152" s="16">
        <f t="shared" si="63"/>
        <v>2649.5767894736841</v>
      </c>
      <c r="AH152">
        <f>INDEX(ETF_TR!$A$2:$Q$283,MATCH($A152,ETF_TR!$A$2:$A$283,0),MATCH(AH$2,ETF_TR!$A$2:$Q$2,0))</f>
        <v>24.9483</v>
      </c>
      <c r="AI152">
        <f>INDEX(Indices!$A$2:$Q$283,MATCH($A152,Indices!$A$2:$A$283,0),MATCH(AI$2,Indices!$A$2:$Q$2,0))</f>
        <v>95.32</v>
      </c>
      <c r="AJ152">
        <f t="shared" si="64"/>
        <v>70.37169999999999</v>
      </c>
      <c r="AK152" s="16">
        <f t="shared" si="65"/>
        <v>24.9483</v>
      </c>
      <c r="AL152" t="e">
        <f>INDEX(ETF_TR!$A$2:$Q$283,MATCH($A152,ETF_TR!$A$2:$A$283,0),MATCH(AL$2,ETF_TR!$A$2:$Q$2,0))</f>
        <v>#N/A</v>
      </c>
      <c r="AM152" t="e">
        <f>INDEX(Indices!$A$2:$Q$283,MATCH($A152,Indices!$A$2:$A$283,0),MATCH(AM$2,Indices!$A$2:$Q$2,0))</f>
        <v>#N/A</v>
      </c>
      <c r="AN152" t="e">
        <f t="shared" si="66"/>
        <v>#N/A</v>
      </c>
      <c r="AO152" s="16" t="e">
        <f t="shared" si="67"/>
        <v>#N/A</v>
      </c>
      <c r="AP152">
        <f>INDEX(ETF_TR!$A$2:$Q$283,MATCH($A152,ETF_TR!$A$2:$A$283,0),MATCH(AP$2,ETF_TR!$A$2:$Q$2,0))</f>
        <v>128.4</v>
      </c>
      <c r="AQ152">
        <f>INDEX(Indices!$A$2:$Q$283,MATCH($A152,Indices!$A$2:$A$283,0),MATCH(AQ$2,Indices!$A$2:$Q$2,0))</f>
        <v>165.99469999999999</v>
      </c>
      <c r="AR152">
        <f t="shared" si="68"/>
        <v>37.594699999999989</v>
      </c>
      <c r="AS152" s="28">
        <f t="shared" si="69"/>
        <v>128.4</v>
      </c>
      <c r="AT152" t="e">
        <f>INDEX(ETF_TR!$A$2:$Q$283,MATCH($A152,ETF_TR!$A$2:$A$283,0),MATCH(AT$2,ETF_TR!$A$2:$Q$2,0))</f>
        <v>#N/A</v>
      </c>
      <c r="AU152" t="e">
        <f>INDEX(Indices!$A$2:$Q$283,MATCH($A152,Indices!$A$2:$A$283,0),MATCH(AU$2,Indices!$A$2:$Q$2,0))</f>
        <v>#N/A</v>
      </c>
      <c r="AV152" t="e">
        <f t="shared" si="70"/>
        <v>#N/A</v>
      </c>
      <c r="AW152" s="16" t="e">
        <f t="shared" si="71"/>
        <v>#N/A</v>
      </c>
    </row>
    <row r="153" spans="1:49" x14ac:dyDescent="0.2">
      <c r="A153" s="5">
        <v>41060</v>
      </c>
      <c r="B153" t="e">
        <f>INDEX(ETF_TR!$A$2:$Q$283,MATCH($A153,ETF_TR!$A$2:$A$283,0),MATCH(B$2,ETF_TR!$A$2:$Q$2,0))</f>
        <v>#N/A</v>
      </c>
      <c r="C153">
        <f>INDEX(Indices!$A$2:$Q$283,MATCH($A153,Indices!$A$2:$A$283,0),MATCH(C$2,Indices!$A$2:$Q$2,0))</f>
        <v>216.71</v>
      </c>
      <c r="D153" t="e">
        <f t="shared" si="48"/>
        <v>#N/A</v>
      </c>
      <c r="E153" s="28">
        <f t="shared" si="49"/>
        <v>118.75182790697677</v>
      </c>
      <c r="F153" t="e">
        <f>INDEX(ETF_TR!$A$2:$Q$283,MATCH($A153,ETF_TR!$A$2:$A$283,0),MATCH(F$2,ETF_TR!$A$2:$Q$2,0))</f>
        <v>#N/A</v>
      </c>
      <c r="G153">
        <f>INDEX(Indices!$A$2:$Q$283,MATCH($A153,Indices!$A$2:$A$283,0),MATCH(G$2,Indices!$A$2:$Q$2,0))</f>
        <v>210.86</v>
      </c>
      <c r="H153" t="e">
        <f t="shared" si="50"/>
        <v>#N/A</v>
      </c>
      <c r="I153" s="28">
        <f t="shared" si="51"/>
        <v>112.64986434108528</v>
      </c>
      <c r="J153" t="e">
        <f>INDEX(ETF_TR!$A$2:$Q$283,MATCH($A153,ETF_TR!$A$2:$A$283,0),MATCH(J$2,ETF_TR!$A$2:$Q$2,0))</f>
        <v>#N/A</v>
      </c>
      <c r="K153">
        <f>INDEX(Indices!$A$2:$Q$283,MATCH($A153,Indices!$A$2:$A$283,0),MATCH(K$2,Indices!$A$2:$Q$2,0))</f>
        <v>173.79</v>
      </c>
      <c r="L153" t="e">
        <f t="shared" si="52"/>
        <v>#N/A</v>
      </c>
      <c r="M153" s="28">
        <f t="shared" si="53"/>
        <v>89.878500775193814</v>
      </c>
      <c r="N153" t="e">
        <f>INDEX(ETF_TR!$A$2:$Q$283,MATCH($A153,ETF_TR!$A$2:$A$283,0),MATCH(N$2,ETF_TR!$A$2:$Q$2,0))</f>
        <v>#N/A</v>
      </c>
      <c r="O153">
        <f>INDEX(Indices!$A$2:$Q$283,MATCH($A153,Indices!$A$2:$A$283,0),MATCH(O$2,Indices!$A$2:$Q$2,0))</f>
        <v>181.86</v>
      </c>
      <c r="P153" t="e">
        <f t="shared" si="54"/>
        <v>#N/A</v>
      </c>
      <c r="Q153" s="28">
        <f t="shared" si="55"/>
        <v>90.537658267716509</v>
      </c>
      <c r="R153">
        <f>INDEX(ETF_TR!$A$2:$Q$283,MATCH($A153,ETF_TR!$A$2:$A$283,0),MATCH(R$2,ETF_TR!$A$2:$Q$2,0))</f>
        <v>11975.5</v>
      </c>
      <c r="S153">
        <f>INDEX(Indices!$A$2:$Q$283,MATCH($A153,Indices!$A$2:$A$283,0),MATCH(S$2,Indices!$A$2:$Q$2,0))</f>
        <v>2916.92</v>
      </c>
      <c r="T153">
        <f t="shared" si="56"/>
        <v>-9058.58</v>
      </c>
      <c r="U153" s="28">
        <f t="shared" si="57"/>
        <v>11975.5</v>
      </c>
      <c r="V153">
        <f>INDEX(ETF_TR!$A$2:$Q$283,MATCH($A153,ETF_TR!$A$2:$A$283,0),MATCH(V$2,ETF_TR!$A$2:$Q$2,0))</f>
        <v>125.2221</v>
      </c>
      <c r="W153">
        <f>INDEX(Indices!$A$2:$Q$283,MATCH($A153,Indices!$A$2:$A$283,0),MATCH(W$2,Indices!$A$2:$Q$2,0))</f>
        <v>129.79999999999998</v>
      </c>
      <c r="X153">
        <f t="shared" si="58"/>
        <v>4.5778999999999854</v>
      </c>
      <c r="Y153" s="28">
        <f t="shared" si="59"/>
        <v>125.2221</v>
      </c>
      <c r="Z153">
        <f>INDEX(ETF_TR!$A$2:$Q$283,MATCH($A153,ETF_TR!$A$2:$A$283,0),MATCH(Z$2,ETF_TR!$A$2:$Q$2,0))</f>
        <v>51.2</v>
      </c>
      <c r="AA153">
        <f>INDEX(Indices!$A$2:$Q$283,MATCH($A153,Indices!$A$2:$A$283,0),MATCH(AA$2,Indices!$A$2:$Q$2,0))</f>
        <v>2432.0390000000002</v>
      </c>
      <c r="AB153">
        <f t="shared" si="60"/>
        <v>2380.8390000000004</v>
      </c>
      <c r="AC153" s="16">
        <f t="shared" si="61"/>
        <v>51.2</v>
      </c>
      <c r="AD153" t="e">
        <f>INDEX(ETF_TR!$A$2:$Q$283,MATCH($A153,ETF_TR!$A$2:$A$283,0),MATCH(AD$2,ETF_TR!$A$2:$Q$2,0))</f>
        <v>#N/A</v>
      </c>
      <c r="AE153">
        <f>INDEX(Indices!$A$2:$Q$283,MATCH($A153,Indices!$A$2:$A$283,0),MATCH(AE$2,Indices!$A$2:$Q$2,0))</f>
        <v>318.40679999999998</v>
      </c>
      <c r="AF153" t="e">
        <f t="shared" si="62"/>
        <v>#N/A</v>
      </c>
      <c r="AG153" s="16">
        <f t="shared" si="63"/>
        <v>2651.4516894736844</v>
      </c>
      <c r="AH153">
        <f>INDEX(ETF_TR!$A$2:$Q$283,MATCH($A153,ETF_TR!$A$2:$A$283,0),MATCH(AH$2,ETF_TR!$A$2:$Q$2,0))</f>
        <v>25.446300000000001</v>
      </c>
      <c r="AI153">
        <f>INDEX(Indices!$A$2:$Q$283,MATCH($A153,Indices!$A$2:$A$283,0),MATCH(AI$2,Indices!$A$2:$Q$2,0))</f>
        <v>96.93</v>
      </c>
      <c r="AJ153">
        <f t="shared" si="64"/>
        <v>71.483699999999999</v>
      </c>
      <c r="AK153" s="16">
        <f t="shared" si="65"/>
        <v>25.446300000000001</v>
      </c>
      <c r="AL153" t="e">
        <f>INDEX(ETF_TR!$A$2:$Q$283,MATCH($A153,ETF_TR!$A$2:$A$283,0),MATCH(AL$2,ETF_TR!$A$2:$Q$2,0))</f>
        <v>#N/A</v>
      </c>
      <c r="AM153" t="e">
        <f>INDEX(Indices!$A$2:$Q$283,MATCH($A153,Indices!$A$2:$A$283,0),MATCH(AM$2,Indices!$A$2:$Q$2,0))</f>
        <v>#N/A</v>
      </c>
      <c r="AN153" t="e">
        <f t="shared" si="66"/>
        <v>#N/A</v>
      </c>
      <c r="AO153" s="16" t="e">
        <f t="shared" si="67"/>
        <v>#N/A</v>
      </c>
      <c r="AP153">
        <f>INDEX(ETF_TR!$A$2:$Q$283,MATCH($A153,ETF_TR!$A$2:$A$283,0),MATCH(AP$2,ETF_TR!$A$2:$Q$2,0))</f>
        <v>128.97</v>
      </c>
      <c r="AQ153">
        <f>INDEX(Indices!$A$2:$Q$283,MATCH($A153,Indices!$A$2:$A$283,0),MATCH(AQ$2,Indices!$A$2:$Q$2,0))</f>
        <v>166.5917</v>
      </c>
      <c r="AR153">
        <f t="shared" si="68"/>
        <v>37.621700000000004</v>
      </c>
      <c r="AS153" s="28">
        <f t="shared" si="69"/>
        <v>128.97</v>
      </c>
      <c r="AT153" t="e">
        <f>INDEX(ETF_TR!$A$2:$Q$283,MATCH($A153,ETF_TR!$A$2:$A$283,0),MATCH(AT$2,ETF_TR!$A$2:$Q$2,0))</f>
        <v>#N/A</v>
      </c>
      <c r="AU153" t="e">
        <f>INDEX(Indices!$A$2:$Q$283,MATCH($A153,Indices!$A$2:$A$283,0),MATCH(AU$2,Indices!$A$2:$Q$2,0))</f>
        <v>#N/A</v>
      </c>
      <c r="AV153" t="e">
        <f t="shared" si="70"/>
        <v>#N/A</v>
      </c>
      <c r="AW153" s="16" t="e">
        <f t="shared" si="71"/>
        <v>#N/A</v>
      </c>
    </row>
    <row r="154" spans="1:49" x14ac:dyDescent="0.2">
      <c r="A154" s="5">
        <v>41089</v>
      </c>
      <c r="B154" t="e">
        <f>INDEX(ETF_TR!$A$2:$Q$283,MATCH($A154,ETF_TR!$A$2:$A$283,0),MATCH(B$2,ETF_TR!$A$2:$Q$2,0))</f>
        <v>#N/A</v>
      </c>
      <c r="C154">
        <f>INDEX(Indices!$A$2:$Q$283,MATCH($A154,Indices!$A$2:$A$283,0),MATCH(C$2,Indices!$A$2:$Q$2,0))</f>
        <v>211.13</v>
      </c>
      <c r="D154" t="e">
        <f t="shared" si="48"/>
        <v>#N/A</v>
      </c>
      <c r="E154" s="29">
        <f t="shared" si="49"/>
        <v>113.17182790697676</v>
      </c>
      <c r="F154" t="e">
        <f>INDEX(ETF_TR!$A$2:$Q$283,MATCH($A154,ETF_TR!$A$2:$A$283,0),MATCH(F$2,ETF_TR!$A$2:$Q$2,0))</f>
        <v>#N/A</v>
      </c>
      <c r="G154">
        <f>INDEX(Indices!$A$2:$Q$283,MATCH($A154,Indices!$A$2:$A$283,0),MATCH(G$2,Indices!$A$2:$Q$2,0))</f>
        <v>206.38</v>
      </c>
      <c r="H154" t="e">
        <f t="shared" si="50"/>
        <v>#N/A</v>
      </c>
      <c r="I154" s="29">
        <f t="shared" si="51"/>
        <v>108.16986434108526</v>
      </c>
      <c r="J154" t="e">
        <f>INDEX(ETF_TR!$A$2:$Q$283,MATCH($A154,ETF_TR!$A$2:$A$283,0),MATCH(J$2,ETF_TR!$A$2:$Q$2,0))</f>
        <v>#N/A</v>
      </c>
      <c r="K154">
        <f>INDEX(Indices!$A$2:$Q$283,MATCH($A154,Indices!$A$2:$A$283,0),MATCH(K$2,Indices!$A$2:$Q$2,0))</f>
        <v>176.43</v>
      </c>
      <c r="L154" t="e">
        <f t="shared" si="52"/>
        <v>#N/A</v>
      </c>
      <c r="M154" s="29">
        <f t="shared" si="53"/>
        <v>92.518500775193829</v>
      </c>
      <c r="N154" t="e">
        <f>INDEX(ETF_TR!$A$2:$Q$283,MATCH($A154,ETF_TR!$A$2:$A$283,0),MATCH(N$2,ETF_TR!$A$2:$Q$2,0))</f>
        <v>#N/A</v>
      </c>
      <c r="O154">
        <f>INDEX(Indices!$A$2:$Q$283,MATCH($A154,Indices!$A$2:$A$283,0),MATCH(O$2,Indices!$A$2:$Q$2,0))</f>
        <v>185.64</v>
      </c>
      <c r="P154" t="e">
        <f t="shared" si="54"/>
        <v>#N/A</v>
      </c>
      <c r="Q154" s="28">
        <f t="shared" si="55"/>
        <v>94.317658267716482</v>
      </c>
      <c r="R154">
        <f>INDEX(ETF_TR!$A$2:$Q$283,MATCH($A154,ETF_TR!$A$2:$A$283,0),MATCH(R$2,ETF_TR!$A$2:$Q$2,0))</f>
        <v>11871.5</v>
      </c>
      <c r="S154">
        <f>INDEX(Indices!$A$2:$Q$283,MATCH($A154,Indices!$A$2:$A$283,0),MATCH(S$2,Indices!$A$2:$Q$2,0))</f>
        <v>2889.49</v>
      </c>
      <c r="T154">
        <f t="shared" si="56"/>
        <v>-8982.01</v>
      </c>
      <c r="U154" s="28">
        <f t="shared" si="57"/>
        <v>11871.5</v>
      </c>
      <c r="V154">
        <f>INDEX(ETF_TR!$A$2:$Q$283,MATCH($A154,ETF_TR!$A$2:$A$283,0),MATCH(V$2,ETF_TR!$A$2:$Q$2,0))</f>
        <v>124.61399999999999</v>
      </c>
      <c r="W154">
        <f>INDEX(Indices!$A$2:$Q$283,MATCH($A154,Indices!$A$2:$A$283,0),MATCH(W$2,Indices!$A$2:$Q$2,0))</f>
        <v>129.27000000000001</v>
      </c>
      <c r="X154">
        <f t="shared" si="58"/>
        <v>4.6560000000000201</v>
      </c>
      <c r="Y154" s="28">
        <f t="shared" si="59"/>
        <v>124.61399999999999</v>
      </c>
      <c r="Z154">
        <f>INDEX(ETF_TR!$A$2:$Q$283,MATCH($A154,ETF_TR!$A$2:$A$283,0),MATCH(Z$2,ETF_TR!$A$2:$Q$2,0))</f>
        <v>51.65</v>
      </c>
      <c r="AA154">
        <f>INDEX(Indices!$A$2:$Q$283,MATCH($A154,Indices!$A$2:$A$283,0),MATCH(AA$2,Indices!$A$2:$Q$2,0))</f>
        <v>2422.4360000000001</v>
      </c>
      <c r="AB154">
        <f t="shared" si="60"/>
        <v>2370.7860000000001</v>
      </c>
      <c r="AC154" s="16">
        <f t="shared" si="61"/>
        <v>51.65</v>
      </c>
      <c r="AD154" t="e">
        <f>INDEX(ETF_TR!$A$2:$Q$283,MATCH($A154,ETF_TR!$A$2:$A$283,0),MATCH(AD$2,ETF_TR!$A$2:$Q$2,0))</f>
        <v>#N/A</v>
      </c>
      <c r="AE154">
        <f>INDEX(Indices!$A$2:$Q$283,MATCH($A154,Indices!$A$2:$A$283,0),MATCH(AE$2,Indices!$A$2:$Q$2,0))</f>
        <v>318.173</v>
      </c>
      <c r="AF154" t="e">
        <f t="shared" si="62"/>
        <v>#N/A</v>
      </c>
      <c r="AG154" s="16">
        <f t="shared" si="63"/>
        <v>2651.2178894736844</v>
      </c>
      <c r="AH154">
        <f>INDEX(ETF_TR!$A$2:$Q$283,MATCH($A154,ETF_TR!$A$2:$A$283,0),MATCH(AH$2,ETF_TR!$A$2:$Q$2,0))</f>
        <v>25.314800000000002</v>
      </c>
      <c r="AI154">
        <f>INDEX(Indices!$A$2:$Q$283,MATCH($A154,Indices!$A$2:$A$283,0),MATCH(AI$2,Indices!$A$2:$Q$2,0))</f>
        <v>96.61</v>
      </c>
      <c r="AJ154">
        <f t="shared" si="64"/>
        <v>71.295199999999994</v>
      </c>
      <c r="AK154" s="16">
        <f t="shared" si="65"/>
        <v>25.314800000000002</v>
      </c>
      <c r="AL154" t="e">
        <f>INDEX(ETF_TR!$A$2:$Q$283,MATCH($A154,ETF_TR!$A$2:$A$283,0),MATCH(AL$2,ETF_TR!$A$2:$Q$2,0))</f>
        <v>#N/A</v>
      </c>
      <c r="AM154" t="e">
        <f>INDEX(Indices!$A$2:$Q$283,MATCH($A154,Indices!$A$2:$A$283,0),MATCH(AM$2,Indices!$A$2:$Q$2,0))</f>
        <v>#N/A</v>
      </c>
      <c r="AN154" t="e">
        <f t="shared" si="66"/>
        <v>#N/A</v>
      </c>
      <c r="AO154" s="16" t="e">
        <f t="shared" si="67"/>
        <v>#N/A</v>
      </c>
      <c r="AP154">
        <f>INDEX(ETF_TR!$A$2:$Q$283,MATCH($A154,ETF_TR!$A$2:$A$283,0),MATCH(AP$2,ETF_TR!$A$2:$Q$2,0))</f>
        <v>131</v>
      </c>
      <c r="AQ154">
        <f>INDEX(Indices!$A$2:$Q$283,MATCH($A154,Indices!$A$2:$A$283,0),MATCH(AQ$2,Indices!$A$2:$Q$2,0))</f>
        <v>167.2303</v>
      </c>
      <c r="AR154">
        <f t="shared" si="68"/>
        <v>36.2303</v>
      </c>
      <c r="AS154" s="28">
        <f t="shared" si="69"/>
        <v>131</v>
      </c>
      <c r="AT154" t="e">
        <f>INDEX(ETF_TR!$A$2:$Q$283,MATCH($A154,ETF_TR!$A$2:$A$283,0),MATCH(AT$2,ETF_TR!$A$2:$Q$2,0))</f>
        <v>#N/A</v>
      </c>
      <c r="AU154" t="e">
        <f>INDEX(Indices!$A$2:$Q$283,MATCH($A154,Indices!$A$2:$A$283,0),MATCH(AU$2,Indices!$A$2:$Q$2,0))</f>
        <v>#N/A</v>
      </c>
      <c r="AV154" t="e">
        <f t="shared" si="70"/>
        <v>#N/A</v>
      </c>
      <c r="AW154" s="16" t="e">
        <f t="shared" si="71"/>
        <v>#N/A</v>
      </c>
    </row>
    <row r="155" spans="1:49" x14ac:dyDescent="0.2">
      <c r="A155" s="5">
        <v>41121</v>
      </c>
      <c r="B155">
        <f>INDEX(ETF_TR!$A$2:$Q$283,MATCH($A155,ETF_TR!$A$2:$A$283,0),MATCH(B$2,ETF_TR!$A$2:$Q$2,0))</f>
        <v>128.07</v>
      </c>
      <c r="C155">
        <f>INDEX(Indices!$A$2:$Q$283,MATCH($A155,Indices!$A$2:$A$283,0),MATCH(C$2,Indices!$A$2:$Q$2,0))</f>
        <v>215.49</v>
      </c>
      <c r="D155">
        <f t="shared" si="48"/>
        <v>87.420000000000016</v>
      </c>
      <c r="E155" s="29">
        <f t="shared" si="49"/>
        <v>128.07</v>
      </c>
      <c r="F155">
        <f>INDEX(ETF_TR!$A$2:$Q$283,MATCH($A155,ETF_TR!$A$2:$A$283,0),MATCH(F$2,ETF_TR!$A$2:$Q$2,0))</f>
        <v>131.93</v>
      </c>
      <c r="G155">
        <f>INDEX(Indices!$A$2:$Q$283,MATCH($A155,Indices!$A$2:$A$283,0),MATCH(G$2,Indices!$A$2:$Q$2,0))</f>
        <v>214.65</v>
      </c>
      <c r="H155">
        <f t="shared" si="50"/>
        <v>82.72</v>
      </c>
      <c r="I155" s="29">
        <f t="shared" si="51"/>
        <v>131.93</v>
      </c>
      <c r="J155">
        <f>INDEX(ETF_TR!$A$2:$Q$283,MATCH($A155,ETF_TR!$A$2:$A$283,0),MATCH(J$2,ETF_TR!$A$2:$Q$2,0))</f>
        <v>119.67</v>
      </c>
      <c r="K155">
        <f>INDEX(Indices!$A$2:$Q$283,MATCH($A155,Indices!$A$2:$A$283,0),MATCH(K$2,Indices!$A$2:$Q$2,0))</f>
        <v>173.53</v>
      </c>
      <c r="L155">
        <f t="shared" si="52"/>
        <v>53.86</v>
      </c>
      <c r="M155" s="29">
        <f t="shared" si="53"/>
        <v>119.67</v>
      </c>
      <c r="N155" t="e">
        <f>INDEX(ETF_TR!$A$2:$Q$283,MATCH($A155,ETF_TR!$A$2:$A$283,0),MATCH(N$2,ETF_TR!$A$2:$Q$2,0))</f>
        <v>#N/A</v>
      </c>
      <c r="O155">
        <f>INDEX(Indices!$A$2:$Q$283,MATCH($A155,Indices!$A$2:$A$283,0),MATCH(O$2,Indices!$A$2:$Q$2,0))</f>
        <v>182.91</v>
      </c>
      <c r="P155" t="e">
        <f t="shared" si="54"/>
        <v>#N/A</v>
      </c>
      <c r="Q155" s="28">
        <f t="shared" si="55"/>
        <v>91.587658267716492</v>
      </c>
      <c r="R155">
        <f>INDEX(ETF_TR!$A$2:$Q$283,MATCH($A155,ETF_TR!$A$2:$A$283,0),MATCH(R$2,ETF_TR!$A$2:$Q$2,0))</f>
        <v>12104</v>
      </c>
      <c r="S155">
        <f>INDEX(Indices!$A$2:$Q$283,MATCH($A155,Indices!$A$2:$A$283,0),MATCH(S$2,Indices!$A$2:$Q$2,0))</f>
        <v>2948.15</v>
      </c>
      <c r="T155">
        <f t="shared" si="56"/>
        <v>-9155.85</v>
      </c>
      <c r="U155" s="28">
        <f t="shared" si="57"/>
        <v>12104</v>
      </c>
      <c r="V155">
        <f>INDEX(ETF_TR!$A$2:$Q$283,MATCH($A155,ETF_TR!$A$2:$A$283,0),MATCH(V$2,ETF_TR!$A$2:$Q$2,0))</f>
        <v>125.88356666666668</v>
      </c>
      <c r="W155">
        <f>INDEX(Indices!$A$2:$Q$283,MATCH($A155,Indices!$A$2:$A$283,0),MATCH(W$2,Indices!$A$2:$Q$2,0))</f>
        <v>130.39666666666668</v>
      </c>
      <c r="X155">
        <f t="shared" si="58"/>
        <v>4.5130999999999943</v>
      </c>
      <c r="Y155" s="28">
        <f t="shared" si="59"/>
        <v>125.88356666666668</v>
      </c>
      <c r="Z155">
        <f>INDEX(ETF_TR!$A$2:$Q$283,MATCH($A155,ETF_TR!$A$2:$A$283,0),MATCH(Z$2,ETF_TR!$A$2:$Q$2,0))</f>
        <v>51.758899999999997</v>
      </c>
      <c r="AA155">
        <f>INDEX(Indices!$A$2:$Q$283,MATCH($A155,Indices!$A$2:$A$283,0),MATCH(AA$2,Indices!$A$2:$Q$2,0))</f>
        <v>2428.1010000000001</v>
      </c>
      <c r="AB155">
        <f t="shared" si="60"/>
        <v>2376.3421000000003</v>
      </c>
      <c r="AC155" s="16">
        <f t="shared" si="61"/>
        <v>51.758899999999997</v>
      </c>
      <c r="AD155" t="e">
        <f>INDEX(ETF_TR!$A$2:$Q$283,MATCH($A155,ETF_TR!$A$2:$A$283,0),MATCH(AD$2,ETF_TR!$A$2:$Q$2,0))</f>
        <v>#N/A</v>
      </c>
      <c r="AE155">
        <f>INDEX(Indices!$A$2:$Q$283,MATCH($A155,Indices!$A$2:$A$283,0),MATCH(AE$2,Indices!$A$2:$Q$2,0))</f>
        <v>319.50689999999997</v>
      </c>
      <c r="AF155" t="e">
        <f t="shared" si="62"/>
        <v>#N/A</v>
      </c>
      <c r="AG155" s="16">
        <f t="shared" si="63"/>
        <v>2652.551789473684</v>
      </c>
      <c r="AH155">
        <f>INDEX(ETF_TR!$A$2:$Q$283,MATCH($A155,ETF_TR!$A$2:$A$283,0),MATCH(AH$2,ETF_TR!$A$2:$Q$2,0))</f>
        <v>25.5656</v>
      </c>
      <c r="AI155">
        <f>INDEX(Indices!$A$2:$Q$283,MATCH($A155,Indices!$A$2:$A$283,0),MATCH(AI$2,Indices!$A$2:$Q$2,0))</f>
        <v>97.56</v>
      </c>
      <c r="AJ155">
        <f t="shared" si="64"/>
        <v>71.994399999999999</v>
      </c>
      <c r="AK155" s="16">
        <f t="shared" si="65"/>
        <v>25.5656</v>
      </c>
      <c r="AL155" t="e">
        <f>INDEX(ETF_TR!$A$2:$Q$283,MATCH($A155,ETF_TR!$A$2:$A$283,0),MATCH(AL$2,ETF_TR!$A$2:$Q$2,0))</f>
        <v>#N/A</v>
      </c>
      <c r="AM155" t="e">
        <f>INDEX(Indices!$A$2:$Q$283,MATCH($A155,Indices!$A$2:$A$283,0),MATCH(AM$2,Indices!$A$2:$Q$2,0))</f>
        <v>#N/A</v>
      </c>
      <c r="AN155" t="e">
        <f t="shared" si="66"/>
        <v>#N/A</v>
      </c>
      <c r="AO155" s="16" t="e">
        <f t="shared" si="67"/>
        <v>#N/A</v>
      </c>
      <c r="AP155">
        <f>INDEX(ETF_TR!$A$2:$Q$283,MATCH($A155,ETF_TR!$A$2:$A$283,0),MATCH(AP$2,ETF_TR!$A$2:$Q$2,0))</f>
        <v>131</v>
      </c>
      <c r="AQ155">
        <f>INDEX(Indices!$A$2:$Q$283,MATCH($A155,Indices!$A$2:$A$283,0),MATCH(AQ$2,Indices!$A$2:$Q$2,0))</f>
        <v>169.19450000000001</v>
      </c>
      <c r="AR155">
        <f t="shared" si="68"/>
        <v>38.194500000000005</v>
      </c>
      <c r="AS155" s="28">
        <f t="shared" si="69"/>
        <v>131</v>
      </c>
      <c r="AT155" t="e">
        <f>INDEX(ETF_TR!$A$2:$Q$283,MATCH($A155,ETF_TR!$A$2:$A$283,0),MATCH(AT$2,ETF_TR!$A$2:$Q$2,0))</f>
        <v>#N/A</v>
      </c>
      <c r="AU155" t="e">
        <f>INDEX(Indices!$A$2:$Q$283,MATCH($A155,Indices!$A$2:$A$283,0),MATCH(AU$2,Indices!$A$2:$Q$2,0))</f>
        <v>#N/A</v>
      </c>
      <c r="AV155" t="e">
        <f t="shared" si="70"/>
        <v>#N/A</v>
      </c>
      <c r="AW155" s="16" t="e">
        <f t="shared" si="71"/>
        <v>#N/A</v>
      </c>
    </row>
    <row r="156" spans="1:49" x14ac:dyDescent="0.2">
      <c r="A156" s="5">
        <v>41152</v>
      </c>
      <c r="B156">
        <f>INDEX(ETF_TR!$A$2:$Q$283,MATCH($A156,ETF_TR!$A$2:$A$283,0),MATCH(B$2,ETF_TR!$A$2:$Q$2,0))</f>
        <v>127.79</v>
      </c>
      <c r="C156">
        <f>INDEX(Indices!$A$2:$Q$283,MATCH($A156,Indices!$A$2:$A$283,0),MATCH(C$2,Indices!$A$2:$Q$2,0))</f>
        <v>215.03</v>
      </c>
      <c r="D156">
        <f t="shared" si="48"/>
        <v>87.24</v>
      </c>
      <c r="E156" s="28">
        <f t="shared" si="49"/>
        <v>127.79</v>
      </c>
      <c r="F156">
        <f>INDEX(ETF_TR!$A$2:$Q$283,MATCH($A156,ETF_TR!$A$2:$A$283,0),MATCH(F$2,ETF_TR!$A$2:$Q$2,0))</f>
        <v>131.52000000000001</v>
      </c>
      <c r="G156">
        <f>INDEX(Indices!$A$2:$Q$283,MATCH($A156,Indices!$A$2:$A$283,0),MATCH(G$2,Indices!$A$2:$Q$2,0))</f>
        <v>213.96</v>
      </c>
      <c r="H156">
        <f t="shared" si="50"/>
        <v>82.44</v>
      </c>
      <c r="I156" s="28">
        <f t="shared" si="51"/>
        <v>131.52000000000001</v>
      </c>
      <c r="J156">
        <f>INDEX(ETF_TR!$A$2:$Q$283,MATCH($A156,ETF_TR!$A$2:$A$283,0),MATCH(J$2,ETF_TR!$A$2:$Q$2,0))</f>
        <v>121.13</v>
      </c>
      <c r="K156">
        <f>INDEX(Indices!$A$2:$Q$283,MATCH($A156,Indices!$A$2:$A$283,0),MATCH(K$2,Indices!$A$2:$Q$2,0))</f>
        <v>175.59</v>
      </c>
      <c r="L156">
        <f t="shared" si="52"/>
        <v>54.460000000000008</v>
      </c>
      <c r="M156" s="28">
        <f t="shared" si="53"/>
        <v>121.13</v>
      </c>
      <c r="N156" t="e">
        <f>INDEX(ETF_TR!$A$2:$Q$283,MATCH($A156,ETF_TR!$A$2:$A$283,0),MATCH(N$2,ETF_TR!$A$2:$Q$2,0))</f>
        <v>#N/A</v>
      </c>
      <c r="O156">
        <f>INDEX(Indices!$A$2:$Q$283,MATCH($A156,Indices!$A$2:$A$283,0),MATCH(O$2,Indices!$A$2:$Q$2,0))</f>
        <v>188.83</v>
      </c>
      <c r="P156" t="e">
        <f t="shared" si="54"/>
        <v>#N/A</v>
      </c>
      <c r="Q156" s="29">
        <f t="shared" si="55"/>
        <v>97.507658267716508</v>
      </c>
      <c r="R156">
        <f>INDEX(ETF_TR!$A$2:$Q$283,MATCH($A156,ETF_TR!$A$2:$A$283,0),MATCH(R$2,ETF_TR!$A$2:$Q$2,0))</f>
        <v>12073.5</v>
      </c>
      <c r="S156">
        <f>INDEX(Indices!$A$2:$Q$283,MATCH($A156,Indices!$A$2:$A$283,0),MATCH(S$2,Indices!$A$2:$Q$2,0))</f>
        <v>2942.37</v>
      </c>
      <c r="T156">
        <f t="shared" si="56"/>
        <v>-9131.130000000001</v>
      </c>
      <c r="U156" s="28">
        <f t="shared" si="57"/>
        <v>12073.5</v>
      </c>
      <c r="V156">
        <f>INDEX(ETF_TR!$A$2:$Q$283,MATCH($A156,ETF_TR!$A$2:$A$283,0),MATCH(V$2,ETF_TR!$A$2:$Q$2,0))</f>
        <v>125.66126666666666</v>
      </c>
      <c r="W156">
        <f>INDEX(Indices!$A$2:$Q$283,MATCH($A156,Indices!$A$2:$A$283,0),MATCH(W$2,Indices!$A$2:$Q$2,0))</f>
        <v>130.33333333333334</v>
      </c>
      <c r="X156">
        <f t="shared" si="58"/>
        <v>4.6720666666666801</v>
      </c>
      <c r="Y156" s="28">
        <f t="shared" si="59"/>
        <v>125.66126666666666</v>
      </c>
      <c r="Z156">
        <f>INDEX(ETF_TR!$A$2:$Q$283,MATCH($A156,ETF_TR!$A$2:$A$283,0),MATCH(Z$2,ETF_TR!$A$2:$Q$2,0))</f>
        <v>51.5852</v>
      </c>
      <c r="AA156">
        <f>INDEX(Indices!$A$2:$Q$283,MATCH($A156,Indices!$A$2:$A$283,0),MATCH(AA$2,Indices!$A$2:$Q$2,0))</f>
        <v>2443.0050000000001</v>
      </c>
      <c r="AB156">
        <f t="shared" si="60"/>
        <v>2391.4198000000001</v>
      </c>
      <c r="AC156" s="16">
        <f t="shared" si="61"/>
        <v>51.5852</v>
      </c>
      <c r="AD156" t="e">
        <f>INDEX(ETF_TR!$A$2:$Q$283,MATCH($A156,ETF_TR!$A$2:$A$283,0),MATCH(AD$2,ETF_TR!$A$2:$Q$2,0))</f>
        <v>#N/A</v>
      </c>
      <c r="AE156">
        <f>INDEX(Indices!$A$2:$Q$283,MATCH($A156,Indices!$A$2:$A$283,0),MATCH(AE$2,Indices!$A$2:$Q$2,0))</f>
        <v>318.98610000000002</v>
      </c>
      <c r="AF156" t="e">
        <f t="shared" si="62"/>
        <v>#N/A</v>
      </c>
      <c r="AG156" s="16">
        <f t="shared" si="63"/>
        <v>2652.0309894736843</v>
      </c>
      <c r="AH156">
        <f>INDEX(ETF_TR!$A$2:$Q$283,MATCH($A156,ETF_TR!$A$2:$A$283,0),MATCH(AH$2,ETF_TR!$A$2:$Q$2,0))</f>
        <v>25.536100000000001</v>
      </c>
      <c r="AI156">
        <f>INDEX(Indices!$A$2:$Q$283,MATCH($A156,Indices!$A$2:$A$283,0),MATCH(AI$2,Indices!$A$2:$Q$2,0))</f>
        <v>97.45</v>
      </c>
      <c r="AJ156">
        <f t="shared" si="64"/>
        <v>71.913899999999998</v>
      </c>
      <c r="AK156" s="16">
        <f t="shared" si="65"/>
        <v>25.536100000000001</v>
      </c>
      <c r="AL156" t="e">
        <f>INDEX(ETF_TR!$A$2:$Q$283,MATCH($A156,ETF_TR!$A$2:$A$283,0),MATCH(AL$2,ETF_TR!$A$2:$Q$2,0))</f>
        <v>#N/A</v>
      </c>
      <c r="AM156" t="e">
        <f>INDEX(Indices!$A$2:$Q$283,MATCH($A156,Indices!$A$2:$A$283,0),MATCH(AM$2,Indices!$A$2:$Q$2,0))</f>
        <v>#N/A</v>
      </c>
      <c r="AN156" t="e">
        <f t="shared" si="66"/>
        <v>#N/A</v>
      </c>
      <c r="AO156" s="16" t="e">
        <f t="shared" si="67"/>
        <v>#N/A</v>
      </c>
      <c r="AP156">
        <f>INDEX(ETF_TR!$A$2:$Q$283,MATCH($A156,ETF_TR!$A$2:$A$283,0),MATCH(AP$2,ETF_TR!$A$2:$Q$2,0))</f>
        <v>130.74</v>
      </c>
      <c r="AQ156">
        <f>INDEX(Indices!$A$2:$Q$283,MATCH($A156,Indices!$A$2:$A$283,0),MATCH(AQ$2,Indices!$A$2:$Q$2,0))</f>
        <v>168.90090000000001</v>
      </c>
      <c r="AR156">
        <f t="shared" si="68"/>
        <v>38.160899999999998</v>
      </c>
      <c r="AS156" s="28">
        <f t="shared" si="69"/>
        <v>130.74</v>
      </c>
      <c r="AT156" t="e">
        <f>INDEX(ETF_TR!$A$2:$Q$283,MATCH($A156,ETF_TR!$A$2:$A$283,0),MATCH(AT$2,ETF_TR!$A$2:$Q$2,0))</f>
        <v>#N/A</v>
      </c>
      <c r="AU156" t="e">
        <f>INDEX(Indices!$A$2:$Q$283,MATCH($A156,Indices!$A$2:$A$283,0),MATCH(AU$2,Indices!$A$2:$Q$2,0))</f>
        <v>#N/A</v>
      </c>
      <c r="AV156" t="e">
        <f t="shared" si="70"/>
        <v>#N/A</v>
      </c>
      <c r="AW156" s="16" t="e">
        <f t="shared" si="71"/>
        <v>#N/A</v>
      </c>
    </row>
    <row r="157" spans="1:49" x14ac:dyDescent="0.2">
      <c r="A157" s="5">
        <v>41180</v>
      </c>
      <c r="B157">
        <f>INDEX(ETF_TR!$A$2:$Q$283,MATCH($A157,ETF_TR!$A$2:$A$283,0),MATCH(B$2,ETF_TR!$A$2:$Q$2,0))</f>
        <v>127.05</v>
      </c>
      <c r="C157">
        <f>INDEX(Indices!$A$2:$Q$283,MATCH($A157,Indices!$A$2:$A$283,0),MATCH(C$2,Indices!$A$2:$Q$2,0))</f>
        <v>213.92</v>
      </c>
      <c r="D157">
        <f t="shared" si="48"/>
        <v>86.86999999999999</v>
      </c>
      <c r="E157" s="28">
        <f t="shared" si="49"/>
        <v>127.05</v>
      </c>
      <c r="F157">
        <f>INDEX(ETF_TR!$A$2:$Q$283,MATCH($A157,ETF_TR!$A$2:$A$283,0),MATCH(F$2,ETF_TR!$A$2:$Q$2,0))</f>
        <v>131.38</v>
      </c>
      <c r="G157">
        <f>INDEX(Indices!$A$2:$Q$283,MATCH($A157,Indices!$A$2:$A$283,0),MATCH(G$2,Indices!$A$2:$Q$2,0))</f>
        <v>213.85</v>
      </c>
      <c r="H157">
        <f t="shared" si="50"/>
        <v>82.47</v>
      </c>
      <c r="I157" s="28">
        <f t="shared" si="51"/>
        <v>131.38</v>
      </c>
      <c r="J157">
        <f>INDEX(ETF_TR!$A$2:$Q$283,MATCH($A157,ETF_TR!$A$2:$A$283,0),MATCH(J$2,ETF_TR!$A$2:$Q$2,0))</f>
        <v>126.63</v>
      </c>
      <c r="K157">
        <f>INDEX(Indices!$A$2:$Q$283,MATCH($A157,Indices!$A$2:$A$283,0),MATCH(K$2,Indices!$A$2:$Q$2,0))</f>
        <v>183.51</v>
      </c>
      <c r="L157">
        <f t="shared" si="52"/>
        <v>56.879999999999995</v>
      </c>
      <c r="M157" s="28">
        <f t="shared" si="53"/>
        <v>126.63</v>
      </c>
      <c r="N157">
        <f>INDEX(ETF_TR!$A$2:$Q$283,MATCH($A157,ETF_TR!$A$2:$A$283,0),MATCH(N$2,ETF_TR!$A$2:$Q$2,0))</f>
        <v>130.78800000000001</v>
      </c>
      <c r="O157">
        <f>INDEX(Indices!$A$2:$Q$283,MATCH($A157,Indices!$A$2:$A$283,0),MATCH(O$2,Indices!$A$2:$Q$2,0))</f>
        <v>196.26</v>
      </c>
      <c r="P157">
        <f t="shared" si="54"/>
        <v>65.47199999999998</v>
      </c>
      <c r="Q157" s="29">
        <f t="shared" si="55"/>
        <v>130.78800000000001</v>
      </c>
      <c r="R157">
        <f>INDEX(ETF_TR!$A$2:$Q$283,MATCH($A157,ETF_TR!$A$2:$A$283,0),MATCH(R$2,ETF_TR!$A$2:$Q$2,0))</f>
        <v>11992</v>
      </c>
      <c r="S157">
        <f>INDEX(Indices!$A$2:$Q$283,MATCH($A157,Indices!$A$2:$A$283,0),MATCH(S$2,Indices!$A$2:$Q$2,0))</f>
        <v>2922.57</v>
      </c>
      <c r="T157">
        <f t="shared" si="56"/>
        <v>-9069.43</v>
      </c>
      <c r="U157" s="28">
        <f t="shared" si="57"/>
        <v>11992</v>
      </c>
      <c r="V157">
        <f>INDEX(ETF_TR!$A$2:$Q$283,MATCH($A157,ETF_TR!$A$2:$A$283,0),MATCH(V$2,ETF_TR!$A$2:$Q$2,0))</f>
        <v>124.99296666666667</v>
      </c>
      <c r="W157">
        <f>INDEX(Indices!$A$2:$Q$283,MATCH($A157,Indices!$A$2:$A$283,0),MATCH(W$2,Indices!$A$2:$Q$2,0))</f>
        <v>129.88666666666666</v>
      </c>
      <c r="X157">
        <f t="shared" si="58"/>
        <v>4.8936999999999813</v>
      </c>
      <c r="Y157" s="28">
        <f t="shared" si="59"/>
        <v>124.99296666666667</v>
      </c>
      <c r="Z157">
        <f>INDEX(ETF_TR!$A$2:$Q$283,MATCH($A157,ETF_TR!$A$2:$A$283,0),MATCH(Z$2,ETF_TR!$A$2:$Q$2,0))</f>
        <v>52.423099999999998</v>
      </c>
      <c r="AA157">
        <f>INDEX(Indices!$A$2:$Q$283,MATCH($A157,Indices!$A$2:$A$283,0),MATCH(AA$2,Indices!$A$2:$Q$2,0))</f>
        <v>2465.1410000000001</v>
      </c>
      <c r="AB157">
        <f t="shared" si="60"/>
        <v>2412.7179000000001</v>
      </c>
      <c r="AC157" s="16">
        <f t="shared" si="61"/>
        <v>52.423099999999998</v>
      </c>
      <c r="AD157" t="e">
        <f>INDEX(ETF_TR!$A$2:$Q$283,MATCH($A157,ETF_TR!$A$2:$A$283,0),MATCH(AD$2,ETF_TR!$A$2:$Q$2,0))</f>
        <v>#N/A</v>
      </c>
      <c r="AE157">
        <f>INDEX(Indices!$A$2:$Q$283,MATCH($A157,Indices!$A$2:$A$283,0),MATCH(AE$2,Indices!$A$2:$Q$2,0))</f>
        <v>319.82769999999999</v>
      </c>
      <c r="AF157" t="e">
        <f t="shared" si="62"/>
        <v>#N/A</v>
      </c>
      <c r="AG157" s="16">
        <f t="shared" si="63"/>
        <v>2652.872589473684</v>
      </c>
      <c r="AH157">
        <f>INDEX(ETF_TR!$A$2:$Q$283,MATCH($A157,ETF_TR!$A$2:$A$283,0),MATCH(AH$2,ETF_TR!$A$2:$Q$2,0))</f>
        <v>25.435500000000001</v>
      </c>
      <c r="AI157">
        <f>INDEX(Indices!$A$2:$Q$283,MATCH($A157,Indices!$A$2:$A$283,0),MATCH(AI$2,Indices!$A$2:$Q$2,0))</f>
        <v>97.15</v>
      </c>
      <c r="AJ157">
        <f t="shared" si="64"/>
        <v>71.714500000000001</v>
      </c>
      <c r="AK157" s="16">
        <f t="shared" si="65"/>
        <v>25.435500000000001</v>
      </c>
      <c r="AL157" t="e">
        <f>INDEX(ETF_TR!$A$2:$Q$283,MATCH($A157,ETF_TR!$A$2:$A$283,0),MATCH(AL$2,ETF_TR!$A$2:$Q$2,0))</f>
        <v>#N/A</v>
      </c>
      <c r="AM157" t="e">
        <f>INDEX(Indices!$A$2:$Q$283,MATCH($A157,Indices!$A$2:$A$283,0),MATCH(AM$2,Indices!$A$2:$Q$2,0))</f>
        <v>#N/A</v>
      </c>
      <c r="AN157" t="e">
        <f t="shared" si="66"/>
        <v>#N/A</v>
      </c>
      <c r="AO157" s="16" t="e">
        <f t="shared" si="67"/>
        <v>#N/A</v>
      </c>
      <c r="AP157">
        <f>INDEX(ETF_TR!$A$2:$Q$283,MATCH($A157,ETF_TR!$A$2:$A$283,0),MATCH(AP$2,ETF_TR!$A$2:$Q$2,0))</f>
        <v>130.15</v>
      </c>
      <c r="AQ157">
        <f>INDEX(Indices!$A$2:$Q$283,MATCH($A157,Indices!$A$2:$A$283,0),MATCH(AQ$2,Indices!$A$2:$Q$2,0))</f>
        <v>168.41399999999999</v>
      </c>
      <c r="AR157">
        <f t="shared" si="68"/>
        <v>38.263999999999982</v>
      </c>
      <c r="AS157" s="28">
        <f t="shared" si="69"/>
        <v>130.15</v>
      </c>
      <c r="AT157" t="e">
        <f>INDEX(ETF_TR!$A$2:$Q$283,MATCH($A157,ETF_TR!$A$2:$A$283,0),MATCH(AT$2,ETF_TR!$A$2:$Q$2,0))</f>
        <v>#N/A</v>
      </c>
      <c r="AU157" t="e">
        <f>INDEX(Indices!$A$2:$Q$283,MATCH($A157,Indices!$A$2:$A$283,0),MATCH(AU$2,Indices!$A$2:$Q$2,0))</f>
        <v>#N/A</v>
      </c>
      <c r="AV157" t="e">
        <f t="shared" si="70"/>
        <v>#N/A</v>
      </c>
      <c r="AW157" s="16" t="e">
        <f t="shared" si="71"/>
        <v>#N/A</v>
      </c>
    </row>
    <row r="158" spans="1:49" x14ac:dyDescent="0.2">
      <c r="A158" s="5">
        <v>41213</v>
      </c>
      <c r="B158">
        <f>INDEX(ETF_TR!$A$2:$Q$283,MATCH($A158,ETF_TR!$A$2:$A$283,0),MATCH(B$2,ETF_TR!$A$2:$Q$2,0))</f>
        <v>126.92</v>
      </c>
      <c r="C158">
        <f>INDEX(Indices!$A$2:$Q$283,MATCH($A158,Indices!$A$2:$A$283,0),MATCH(C$2,Indices!$A$2:$Q$2,0))</f>
        <v>213.58</v>
      </c>
      <c r="D158">
        <f t="shared" si="48"/>
        <v>86.660000000000011</v>
      </c>
      <c r="E158" s="28">
        <f t="shared" si="49"/>
        <v>126.92</v>
      </c>
      <c r="F158">
        <f>INDEX(ETF_TR!$A$2:$Q$283,MATCH($A158,ETF_TR!$A$2:$A$283,0),MATCH(F$2,ETF_TR!$A$2:$Q$2,0))</f>
        <v>131.63</v>
      </c>
      <c r="G158">
        <f>INDEX(Indices!$A$2:$Q$283,MATCH($A158,Indices!$A$2:$A$283,0),MATCH(G$2,Indices!$A$2:$Q$2,0))</f>
        <v>214.31</v>
      </c>
      <c r="H158">
        <f t="shared" si="50"/>
        <v>82.68</v>
      </c>
      <c r="I158" s="28">
        <f t="shared" si="51"/>
        <v>131.63</v>
      </c>
      <c r="J158">
        <f>INDEX(ETF_TR!$A$2:$Q$283,MATCH($A158,ETF_TR!$A$2:$A$283,0),MATCH(J$2,ETF_TR!$A$2:$Q$2,0))</f>
        <v>129.87</v>
      </c>
      <c r="K158">
        <f>INDEX(Indices!$A$2:$Q$283,MATCH($A158,Indices!$A$2:$A$283,0),MATCH(K$2,Indices!$A$2:$Q$2,0))</f>
        <v>187.96</v>
      </c>
      <c r="L158">
        <f t="shared" si="52"/>
        <v>58.09</v>
      </c>
      <c r="M158" s="28">
        <f t="shared" si="53"/>
        <v>129.87</v>
      </c>
      <c r="N158">
        <f>INDEX(ETF_TR!$A$2:$Q$283,MATCH($A158,ETF_TR!$A$2:$A$283,0),MATCH(N$2,ETF_TR!$A$2:$Q$2,0))</f>
        <v>133.01</v>
      </c>
      <c r="O158">
        <f>INDEX(Indices!$A$2:$Q$283,MATCH($A158,Indices!$A$2:$A$283,0),MATCH(O$2,Indices!$A$2:$Q$2,0))</f>
        <v>199.62</v>
      </c>
      <c r="P158">
        <f t="shared" si="54"/>
        <v>66.610000000000014</v>
      </c>
      <c r="Q158" s="28">
        <f t="shared" si="55"/>
        <v>133.01</v>
      </c>
      <c r="R158">
        <f>INDEX(ETF_TR!$A$2:$Q$283,MATCH($A158,ETF_TR!$A$2:$A$283,0),MATCH(R$2,ETF_TR!$A$2:$Q$2,0))</f>
        <v>11915</v>
      </c>
      <c r="S158">
        <f>INDEX(Indices!$A$2:$Q$283,MATCH($A158,Indices!$A$2:$A$283,0),MATCH(S$2,Indices!$A$2:$Q$2,0))</f>
        <v>2902.12</v>
      </c>
      <c r="T158">
        <f t="shared" si="56"/>
        <v>-9012.880000000001</v>
      </c>
      <c r="U158" s="28">
        <f t="shared" si="57"/>
        <v>11915</v>
      </c>
      <c r="V158">
        <f>INDEX(ETF_TR!$A$2:$Q$283,MATCH($A158,ETF_TR!$A$2:$A$283,0),MATCH(V$2,ETF_TR!$A$2:$Q$2,0))</f>
        <v>125.24510000000002</v>
      </c>
      <c r="W158">
        <f>INDEX(Indices!$A$2:$Q$283,MATCH($A158,Indices!$A$2:$A$283,0),MATCH(W$2,Indices!$A$2:$Q$2,0))</f>
        <v>130.09666666666666</v>
      </c>
      <c r="X158">
        <f t="shared" si="58"/>
        <v>4.8515666666666419</v>
      </c>
      <c r="Y158" s="28">
        <f t="shared" si="59"/>
        <v>125.24510000000002</v>
      </c>
      <c r="Z158">
        <f>INDEX(ETF_TR!$A$2:$Q$283,MATCH($A158,ETF_TR!$A$2:$A$283,0),MATCH(Z$2,ETF_TR!$A$2:$Q$2,0))</f>
        <v>52.312399999999997</v>
      </c>
      <c r="AA158">
        <f>INDEX(Indices!$A$2:$Q$283,MATCH($A158,Indices!$A$2:$A$283,0),MATCH(AA$2,Indices!$A$2:$Q$2,0))</f>
        <v>2459.4839999999999</v>
      </c>
      <c r="AB158">
        <f t="shared" si="60"/>
        <v>2407.1716000000001</v>
      </c>
      <c r="AC158" s="16">
        <f t="shared" si="61"/>
        <v>52.312399999999997</v>
      </c>
      <c r="AD158" t="e">
        <f>INDEX(ETF_TR!$A$2:$Q$283,MATCH($A158,ETF_TR!$A$2:$A$283,0),MATCH(AD$2,ETF_TR!$A$2:$Q$2,0))</f>
        <v>#N/A</v>
      </c>
      <c r="AE158">
        <f>INDEX(Indices!$A$2:$Q$283,MATCH($A158,Indices!$A$2:$A$283,0),MATCH(AE$2,Indices!$A$2:$Q$2,0))</f>
        <v>319.6223</v>
      </c>
      <c r="AF158" t="e">
        <f t="shared" si="62"/>
        <v>#N/A</v>
      </c>
      <c r="AG158" s="16">
        <f t="shared" si="63"/>
        <v>2652.6671894736842</v>
      </c>
      <c r="AH158">
        <f>INDEX(ETF_TR!$A$2:$Q$283,MATCH($A158,ETF_TR!$A$2:$A$283,0),MATCH(AH$2,ETF_TR!$A$2:$Q$2,0))</f>
        <v>25.404399999999999</v>
      </c>
      <c r="AI158">
        <f>INDEX(Indices!$A$2:$Q$283,MATCH($A158,Indices!$A$2:$A$283,0),MATCH(AI$2,Indices!$A$2:$Q$2,0))</f>
        <v>96.99</v>
      </c>
      <c r="AJ158">
        <f t="shared" si="64"/>
        <v>71.585599999999999</v>
      </c>
      <c r="AK158" s="16">
        <f t="shared" si="65"/>
        <v>25.404399999999999</v>
      </c>
      <c r="AL158" t="e">
        <f>INDEX(ETF_TR!$A$2:$Q$283,MATCH($A158,ETF_TR!$A$2:$A$283,0),MATCH(AL$2,ETF_TR!$A$2:$Q$2,0))</f>
        <v>#N/A</v>
      </c>
      <c r="AM158" t="e">
        <f>INDEX(Indices!$A$2:$Q$283,MATCH($A158,Indices!$A$2:$A$283,0),MATCH(AM$2,Indices!$A$2:$Q$2,0))</f>
        <v>#N/A</v>
      </c>
      <c r="AN158" t="e">
        <f t="shared" si="66"/>
        <v>#N/A</v>
      </c>
      <c r="AO158" s="16" t="e">
        <f t="shared" si="67"/>
        <v>#N/A</v>
      </c>
      <c r="AP158">
        <f>INDEX(ETF_TR!$A$2:$Q$283,MATCH($A158,ETF_TR!$A$2:$A$283,0),MATCH(AP$2,ETF_TR!$A$2:$Q$2,0))</f>
        <v>130.49</v>
      </c>
      <c r="AQ158">
        <f>INDEX(Indices!$A$2:$Q$283,MATCH($A158,Indices!$A$2:$A$283,0),MATCH(AQ$2,Indices!$A$2:$Q$2,0))</f>
        <v>169.42009999999999</v>
      </c>
      <c r="AR158">
        <f t="shared" si="68"/>
        <v>38.930099999999982</v>
      </c>
      <c r="AS158" s="28">
        <f t="shared" si="69"/>
        <v>130.49</v>
      </c>
      <c r="AT158" t="e">
        <f>INDEX(ETF_TR!$A$2:$Q$283,MATCH($A158,ETF_TR!$A$2:$A$283,0),MATCH(AT$2,ETF_TR!$A$2:$Q$2,0))</f>
        <v>#N/A</v>
      </c>
      <c r="AU158" t="e">
        <f>INDEX(Indices!$A$2:$Q$283,MATCH($A158,Indices!$A$2:$A$283,0),MATCH(AU$2,Indices!$A$2:$Q$2,0))</f>
        <v>#N/A</v>
      </c>
      <c r="AV158" t="e">
        <f t="shared" si="70"/>
        <v>#N/A</v>
      </c>
      <c r="AW158" s="16" t="e">
        <f t="shared" si="71"/>
        <v>#N/A</v>
      </c>
    </row>
    <row r="159" spans="1:49" x14ac:dyDescent="0.2">
      <c r="A159" s="5">
        <v>41243</v>
      </c>
      <c r="B159">
        <f>INDEX(ETF_TR!$A$2:$Q$283,MATCH($A159,ETF_TR!$A$2:$A$283,0),MATCH(B$2,ETF_TR!$A$2:$Q$2,0))</f>
        <v>127.48650000000001</v>
      </c>
      <c r="C159">
        <f>INDEX(Indices!$A$2:$Q$283,MATCH($A159,Indices!$A$2:$A$283,0),MATCH(C$2,Indices!$A$2:$Q$2,0))</f>
        <v>214.53</v>
      </c>
      <c r="D159">
        <f t="shared" si="48"/>
        <v>87.043499999999995</v>
      </c>
      <c r="E159" s="28">
        <f t="shared" si="49"/>
        <v>127.48650000000001</v>
      </c>
      <c r="F159">
        <f>INDEX(ETF_TR!$A$2:$Q$283,MATCH($A159,ETF_TR!$A$2:$A$283,0),MATCH(F$2,ETF_TR!$A$2:$Q$2,0))</f>
        <v>133.0728</v>
      </c>
      <c r="G159">
        <f>INDEX(Indices!$A$2:$Q$283,MATCH($A159,Indices!$A$2:$A$283,0),MATCH(G$2,Indices!$A$2:$Q$2,0))</f>
        <v>216.78</v>
      </c>
      <c r="H159">
        <f t="shared" si="50"/>
        <v>83.7072</v>
      </c>
      <c r="I159" s="28">
        <f t="shared" si="51"/>
        <v>133.0728</v>
      </c>
      <c r="J159">
        <f>INDEX(ETF_TR!$A$2:$Q$283,MATCH($A159,ETF_TR!$A$2:$A$283,0),MATCH(J$2,ETF_TR!$A$2:$Q$2,0))</f>
        <v>132.01159999999999</v>
      </c>
      <c r="K159">
        <f>INDEX(Indices!$A$2:$Q$283,MATCH($A159,Indices!$A$2:$A$283,0),MATCH(K$2,Indices!$A$2:$Q$2,0))</f>
        <v>191.47</v>
      </c>
      <c r="L159">
        <f t="shared" si="52"/>
        <v>59.458400000000012</v>
      </c>
      <c r="M159" s="28">
        <f t="shared" si="53"/>
        <v>132.01159999999999</v>
      </c>
      <c r="N159">
        <f>INDEX(ETF_TR!$A$2:$Q$283,MATCH($A159,ETF_TR!$A$2:$A$283,0),MATCH(N$2,ETF_TR!$A$2:$Q$2,0))</f>
        <v>136.51140000000001</v>
      </c>
      <c r="O159">
        <f>INDEX(Indices!$A$2:$Q$283,MATCH($A159,Indices!$A$2:$A$283,0),MATCH(O$2,Indices!$A$2:$Q$2,0))</f>
        <v>204.97</v>
      </c>
      <c r="P159">
        <f t="shared" si="54"/>
        <v>68.45859999999999</v>
      </c>
      <c r="Q159" s="28">
        <f t="shared" si="55"/>
        <v>136.51140000000001</v>
      </c>
      <c r="R159">
        <f>INDEX(ETF_TR!$A$2:$Q$283,MATCH($A159,ETF_TR!$A$2:$A$283,0),MATCH(R$2,ETF_TR!$A$2:$Q$2,0))</f>
        <v>11999</v>
      </c>
      <c r="S159">
        <f>INDEX(Indices!$A$2:$Q$283,MATCH($A159,Indices!$A$2:$A$283,0),MATCH(S$2,Indices!$A$2:$Q$2,0))</f>
        <v>2924.62</v>
      </c>
      <c r="T159">
        <f t="shared" si="56"/>
        <v>-9074.380000000001</v>
      </c>
      <c r="U159" s="28">
        <f t="shared" si="57"/>
        <v>11999</v>
      </c>
      <c r="V159">
        <f>INDEX(ETF_TR!$A$2:$Q$283,MATCH($A159,ETF_TR!$A$2:$A$283,0),MATCH(V$2,ETF_TR!$A$2:$Q$2,0))</f>
        <v>125.66723333333334</v>
      </c>
      <c r="W159">
        <f>INDEX(Indices!$A$2:$Q$283,MATCH($A159,Indices!$A$2:$A$283,0),MATCH(W$2,Indices!$A$2:$Q$2,0))</f>
        <v>130.49333333333334</v>
      </c>
      <c r="X159">
        <f t="shared" si="58"/>
        <v>4.8260999999999967</v>
      </c>
      <c r="Y159" s="28">
        <f t="shared" si="59"/>
        <v>125.66723333333334</v>
      </c>
      <c r="Z159">
        <f>INDEX(ETF_TR!$A$2:$Q$283,MATCH($A159,ETF_TR!$A$2:$A$283,0),MATCH(Z$2,ETF_TR!$A$2:$Q$2,0))</f>
        <v>52.281300000000002</v>
      </c>
      <c r="AA159">
        <f>INDEX(Indices!$A$2:$Q$283,MATCH($A159,Indices!$A$2:$A$283,0),MATCH(AA$2,Indices!$A$2:$Q$2,0))</f>
        <v>2457.5419999999999</v>
      </c>
      <c r="AB159">
        <f t="shared" si="60"/>
        <v>2405.2606999999998</v>
      </c>
      <c r="AC159" s="16">
        <f t="shared" si="61"/>
        <v>52.281300000000002</v>
      </c>
      <c r="AD159" t="e">
        <f>INDEX(ETF_TR!$A$2:$Q$283,MATCH($A159,ETF_TR!$A$2:$A$283,0),MATCH(AD$2,ETF_TR!$A$2:$Q$2,0))</f>
        <v>#N/A</v>
      </c>
      <c r="AE159">
        <f>INDEX(Indices!$A$2:$Q$283,MATCH($A159,Indices!$A$2:$A$283,0),MATCH(AE$2,Indices!$A$2:$Q$2,0))</f>
        <v>320.56950000000001</v>
      </c>
      <c r="AF159" t="e">
        <f t="shared" si="62"/>
        <v>#N/A</v>
      </c>
      <c r="AG159" s="16">
        <f t="shared" si="63"/>
        <v>2653.6143894736842</v>
      </c>
      <c r="AH159">
        <f>INDEX(ETF_TR!$A$2:$Q$283,MATCH($A159,ETF_TR!$A$2:$A$283,0),MATCH(AH$2,ETF_TR!$A$2:$Q$2,0))</f>
        <v>25.5151</v>
      </c>
      <c r="AI159">
        <f>INDEX(Indices!$A$2:$Q$283,MATCH($A159,Indices!$A$2:$A$283,0),MATCH(AI$2,Indices!$A$2:$Q$2,0))</f>
        <v>97.49</v>
      </c>
      <c r="AJ159">
        <f t="shared" si="64"/>
        <v>71.974899999999991</v>
      </c>
      <c r="AK159" s="16">
        <f t="shared" si="65"/>
        <v>25.5151</v>
      </c>
      <c r="AL159" t="e">
        <f>INDEX(ETF_TR!$A$2:$Q$283,MATCH($A159,ETF_TR!$A$2:$A$283,0),MATCH(AL$2,ETF_TR!$A$2:$Q$2,0))</f>
        <v>#N/A</v>
      </c>
      <c r="AM159" t="e">
        <f>INDEX(Indices!$A$2:$Q$283,MATCH($A159,Indices!$A$2:$A$283,0),MATCH(AM$2,Indices!$A$2:$Q$2,0))</f>
        <v>#N/A</v>
      </c>
      <c r="AN159" t="e">
        <f t="shared" si="66"/>
        <v>#N/A</v>
      </c>
      <c r="AO159" s="16" t="e">
        <f t="shared" si="67"/>
        <v>#N/A</v>
      </c>
      <c r="AP159">
        <f>INDEX(ETF_TR!$A$2:$Q$283,MATCH($A159,ETF_TR!$A$2:$A$283,0),MATCH(AP$2,ETF_TR!$A$2:$Q$2,0))</f>
        <v>130.94999999999999</v>
      </c>
      <c r="AQ159">
        <f>INDEX(Indices!$A$2:$Q$283,MATCH($A159,Indices!$A$2:$A$283,0),MATCH(AQ$2,Indices!$A$2:$Q$2,0))</f>
        <v>169.59540000000001</v>
      </c>
      <c r="AR159">
        <f t="shared" si="68"/>
        <v>38.645400000000024</v>
      </c>
      <c r="AS159" s="28">
        <f t="shared" si="69"/>
        <v>130.94999999999999</v>
      </c>
      <c r="AT159" t="e">
        <f>INDEX(ETF_TR!$A$2:$Q$283,MATCH($A159,ETF_TR!$A$2:$A$283,0),MATCH(AT$2,ETF_TR!$A$2:$Q$2,0))</f>
        <v>#N/A</v>
      </c>
      <c r="AU159" t="e">
        <f>INDEX(Indices!$A$2:$Q$283,MATCH($A159,Indices!$A$2:$A$283,0),MATCH(AU$2,Indices!$A$2:$Q$2,0))</f>
        <v>#N/A</v>
      </c>
      <c r="AV159" t="e">
        <f t="shared" si="70"/>
        <v>#N/A</v>
      </c>
      <c r="AW159" s="16" t="e">
        <f t="shared" si="71"/>
        <v>#N/A</v>
      </c>
    </row>
    <row r="160" spans="1:49" x14ac:dyDescent="0.2">
      <c r="A160" s="5">
        <v>41274</v>
      </c>
      <c r="B160">
        <f>INDEX(ETF_TR!$A$2:$Q$283,MATCH($A160,ETF_TR!$A$2:$A$283,0),MATCH(B$2,ETF_TR!$A$2:$Q$2,0))</f>
        <v>128.47040000000001</v>
      </c>
      <c r="C160">
        <f>INDEX(Indices!$A$2:$Q$283,MATCH($A160,Indices!$A$2:$A$283,0),MATCH(C$2,Indices!$A$2:$Q$2,0))</f>
        <v>216.25</v>
      </c>
      <c r="D160">
        <f t="shared" si="48"/>
        <v>87.779599999999988</v>
      </c>
      <c r="E160" s="28">
        <f t="shared" si="49"/>
        <v>128.47040000000001</v>
      </c>
      <c r="F160">
        <f>INDEX(ETF_TR!$A$2:$Q$283,MATCH($A160,ETF_TR!$A$2:$A$283,0),MATCH(F$2,ETF_TR!$A$2:$Q$2,0))</f>
        <v>134.0301</v>
      </c>
      <c r="G160">
        <f>INDEX(Indices!$A$2:$Q$283,MATCH($A160,Indices!$A$2:$A$283,0),MATCH(G$2,Indices!$A$2:$Q$2,0))</f>
        <v>218.33</v>
      </c>
      <c r="H160">
        <f t="shared" si="50"/>
        <v>84.299900000000008</v>
      </c>
      <c r="I160" s="28">
        <f t="shared" si="51"/>
        <v>134.0301</v>
      </c>
      <c r="J160">
        <f>INDEX(ETF_TR!$A$2:$Q$283,MATCH($A160,ETF_TR!$A$2:$A$283,0),MATCH(J$2,ETF_TR!$A$2:$Q$2,0))</f>
        <v>133.17959999999999</v>
      </c>
      <c r="K160">
        <f>INDEX(Indices!$A$2:$Q$283,MATCH($A160,Indices!$A$2:$A$283,0),MATCH(K$2,Indices!$A$2:$Q$2,0))</f>
        <v>193.58</v>
      </c>
      <c r="L160">
        <f t="shared" si="52"/>
        <v>60.400400000000019</v>
      </c>
      <c r="M160" s="28">
        <f t="shared" si="53"/>
        <v>133.17959999999999</v>
      </c>
      <c r="N160">
        <f>INDEX(ETF_TR!$A$2:$Q$283,MATCH($A160,ETF_TR!$A$2:$A$283,0),MATCH(N$2,ETF_TR!$A$2:$Q$2,0))</f>
        <v>137.26830000000001</v>
      </c>
      <c r="O160">
        <f>INDEX(Indices!$A$2:$Q$283,MATCH($A160,Indices!$A$2:$A$283,0),MATCH(O$2,Indices!$A$2:$Q$2,0))</f>
        <v>206.11</v>
      </c>
      <c r="P160">
        <f t="shared" si="54"/>
        <v>68.841700000000003</v>
      </c>
      <c r="Q160" s="28">
        <f t="shared" si="55"/>
        <v>137.26830000000001</v>
      </c>
      <c r="R160">
        <f>INDEX(ETF_TR!$A$2:$Q$283,MATCH($A160,ETF_TR!$A$2:$A$283,0),MATCH(R$2,ETF_TR!$A$2:$Q$2,0))</f>
        <v>11932</v>
      </c>
      <c r="S160">
        <f>INDEX(Indices!$A$2:$Q$283,MATCH($A160,Indices!$A$2:$A$283,0),MATCH(S$2,Indices!$A$2:$Q$2,0))</f>
        <v>2910.71</v>
      </c>
      <c r="T160">
        <f t="shared" si="56"/>
        <v>-9021.2900000000009</v>
      </c>
      <c r="U160" s="28">
        <f t="shared" si="57"/>
        <v>11932</v>
      </c>
      <c r="V160">
        <f>INDEX(ETF_TR!$A$2:$Q$283,MATCH($A160,ETF_TR!$A$2:$A$283,0),MATCH(V$2,ETF_TR!$A$2:$Q$2,0))</f>
        <v>125.63276666666667</v>
      </c>
      <c r="W160">
        <f>INDEX(Indices!$A$2:$Q$283,MATCH($A160,Indices!$A$2:$A$283,0),MATCH(W$2,Indices!$A$2:$Q$2,0))</f>
        <v>130.32666666666665</v>
      </c>
      <c r="X160">
        <f t="shared" si="58"/>
        <v>4.6938999999999851</v>
      </c>
      <c r="Y160" s="28">
        <f t="shared" si="59"/>
        <v>125.63276666666667</v>
      </c>
      <c r="Z160">
        <f>INDEX(ETF_TR!$A$2:$Q$283,MATCH($A160,ETF_TR!$A$2:$A$283,0),MATCH(Z$2,ETF_TR!$A$2:$Q$2,0))</f>
        <v>52.177599999999998</v>
      </c>
      <c r="AA160">
        <f>INDEX(Indices!$A$2:$Q$283,MATCH($A160,Indices!$A$2:$A$283,0),MATCH(AA$2,Indices!$A$2:$Q$2,0))</f>
        <v>2458.02</v>
      </c>
      <c r="AB160">
        <f t="shared" si="60"/>
        <v>2405.8424</v>
      </c>
      <c r="AC160" s="16">
        <f t="shared" si="61"/>
        <v>52.177599999999998</v>
      </c>
      <c r="AD160" t="e">
        <f>INDEX(ETF_TR!$A$2:$Q$283,MATCH($A160,ETF_TR!$A$2:$A$283,0),MATCH(AD$2,ETF_TR!$A$2:$Q$2,0))</f>
        <v>#N/A</v>
      </c>
      <c r="AE160">
        <f>INDEX(Indices!$A$2:$Q$283,MATCH($A160,Indices!$A$2:$A$283,0),MATCH(AE$2,Indices!$A$2:$Q$2,0))</f>
        <v>319.47519999999997</v>
      </c>
      <c r="AF160" t="e">
        <f t="shared" si="62"/>
        <v>#N/A</v>
      </c>
      <c r="AG160" s="16">
        <f t="shared" si="63"/>
        <v>2652.520089473684</v>
      </c>
      <c r="AH160">
        <f>INDEX(ETF_TR!$A$2:$Q$283,MATCH($A160,ETF_TR!$A$2:$A$283,0),MATCH(AH$2,ETF_TR!$A$2:$Q$2,0))</f>
        <v>25.3734</v>
      </c>
      <c r="AI160">
        <f>INDEX(Indices!$A$2:$Q$283,MATCH($A160,Indices!$A$2:$A$283,0),MATCH(AI$2,Indices!$A$2:$Q$2,0))</f>
        <v>97.08</v>
      </c>
      <c r="AJ160">
        <f t="shared" si="64"/>
        <v>71.706599999999995</v>
      </c>
      <c r="AK160" s="16">
        <f t="shared" si="65"/>
        <v>25.3734</v>
      </c>
      <c r="AL160" t="e">
        <f>INDEX(ETF_TR!$A$2:$Q$283,MATCH($A160,ETF_TR!$A$2:$A$283,0),MATCH(AL$2,ETF_TR!$A$2:$Q$2,0))</f>
        <v>#N/A</v>
      </c>
      <c r="AM160" t="e">
        <f>INDEX(Indices!$A$2:$Q$283,MATCH($A160,Indices!$A$2:$A$283,0),MATCH(AM$2,Indices!$A$2:$Q$2,0))</f>
        <v>#N/A</v>
      </c>
      <c r="AN160" t="e">
        <f t="shared" si="66"/>
        <v>#N/A</v>
      </c>
      <c r="AO160" s="16" t="e">
        <f t="shared" si="67"/>
        <v>#N/A</v>
      </c>
      <c r="AP160">
        <f>INDEX(ETF_TR!$A$2:$Q$283,MATCH($A160,ETF_TR!$A$2:$A$283,0),MATCH(AP$2,ETF_TR!$A$2:$Q$2,0))</f>
        <v>130.38999999999999</v>
      </c>
      <c r="AQ160">
        <f>INDEX(Indices!$A$2:$Q$283,MATCH($A160,Indices!$A$2:$A$283,0),MATCH(AQ$2,Indices!$A$2:$Q$2,0))</f>
        <v>169.84360000000001</v>
      </c>
      <c r="AR160">
        <f t="shared" si="68"/>
        <v>39.453600000000023</v>
      </c>
      <c r="AS160" s="28">
        <f t="shared" si="69"/>
        <v>130.38999999999999</v>
      </c>
      <c r="AT160" t="e">
        <f>INDEX(ETF_TR!$A$2:$Q$283,MATCH($A160,ETF_TR!$A$2:$A$283,0),MATCH(AT$2,ETF_TR!$A$2:$Q$2,0))</f>
        <v>#N/A</v>
      </c>
      <c r="AU160" t="e">
        <f>INDEX(Indices!$A$2:$Q$283,MATCH($A160,Indices!$A$2:$A$283,0),MATCH(AU$2,Indices!$A$2:$Q$2,0))</f>
        <v>#N/A</v>
      </c>
      <c r="AV160" t="e">
        <f t="shared" si="70"/>
        <v>#N/A</v>
      </c>
      <c r="AW160" s="16" t="e">
        <f t="shared" si="71"/>
        <v>#N/A</v>
      </c>
    </row>
    <row r="161" spans="1:49" x14ac:dyDescent="0.2">
      <c r="A161" s="5">
        <v>41305</v>
      </c>
      <c r="B161">
        <f>INDEX(ETF_TR!$A$2:$Q$283,MATCH($A161,ETF_TR!$A$2:$A$283,0),MATCH(B$2,ETF_TR!$A$2:$Q$2,0))</f>
        <v>126.0608</v>
      </c>
      <c r="C161">
        <f>INDEX(Indices!$A$2:$Q$283,MATCH($A161,Indices!$A$2:$A$283,0),MATCH(C$2,Indices!$A$2:$Q$2,0))</f>
        <v>212.31</v>
      </c>
      <c r="D161">
        <f t="shared" si="48"/>
        <v>86.249200000000002</v>
      </c>
      <c r="E161" s="28">
        <f t="shared" si="49"/>
        <v>126.0608</v>
      </c>
      <c r="F161">
        <f>INDEX(ETF_TR!$A$2:$Q$283,MATCH($A161,ETF_TR!$A$2:$A$283,0),MATCH(F$2,ETF_TR!$A$2:$Q$2,0))</f>
        <v>132.0752</v>
      </c>
      <c r="G161">
        <f>INDEX(Indices!$A$2:$Q$283,MATCH($A161,Indices!$A$2:$A$283,0),MATCH(G$2,Indices!$A$2:$Q$2,0))</f>
        <v>215</v>
      </c>
      <c r="H161">
        <f t="shared" si="50"/>
        <v>82.924800000000005</v>
      </c>
      <c r="I161" s="28">
        <f t="shared" si="51"/>
        <v>132.0752</v>
      </c>
      <c r="J161">
        <f>INDEX(ETF_TR!$A$2:$Q$283,MATCH($A161,ETF_TR!$A$2:$A$283,0),MATCH(J$2,ETF_TR!$A$2:$Q$2,0))</f>
        <v>135.55670000000001</v>
      </c>
      <c r="K161">
        <f>INDEX(Indices!$A$2:$Q$283,MATCH($A161,Indices!$A$2:$A$283,0),MATCH(K$2,Indices!$A$2:$Q$2,0))</f>
        <v>197.04</v>
      </c>
      <c r="L161">
        <f t="shared" si="52"/>
        <v>61.483299999999986</v>
      </c>
      <c r="M161" s="28">
        <f t="shared" si="53"/>
        <v>135.55670000000001</v>
      </c>
      <c r="N161">
        <f>INDEX(ETF_TR!$A$2:$Q$283,MATCH($A161,ETF_TR!$A$2:$A$283,0),MATCH(N$2,ETF_TR!$A$2:$Q$2,0))</f>
        <v>139.32409999999999</v>
      </c>
      <c r="O161">
        <f>INDEX(Indices!$A$2:$Q$283,MATCH($A161,Indices!$A$2:$A$283,0),MATCH(O$2,Indices!$A$2:$Q$2,0))</f>
        <v>209.29</v>
      </c>
      <c r="P161">
        <f t="shared" si="54"/>
        <v>69.965900000000005</v>
      </c>
      <c r="Q161" s="28">
        <f t="shared" si="55"/>
        <v>139.32409999999999</v>
      </c>
      <c r="R161">
        <f>INDEX(ETF_TR!$A$2:$Q$283,MATCH($A161,ETF_TR!$A$2:$A$283,0),MATCH(R$2,ETF_TR!$A$2:$Q$2,0))</f>
        <v>11696</v>
      </c>
      <c r="S161">
        <f>INDEX(Indices!$A$2:$Q$283,MATCH($A161,Indices!$A$2:$A$283,0),MATCH(S$2,Indices!$A$2:$Q$2,0))</f>
        <v>2855.38</v>
      </c>
      <c r="T161">
        <f t="shared" si="56"/>
        <v>-8840.619999999999</v>
      </c>
      <c r="U161" s="28">
        <f t="shared" si="57"/>
        <v>11696</v>
      </c>
      <c r="V161">
        <f>INDEX(ETF_TR!$A$2:$Q$283,MATCH($A161,ETF_TR!$A$2:$A$283,0),MATCH(V$2,ETF_TR!$A$2:$Q$2,0))</f>
        <v>123.92706666666668</v>
      </c>
      <c r="W161">
        <f>INDEX(Indices!$A$2:$Q$283,MATCH($A161,Indices!$A$2:$A$283,0),MATCH(W$2,Indices!$A$2:$Q$2,0))</f>
        <v>128.66333333333333</v>
      </c>
      <c r="X161">
        <f t="shared" si="58"/>
        <v>4.7362666666666513</v>
      </c>
      <c r="Y161" s="28">
        <f t="shared" si="59"/>
        <v>123.92706666666668</v>
      </c>
      <c r="Z161">
        <f>INDEX(ETF_TR!$A$2:$Q$283,MATCH($A161,ETF_TR!$A$2:$A$283,0),MATCH(Z$2,ETF_TR!$A$2:$Q$2,0))</f>
        <v>52.130600000000001</v>
      </c>
      <c r="AA161">
        <f>INDEX(Indices!$A$2:$Q$283,MATCH($A161,Indices!$A$2:$A$283,0),MATCH(AA$2,Indices!$A$2:$Q$2,0))</f>
        <v>2449.248</v>
      </c>
      <c r="AB161">
        <f t="shared" si="60"/>
        <v>2397.1174000000001</v>
      </c>
      <c r="AC161" s="16">
        <f t="shared" si="61"/>
        <v>52.130600000000001</v>
      </c>
      <c r="AD161" t="e">
        <f>INDEX(ETF_TR!$A$2:$Q$283,MATCH($A161,ETF_TR!$A$2:$A$283,0),MATCH(AD$2,ETF_TR!$A$2:$Q$2,0))</f>
        <v>#N/A</v>
      </c>
      <c r="AE161">
        <f>INDEX(Indices!$A$2:$Q$283,MATCH($A161,Indices!$A$2:$A$283,0),MATCH(AE$2,Indices!$A$2:$Q$2,0))</f>
        <v>320.3612</v>
      </c>
      <c r="AF161" t="e">
        <f t="shared" si="62"/>
        <v>#N/A</v>
      </c>
      <c r="AG161" s="16">
        <f t="shared" si="63"/>
        <v>2653.406089473684</v>
      </c>
      <c r="AH161">
        <f>INDEX(ETF_TR!$A$2:$Q$283,MATCH($A161,ETF_TR!$A$2:$A$283,0),MATCH(AH$2,ETF_TR!$A$2:$Q$2,0))</f>
        <v>25.222100000000001</v>
      </c>
      <c r="AI161">
        <f>INDEX(Indices!$A$2:$Q$283,MATCH($A161,Indices!$A$2:$A$283,0),MATCH(AI$2,Indices!$A$2:$Q$2,0))</f>
        <v>96.3</v>
      </c>
      <c r="AJ161">
        <f t="shared" si="64"/>
        <v>71.0779</v>
      </c>
      <c r="AK161" s="16">
        <f t="shared" si="65"/>
        <v>25.222100000000001</v>
      </c>
      <c r="AL161" t="e">
        <f>INDEX(ETF_TR!$A$2:$Q$283,MATCH($A161,ETF_TR!$A$2:$A$283,0),MATCH(AL$2,ETF_TR!$A$2:$Q$2,0))</f>
        <v>#N/A</v>
      </c>
      <c r="AM161" t="e">
        <f>INDEX(Indices!$A$2:$Q$283,MATCH($A161,Indices!$A$2:$A$283,0),MATCH(AM$2,Indices!$A$2:$Q$2,0))</f>
        <v>#N/A</v>
      </c>
      <c r="AN161" t="e">
        <f t="shared" si="66"/>
        <v>#N/A</v>
      </c>
      <c r="AO161" s="16" t="e">
        <f t="shared" si="67"/>
        <v>#N/A</v>
      </c>
      <c r="AP161">
        <f>INDEX(ETF_TR!$A$2:$Q$283,MATCH($A161,ETF_TR!$A$2:$A$283,0),MATCH(AP$2,ETF_TR!$A$2:$Q$2,0))</f>
        <v>130.22999999999999</v>
      </c>
      <c r="AQ161">
        <f>INDEX(Indices!$A$2:$Q$283,MATCH($A161,Indices!$A$2:$A$283,0),MATCH(AQ$2,Indices!$A$2:$Q$2,0))</f>
        <v>168.3939</v>
      </c>
      <c r="AR161">
        <f t="shared" si="68"/>
        <v>38.163900000000012</v>
      </c>
      <c r="AS161" s="28">
        <f t="shared" si="69"/>
        <v>130.22999999999999</v>
      </c>
      <c r="AT161" t="e">
        <f>INDEX(ETF_TR!$A$2:$Q$283,MATCH($A161,ETF_TR!$A$2:$A$283,0),MATCH(AT$2,ETF_TR!$A$2:$Q$2,0))</f>
        <v>#N/A</v>
      </c>
      <c r="AU161" t="e">
        <f>INDEX(Indices!$A$2:$Q$283,MATCH($A161,Indices!$A$2:$A$283,0),MATCH(AU$2,Indices!$A$2:$Q$2,0))</f>
        <v>#N/A</v>
      </c>
      <c r="AV161" t="e">
        <f t="shared" si="70"/>
        <v>#N/A</v>
      </c>
      <c r="AW161" s="16" t="e">
        <f t="shared" si="71"/>
        <v>#N/A</v>
      </c>
    </row>
    <row r="162" spans="1:49" x14ac:dyDescent="0.2">
      <c r="A162" s="5">
        <v>41333</v>
      </c>
      <c r="B162">
        <f>INDEX(ETF_TR!$A$2:$Q$283,MATCH($A162,ETF_TR!$A$2:$A$283,0),MATCH(B$2,ETF_TR!$A$2:$Q$2,0))</f>
        <v>127.5367</v>
      </c>
      <c r="C162">
        <f>INDEX(Indices!$A$2:$Q$283,MATCH($A162,Indices!$A$2:$A$283,0),MATCH(C$2,Indices!$A$2:$Q$2,0))</f>
        <v>214.91</v>
      </c>
      <c r="D162">
        <f t="shared" si="48"/>
        <v>87.3733</v>
      </c>
      <c r="E162" s="28">
        <f t="shared" si="49"/>
        <v>127.5367</v>
      </c>
      <c r="F162">
        <f>INDEX(ETF_TR!$A$2:$Q$283,MATCH($A162,ETF_TR!$A$2:$A$283,0),MATCH(F$2,ETF_TR!$A$2:$Q$2,0))</f>
        <v>132.79069999999999</v>
      </c>
      <c r="G162">
        <f>INDEX(Indices!$A$2:$Q$283,MATCH($A162,Indices!$A$2:$A$283,0),MATCH(G$2,Indices!$A$2:$Q$2,0))</f>
        <v>216.15</v>
      </c>
      <c r="H162">
        <f t="shared" si="50"/>
        <v>83.359300000000019</v>
      </c>
      <c r="I162" s="28">
        <f t="shared" si="51"/>
        <v>132.79069999999999</v>
      </c>
      <c r="J162">
        <f>INDEX(ETF_TR!$A$2:$Q$283,MATCH($A162,ETF_TR!$A$2:$A$283,0),MATCH(J$2,ETF_TR!$A$2:$Q$2,0))</f>
        <v>136.77600000000001</v>
      </c>
      <c r="K162">
        <f>INDEX(Indices!$A$2:$Q$283,MATCH($A162,Indices!$A$2:$A$283,0),MATCH(K$2,Indices!$A$2:$Q$2,0))</f>
        <v>198.31</v>
      </c>
      <c r="L162">
        <f t="shared" si="52"/>
        <v>61.533999999999992</v>
      </c>
      <c r="M162" s="28">
        <f t="shared" si="53"/>
        <v>136.77600000000001</v>
      </c>
      <c r="N162">
        <f>INDEX(ETF_TR!$A$2:$Q$283,MATCH($A162,ETF_TR!$A$2:$A$283,0),MATCH(N$2,ETF_TR!$A$2:$Q$2,0))</f>
        <v>136.7569</v>
      </c>
      <c r="O162">
        <f>INDEX(Indices!$A$2:$Q$283,MATCH($A162,Indices!$A$2:$A$283,0),MATCH(O$2,Indices!$A$2:$Q$2,0))</f>
        <v>205.32</v>
      </c>
      <c r="P162">
        <f t="shared" si="54"/>
        <v>68.563099999999991</v>
      </c>
      <c r="Q162" s="28">
        <f t="shared" si="55"/>
        <v>136.7569</v>
      </c>
      <c r="R162">
        <f>INDEX(ETF_TR!$A$2:$Q$283,MATCH($A162,ETF_TR!$A$2:$A$283,0),MATCH(R$2,ETF_TR!$A$2:$Q$2,0))</f>
        <v>11802</v>
      </c>
      <c r="S162">
        <f>INDEX(Indices!$A$2:$Q$283,MATCH($A162,Indices!$A$2:$A$283,0),MATCH(S$2,Indices!$A$2:$Q$2,0))</f>
        <v>2879.64</v>
      </c>
      <c r="T162">
        <f t="shared" si="56"/>
        <v>-8922.36</v>
      </c>
      <c r="U162" s="28">
        <f t="shared" si="57"/>
        <v>11802</v>
      </c>
      <c r="V162">
        <f>INDEX(ETF_TR!$A$2:$Q$283,MATCH($A162,ETF_TR!$A$2:$A$283,0),MATCH(V$2,ETF_TR!$A$2:$Q$2,0))</f>
        <v>124.59236666666668</v>
      </c>
      <c r="W162">
        <f>INDEX(Indices!$A$2:$Q$283,MATCH($A162,Indices!$A$2:$A$283,0),MATCH(W$2,Indices!$A$2:$Q$2,0))</f>
        <v>129.29</v>
      </c>
      <c r="X162">
        <f t="shared" si="58"/>
        <v>4.6976333333333145</v>
      </c>
      <c r="Y162" s="28">
        <f t="shared" si="59"/>
        <v>124.59236666666668</v>
      </c>
      <c r="Z162">
        <f>INDEX(ETF_TR!$A$2:$Q$283,MATCH($A162,ETF_TR!$A$2:$A$283,0),MATCH(Z$2,ETF_TR!$A$2:$Q$2,0))</f>
        <v>52.415599999999998</v>
      </c>
      <c r="AA162">
        <f>INDEX(Indices!$A$2:$Q$283,MATCH($A162,Indices!$A$2:$A$283,0),MATCH(AA$2,Indices!$A$2:$Q$2,0))</f>
        <v>2465.2559999999999</v>
      </c>
      <c r="AB162">
        <f t="shared" si="60"/>
        <v>2412.8404</v>
      </c>
      <c r="AC162" s="16">
        <f t="shared" si="61"/>
        <v>52.415599999999998</v>
      </c>
      <c r="AD162" t="e">
        <f>INDEX(ETF_TR!$A$2:$Q$283,MATCH($A162,ETF_TR!$A$2:$A$283,0),MATCH(AD$2,ETF_TR!$A$2:$Q$2,0))</f>
        <v>#N/A</v>
      </c>
      <c r="AE162">
        <f>INDEX(Indices!$A$2:$Q$283,MATCH($A162,Indices!$A$2:$A$283,0),MATCH(AE$2,Indices!$A$2:$Q$2,0))</f>
        <v>323.36320000000001</v>
      </c>
      <c r="AF162" t="e">
        <f t="shared" si="62"/>
        <v>#N/A</v>
      </c>
      <c r="AG162" s="16">
        <f t="shared" si="63"/>
        <v>2656.4080894736844</v>
      </c>
      <c r="AH162">
        <f>INDEX(ETF_TR!$A$2:$Q$283,MATCH($A162,ETF_TR!$A$2:$A$283,0),MATCH(AH$2,ETF_TR!$A$2:$Q$2,0))</f>
        <v>25.341999999999999</v>
      </c>
      <c r="AI162">
        <f>INDEX(Indices!$A$2:$Q$283,MATCH($A162,Indices!$A$2:$A$283,0),MATCH(AI$2,Indices!$A$2:$Q$2,0))</f>
        <v>96.81</v>
      </c>
      <c r="AJ162">
        <f t="shared" si="64"/>
        <v>71.468000000000004</v>
      </c>
      <c r="AK162" s="16">
        <f t="shared" si="65"/>
        <v>25.341999999999999</v>
      </c>
      <c r="AL162" t="e">
        <f>INDEX(ETF_TR!$A$2:$Q$283,MATCH($A162,ETF_TR!$A$2:$A$283,0),MATCH(AL$2,ETF_TR!$A$2:$Q$2,0))</f>
        <v>#N/A</v>
      </c>
      <c r="AM162" t="e">
        <f>INDEX(Indices!$A$2:$Q$283,MATCH($A162,Indices!$A$2:$A$283,0),MATCH(AM$2,Indices!$A$2:$Q$2,0))</f>
        <v>#N/A</v>
      </c>
      <c r="AN162" t="e">
        <f t="shared" si="66"/>
        <v>#N/A</v>
      </c>
      <c r="AO162" s="16" t="e">
        <f t="shared" si="67"/>
        <v>#N/A</v>
      </c>
      <c r="AP162">
        <f>INDEX(ETF_TR!$A$2:$Q$283,MATCH($A162,ETF_TR!$A$2:$A$283,0),MATCH(AP$2,ETF_TR!$A$2:$Q$2,0))</f>
        <v>129.47999999999999</v>
      </c>
      <c r="AQ162">
        <f>INDEX(Indices!$A$2:$Q$283,MATCH($A162,Indices!$A$2:$A$283,0),MATCH(AQ$2,Indices!$A$2:$Q$2,0))</f>
        <v>168.46559999999999</v>
      </c>
      <c r="AR162">
        <f t="shared" si="68"/>
        <v>38.985600000000005</v>
      </c>
      <c r="AS162" s="28">
        <f t="shared" si="69"/>
        <v>129.47999999999999</v>
      </c>
      <c r="AT162" t="e">
        <f>INDEX(ETF_TR!$A$2:$Q$283,MATCH($A162,ETF_TR!$A$2:$A$283,0),MATCH(AT$2,ETF_TR!$A$2:$Q$2,0))</f>
        <v>#N/A</v>
      </c>
      <c r="AU162" t="e">
        <f>INDEX(Indices!$A$2:$Q$283,MATCH($A162,Indices!$A$2:$A$283,0),MATCH(AU$2,Indices!$A$2:$Q$2,0))</f>
        <v>#N/A</v>
      </c>
      <c r="AV162" t="e">
        <f t="shared" si="70"/>
        <v>#N/A</v>
      </c>
      <c r="AW162" s="16" t="e">
        <f t="shared" si="71"/>
        <v>#N/A</v>
      </c>
    </row>
    <row r="163" spans="1:49" x14ac:dyDescent="0.2">
      <c r="A163" s="5">
        <v>41362</v>
      </c>
      <c r="B163">
        <f>INDEX(ETF_TR!$A$2:$Q$283,MATCH($A163,ETF_TR!$A$2:$A$283,0),MATCH(B$2,ETF_TR!$A$2:$Q$2,0))</f>
        <v>128.72139999999999</v>
      </c>
      <c r="C163">
        <f>INDEX(Indices!$A$2:$Q$283,MATCH($A163,Indices!$A$2:$A$283,0),MATCH(C$2,Indices!$A$2:$Q$2,0))</f>
        <v>217.01</v>
      </c>
      <c r="D163">
        <f t="shared" si="48"/>
        <v>88.288600000000002</v>
      </c>
      <c r="E163" s="28">
        <f t="shared" si="49"/>
        <v>128.72139999999999</v>
      </c>
      <c r="F163">
        <f>INDEX(ETF_TR!$A$2:$Q$283,MATCH($A163,ETF_TR!$A$2:$A$283,0),MATCH(F$2,ETF_TR!$A$2:$Q$2,0))</f>
        <v>133.8185</v>
      </c>
      <c r="G163">
        <f>INDEX(Indices!$A$2:$Q$283,MATCH($A163,Indices!$A$2:$A$283,0),MATCH(G$2,Indices!$A$2:$Q$2,0))</f>
        <v>217.94</v>
      </c>
      <c r="H163">
        <f t="shared" si="50"/>
        <v>84.121499999999997</v>
      </c>
      <c r="I163" s="28">
        <f t="shared" si="51"/>
        <v>133.8185</v>
      </c>
      <c r="J163">
        <f>INDEX(ETF_TR!$A$2:$Q$283,MATCH($A163,ETF_TR!$A$2:$A$283,0),MATCH(J$2,ETF_TR!$A$2:$Q$2,0))</f>
        <v>136.71459999999999</v>
      </c>
      <c r="K163">
        <f>INDEX(Indices!$A$2:$Q$283,MATCH($A163,Indices!$A$2:$A$283,0),MATCH(K$2,Indices!$A$2:$Q$2,0))</f>
        <v>198.85</v>
      </c>
      <c r="L163">
        <f t="shared" si="52"/>
        <v>62.135400000000004</v>
      </c>
      <c r="M163" s="28">
        <f t="shared" si="53"/>
        <v>136.71459999999999</v>
      </c>
      <c r="N163">
        <f>INDEX(ETF_TR!$A$2:$Q$283,MATCH($A163,ETF_TR!$A$2:$A$283,0),MATCH(N$2,ETF_TR!$A$2:$Q$2,0))</f>
        <v>137.19669999999999</v>
      </c>
      <c r="O163">
        <f>INDEX(Indices!$A$2:$Q$283,MATCH($A163,Indices!$A$2:$A$283,0),MATCH(O$2,Indices!$A$2:$Q$2,0))</f>
        <v>206.24</v>
      </c>
      <c r="P163">
        <f t="shared" si="54"/>
        <v>69.043300000000016</v>
      </c>
      <c r="Q163" s="28">
        <f t="shared" si="55"/>
        <v>137.19669999999999</v>
      </c>
      <c r="R163">
        <f>INDEX(ETF_TR!$A$2:$Q$283,MATCH($A163,ETF_TR!$A$2:$A$283,0),MATCH(R$2,ETF_TR!$A$2:$Q$2,0))</f>
        <v>12014</v>
      </c>
      <c r="S163">
        <f>INDEX(Indices!$A$2:$Q$283,MATCH($A163,Indices!$A$2:$A$283,0),MATCH(S$2,Indices!$A$2:$Q$2,0))</f>
        <v>2931.15</v>
      </c>
      <c r="T163">
        <f t="shared" si="56"/>
        <v>-9082.85</v>
      </c>
      <c r="U163" s="28">
        <f t="shared" si="57"/>
        <v>12014</v>
      </c>
      <c r="V163">
        <f>INDEX(ETF_TR!$A$2:$Q$283,MATCH($A163,ETF_TR!$A$2:$A$283,0),MATCH(V$2,ETF_TR!$A$2:$Q$2,0))</f>
        <v>124.50043333333333</v>
      </c>
      <c r="W163">
        <f>INDEX(Indices!$A$2:$Q$283,MATCH($A163,Indices!$A$2:$A$283,0),MATCH(W$2,Indices!$A$2:$Q$2,0))</f>
        <v>129.28666666666666</v>
      </c>
      <c r="X163">
        <f t="shared" si="58"/>
        <v>4.7862333333333282</v>
      </c>
      <c r="Y163" s="28">
        <f t="shared" si="59"/>
        <v>124.50043333333333</v>
      </c>
      <c r="Z163">
        <f>INDEX(ETF_TR!$A$2:$Q$283,MATCH($A163,ETF_TR!$A$2:$A$283,0),MATCH(Z$2,ETF_TR!$A$2:$Q$2,0))</f>
        <v>52.394500000000001</v>
      </c>
      <c r="AA163">
        <f>INDEX(Indices!$A$2:$Q$283,MATCH($A163,Indices!$A$2:$A$283,0),MATCH(AA$2,Indices!$A$2:$Q$2,0))</f>
        <v>2458.4189999999999</v>
      </c>
      <c r="AB163">
        <f t="shared" si="60"/>
        <v>2406.0245</v>
      </c>
      <c r="AC163" s="16">
        <f t="shared" si="61"/>
        <v>52.394500000000001</v>
      </c>
      <c r="AD163" t="e">
        <f>INDEX(ETF_TR!$A$2:$Q$283,MATCH($A163,ETF_TR!$A$2:$A$283,0),MATCH(AD$2,ETF_TR!$A$2:$Q$2,0))</f>
        <v>#N/A</v>
      </c>
      <c r="AE163">
        <f>INDEX(Indices!$A$2:$Q$283,MATCH($A163,Indices!$A$2:$A$283,0),MATCH(AE$2,Indices!$A$2:$Q$2,0))</f>
        <v>327.60019999999997</v>
      </c>
      <c r="AF163" t="e">
        <f t="shared" si="62"/>
        <v>#N/A</v>
      </c>
      <c r="AG163" s="16">
        <f t="shared" si="63"/>
        <v>2660.645089473684</v>
      </c>
      <c r="AH163">
        <f>INDEX(ETF_TR!$A$2:$Q$283,MATCH($A163,ETF_TR!$A$2:$A$283,0),MATCH(AH$2,ETF_TR!$A$2:$Q$2,0))</f>
        <v>25.388999999999999</v>
      </c>
      <c r="AI163">
        <f>INDEX(Indices!$A$2:$Q$283,MATCH($A163,Indices!$A$2:$A$283,0),MATCH(AI$2,Indices!$A$2:$Q$2,0))</f>
        <v>96.9</v>
      </c>
      <c r="AJ163">
        <f t="shared" si="64"/>
        <v>71.51100000000001</v>
      </c>
      <c r="AK163" s="16">
        <f t="shared" si="65"/>
        <v>25.388999999999999</v>
      </c>
      <c r="AL163" t="e">
        <f>INDEX(ETF_TR!$A$2:$Q$283,MATCH($A163,ETF_TR!$A$2:$A$283,0),MATCH(AL$2,ETF_TR!$A$2:$Q$2,0))</f>
        <v>#N/A</v>
      </c>
      <c r="AM163" t="e">
        <f>INDEX(Indices!$A$2:$Q$283,MATCH($A163,Indices!$A$2:$A$283,0),MATCH(AM$2,Indices!$A$2:$Q$2,0))</f>
        <v>#N/A</v>
      </c>
      <c r="AN163" t="e">
        <f t="shared" si="66"/>
        <v>#N/A</v>
      </c>
      <c r="AO163" s="16" t="e">
        <f t="shared" si="67"/>
        <v>#N/A</v>
      </c>
      <c r="AP163">
        <f>INDEX(ETF_TR!$A$2:$Q$283,MATCH($A163,ETF_TR!$A$2:$A$283,0),MATCH(AP$2,ETF_TR!$A$2:$Q$2,0))</f>
        <v>129.62</v>
      </c>
      <c r="AQ163">
        <f>INDEX(Indices!$A$2:$Q$283,MATCH($A163,Indices!$A$2:$A$283,0),MATCH(AQ$2,Indices!$A$2:$Q$2,0))</f>
        <v>168.46940000000001</v>
      </c>
      <c r="AR163">
        <f t="shared" si="68"/>
        <v>38.849400000000003</v>
      </c>
      <c r="AS163" s="28">
        <f t="shared" si="69"/>
        <v>129.62</v>
      </c>
      <c r="AT163" t="e">
        <f>INDEX(ETF_TR!$A$2:$Q$283,MATCH($A163,ETF_TR!$A$2:$A$283,0),MATCH(AT$2,ETF_TR!$A$2:$Q$2,0))</f>
        <v>#N/A</v>
      </c>
      <c r="AU163" t="e">
        <f>INDEX(Indices!$A$2:$Q$283,MATCH($A163,Indices!$A$2:$A$283,0),MATCH(AU$2,Indices!$A$2:$Q$2,0))</f>
        <v>#N/A</v>
      </c>
      <c r="AV163" t="e">
        <f t="shared" si="70"/>
        <v>#N/A</v>
      </c>
      <c r="AW163" s="16" t="e">
        <f t="shared" si="71"/>
        <v>#N/A</v>
      </c>
    </row>
    <row r="164" spans="1:49" x14ac:dyDescent="0.2">
      <c r="A164" s="5">
        <v>41394</v>
      </c>
      <c r="B164">
        <f>INDEX(ETF_TR!$A$2:$Q$283,MATCH($A164,ETF_TR!$A$2:$A$283,0),MATCH(B$2,ETF_TR!$A$2:$Q$2,0))</f>
        <v>129.39410000000001</v>
      </c>
      <c r="C164">
        <f>INDEX(Indices!$A$2:$Q$283,MATCH($A164,Indices!$A$2:$A$283,0),MATCH(C$2,Indices!$A$2:$Q$2,0))</f>
        <v>218.17</v>
      </c>
      <c r="D164">
        <f t="shared" si="48"/>
        <v>88.775899999999979</v>
      </c>
      <c r="E164" s="28">
        <f t="shared" si="49"/>
        <v>129.39410000000001</v>
      </c>
      <c r="F164">
        <f>INDEX(ETF_TR!$A$2:$Q$283,MATCH($A164,ETF_TR!$A$2:$A$283,0),MATCH(F$2,ETF_TR!$A$2:$Q$2,0))</f>
        <v>136.28729999999999</v>
      </c>
      <c r="G164">
        <f>INDEX(Indices!$A$2:$Q$283,MATCH($A164,Indices!$A$2:$A$283,0),MATCH(G$2,Indices!$A$2:$Q$2,0))</f>
        <v>222.06</v>
      </c>
      <c r="H164">
        <f t="shared" si="50"/>
        <v>85.772700000000015</v>
      </c>
      <c r="I164" s="28">
        <f t="shared" si="51"/>
        <v>136.28729999999999</v>
      </c>
      <c r="J164">
        <f>INDEX(ETF_TR!$A$2:$Q$283,MATCH($A164,ETF_TR!$A$2:$A$283,0),MATCH(J$2,ETF_TR!$A$2:$Q$2,0))</f>
        <v>143.94829999999999</v>
      </c>
      <c r="K164">
        <f>INDEX(Indices!$A$2:$Q$283,MATCH($A164,Indices!$A$2:$A$283,0),MATCH(K$2,Indices!$A$2:$Q$2,0))</f>
        <v>209.14</v>
      </c>
      <c r="L164">
        <f t="shared" si="52"/>
        <v>65.191699999999997</v>
      </c>
      <c r="M164" s="28">
        <f t="shared" si="53"/>
        <v>143.94829999999999</v>
      </c>
      <c r="N164">
        <f>INDEX(ETF_TR!$A$2:$Q$283,MATCH($A164,ETF_TR!$A$2:$A$283,0),MATCH(N$2,ETF_TR!$A$2:$Q$2,0))</f>
        <v>143.52770000000001</v>
      </c>
      <c r="O164">
        <f>INDEX(Indices!$A$2:$Q$283,MATCH($A164,Indices!$A$2:$A$283,0),MATCH(O$2,Indices!$A$2:$Q$2,0))</f>
        <v>215.58</v>
      </c>
      <c r="P164">
        <f t="shared" si="54"/>
        <v>72.052300000000002</v>
      </c>
      <c r="Q164" s="28">
        <f t="shared" si="55"/>
        <v>143.52770000000001</v>
      </c>
      <c r="R164">
        <f>INDEX(ETF_TR!$A$2:$Q$283,MATCH($A164,ETF_TR!$A$2:$A$283,0),MATCH(R$2,ETF_TR!$A$2:$Q$2,0))</f>
        <v>12137.5</v>
      </c>
      <c r="S164">
        <f>INDEX(Indices!$A$2:$Q$283,MATCH($A164,Indices!$A$2:$A$283,0),MATCH(S$2,Indices!$A$2:$Q$2,0))</f>
        <v>2963.49</v>
      </c>
      <c r="T164">
        <f t="shared" si="56"/>
        <v>-9174.01</v>
      </c>
      <c r="U164" s="28">
        <f t="shared" si="57"/>
        <v>12137.5</v>
      </c>
      <c r="V164">
        <f>INDEX(ETF_TR!$A$2:$Q$283,MATCH($A164,ETF_TR!$A$2:$A$283,0),MATCH(V$2,ETF_TR!$A$2:$Q$2,0))</f>
        <v>125.31696666666666</v>
      </c>
      <c r="W164">
        <f>INDEX(Indices!$A$2:$Q$283,MATCH($A164,Indices!$A$2:$A$283,0),MATCH(W$2,Indices!$A$2:$Q$2,0))</f>
        <v>130.05333333333331</v>
      </c>
      <c r="X164">
        <f t="shared" si="58"/>
        <v>4.7363666666666546</v>
      </c>
      <c r="Y164" s="28">
        <f t="shared" si="59"/>
        <v>125.31696666666666</v>
      </c>
      <c r="Z164">
        <f>INDEX(ETF_TR!$A$2:$Q$283,MATCH($A164,ETF_TR!$A$2:$A$283,0),MATCH(Z$2,ETF_TR!$A$2:$Q$2,0))</f>
        <v>53.121000000000002</v>
      </c>
      <c r="AA164">
        <f>INDEX(Indices!$A$2:$Q$283,MATCH($A164,Indices!$A$2:$A$283,0),MATCH(AA$2,Indices!$A$2:$Q$2,0))</f>
        <v>2499.2359999999999</v>
      </c>
      <c r="AB164">
        <f t="shared" si="60"/>
        <v>2446.1149999999998</v>
      </c>
      <c r="AC164" s="16">
        <f t="shared" si="61"/>
        <v>53.121000000000002</v>
      </c>
      <c r="AD164" t="e">
        <f>INDEX(ETF_TR!$A$2:$Q$283,MATCH($A164,ETF_TR!$A$2:$A$283,0),MATCH(AD$2,ETF_TR!$A$2:$Q$2,0))</f>
        <v>#N/A</v>
      </c>
      <c r="AE164">
        <f>INDEX(Indices!$A$2:$Q$283,MATCH($A164,Indices!$A$2:$A$283,0),MATCH(AE$2,Indices!$A$2:$Q$2,0))</f>
        <v>325.8082</v>
      </c>
      <c r="AF164" t="e">
        <f t="shared" si="62"/>
        <v>#N/A</v>
      </c>
      <c r="AG164" s="16">
        <f t="shared" si="63"/>
        <v>2658.8530894736841</v>
      </c>
      <c r="AH164">
        <f>INDEX(ETF_TR!$A$2:$Q$283,MATCH($A164,ETF_TR!$A$2:$A$283,0),MATCH(AH$2,ETF_TR!$A$2:$Q$2,0))</f>
        <v>25.5915</v>
      </c>
      <c r="AI164">
        <f>INDEX(Indices!$A$2:$Q$283,MATCH($A164,Indices!$A$2:$A$283,0),MATCH(AI$2,Indices!$A$2:$Q$2,0))</f>
        <v>97.76</v>
      </c>
      <c r="AJ164">
        <f t="shared" si="64"/>
        <v>72.168500000000009</v>
      </c>
      <c r="AK164" s="16">
        <f t="shared" si="65"/>
        <v>25.5915</v>
      </c>
      <c r="AL164" t="e">
        <f>INDEX(ETF_TR!$A$2:$Q$283,MATCH($A164,ETF_TR!$A$2:$A$283,0),MATCH(AL$2,ETF_TR!$A$2:$Q$2,0))</f>
        <v>#N/A</v>
      </c>
      <c r="AM164" t="e">
        <f>INDEX(Indices!$A$2:$Q$283,MATCH($A164,Indices!$A$2:$A$283,0),MATCH(AM$2,Indices!$A$2:$Q$2,0))</f>
        <v>#N/A</v>
      </c>
      <c r="AN164" t="e">
        <f t="shared" si="66"/>
        <v>#N/A</v>
      </c>
      <c r="AO164" s="16" t="e">
        <f t="shared" si="67"/>
        <v>#N/A</v>
      </c>
      <c r="AP164">
        <f>INDEX(ETF_TR!$A$2:$Q$283,MATCH($A164,ETF_TR!$A$2:$A$283,0),MATCH(AP$2,ETF_TR!$A$2:$Q$2,0))</f>
        <v>131.49</v>
      </c>
      <c r="AQ164">
        <f>INDEX(Indices!$A$2:$Q$283,MATCH($A164,Indices!$A$2:$A$283,0),MATCH(AQ$2,Indices!$A$2:$Q$2,0))</f>
        <v>170.34630000000001</v>
      </c>
      <c r="AR164">
        <f t="shared" si="68"/>
        <v>38.856300000000005</v>
      </c>
      <c r="AS164" s="28">
        <f t="shared" si="69"/>
        <v>131.49</v>
      </c>
      <c r="AT164" t="e">
        <f>INDEX(ETF_TR!$A$2:$Q$283,MATCH($A164,ETF_TR!$A$2:$A$283,0),MATCH(AT$2,ETF_TR!$A$2:$Q$2,0))</f>
        <v>#N/A</v>
      </c>
      <c r="AU164" t="e">
        <f>INDEX(Indices!$A$2:$Q$283,MATCH($A164,Indices!$A$2:$A$283,0),MATCH(AU$2,Indices!$A$2:$Q$2,0))</f>
        <v>#N/A</v>
      </c>
      <c r="AV164" t="e">
        <f t="shared" si="70"/>
        <v>#N/A</v>
      </c>
      <c r="AW164" s="16" t="e">
        <f t="shared" si="71"/>
        <v>#N/A</v>
      </c>
    </row>
    <row r="165" spans="1:49" x14ac:dyDescent="0.2">
      <c r="A165" s="5">
        <v>41425</v>
      </c>
      <c r="B165">
        <f>INDEX(ETF_TR!$A$2:$Q$283,MATCH($A165,ETF_TR!$A$2:$A$283,0),MATCH(B$2,ETF_TR!$A$2:$Q$2,0))</f>
        <v>127.4945</v>
      </c>
      <c r="C165">
        <f>INDEX(Indices!$A$2:$Q$283,MATCH($A165,Indices!$A$2:$A$283,0),MATCH(C$2,Indices!$A$2:$Q$2,0))</f>
        <v>214.98</v>
      </c>
      <c r="D165">
        <f t="shared" si="48"/>
        <v>87.485499999999988</v>
      </c>
      <c r="E165" s="28">
        <f t="shared" si="49"/>
        <v>127.4945</v>
      </c>
      <c r="F165">
        <f>INDEX(ETF_TR!$A$2:$Q$283,MATCH($A165,ETF_TR!$A$2:$A$283,0),MATCH(F$2,ETF_TR!$A$2:$Q$2,0))</f>
        <v>134.267</v>
      </c>
      <c r="G165">
        <f>INDEX(Indices!$A$2:$Q$283,MATCH($A165,Indices!$A$2:$A$283,0),MATCH(G$2,Indices!$A$2:$Q$2,0))</f>
        <v>218.7</v>
      </c>
      <c r="H165">
        <f t="shared" si="50"/>
        <v>84.432999999999993</v>
      </c>
      <c r="I165" s="28">
        <f t="shared" si="51"/>
        <v>134.267</v>
      </c>
      <c r="J165">
        <f>INDEX(ETF_TR!$A$2:$Q$283,MATCH($A165,ETF_TR!$A$2:$A$283,0),MATCH(J$2,ETF_TR!$A$2:$Q$2,0))</f>
        <v>141.71109999999999</v>
      </c>
      <c r="K165">
        <f>INDEX(Indices!$A$2:$Q$283,MATCH($A165,Indices!$A$2:$A$283,0),MATCH(K$2,Indices!$A$2:$Q$2,0))</f>
        <v>206.06</v>
      </c>
      <c r="L165">
        <f t="shared" si="52"/>
        <v>64.348900000000015</v>
      </c>
      <c r="M165" s="28">
        <f t="shared" si="53"/>
        <v>141.71109999999999</v>
      </c>
      <c r="N165">
        <f>INDEX(ETF_TR!$A$2:$Q$283,MATCH($A165,ETF_TR!$A$2:$A$283,0),MATCH(N$2,ETF_TR!$A$2:$Q$2,0))</f>
        <v>142.49850000000001</v>
      </c>
      <c r="O165">
        <f>INDEX(Indices!$A$2:$Q$283,MATCH($A165,Indices!$A$2:$A$283,0),MATCH(O$2,Indices!$A$2:$Q$2,0))</f>
        <v>214.21</v>
      </c>
      <c r="P165">
        <f t="shared" si="54"/>
        <v>71.711500000000001</v>
      </c>
      <c r="Q165" s="28">
        <f t="shared" si="55"/>
        <v>142.49850000000001</v>
      </c>
      <c r="R165">
        <f>INDEX(ETF_TR!$A$2:$Q$283,MATCH($A165,ETF_TR!$A$2:$A$283,0),MATCH(R$2,ETF_TR!$A$2:$Q$2,0))</f>
        <v>11831.5</v>
      </c>
      <c r="S165">
        <f>INDEX(Indices!$A$2:$Q$283,MATCH($A165,Indices!$A$2:$A$283,0),MATCH(S$2,Indices!$A$2:$Q$2,0))</f>
        <v>2888.69</v>
      </c>
      <c r="T165">
        <f t="shared" si="56"/>
        <v>-8942.81</v>
      </c>
      <c r="U165" s="28">
        <f t="shared" si="57"/>
        <v>11831.5</v>
      </c>
      <c r="V165">
        <f>INDEX(ETF_TR!$A$2:$Q$283,MATCH($A165,ETF_TR!$A$2:$A$283,0),MATCH(V$2,ETF_TR!$A$2:$Q$2,0))</f>
        <v>124.37909999999999</v>
      </c>
      <c r="W165">
        <f>INDEX(Indices!$A$2:$Q$283,MATCH($A165,Indices!$A$2:$A$283,0),MATCH(W$2,Indices!$A$2:$Q$2,0))</f>
        <v>129.13666666666668</v>
      </c>
      <c r="X165">
        <f t="shared" si="58"/>
        <v>4.7575666666666905</v>
      </c>
      <c r="Y165" s="28">
        <f t="shared" si="59"/>
        <v>124.37909999999999</v>
      </c>
      <c r="Z165">
        <f>INDEX(ETF_TR!$A$2:$Q$283,MATCH($A165,ETF_TR!$A$2:$A$283,0),MATCH(Z$2,ETF_TR!$A$2:$Q$2,0))</f>
        <v>52.937100000000001</v>
      </c>
      <c r="AA165">
        <f>INDEX(Indices!$A$2:$Q$283,MATCH($A165,Indices!$A$2:$A$283,0),MATCH(AA$2,Indices!$A$2:$Q$2,0))</f>
        <v>2493.288</v>
      </c>
      <c r="AB165">
        <f t="shared" si="60"/>
        <v>2440.3508999999999</v>
      </c>
      <c r="AC165" s="16">
        <f t="shared" si="61"/>
        <v>52.937100000000001</v>
      </c>
      <c r="AD165" t="e">
        <f>INDEX(ETF_TR!$A$2:$Q$283,MATCH($A165,ETF_TR!$A$2:$A$283,0),MATCH(AD$2,ETF_TR!$A$2:$Q$2,0))</f>
        <v>#N/A</v>
      </c>
      <c r="AE165">
        <f>INDEX(Indices!$A$2:$Q$283,MATCH($A165,Indices!$A$2:$A$283,0),MATCH(AE$2,Indices!$A$2:$Q$2,0))</f>
        <v>321.53680000000003</v>
      </c>
      <c r="AF165" t="e">
        <f t="shared" si="62"/>
        <v>#N/A</v>
      </c>
      <c r="AG165" s="16">
        <f t="shared" si="63"/>
        <v>2654.581689473684</v>
      </c>
      <c r="AH165">
        <f>INDEX(ETF_TR!$A$2:$Q$283,MATCH($A165,ETF_TR!$A$2:$A$283,0),MATCH(AH$2,ETF_TR!$A$2:$Q$2,0))</f>
        <v>25.152100000000001</v>
      </c>
      <c r="AI165">
        <f>INDEX(Indices!$A$2:$Q$283,MATCH($A165,Indices!$A$2:$A$283,0),MATCH(AI$2,Indices!$A$2:$Q$2,0))</f>
        <v>96.09</v>
      </c>
      <c r="AJ165">
        <f t="shared" si="64"/>
        <v>70.937899999999999</v>
      </c>
      <c r="AK165" s="16">
        <f t="shared" si="65"/>
        <v>25.152100000000001</v>
      </c>
      <c r="AL165" t="e">
        <f>INDEX(ETF_TR!$A$2:$Q$283,MATCH($A165,ETF_TR!$A$2:$A$283,0),MATCH(AL$2,ETF_TR!$A$2:$Q$2,0))</f>
        <v>#N/A</v>
      </c>
      <c r="AM165" t="e">
        <f>INDEX(Indices!$A$2:$Q$283,MATCH($A165,Indices!$A$2:$A$283,0),MATCH(AM$2,Indices!$A$2:$Q$2,0))</f>
        <v>#N/A</v>
      </c>
      <c r="AN165" t="e">
        <f t="shared" si="66"/>
        <v>#N/A</v>
      </c>
      <c r="AO165" s="16" t="e">
        <f t="shared" si="67"/>
        <v>#N/A</v>
      </c>
      <c r="AP165">
        <f>INDEX(ETF_TR!$A$2:$Q$283,MATCH($A165,ETF_TR!$A$2:$A$283,0),MATCH(AP$2,ETF_TR!$A$2:$Q$2,0))</f>
        <v>131.63</v>
      </c>
      <c r="AQ165">
        <f>INDEX(Indices!$A$2:$Q$283,MATCH($A165,Indices!$A$2:$A$283,0),MATCH(AQ$2,Indices!$A$2:$Q$2,0))</f>
        <v>166.2303</v>
      </c>
      <c r="AR165">
        <f t="shared" si="68"/>
        <v>34.600300000000004</v>
      </c>
      <c r="AS165" s="28">
        <f t="shared" si="69"/>
        <v>131.63</v>
      </c>
      <c r="AT165" t="e">
        <f>INDEX(ETF_TR!$A$2:$Q$283,MATCH($A165,ETF_TR!$A$2:$A$283,0),MATCH(AT$2,ETF_TR!$A$2:$Q$2,0))</f>
        <v>#N/A</v>
      </c>
      <c r="AU165" t="e">
        <f>INDEX(Indices!$A$2:$Q$283,MATCH($A165,Indices!$A$2:$A$283,0),MATCH(AU$2,Indices!$A$2:$Q$2,0))</f>
        <v>#N/A</v>
      </c>
      <c r="AV165" t="e">
        <f t="shared" si="70"/>
        <v>#N/A</v>
      </c>
      <c r="AW165" s="16" t="e">
        <f t="shared" si="71"/>
        <v>#N/A</v>
      </c>
    </row>
    <row r="166" spans="1:49" x14ac:dyDescent="0.2">
      <c r="A166" s="5">
        <v>41453</v>
      </c>
      <c r="B166">
        <f>INDEX(ETF_TR!$A$2:$Q$283,MATCH($A166,ETF_TR!$A$2:$A$283,0),MATCH(B$2,ETF_TR!$A$2:$Q$2,0))</f>
        <v>126.24460000000001</v>
      </c>
      <c r="C166">
        <f>INDEX(Indices!$A$2:$Q$283,MATCH($A166,Indices!$A$2:$A$283,0),MATCH(C$2,Indices!$A$2:$Q$2,0))</f>
        <v>212.83</v>
      </c>
      <c r="D166">
        <f t="shared" si="48"/>
        <v>86.585400000000007</v>
      </c>
      <c r="E166" s="28">
        <f t="shared" si="49"/>
        <v>126.24460000000001</v>
      </c>
      <c r="F166">
        <f>INDEX(ETF_TR!$A$2:$Q$283,MATCH($A166,ETF_TR!$A$2:$A$283,0),MATCH(F$2,ETF_TR!$A$2:$Q$2,0))</f>
        <v>132.12620000000001</v>
      </c>
      <c r="G166">
        <f>INDEX(Indices!$A$2:$Q$283,MATCH($A166,Indices!$A$2:$A$283,0),MATCH(G$2,Indices!$A$2:$Q$2,0))</f>
        <v>215.28</v>
      </c>
      <c r="H166">
        <f t="shared" si="50"/>
        <v>83.15379999999999</v>
      </c>
      <c r="I166" s="28">
        <f t="shared" si="51"/>
        <v>132.12620000000001</v>
      </c>
      <c r="J166">
        <f>INDEX(ETF_TR!$A$2:$Q$283,MATCH($A166,ETF_TR!$A$2:$A$283,0),MATCH(J$2,ETF_TR!$A$2:$Q$2,0))</f>
        <v>140.0087</v>
      </c>
      <c r="K166">
        <f>INDEX(Indices!$A$2:$Q$283,MATCH($A166,Indices!$A$2:$A$283,0),MATCH(K$2,Indices!$A$2:$Q$2,0))</f>
        <v>203.64</v>
      </c>
      <c r="L166">
        <f t="shared" si="52"/>
        <v>63.631299999999982</v>
      </c>
      <c r="M166" s="28">
        <f t="shared" si="53"/>
        <v>140.0087</v>
      </c>
      <c r="N166">
        <f>INDEX(ETF_TR!$A$2:$Q$283,MATCH($A166,ETF_TR!$A$2:$A$283,0),MATCH(N$2,ETF_TR!$A$2:$Q$2,0))</f>
        <v>139.8639</v>
      </c>
      <c r="O166">
        <f>INDEX(Indices!$A$2:$Q$283,MATCH($A166,Indices!$A$2:$A$283,0),MATCH(O$2,Indices!$A$2:$Q$2,0))</f>
        <v>210.18</v>
      </c>
      <c r="P166">
        <f t="shared" si="54"/>
        <v>70.316100000000006</v>
      </c>
      <c r="Q166" s="28">
        <f t="shared" si="55"/>
        <v>139.8639</v>
      </c>
      <c r="R166">
        <f>INDEX(ETF_TR!$A$2:$Q$283,MATCH($A166,ETF_TR!$A$2:$A$283,0),MATCH(R$2,ETF_TR!$A$2:$Q$2,0))</f>
        <v>11540.5</v>
      </c>
      <c r="S166">
        <f>INDEX(Indices!$A$2:$Q$283,MATCH($A166,Indices!$A$2:$A$283,0),MATCH(S$2,Indices!$A$2:$Q$2,0))</f>
        <v>2821.08</v>
      </c>
      <c r="T166">
        <f t="shared" si="56"/>
        <v>-8719.42</v>
      </c>
      <c r="U166" s="28">
        <f t="shared" si="57"/>
        <v>11540.5</v>
      </c>
      <c r="V166">
        <f>INDEX(ETF_TR!$A$2:$Q$283,MATCH($A166,ETF_TR!$A$2:$A$283,0),MATCH(V$2,ETF_TR!$A$2:$Q$2,0))</f>
        <v>122.62150000000001</v>
      </c>
      <c r="W166">
        <f>INDEX(Indices!$A$2:$Q$283,MATCH($A166,Indices!$A$2:$A$283,0),MATCH(W$2,Indices!$A$2:$Q$2,0))</f>
        <v>127.46333333333332</v>
      </c>
      <c r="X166">
        <f t="shared" si="58"/>
        <v>4.8418333333333123</v>
      </c>
      <c r="Y166" s="28">
        <f t="shared" si="59"/>
        <v>122.62150000000001</v>
      </c>
      <c r="Z166">
        <f>INDEX(ETF_TR!$A$2:$Q$283,MATCH($A166,ETF_TR!$A$2:$A$283,0),MATCH(Z$2,ETF_TR!$A$2:$Q$2,0))</f>
        <v>52.320599999999999</v>
      </c>
      <c r="AA166">
        <f>INDEX(Indices!$A$2:$Q$283,MATCH($A166,Indices!$A$2:$A$283,0),MATCH(AA$2,Indices!$A$2:$Q$2,0))</f>
        <v>2464.0630000000001</v>
      </c>
      <c r="AB166">
        <f t="shared" si="60"/>
        <v>2411.7424000000001</v>
      </c>
      <c r="AC166" s="16">
        <f t="shared" si="61"/>
        <v>52.320599999999999</v>
      </c>
      <c r="AD166" t="e">
        <f>INDEX(ETF_TR!$A$2:$Q$283,MATCH($A166,ETF_TR!$A$2:$A$283,0),MATCH(AD$2,ETF_TR!$A$2:$Q$2,0))</f>
        <v>#N/A</v>
      </c>
      <c r="AE166">
        <f>INDEX(Indices!$A$2:$Q$283,MATCH($A166,Indices!$A$2:$A$283,0),MATCH(AE$2,Indices!$A$2:$Q$2,0))</f>
        <v>321.51920000000001</v>
      </c>
      <c r="AF166" t="e">
        <f t="shared" si="62"/>
        <v>#N/A</v>
      </c>
      <c r="AG166" s="16">
        <f t="shared" si="63"/>
        <v>2654.5640894736844</v>
      </c>
      <c r="AH166">
        <f>INDEX(ETF_TR!$A$2:$Q$283,MATCH($A166,ETF_TR!$A$2:$A$283,0),MATCH(AH$2,ETF_TR!$A$2:$Q$2,0))</f>
        <v>24.8842</v>
      </c>
      <c r="AI166">
        <f>INDEX(Indices!$A$2:$Q$283,MATCH($A166,Indices!$A$2:$A$283,0),MATCH(AI$2,Indices!$A$2:$Q$2,0))</f>
        <v>95.07</v>
      </c>
      <c r="AJ166">
        <f t="shared" si="64"/>
        <v>70.1858</v>
      </c>
      <c r="AK166" s="16">
        <f t="shared" si="65"/>
        <v>24.8842</v>
      </c>
      <c r="AL166" t="e">
        <f>INDEX(ETF_TR!$A$2:$Q$283,MATCH($A166,ETF_TR!$A$2:$A$283,0),MATCH(AL$2,ETF_TR!$A$2:$Q$2,0))</f>
        <v>#N/A</v>
      </c>
      <c r="AM166" t="e">
        <f>INDEX(Indices!$A$2:$Q$283,MATCH($A166,Indices!$A$2:$A$283,0),MATCH(AM$2,Indices!$A$2:$Q$2,0))</f>
        <v>#N/A</v>
      </c>
      <c r="AN166" t="e">
        <f t="shared" si="66"/>
        <v>#N/A</v>
      </c>
      <c r="AO166" s="16" t="e">
        <f t="shared" si="67"/>
        <v>#N/A</v>
      </c>
      <c r="AP166">
        <f>INDEX(ETF_TR!$A$2:$Q$283,MATCH($A166,ETF_TR!$A$2:$A$283,0),MATCH(AP$2,ETF_TR!$A$2:$Q$2,0))</f>
        <v>125.95</v>
      </c>
      <c r="AQ166">
        <f>INDEX(Indices!$A$2:$Q$283,MATCH($A166,Indices!$A$2:$A$283,0),MATCH(AQ$2,Indices!$A$2:$Q$2,0))</f>
        <v>163.5326</v>
      </c>
      <c r="AR166">
        <f t="shared" si="68"/>
        <v>37.582599999999999</v>
      </c>
      <c r="AS166" s="28">
        <f t="shared" si="69"/>
        <v>125.95</v>
      </c>
      <c r="AT166" t="e">
        <f>INDEX(ETF_TR!$A$2:$Q$283,MATCH($A166,ETF_TR!$A$2:$A$283,0),MATCH(AT$2,ETF_TR!$A$2:$Q$2,0))</f>
        <v>#N/A</v>
      </c>
      <c r="AU166" t="e">
        <f>INDEX(Indices!$A$2:$Q$283,MATCH($A166,Indices!$A$2:$A$283,0),MATCH(AU$2,Indices!$A$2:$Q$2,0))</f>
        <v>#N/A</v>
      </c>
      <c r="AV166" t="e">
        <f t="shared" si="70"/>
        <v>#N/A</v>
      </c>
      <c r="AW166" s="16" t="e">
        <f t="shared" si="71"/>
        <v>#N/A</v>
      </c>
    </row>
    <row r="167" spans="1:49" x14ac:dyDescent="0.2">
      <c r="A167" s="5">
        <v>41486</v>
      </c>
      <c r="B167">
        <f>INDEX(ETF_TR!$A$2:$Q$283,MATCH($A167,ETF_TR!$A$2:$A$283,0),MATCH(B$2,ETF_TR!$A$2:$Q$2,0))</f>
        <v>126.6679</v>
      </c>
      <c r="C167">
        <f>INDEX(Indices!$A$2:$Q$283,MATCH($A167,Indices!$A$2:$A$283,0),MATCH(C$2,Indices!$A$2:$Q$2,0))</f>
        <v>213.47</v>
      </c>
      <c r="D167">
        <f t="shared" si="48"/>
        <v>86.802099999999996</v>
      </c>
      <c r="E167" s="28">
        <f t="shared" si="49"/>
        <v>126.6679</v>
      </c>
      <c r="F167">
        <f>INDEX(ETF_TR!$A$2:$Q$283,MATCH($A167,ETF_TR!$A$2:$A$283,0),MATCH(F$2,ETF_TR!$A$2:$Q$2,0))</f>
        <v>133.07990000000001</v>
      </c>
      <c r="G167">
        <f>INDEX(Indices!$A$2:$Q$283,MATCH($A167,Indices!$A$2:$A$283,0),MATCH(G$2,Indices!$A$2:$Q$2,0))</f>
        <v>216.97</v>
      </c>
      <c r="H167">
        <f t="shared" si="50"/>
        <v>83.89009999999999</v>
      </c>
      <c r="I167" s="28">
        <f t="shared" si="51"/>
        <v>133.07990000000001</v>
      </c>
      <c r="J167">
        <f>INDEX(ETF_TR!$A$2:$Q$283,MATCH($A167,ETF_TR!$A$2:$A$283,0),MATCH(J$2,ETF_TR!$A$2:$Q$2,0))</f>
        <v>141.5231</v>
      </c>
      <c r="K167">
        <f>INDEX(Indices!$A$2:$Q$283,MATCH($A167,Indices!$A$2:$A$283,0),MATCH(K$2,Indices!$A$2:$Q$2,0))</f>
        <v>205.71</v>
      </c>
      <c r="L167">
        <f t="shared" si="52"/>
        <v>64.186900000000009</v>
      </c>
      <c r="M167" s="28">
        <f t="shared" si="53"/>
        <v>141.5231</v>
      </c>
      <c r="N167">
        <f>INDEX(ETF_TR!$A$2:$Q$283,MATCH($A167,ETF_TR!$A$2:$A$283,0),MATCH(N$2,ETF_TR!$A$2:$Q$2,0))</f>
        <v>141.21770000000001</v>
      </c>
      <c r="O167">
        <f>INDEX(Indices!$A$2:$Q$283,MATCH($A167,Indices!$A$2:$A$283,0),MATCH(O$2,Indices!$A$2:$Q$2,0))</f>
        <v>212.14</v>
      </c>
      <c r="P167">
        <f t="shared" si="54"/>
        <v>70.922299999999979</v>
      </c>
      <c r="Q167" s="28">
        <f t="shared" si="55"/>
        <v>141.21770000000001</v>
      </c>
      <c r="R167">
        <f>INDEX(ETF_TR!$A$2:$Q$283,MATCH($A167,ETF_TR!$A$2:$A$283,0),MATCH(R$2,ETF_TR!$A$2:$Q$2,0))</f>
        <v>11625.5</v>
      </c>
      <c r="S167">
        <f>INDEX(Indices!$A$2:$Q$283,MATCH($A167,Indices!$A$2:$A$283,0),MATCH(S$2,Indices!$A$2:$Q$2,0))</f>
        <v>2842.31</v>
      </c>
      <c r="T167">
        <f t="shared" si="56"/>
        <v>-8783.19</v>
      </c>
      <c r="U167" s="28">
        <f t="shared" si="57"/>
        <v>11625.5</v>
      </c>
      <c r="V167">
        <f>INDEX(ETF_TR!$A$2:$Q$283,MATCH($A167,ETF_TR!$A$2:$A$283,0),MATCH(V$2,ETF_TR!$A$2:$Q$2,0))</f>
        <v>122.97853333333335</v>
      </c>
      <c r="W167">
        <f>INDEX(Indices!$A$2:$Q$283,MATCH($A167,Indices!$A$2:$A$283,0),MATCH(W$2,Indices!$A$2:$Q$2,0))</f>
        <v>127.57666666666667</v>
      </c>
      <c r="X167">
        <f t="shared" si="58"/>
        <v>4.5981333333333225</v>
      </c>
      <c r="Y167" s="28">
        <f t="shared" si="59"/>
        <v>122.97853333333335</v>
      </c>
      <c r="Z167">
        <f>INDEX(ETF_TR!$A$2:$Q$283,MATCH($A167,ETF_TR!$A$2:$A$283,0),MATCH(Z$2,ETF_TR!$A$2:$Q$2,0))</f>
        <v>52.736600000000003</v>
      </c>
      <c r="AA167">
        <f>INDEX(Indices!$A$2:$Q$283,MATCH($A167,Indices!$A$2:$A$283,0),MATCH(AA$2,Indices!$A$2:$Q$2,0))</f>
        <v>2483.0569999999998</v>
      </c>
      <c r="AB167">
        <f t="shared" si="60"/>
        <v>2430.3203999999996</v>
      </c>
      <c r="AC167" s="16">
        <f t="shared" si="61"/>
        <v>52.736600000000003</v>
      </c>
      <c r="AD167" t="e">
        <f>INDEX(ETF_TR!$A$2:$Q$283,MATCH($A167,ETF_TR!$A$2:$A$283,0),MATCH(AD$2,ETF_TR!$A$2:$Q$2,0))</f>
        <v>#N/A</v>
      </c>
      <c r="AE167">
        <f>INDEX(Indices!$A$2:$Q$283,MATCH($A167,Indices!$A$2:$A$283,0),MATCH(AE$2,Indices!$A$2:$Q$2,0))</f>
        <v>322.4117</v>
      </c>
      <c r="AF167" t="e">
        <f t="shared" si="62"/>
        <v>#N/A</v>
      </c>
      <c r="AG167" s="16">
        <f t="shared" si="63"/>
        <v>2655.4565894736843</v>
      </c>
      <c r="AH167">
        <f>INDEX(ETF_TR!$A$2:$Q$283,MATCH($A167,ETF_TR!$A$2:$A$283,0),MATCH(AH$2,ETF_TR!$A$2:$Q$2,0))</f>
        <v>24.829499999999999</v>
      </c>
      <c r="AI167">
        <f>INDEX(Indices!$A$2:$Q$283,MATCH($A167,Indices!$A$2:$A$283,0),MATCH(AI$2,Indices!$A$2:$Q$2,0))</f>
        <v>94.94</v>
      </c>
      <c r="AJ167">
        <f t="shared" si="64"/>
        <v>70.110500000000002</v>
      </c>
      <c r="AK167" s="16">
        <f t="shared" si="65"/>
        <v>24.829499999999999</v>
      </c>
      <c r="AL167" t="e">
        <f>INDEX(ETF_TR!$A$2:$Q$283,MATCH($A167,ETF_TR!$A$2:$A$283,0),MATCH(AL$2,ETF_TR!$A$2:$Q$2,0))</f>
        <v>#N/A</v>
      </c>
      <c r="AM167" t="e">
        <f>INDEX(Indices!$A$2:$Q$283,MATCH($A167,Indices!$A$2:$A$283,0),MATCH(AM$2,Indices!$A$2:$Q$2,0))</f>
        <v>#N/A</v>
      </c>
      <c r="AN167" t="e">
        <f t="shared" si="66"/>
        <v>#N/A</v>
      </c>
      <c r="AO167" s="16" t="e">
        <f t="shared" si="67"/>
        <v>#N/A</v>
      </c>
      <c r="AP167">
        <f>INDEX(ETF_TR!$A$2:$Q$283,MATCH($A167,ETF_TR!$A$2:$A$283,0),MATCH(AP$2,ETF_TR!$A$2:$Q$2,0))</f>
        <v>125.79</v>
      </c>
      <c r="AQ167">
        <f>INDEX(Indices!$A$2:$Q$283,MATCH($A167,Indices!$A$2:$A$283,0),MATCH(AQ$2,Indices!$A$2:$Q$2,0))</f>
        <v>163.76660000000001</v>
      </c>
      <c r="AR167">
        <f t="shared" si="68"/>
        <v>37.976600000000005</v>
      </c>
      <c r="AS167" s="28">
        <f t="shared" si="69"/>
        <v>125.79</v>
      </c>
      <c r="AT167" t="e">
        <f>INDEX(ETF_TR!$A$2:$Q$283,MATCH($A167,ETF_TR!$A$2:$A$283,0),MATCH(AT$2,ETF_TR!$A$2:$Q$2,0))</f>
        <v>#N/A</v>
      </c>
      <c r="AU167" t="e">
        <f>INDEX(Indices!$A$2:$Q$283,MATCH($A167,Indices!$A$2:$A$283,0),MATCH(AU$2,Indices!$A$2:$Q$2,0))</f>
        <v>#N/A</v>
      </c>
      <c r="AV167" t="e">
        <f t="shared" si="70"/>
        <v>#N/A</v>
      </c>
      <c r="AW167" s="16" t="e">
        <f t="shared" si="71"/>
        <v>#N/A</v>
      </c>
    </row>
    <row r="168" spans="1:49" x14ac:dyDescent="0.2">
      <c r="A168" s="5">
        <v>41516</v>
      </c>
      <c r="B168">
        <f>INDEX(ETF_TR!$A$2:$Q$283,MATCH($A168,ETF_TR!$A$2:$A$283,0),MATCH(B$2,ETF_TR!$A$2:$Q$2,0))</f>
        <v>125.23650000000001</v>
      </c>
      <c r="C168">
        <f>INDEX(Indices!$A$2:$Q$283,MATCH($A168,Indices!$A$2:$A$283,0),MATCH(C$2,Indices!$A$2:$Q$2,0))</f>
        <v>211.34</v>
      </c>
      <c r="D168">
        <f t="shared" si="48"/>
        <v>86.103499999999997</v>
      </c>
      <c r="E168" s="28">
        <f t="shared" si="49"/>
        <v>125.23650000000001</v>
      </c>
      <c r="F168">
        <f>INDEX(ETF_TR!$A$2:$Q$283,MATCH($A168,ETF_TR!$A$2:$A$283,0),MATCH(F$2,ETF_TR!$A$2:$Q$2,0))</f>
        <v>131.5378</v>
      </c>
      <c r="G168">
        <f>INDEX(Indices!$A$2:$Q$283,MATCH($A168,Indices!$A$2:$A$283,0),MATCH(G$2,Indices!$A$2:$Q$2,0))</f>
        <v>214.5</v>
      </c>
      <c r="H168">
        <f t="shared" si="50"/>
        <v>82.962199999999996</v>
      </c>
      <c r="I168" s="28">
        <f t="shared" si="51"/>
        <v>131.5378</v>
      </c>
      <c r="J168">
        <f>INDEX(ETF_TR!$A$2:$Q$283,MATCH($A168,ETF_TR!$A$2:$A$283,0),MATCH(J$2,ETF_TR!$A$2:$Q$2,0))</f>
        <v>142.63030000000001</v>
      </c>
      <c r="K168">
        <f>INDEX(Indices!$A$2:$Q$283,MATCH($A168,Indices!$A$2:$A$283,0),MATCH(K$2,Indices!$A$2:$Q$2,0))</f>
        <v>207.46</v>
      </c>
      <c r="L168">
        <f t="shared" si="52"/>
        <v>64.829700000000003</v>
      </c>
      <c r="M168" s="28">
        <f t="shared" si="53"/>
        <v>142.63030000000001</v>
      </c>
      <c r="N168">
        <f>INDEX(ETF_TR!$A$2:$Q$283,MATCH($A168,ETF_TR!$A$2:$A$283,0),MATCH(N$2,ETF_TR!$A$2:$Q$2,0))</f>
        <v>141.7175</v>
      </c>
      <c r="O168">
        <f>INDEX(Indices!$A$2:$Q$283,MATCH($A168,Indices!$A$2:$A$283,0),MATCH(O$2,Indices!$A$2:$Q$2,0))</f>
        <v>212.99</v>
      </c>
      <c r="P168">
        <f t="shared" si="54"/>
        <v>71.272500000000008</v>
      </c>
      <c r="Q168" s="28">
        <f t="shared" si="55"/>
        <v>141.7175</v>
      </c>
      <c r="R168">
        <f>INDEX(ETF_TR!$A$2:$Q$283,MATCH($A168,ETF_TR!$A$2:$A$283,0),MATCH(R$2,ETF_TR!$A$2:$Q$2,0))</f>
        <v>11504</v>
      </c>
      <c r="S168">
        <f>INDEX(Indices!$A$2:$Q$283,MATCH($A168,Indices!$A$2:$A$283,0),MATCH(S$2,Indices!$A$2:$Q$2,0))</f>
        <v>2812.56</v>
      </c>
      <c r="T168">
        <f t="shared" si="56"/>
        <v>-8691.44</v>
      </c>
      <c r="U168" s="28">
        <f t="shared" si="57"/>
        <v>11504</v>
      </c>
      <c r="V168">
        <f>INDEX(ETF_TR!$A$2:$Q$283,MATCH($A168,ETF_TR!$A$2:$A$283,0),MATCH(V$2,ETF_TR!$A$2:$Q$2,0))</f>
        <v>122.54129999999999</v>
      </c>
      <c r="W168">
        <f>INDEX(Indices!$A$2:$Q$283,MATCH($A168,Indices!$A$2:$A$283,0),MATCH(W$2,Indices!$A$2:$Q$2,0))</f>
        <v>127.36</v>
      </c>
      <c r="X168">
        <f t="shared" si="58"/>
        <v>4.8187000000000069</v>
      </c>
      <c r="Y168" s="28">
        <f t="shared" si="59"/>
        <v>122.54129999999999</v>
      </c>
      <c r="Z168">
        <f>INDEX(ETF_TR!$A$2:$Q$283,MATCH($A168,ETF_TR!$A$2:$A$283,0),MATCH(Z$2,ETF_TR!$A$2:$Q$2,0))</f>
        <v>52.580100000000002</v>
      </c>
      <c r="AA168">
        <f>INDEX(Indices!$A$2:$Q$283,MATCH($A168,Indices!$A$2:$A$283,0),MATCH(AA$2,Indices!$A$2:$Q$2,0))</f>
        <v>2472.337</v>
      </c>
      <c r="AB168">
        <f t="shared" si="60"/>
        <v>2419.7568999999999</v>
      </c>
      <c r="AC168" s="16">
        <f t="shared" si="61"/>
        <v>52.580100000000002</v>
      </c>
      <c r="AD168" t="e">
        <f>INDEX(ETF_TR!$A$2:$Q$283,MATCH($A168,ETF_TR!$A$2:$A$283,0),MATCH(AD$2,ETF_TR!$A$2:$Q$2,0))</f>
        <v>#N/A</v>
      </c>
      <c r="AE168">
        <f>INDEX(Indices!$A$2:$Q$283,MATCH($A168,Indices!$A$2:$A$283,0),MATCH(AE$2,Indices!$A$2:$Q$2,0))</f>
        <v>324.02699999999999</v>
      </c>
      <c r="AF168" t="e">
        <f t="shared" si="62"/>
        <v>#N/A</v>
      </c>
      <c r="AG168" s="16">
        <f t="shared" si="63"/>
        <v>2657.0718894736842</v>
      </c>
      <c r="AH168">
        <f>INDEX(ETF_TR!$A$2:$Q$283,MATCH($A168,ETF_TR!$A$2:$A$283,0),MATCH(AH$2,ETF_TR!$A$2:$Q$2,0))</f>
        <v>24.7058</v>
      </c>
      <c r="AI168">
        <f>INDEX(Indices!$A$2:$Q$283,MATCH($A168,Indices!$A$2:$A$283,0),MATCH(AI$2,Indices!$A$2:$Q$2,0))</f>
        <v>94.5</v>
      </c>
      <c r="AJ168">
        <f t="shared" si="64"/>
        <v>69.794200000000004</v>
      </c>
      <c r="AK168" s="16">
        <f t="shared" si="65"/>
        <v>24.7058</v>
      </c>
      <c r="AL168" t="e">
        <f>INDEX(ETF_TR!$A$2:$Q$283,MATCH($A168,ETF_TR!$A$2:$A$283,0),MATCH(AL$2,ETF_TR!$A$2:$Q$2,0))</f>
        <v>#N/A</v>
      </c>
      <c r="AM168" t="e">
        <f>INDEX(Indices!$A$2:$Q$283,MATCH($A168,Indices!$A$2:$A$283,0),MATCH(AM$2,Indices!$A$2:$Q$2,0))</f>
        <v>#N/A</v>
      </c>
      <c r="AN168" t="e">
        <f t="shared" si="66"/>
        <v>#N/A</v>
      </c>
      <c r="AO168" s="16" t="e">
        <f t="shared" si="67"/>
        <v>#N/A</v>
      </c>
      <c r="AP168">
        <f>INDEX(ETF_TR!$A$2:$Q$283,MATCH($A168,ETF_TR!$A$2:$A$283,0),MATCH(AP$2,ETF_TR!$A$2:$Q$2,0))</f>
        <v>124.7</v>
      </c>
      <c r="AQ168">
        <f>INDEX(Indices!$A$2:$Q$283,MATCH($A168,Indices!$A$2:$A$283,0),MATCH(AQ$2,Indices!$A$2:$Q$2,0))</f>
        <v>161.88910000000001</v>
      </c>
      <c r="AR168">
        <f t="shared" si="68"/>
        <v>37.18910000000001</v>
      </c>
      <c r="AS168" s="28">
        <f t="shared" si="69"/>
        <v>124.7</v>
      </c>
      <c r="AT168" t="e">
        <f>INDEX(ETF_TR!$A$2:$Q$283,MATCH($A168,ETF_TR!$A$2:$A$283,0),MATCH(AT$2,ETF_TR!$A$2:$Q$2,0))</f>
        <v>#N/A</v>
      </c>
      <c r="AU168" t="e">
        <f>INDEX(Indices!$A$2:$Q$283,MATCH($A168,Indices!$A$2:$A$283,0),MATCH(AU$2,Indices!$A$2:$Q$2,0))</f>
        <v>#N/A</v>
      </c>
      <c r="AV168" t="e">
        <f t="shared" si="70"/>
        <v>#N/A</v>
      </c>
      <c r="AW168" s="16" t="e">
        <f t="shared" si="71"/>
        <v>#N/A</v>
      </c>
    </row>
    <row r="169" spans="1:49" x14ac:dyDescent="0.2">
      <c r="A169" s="5">
        <v>41547</v>
      </c>
      <c r="B169">
        <f>INDEX(ETF_TR!$A$2:$Q$283,MATCH($A169,ETF_TR!$A$2:$A$283,0),MATCH(B$2,ETF_TR!$A$2:$Q$2,0))</f>
        <v>126.2244</v>
      </c>
      <c r="C169">
        <f>INDEX(Indices!$A$2:$Q$283,MATCH($A169,Indices!$A$2:$A$283,0),MATCH(C$2,Indices!$A$2:$Q$2,0))</f>
        <v>212.87</v>
      </c>
      <c r="D169">
        <f t="shared" si="48"/>
        <v>86.645600000000002</v>
      </c>
      <c r="E169" s="28">
        <f t="shared" si="49"/>
        <v>126.2244</v>
      </c>
      <c r="F169">
        <f>INDEX(ETF_TR!$A$2:$Q$283,MATCH($A169,ETF_TR!$A$2:$A$283,0),MATCH(F$2,ETF_TR!$A$2:$Q$2,0))</f>
        <v>132.72479999999999</v>
      </c>
      <c r="G169">
        <f>INDEX(Indices!$A$2:$Q$283,MATCH($A169,Indices!$A$2:$A$283,0),MATCH(G$2,Indices!$A$2:$Q$2,0))</f>
        <v>216.43</v>
      </c>
      <c r="H169">
        <f t="shared" si="50"/>
        <v>83.705200000000019</v>
      </c>
      <c r="I169" s="28">
        <f t="shared" si="51"/>
        <v>132.72479999999999</v>
      </c>
      <c r="J169">
        <f>INDEX(ETF_TR!$A$2:$Q$283,MATCH($A169,ETF_TR!$A$2:$A$283,0),MATCH(J$2,ETF_TR!$A$2:$Q$2,0))</f>
        <v>144.8236</v>
      </c>
      <c r="K169">
        <f>INDEX(Indices!$A$2:$Q$283,MATCH($A169,Indices!$A$2:$A$283,0),MATCH(K$2,Indices!$A$2:$Q$2,0))</f>
        <v>210.72</v>
      </c>
      <c r="L169">
        <f t="shared" si="52"/>
        <v>65.8964</v>
      </c>
      <c r="M169" s="28">
        <f t="shared" si="53"/>
        <v>144.8236</v>
      </c>
      <c r="N169">
        <f>INDEX(ETF_TR!$A$2:$Q$283,MATCH($A169,ETF_TR!$A$2:$A$283,0),MATCH(N$2,ETF_TR!$A$2:$Q$2,0))</f>
        <v>141.7175</v>
      </c>
      <c r="O169">
        <f>INDEX(Indices!$A$2:$Q$283,MATCH($A169,Indices!$A$2:$A$283,0),MATCH(O$2,Indices!$A$2:$Q$2,0))</f>
        <v>213.12</v>
      </c>
      <c r="P169">
        <f t="shared" si="54"/>
        <v>71.402500000000003</v>
      </c>
      <c r="Q169" s="28">
        <f t="shared" si="55"/>
        <v>141.7175</v>
      </c>
      <c r="R169">
        <f>INDEX(ETF_TR!$A$2:$Q$283,MATCH($A169,ETF_TR!$A$2:$A$283,0),MATCH(R$2,ETF_TR!$A$2:$Q$2,0))</f>
        <v>11588.5</v>
      </c>
      <c r="S169">
        <f>INDEX(Indices!$A$2:$Q$283,MATCH($A169,Indices!$A$2:$A$283,0),MATCH(S$2,Indices!$A$2:$Q$2,0))</f>
        <v>2834.33</v>
      </c>
      <c r="T169">
        <f t="shared" si="56"/>
        <v>-8754.17</v>
      </c>
      <c r="U169" s="28">
        <f t="shared" si="57"/>
        <v>11588.5</v>
      </c>
      <c r="V169">
        <f>INDEX(ETF_TR!$A$2:$Q$283,MATCH($A169,ETF_TR!$A$2:$A$283,0),MATCH(V$2,ETF_TR!$A$2:$Q$2,0))</f>
        <v>122.79753333333333</v>
      </c>
      <c r="W169">
        <f>INDEX(Indices!$A$2:$Q$283,MATCH($A169,Indices!$A$2:$A$283,0),MATCH(W$2,Indices!$A$2:$Q$2,0))</f>
        <v>127.67</v>
      </c>
      <c r="X169">
        <f t="shared" si="58"/>
        <v>4.8724666666666678</v>
      </c>
      <c r="Y169" s="28">
        <f t="shared" si="59"/>
        <v>122.79753333333333</v>
      </c>
      <c r="Z169">
        <f>INDEX(ETF_TR!$A$2:$Q$283,MATCH($A169,ETF_TR!$A$2:$A$283,0),MATCH(Z$2,ETF_TR!$A$2:$Q$2,0))</f>
        <v>52.770099999999999</v>
      </c>
      <c r="AA169">
        <f>INDEX(Indices!$A$2:$Q$283,MATCH($A169,Indices!$A$2:$A$283,0),MATCH(AA$2,Indices!$A$2:$Q$2,0))</f>
        <v>2484.0340000000001</v>
      </c>
      <c r="AB169">
        <f t="shared" si="60"/>
        <v>2431.2638999999999</v>
      </c>
      <c r="AC169" s="16">
        <f t="shared" si="61"/>
        <v>52.770099999999999</v>
      </c>
      <c r="AD169" t="e">
        <f>INDEX(ETF_TR!$A$2:$Q$283,MATCH($A169,ETF_TR!$A$2:$A$283,0),MATCH(AD$2,ETF_TR!$A$2:$Q$2,0))</f>
        <v>#N/A</v>
      </c>
      <c r="AE169">
        <f>INDEX(Indices!$A$2:$Q$283,MATCH($A169,Indices!$A$2:$A$283,0),MATCH(AE$2,Indices!$A$2:$Q$2,0))</f>
        <v>325.90379999999999</v>
      </c>
      <c r="AF169" t="e">
        <f t="shared" si="62"/>
        <v>#N/A</v>
      </c>
      <c r="AG169" s="16">
        <f t="shared" si="63"/>
        <v>2658.9486894736842</v>
      </c>
      <c r="AH169">
        <f>INDEX(ETF_TR!$A$2:$Q$283,MATCH($A169,ETF_TR!$A$2:$A$283,0),MATCH(AH$2,ETF_TR!$A$2:$Q$2,0))</f>
        <v>24.909600000000001</v>
      </c>
      <c r="AI169">
        <f>INDEX(Indices!$A$2:$Q$283,MATCH($A169,Indices!$A$2:$A$283,0),MATCH(AI$2,Indices!$A$2:$Q$2,0))</f>
        <v>95.15</v>
      </c>
      <c r="AJ169">
        <f t="shared" si="64"/>
        <v>70.240400000000008</v>
      </c>
      <c r="AK169" s="16">
        <f t="shared" si="65"/>
        <v>24.909600000000001</v>
      </c>
      <c r="AL169" t="e">
        <f>INDEX(ETF_TR!$A$2:$Q$283,MATCH($A169,ETF_TR!$A$2:$A$283,0),MATCH(AL$2,ETF_TR!$A$2:$Q$2,0))</f>
        <v>#N/A</v>
      </c>
      <c r="AM169" t="e">
        <f>INDEX(Indices!$A$2:$Q$283,MATCH($A169,Indices!$A$2:$A$283,0),MATCH(AM$2,Indices!$A$2:$Q$2,0))</f>
        <v>#N/A</v>
      </c>
      <c r="AN169" t="e">
        <f t="shared" si="66"/>
        <v>#N/A</v>
      </c>
      <c r="AO169" s="16" t="e">
        <f t="shared" si="67"/>
        <v>#N/A</v>
      </c>
      <c r="AP169">
        <f>INDEX(ETF_TR!$A$2:$Q$283,MATCH($A169,ETF_TR!$A$2:$A$283,0),MATCH(AP$2,ETF_TR!$A$2:$Q$2,0))</f>
        <v>127.3</v>
      </c>
      <c r="AQ169">
        <f>INDEX(Indices!$A$2:$Q$283,MATCH($A169,Indices!$A$2:$A$283,0),MATCH(AQ$2,Indices!$A$2:$Q$2,0))</f>
        <v>164.61660000000001</v>
      </c>
      <c r="AR169">
        <f t="shared" si="68"/>
        <v>37.316600000000008</v>
      </c>
      <c r="AS169" s="28">
        <f t="shared" si="69"/>
        <v>127.3</v>
      </c>
      <c r="AT169" t="e">
        <f>INDEX(ETF_TR!$A$2:$Q$283,MATCH($A169,ETF_TR!$A$2:$A$283,0),MATCH(AT$2,ETF_TR!$A$2:$Q$2,0))</f>
        <v>#N/A</v>
      </c>
      <c r="AU169" t="e">
        <f>INDEX(Indices!$A$2:$Q$283,MATCH($A169,Indices!$A$2:$A$283,0),MATCH(AU$2,Indices!$A$2:$Q$2,0))</f>
        <v>#N/A</v>
      </c>
      <c r="AV169" t="e">
        <f t="shared" si="70"/>
        <v>#N/A</v>
      </c>
      <c r="AW169" s="16" t="e">
        <f t="shared" si="71"/>
        <v>#N/A</v>
      </c>
    </row>
    <row r="170" spans="1:49" x14ac:dyDescent="0.2">
      <c r="A170" s="5">
        <v>41578</v>
      </c>
      <c r="B170">
        <f>INDEX(ETF_TR!$A$2:$Q$283,MATCH($A170,ETF_TR!$A$2:$A$283,0),MATCH(B$2,ETF_TR!$A$2:$Q$2,0))</f>
        <v>126.8595</v>
      </c>
      <c r="C170">
        <f>INDEX(Indices!$A$2:$Q$283,MATCH($A170,Indices!$A$2:$A$283,0),MATCH(C$2,Indices!$A$2:$Q$2,0))</f>
        <v>213.87</v>
      </c>
      <c r="D170">
        <f t="shared" si="48"/>
        <v>87.010500000000008</v>
      </c>
      <c r="E170" s="28">
        <f t="shared" si="49"/>
        <v>126.8595</v>
      </c>
      <c r="F170">
        <f>INDEX(ETF_TR!$A$2:$Q$283,MATCH($A170,ETF_TR!$A$2:$A$283,0),MATCH(F$2,ETF_TR!$A$2:$Q$2,0))</f>
        <v>134.3075</v>
      </c>
      <c r="G170">
        <f>INDEX(Indices!$A$2:$Q$283,MATCH($A170,Indices!$A$2:$A$283,0),MATCH(G$2,Indices!$A$2:$Q$2,0))</f>
        <v>218.95</v>
      </c>
      <c r="H170">
        <f t="shared" si="50"/>
        <v>84.642499999999984</v>
      </c>
      <c r="I170" s="28">
        <f t="shared" si="51"/>
        <v>134.3075</v>
      </c>
      <c r="J170">
        <f>INDEX(ETF_TR!$A$2:$Q$283,MATCH($A170,ETF_TR!$A$2:$A$283,0),MATCH(J$2,ETF_TR!$A$2:$Q$2,0))</f>
        <v>147.3929</v>
      </c>
      <c r="K170">
        <f>INDEX(Indices!$A$2:$Q$283,MATCH($A170,Indices!$A$2:$A$283,0),MATCH(K$2,Indices!$A$2:$Q$2,0))</f>
        <v>214.37</v>
      </c>
      <c r="L170">
        <f t="shared" si="52"/>
        <v>66.977100000000007</v>
      </c>
      <c r="M170" s="28">
        <f t="shared" si="53"/>
        <v>147.3929</v>
      </c>
      <c r="N170">
        <f>INDEX(ETF_TR!$A$2:$Q$283,MATCH($A170,ETF_TR!$A$2:$A$283,0),MATCH(N$2,ETF_TR!$A$2:$Q$2,0))</f>
        <v>145.45599999999999</v>
      </c>
      <c r="O170">
        <f>INDEX(Indices!$A$2:$Q$283,MATCH($A170,Indices!$A$2:$A$283,0),MATCH(O$2,Indices!$A$2:$Q$2,0))</f>
        <v>218.74</v>
      </c>
      <c r="P170">
        <f t="shared" si="54"/>
        <v>73.28400000000002</v>
      </c>
      <c r="Q170" s="28">
        <f t="shared" si="55"/>
        <v>145.45599999999999</v>
      </c>
      <c r="R170">
        <f>INDEX(ETF_TR!$A$2:$Q$283,MATCH($A170,ETF_TR!$A$2:$A$283,0),MATCH(R$2,ETF_TR!$A$2:$Q$2,0))</f>
        <v>11667.5</v>
      </c>
      <c r="S170">
        <f>INDEX(Indices!$A$2:$Q$283,MATCH($A170,Indices!$A$2:$A$283,0),MATCH(S$2,Indices!$A$2:$Q$2,0))</f>
        <v>2852.84</v>
      </c>
      <c r="T170">
        <f t="shared" si="56"/>
        <v>-8814.66</v>
      </c>
      <c r="U170" s="28">
        <f t="shared" si="57"/>
        <v>11667.5</v>
      </c>
      <c r="V170">
        <f>INDEX(ETF_TR!$A$2:$Q$283,MATCH($A170,ETF_TR!$A$2:$A$283,0),MATCH(V$2,ETF_TR!$A$2:$Q$2,0))</f>
        <v>123.36226666666666</v>
      </c>
      <c r="W170">
        <f>INDEX(Indices!$A$2:$Q$283,MATCH($A170,Indices!$A$2:$A$283,0),MATCH(W$2,Indices!$A$2:$Q$2,0))</f>
        <v>128.13666666666666</v>
      </c>
      <c r="X170">
        <f t="shared" si="58"/>
        <v>4.7744</v>
      </c>
      <c r="Y170" s="28">
        <f t="shared" si="59"/>
        <v>123.36226666666666</v>
      </c>
      <c r="Z170">
        <f>INDEX(ETF_TR!$A$2:$Q$283,MATCH($A170,ETF_TR!$A$2:$A$283,0),MATCH(Z$2,ETF_TR!$A$2:$Q$2,0))</f>
        <v>52.817799999999998</v>
      </c>
      <c r="AA170">
        <f>INDEX(Indices!$A$2:$Q$283,MATCH($A170,Indices!$A$2:$A$283,0),MATCH(AA$2,Indices!$A$2:$Q$2,0))</f>
        <v>2480.5659999999998</v>
      </c>
      <c r="AB170">
        <f t="shared" si="60"/>
        <v>2427.7482</v>
      </c>
      <c r="AC170" s="16">
        <f t="shared" si="61"/>
        <v>52.817799999999998</v>
      </c>
      <c r="AD170" t="e">
        <f>INDEX(ETF_TR!$A$2:$Q$283,MATCH($A170,ETF_TR!$A$2:$A$283,0),MATCH(AD$2,ETF_TR!$A$2:$Q$2,0))</f>
        <v>#N/A</v>
      </c>
      <c r="AE170">
        <f>INDEX(Indices!$A$2:$Q$283,MATCH($A170,Indices!$A$2:$A$283,0),MATCH(AE$2,Indices!$A$2:$Q$2,0))</f>
        <v>328.04750000000001</v>
      </c>
      <c r="AF170" t="e">
        <f t="shared" si="62"/>
        <v>#N/A</v>
      </c>
      <c r="AG170" s="16">
        <f t="shared" si="63"/>
        <v>2661.0923894736843</v>
      </c>
      <c r="AH170">
        <f>INDEX(ETF_TR!$A$2:$Q$283,MATCH($A170,ETF_TR!$A$2:$A$283,0),MATCH(AH$2,ETF_TR!$A$2:$Q$2,0))</f>
        <v>24.984200000000001</v>
      </c>
      <c r="AI170">
        <f>INDEX(Indices!$A$2:$Q$283,MATCH($A170,Indices!$A$2:$A$283,0),MATCH(AI$2,Indices!$A$2:$Q$2,0))</f>
        <v>95.6</v>
      </c>
      <c r="AJ170">
        <f t="shared" si="64"/>
        <v>70.615799999999993</v>
      </c>
      <c r="AK170" s="16">
        <f t="shared" si="65"/>
        <v>24.984200000000001</v>
      </c>
      <c r="AL170" t="e">
        <f>INDEX(ETF_TR!$A$2:$Q$283,MATCH($A170,ETF_TR!$A$2:$A$283,0),MATCH(AL$2,ETF_TR!$A$2:$Q$2,0))</f>
        <v>#N/A</v>
      </c>
      <c r="AM170" t="e">
        <f>INDEX(Indices!$A$2:$Q$283,MATCH($A170,Indices!$A$2:$A$283,0),MATCH(AM$2,Indices!$A$2:$Q$2,0))</f>
        <v>#N/A</v>
      </c>
      <c r="AN170" t="e">
        <f t="shared" si="66"/>
        <v>#N/A</v>
      </c>
      <c r="AO170" s="16" t="e">
        <f t="shared" si="67"/>
        <v>#N/A</v>
      </c>
      <c r="AP170">
        <f>INDEX(ETF_TR!$A$2:$Q$283,MATCH($A170,ETF_TR!$A$2:$A$283,0),MATCH(AP$2,ETF_TR!$A$2:$Q$2,0))</f>
        <v>128.16999999999999</v>
      </c>
      <c r="AQ170">
        <f>INDEX(Indices!$A$2:$Q$283,MATCH($A170,Indices!$A$2:$A$283,0),MATCH(AQ$2,Indices!$A$2:$Q$2,0))</f>
        <v>166.78559999999999</v>
      </c>
      <c r="AR170">
        <f t="shared" si="68"/>
        <v>38.615600000000001</v>
      </c>
      <c r="AS170" s="28">
        <f t="shared" si="69"/>
        <v>128.16999999999999</v>
      </c>
      <c r="AT170" t="e">
        <f>INDEX(ETF_TR!$A$2:$Q$283,MATCH($A170,ETF_TR!$A$2:$A$283,0),MATCH(AT$2,ETF_TR!$A$2:$Q$2,0))</f>
        <v>#N/A</v>
      </c>
      <c r="AU170" t="e">
        <f>INDEX(Indices!$A$2:$Q$283,MATCH($A170,Indices!$A$2:$A$283,0),MATCH(AU$2,Indices!$A$2:$Q$2,0))</f>
        <v>#N/A</v>
      </c>
      <c r="AV170" t="e">
        <f t="shared" si="70"/>
        <v>#N/A</v>
      </c>
      <c r="AW170" s="16" t="e">
        <f t="shared" si="71"/>
        <v>#N/A</v>
      </c>
    </row>
    <row r="171" spans="1:49" x14ac:dyDescent="0.2">
      <c r="A171" s="5">
        <v>41607</v>
      </c>
      <c r="B171">
        <f>INDEX(ETF_TR!$A$2:$Q$283,MATCH($A171,ETF_TR!$A$2:$A$283,0),MATCH(B$2,ETF_TR!$A$2:$Q$2,0))</f>
        <v>126.72969999999999</v>
      </c>
      <c r="C171">
        <f>INDEX(Indices!$A$2:$Q$283,MATCH($A171,Indices!$A$2:$A$283,0),MATCH(C$2,Indices!$A$2:$Q$2,0))</f>
        <v>213.75</v>
      </c>
      <c r="D171">
        <f t="shared" si="48"/>
        <v>87.020300000000006</v>
      </c>
      <c r="E171" s="28">
        <f t="shared" si="49"/>
        <v>126.72969999999999</v>
      </c>
      <c r="F171">
        <f>INDEX(ETF_TR!$A$2:$Q$283,MATCH($A171,ETF_TR!$A$2:$A$283,0),MATCH(F$2,ETF_TR!$A$2:$Q$2,0))</f>
        <v>134.4554</v>
      </c>
      <c r="G171">
        <f>INDEX(Indices!$A$2:$Q$283,MATCH($A171,Indices!$A$2:$A$283,0),MATCH(G$2,Indices!$A$2:$Q$2,0))</f>
        <v>219.23</v>
      </c>
      <c r="H171">
        <f t="shared" si="50"/>
        <v>84.774599999999992</v>
      </c>
      <c r="I171" s="28">
        <f t="shared" si="51"/>
        <v>134.4554</v>
      </c>
      <c r="J171">
        <f>INDEX(ETF_TR!$A$2:$Q$283,MATCH($A171,ETF_TR!$A$2:$A$283,0),MATCH(J$2,ETF_TR!$A$2:$Q$2,0))</f>
        <v>147.38589999999999</v>
      </c>
      <c r="K171">
        <f>INDEX(Indices!$A$2:$Q$283,MATCH($A171,Indices!$A$2:$A$283,0),MATCH(K$2,Indices!$A$2:$Q$2,0))</f>
        <v>214.46</v>
      </c>
      <c r="L171">
        <f t="shared" si="52"/>
        <v>67.074100000000016</v>
      </c>
      <c r="M171" s="28">
        <f t="shared" si="53"/>
        <v>147.38589999999999</v>
      </c>
      <c r="N171">
        <f>INDEX(ETF_TR!$A$2:$Q$283,MATCH($A171,ETF_TR!$A$2:$A$283,0),MATCH(N$2,ETF_TR!$A$2:$Q$2,0))</f>
        <v>146.87309999999999</v>
      </c>
      <c r="O171">
        <f>INDEX(Indices!$A$2:$Q$283,MATCH($A171,Indices!$A$2:$A$283,0),MATCH(O$2,Indices!$A$2:$Q$2,0))</f>
        <v>220.89</v>
      </c>
      <c r="P171">
        <f t="shared" si="54"/>
        <v>74.016899999999993</v>
      </c>
      <c r="Q171" s="28">
        <f t="shared" si="55"/>
        <v>146.87309999999999</v>
      </c>
      <c r="R171">
        <f>INDEX(ETF_TR!$A$2:$Q$283,MATCH($A171,ETF_TR!$A$2:$A$283,0),MATCH(R$2,ETF_TR!$A$2:$Q$2,0))</f>
        <v>11553.5</v>
      </c>
      <c r="S171">
        <f>INDEX(Indices!$A$2:$Q$283,MATCH($A171,Indices!$A$2:$A$283,0),MATCH(S$2,Indices!$A$2:$Q$2,0))</f>
        <v>2827.49</v>
      </c>
      <c r="T171">
        <f t="shared" si="56"/>
        <v>-8726.01</v>
      </c>
      <c r="U171" s="28">
        <f t="shared" si="57"/>
        <v>11553.5</v>
      </c>
      <c r="V171">
        <f>INDEX(ETF_TR!$A$2:$Q$283,MATCH($A171,ETF_TR!$A$2:$A$283,0),MATCH(V$2,ETF_TR!$A$2:$Q$2,0))</f>
        <v>123.86449999999998</v>
      </c>
      <c r="W171">
        <f>INDEX(Indices!$A$2:$Q$283,MATCH($A171,Indices!$A$2:$A$283,0),MATCH(W$2,Indices!$A$2:$Q$2,0))</f>
        <v>128.53</v>
      </c>
      <c r="X171">
        <f t="shared" si="58"/>
        <v>4.6655000000000229</v>
      </c>
      <c r="Y171" s="28">
        <f t="shared" si="59"/>
        <v>123.86449999999998</v>
      </c>
      <c r="Z171">
        <f>INDEX(ETF_TR!$A$2:$Q$283,MATCH($A171,ETF_TR!$A$2:$A$283,0),MATCH(Z$2,ETF_TR!$A$2:$Q$2,0))</f>
        <v>52.716000000000001</v>
      </c>
      <c r="AA171">
        <f>INDEX(Indices!$A$2:$Q$283,MATCH($A171,Indices!$A$2:$A$283,0),MATCH(AA$2,Indices!$A$2:$Q$2,0))</f>
        <v>2475.3809999999999</v>
      </c>
      <c r="AB171">
        <f t="shared" si="60"/>
        <v>2422.665</v>
      </c>
      <c r="AC171" s="16">
        <f t="shared" si="61"/>
        <v>52.716000000000001</v>
      </c>
      <c r="AD171" t="e">
        <f>INDEX(ETF_TR!$A$2:$Q$283,MATCH($A171,ETF_TR!$A$2:$A$283,0),MATCH(AD$2,ETF_TR!$A$2:$Q$2,0))</f>
        <v>#N/A</v>
      </c>
      <c r="AE171">
        <f>INDEX(Indices!$A$2:$Q$283,MATCH($A171,Indices!$A$2:$A$283,0),MATCH(AE$2,Indices!$A$2:$Q$2,0))</f>
        <v>328.38440000000003</v>
      </c>
      <c r="AF171" t="e">
        <f t="shared" si="62"/>
        <v>#N/A</v>
      </c>
      <c r="AG171" s="16">
        <f t="shared" si="63"/>
        <v>2661.4292894736841</v>
      </c>
      <c r="AH171">
        <f>INDEX(ETF_TR!$A$2:$Q$283,MATCH($A171,ETF_TR!$A$2:$A$283,0),MATCH(AH$2,ETF_TR!$A$2:$Q$2,0))</f>
        <v>24.934000000000001</v>
      </c>
      <c r="AI171">
        <f>INDEX(Indices!$A$2:$Q$283,MATCH($A171,Indices!$A$2:$A$283,0),MATCH(AI$2,Indices!$A$2:$Q$2,0))</f>
        <v>95.3</v>
      </c>
      <c r="AJ171">
        <f t="shared" si="64"/>
        <v>70.366</v>
      </c>
      <c r="AK171" s="16">
        <f t="shared" si="65"/>
        <v>24.934000000000001</v>
      </c>
      <c r="AL171" t="e">
        <f>INDEX(ETF_TR!$A$2:$Q$283,MATCH($A171,ETF_TR!$A$2:$A$283,0),MATCH(AL$2,ETF_TR!$A$2:$Q$2,0))</f>
        <v>#N/A</v>
      </c>
      <c r="AM171" t="e">
        <f>INDEX(Indices!$A$2:$Q$283,MATCH($A171,Indices!$A$2:$A$283,0),MATCH(AM$2,Indices!$A$2:$Q$2,0))</f>
        <v>#N/A</v>
      </c>
      <c r="AN171" t="e">
        <f t="shared" si="66"/>
        <v>#N/A</v>
      </c>
      <c r="AO171" s="16" t="e">
        <f t="shared" si="67"/>
        <v>#N/A</v>
      </c>
      <c r="AP171">
        <f>INDEX(ETF_TR!$A$2:$Q$283,MATCH($A171,ETF_TR!$A$2:$A$283,0),MATCH(AP$2,ETF_TR!$A$2:$Q$2,0))</f>
        <v>127.05</v>
      </c>
      <c r="AQ171">
        <f>INDEX(Indices!$A$2:$Q$283,MATCH($A171,Indices!$A$2:$A$283,0),MATCH(AQ$2,Indices!$A$2:$Q$2,0))</f>
        <v>164.99350000000001</v>
      </c>
      <c r="AR171">
        <f t="shared" si="68"/>
        <v>37.943500000000014</v>
      </c>
      <c r="AS171" s="28">
        <f t="shared" si="69"/>
        <v>127.05</v>
      </c>
      <c r="AT171" t="e">
        <f>INDEX(ETF_TR!$A$2:$Q$283,MATCH($A171,ETF_TR!$A$2:$A$283,0),MATCH(AT$2,ETF_TR!$A$2:$Q$2,0))</f>
        <v>#N/A</v>
      </c>
      <c r="AU171" t="e">
        <f>INDEX(Indices!$A$2:$Q$283,MATCH($A171,Indices!$A$2:$A$283,0),MATCH(AU$2,Indices!$A$2:$Q$2,0))</f>
        <v>#N/A</v>
      </c>
      <c r="AV171" t="e">
        <f t="shared" si="70"/>
        <v>#N/A</v>
      </c>
      <c r="AW171" s="16" t="e">
        <f t="shared" si="71"/>
        <v>#N/A</v>
      </c>
    </row>
    <row r="172" spans="1:49" x14ac:dyDescent="0.2">
      <c r="A172" s="5">
        <v>41639</v>
      </c>
      <c r="B172">
        <f>INDEX(ETF_TR!$A$2:$Q$283,MATCH($A172,ETF_TR!$A$2:$A$283,0),MATCH(B$2,ETF_TR!$A$2:$Q$2,0))</f>
        <v>125.0915</v>
      </c>
      <c r="C172">
        <f>INDEX(Indices!$A$2:$Q$283,MATCH($A172,Indices!$A$2:$A$283,0),MATCH(C$2,Indices!$A$2:$Q$2,0))</f>
        <v>211.36</v>
      </c>
      <c r="D172">
        <f t="shared" si="48"/>
        <v>86.268500000000017</v>
      </c>
      <c r="E172" s="28">
        <f t="shared" si="49"/>
        <v>125.0915</v>
      </c>
      <c r="F172">
        <f>INDEX(ETF_TR!$A$2:$Q$283,MATCH($A172,ETF_TR!$A$2:$A$283,0),MATCH(F$2,ETF_TR!$A$2:$Q$2,0))</f>
        <v>133.1277</v>
      </c>
      <c r="G172">
        <f>INDEX(Indices!$A$2:$Q$283,MATCH($A172,Indices!$A$2:$A$283,0),MATCH(G$2,Indices!$A$2:$Q$2,0))</f>
        <v>217.2</v>
      </c>
      <c r="H172">
        <f t="shared" si="50"/>
        <v>84.072299999999984</v>
      </c>
      <c r="I172" s="28">
        <f t="shared" si="51"/>
        <v>133.1277</v>
      </c>
      <c r="J172">
        <f>INDEX(ETF_TR!$A$2:$Q$283,MATCH($A172,ETF_TR!$A$2:$A$283,0),MATCH(J$2,ETF_TR!$A$2:$Q$2,0))</f>
        <v>147.2903</v>
      </c>
      <c r="K172">
        <f>INDEX(Indices!$A$2:$Q$283,MATCH($A172,Indices!$A$2:$A$283,0),MATCH(K$2,Indices!$A$2:$Q$2,0))</f>
        <v>214.95</v>
      </c>
      <c r="L172">
        <f t="shared" si="52"/>
        <v>67.659699999999987</v>
      </c>
      <c r="M172" s="28">
        <f t="shared" si="53"/>
        <v>147.2903</v>
      </c>
      <c r="N172">
        <f>INDEX(ETF_TR!$A$2:$Q$283,MATCH($A172,ETF_TR!$A$2:$A$283,0),MATCH(N$2,ETF_TR!$A$2:$Q$2,0))</f>
        <v>146.80969999999999</v>
      </c>
      <c r="O172">
        <f>INDEX(Indices!$A$2:$Q$283,MATCH($A172,Indices!$A$2:$A$283,0),MATCH(O$2,Indices!$A$2:$Q$2,0))</f>
        <v>220.93</v>
      </c>
      <c r="P172">
        <f t="shared" si="54"/>
        <v>74.120300000000015</v>
      </c>
      <c r="Q172" s="28">
        <f t="shared" si="55"/>
        <v>146.80969999999999</v>
      </c>
      <c r="R172">
        <f>INDEX(ETF_TR!$A$2:$Q$283,MATCH($A172,ETF_TR!$A$2:$A$283,0),MATCH(R$2,ETF_TR!$A$2:$Q$2,0))</f>
        <v>11397.5</v>
      </c>
      <c r="S172">
        <f>INDEX(Indices!$A$2:$Q$283,MATCH($A172,Indices!$A$2:$A$283,0),MATCH(S$2,Indices!$A$2:$Q$2,0))</f>
        <v>2795.93</v>
      </c>
      <c r="T172">
        <f t="shared" si="56"/>
        <v>-8601.57</v>
      </c>
      <c r="U172" s="28">
        <f t="shared" si="57"/>
        <v>11397.5</v>
      </c>
      <c r="V172">
        <f>INDEX(ETF_TR!$A$2:$Q$283,MATCH($A172,ETF_TR!$A$2:$A$283,0),MATCH(V$2,ETF_TR!$A$2:$Q$2,0))</f>
        <v>122.50846666666666</v>
      </c>
      <c r="W172">
        <f>INDEX(Indices!$A$2:$Q$283,MATCH($A172,Indices!$A$2:$A$283,0),MATCH(W$2,Indices!$A$2:$Q$2,0))</f>
        <v>127.40666666666668</v>
      </c>
      <c r="X172">
        <f t="shared" si="58"/>
        <v>4.898200000000017</v>
      </c>
      <c r="Y172" s="28">
        <f t="shared" si="59"/>
        <v>122.50846666666666</v>
      </c>
      <c r="Z172">
        <f>INDEX(ETF_TR!$A$2:$Q$283,MATCH($A172,ETF_TR!$A$2:$A$283,0),MATCH(Z$2,ETF_TR!$A$2:$Q$2,0))</f>
        <v>52.942100000000003</v>
      </c>
      <c r="AA172">
        <f>INDEX(Indices!$A$2:$Q$283,MATCH($A172,Indices!$A$2:$A$283,0),MATCH(AA$2,Indices!$A$2:$Q$2,0))</f>
        <v>2489.4290000000001</v>
      </c>
      <c r="AB172">
        <f t="shared" si="60"/>
        <v>2436.4868999999999</v>
      </c>
      <c r="AC172" s="16">
        <f t="shared" si="61"/>
        <v>52.942100000000003</v>
      </c>
      <c r="AD172" t="e">
        <f>INDEX(ETF_TR!$A$2:$Q$283,MATCH($A172,ETF_TR!$A$2:$A$283,0),MATCH(AD$2,ETF_TR!$A$2:$Q$2,0))</f>
        <v>#N/A</v>
      </c>
      <c r="AE172">
        <f>INDEX(Indices!$A$2:$Q$283,MATCH($A172,Indices!$A$2:$A$283,0),MATCH(AE$2,Indices!$A$2:$Q$2,0))</f>
        <v>326.5206</v>
      </c>
      <c r="AF172" t="e">
        <f t="shared" si="62"/>
        <v>#N/A</v>
      </c>
      <c r="AG172" s="16">
        <f t="shared" si="63"/>
        <v>2659.565489473684</v>
      </c>
      <c r="AH172">
        <f>INDEX(ETF_TR!$A$2:$Q$283,MATCH($A172,ETF_TR!$A$2:$A$283,0),MATCH(AH$2,ETF_TR!$A$2:$Q$2,0))</f>
        <v>24.732299999999999</v>
      </c>
      <c r="AI172">
        <f>INDEX(Indices!$A$2:$Q$283,MATCH($A172,Indices!$A$2:$A$283,0),MATCH(AI$2,Indices!$A$2:$Q$2,0))</f>
        <v>94.44</v>
      </c>
      <c r="AJ172">
        <f t="shared" si="64"/>
        <v>69.707700000000003</v>
      </c>
      <c r="AK172" s="16">
        <f t="shared" si="65"/>
        <v>24.732299999999999</v>
      </c>
      <c r="AL172" t="e">
        <f>INDEX(ETF_TR!$A$2:$Q$283,MATCH($A172,ETF_TR!$A$2:$A$283,0),MATCH(AL$2,ETF_TR!$A$2:$Q$2,0))</f>
        <v>#N/A</v>
      </c>
      <c r="AM172" t="e">
        <f>INDEX(Indices!$A$2:$Q$283,MATCH($A172,Indices!$A$2:$A$283,0),MATCH(AM$2,Indices!$A$2:$Q$2,0))</f>
        <v>#N/A</v>
      </c>
      <c r="AN172" t="e">
        <f t="shared" si="66"/>
        <v>#N/A</v>
      </c>
      <c r="AO172" s="16" t="e">
        <f t="shared" si="67"/>
        <v>#N/A</v>
      </c>
      <c r="AP172">
        <f>INDEX(ETF_TR!$A$2:$Q$283,MATCH($A172,ETF_TR!$A$2:$A$283,0),MATCH(AP$2,ETF_TR!$A$2:$Q$2,0))</f>
        <v>126.18</v>
      </c>
      <c r="AQ172">
        <f>INDEX(Indices!$A$2:$Q$283,MATCH($A172,Indices!$A$2:$A$283,0),MATCH(AQ$2,Indices!$A$2:$Q$2,0))</f>
        <v>163.85830000000001</v>
      </c>
      <c r="AR172">
        <f t="shared" si="68"/>
        <v>37.678300000000007</v>
      </c>
      <c r="AS172" s="28">
        <f t="shared" si="69"/>
        <v>126.18</v>
      </c>
      <c r="AT172" t="e">
        <f>INDEX(ETF_TR!$A$2:$Q$283,MATCH($A172,ETF_TR!$A$2:$A$283,0),MATCH(AT$2,ETF_TR!$A$2:$Q$2,0))</f>
        <v>#N/A</v>
      </c>
      <c r="AU172" t="e">
        <f>INDEX(Indices!$A$2:$Q$283,MATCH($A172,Indices!$A$2:$A$283,0),MATCH(AU$2,Indices!$A$2:$Q$2,0))</f>
        <v>#N/A</v>
      </c>
      <c r="AV172" t="e">
        <f t="shared" si="70"/>
        <v>#N/A</v>
      </c>
      <c r="AW172" s="16" t="e">
        <f t="shared" si="71"/>
        <v>#N/A</v>
      </c>
    </row>
    <row r="173" spans="1:49" x14ac:dyDescent="0.2">
      <c r="A173" s="5">
        <v>41670</v>
      </c>
      <c r="B173">
        <f>INDEX(ETF_TR!$A$2:$Q$283,MATCH($A173,ETF_TR!$A$2:$A$283,0),MATCH(B$2,ETF_TR!$A$2:$Q$2,0))</f>
        <v>127.9028</v>
      </c>
      <c r="C173">
        <f>INDEX(Indices!$A$2:$Q$283,MATCH($A173,Indices!$A$2:$A$283,0),MATCH(C$2,Indices!$A$2:$Q$2,0))</f>
        <v>215.81</v>
      </c>
      <c r="D173">
        <f t="shared" si="48"/>
        <v>87.907200000000003</v>
      </c>
      <c r="E173" s="28">
        <f t="shared" si="49"/>
        <v>127.9028</v>
      </c>
      <c r="F173">
        <f>INDEX(ETF_TR!$A$2:$Q$283,MATCH($A173,ETF_TR!$A$2:$A$283,0),MATCH(F$2,ETF_TR!$A$2:$Q$2,0))</f>
        <v>135.94649999999999</v>
      </c>
      <c r="G173">
        <f>INDEX(Indices!$A$2:$Q$283,MATCH($A173,Indices!$A$2:$A$283,0),MATCH(G$2,Indices!$A$2:$Q$2,0))</f>
        <v>221.65</v>
      </c>
      <c r="H173">
        <f t="shared" si="50"/>
        <v>85.70350000000002</v>
      </c>
      <c r="I173" s="28">
        <f t="shared" si="51"/>
        <v>135.94649999999999</v>
      </c>
      <c r="J173">
        <f>INDEX(ETF_TR!$A$2:$Q$283,MATCH($A173,ETF_TR!$A$2:$A$283,0),MATCH(J$2,ETF_TR!$A$2:$Q$2,0))</f>
        <v>151.76009999999999</v>
      </c>
      <c r="K173">
        <f>INDEX(Indices!$A$2:$Q$283,MATCH($A173,Indices!$A$2:$A$283,0),MATCH(K$2,Indices!$A$2:$Q$2,0))</f>
        <v>221.01</v>
      </c>
      <c r="L173">
        <f t="shared" si="52"/>
        <v>69.249899999999997</v>
      </c>
      <c r="M173" s="28">
        <f t="shared" si="53"/>
        <v>151.76009999999999</v>
      </c>
      <c r="N173">
        <f>INDEX(ETF_TR!$A$2:$Q$283,MATCH($A173,ETF_TR!$A$2:$A$283,0),MATCH(N$2,ETF_TR!$A$2:$Q$2,0))</f>
        <v>150.02690000000001</v>
      </c>
      <c r="O173">
        <f>INDEX(Indices!$A$2:$Q$283,MATCH($A173,Indices!$A$2:$A$283,0),MATCH(O$2,Indices!$A$2:$Q$2,0))</f>
        <v>225.62</v>
      </c>
      <c r="P173">
        <f t="shared" si="54"/>
        <v>75.593099999999993</v>
      </c>
      <c r="Q173" s="28">
        <f t="shared" si="55"/>
        <v>150.02690000000001</v>
      </c>
      <c r="R173">
        <f>INDEX(ETF_TR!$A$2:$Q$283,MATCH($A173,ETF_TR!$A$2:$A$283,0),MATCH(R$2,ETF_TR!$A$2:$Q$2,0))</f>
        <v>11649.5</v>
      </c>
      <c r="S173">
        <f>INDEX(Indices!$A$2:$Q$283,MATCH($A173,Indices!$A$2:$A$283,0),MATCH(S$2,Indices!$A$2:$Q$2,0))</f>
        <v>2851.13</v>
      </c>
      <c r="T173">
        <f t="shared" si="56"/>
        <v>-8798.369999999999</v>
      </c>
      <c r="U173" s="28">
        <f t="shared" si="57"/>
        <v>11649.5</v>
      </c>
      <c r="V173">
        <f>INDEX(ETF_TR!$A$2:$Q$283,MATCH($A173,ETF_TR!$A$2:$A$283,0),MATCH(V$2,ETF_TR!$A$2:$Q$2,0))</f>
        <v>124.37083333333332</v>
      </c>
      <c r="W173">
        <f>INDEX(Indices!$A$2:$Q$283,MATCH($A173,Indices!$A$2:$A$283,0),MATCH(W$2,Indices!$A$2:$Q$2,0))</f>
        <v>129.29666666666665</v>
      </c>
      <c r="X173">
        <f t="shared" si="58"/>
        <v>4.9258333333333297</v>
      </c>
      <c r="Y173" s="28">
        <f t="shared" si="59"/>
        <v>124.37083333333332</v>
      </c>
      <c r="Z173">
        <f>INDEX(ETF_TR!$A$2:$Q$283,MATCH($A173,ETF_TR!$A$2:$A$283,0),MATCH(Z$2,ETF_TR!$A$2:$Q$2,0))</f>
        <v>53.566400000000002</v>
      </c>
      <c r="AA173">
        <f>INDEX(Indices!$A$2:$Q$283,MATCH($A173,Indices!$A$2:$A$283,0),MATCH(AA$2,Indices!$A$2:$Q$2,0))</f>
        <v>2518.13</v>
      </c>
      <c r="AB173">
        <f t="shared" si="60"/>
        <v>2464.5636</v>
      </c>
      <c r="AC173" s="16">
        <f t="shared" si="61"/>
        <v>53.566400000000002</v>
      </c>
      <c r="AD173" t="e">
        <f>INDEX(ETF_TR!$A$2:$Q$283,MATCH($A173,ETF_TR!$A$2:$A$283,0),MATCH(AD$2,ETF_TR!$A$2:$Q$2,0))</f>
        <v>#N/A</v>
      </c>
      <c r="AE173">
        <f>INDEX(Indices!$A$2:$Q$283,MATCH($A173,Indices!$A$2:$A$283,0),MATCH(AE$2,Indices!$A$2:$Q$2,0))</f>
        <v>329.38330000000002</v>
      </c>
      <c r="AF173" t="e">
        <f t="shared" si="62"/>
        <v>#N/A</v>
      </c>
      <c r="AG173" s="16">
        <f t="shared" si="63"/>
        <v>2662.4281894736841</v>
      </c>
      <c r="AH173">
        <f>INDEX(ETF_TR!$A$2:$Q$283,MATCH($A173,ETF_TR!$A$2:$A$283,0),MATCH(AH$2,ETF_TR!$A$2:$Q$2,0))</f>
        <v>25.040900000000001</v>
      </c>
      <c r="AI173">
        <f>INDEX(Indices!$A$2:$Q$283,MATCH($A173,Indices!$A$2:$A$283,0),MATCH(AI$2,Indices!$A$2:$Q$2,0))</f>
        <v>95.71</v>
      </c>
      <c r="AJ173">
        <f t="shared" si="64"/>
        <v>70.669099999999986</v>
      </c>
      <c r="AK173" s="16">
        <f t="shared" si="65"/>
        <v>25.040900000000001</v>
      </c>
      <c r="AL173" t="e">
        <f>INDEX(ETF_TR!$A$2:$Q$283,MATCH($A173,ETF_TR!$A$2:$A$283,0),MATCH(AL$2,ETF_TR!$A$2:$Q$2,0))</f>
        <v>#N/A</v>
      </c>
      <c r="AM173" t="e">
        <f>INDEX(Indices!$A$2:$Q$283,MATCH($A173,Indices!$A$2:$A$283,0),MATCH(AM$2,Indices!$A$2:$Q$2,0))</f>
        <v>#N/A</v>
      </c>
      <c r="AN173" t="e">
        <f t="shared" si="66"/>
        <v>#N/A</v>
      </c>
      <c r="AO173" s="16" t="e">
        <f t="shared" si="67"/>
        <v>#N/A</v>
      </c>
      <c r="AP173">
        <f>INDEX(ETF_TR!$A$2:$Q$283,MATCH($A173,ETF_TR!$A$2:$A$283,0),MATCH(AP$2,ETF_TR!$A$2:$Q$2,0))</f>
        <v>125.83</v>
      </c>
      <c r="AQ173">
        <f>INDEX(Indices!$A$2:$Q$283,MATCH($A173,Indices!$A$2:$A$283,0),MATCH(AQ$2,Indices!$A$2:$Q$2,0))</f>
        <v>164.74420000000001</v>
      </c>
      <c r="AR173">
        <f t="shared" si="68"/>
        <v>38.914200000000008</v>
      </c>
      <c r="AS173" s="28">
        <f t="shared" si="69"/>
        <v>125.83</v>
      </c>
      <c r="AT173" t="e">
        <f>INDEX(ETF_TR!$A$2:$Q$283,MATCH($A173,ETF_TR!$A$2:$A$283,0),MATCH(AT$2,ETF_TR!$A$2:$Q$2,0))</f>
        <v>#N/A</v>
      </c>
      <c r="AU173" t="e">
        <f>INDEX(Indices!$A$2:$Q$283,MATCH($A173,Indices!$A$2:$A$283,0),MATCH(AU$2,Indices!$A$2:$Q$2,0))</f>
        <v>#N/A</v>
      </c>
      <c r="AV173" t="e">
        <f t="shared" si="70"/>
        <v>#N/A</v>
      </c>
      <c r="AW173" s="16" t="e">
        <f t="shared" si="71"/>
        <v>#N/A</v>
      </c>
    </row>
    <row r="174" spans="1:49" x14ac:dyDescent="0.2">
      <c r="A174" s="5">
        <v>41698</v>
      </c>
      <c r="B174">
        <f>INDEX(ETF_TR!$A$2:$Q$283,MATCH($A174,ETF_TR!$A$2:$A$283,0),MATCH(B$2,ETF_TR!$A$2:$Q$2,0))</f>
        <v>128.16569999999999</v>
      </c>
      <c r="C174">
        <f>INDEX(Indices!$A$2:$Q$283,MATCH($A174,Indices!$A$2:$A$283,0),MATCH(C$2,Indices!$A$2:$Q$2,0))</f>
        <v>216.07</v>
      </c>
      <c r="D174">
        <f t="shared" si="48"/>
        <v>87.904300000000006</v>
      </c>
      <c r="E174" s="28">
        <f t="shared" si="49"/>
        <v>128.16569999999999</v>
      </c>
      <c r="F174">
        <f>INDEX(ETF_TR!$A$2:$Q$283,MATCH($A174,ETF_TR!$A$2:$A$283,0),MATCH(F$2,ETF_TR!$A$2:$Q$2,0))</f>
        <v>135.97710000000001</v>
      </c>
      <c r="G174">
        <f>INDEX(Indices!$A$2:$Q$283,MATCH($A174,Indices!$A$2:$A$283,0),MATCH(G$2,Indices!$A$2:$Q$2,0))</f>
        <v>221.96</v>
      </c>
      <c r="H174">
        <f t="shared" si="50"/>
        <v>85.982900000000001</v>
      </c>
      <c r="I174" s="28">
        <f t="shared" si="51"/>
        <v>135.97710000000001</v>
      </c>
      <c r="J174">
        <f>INDEX(ETF_TR!$A$2:$Q$283,MATCH($A174,ETF_TR!$A$2:$A$283,0),MATCH(J$2,ETF_TR!$A$2:$Q$2,0))</f>
        <v>153.89410000000001</v>
      </c>
      <c r="K174">
        <f>INDEX(Indices!$A$2:$Q$283,MATCH($A174,Indices!$A$2:$A$283,0),MATCH(K$2,Indices!$A$2:$Q$2,0))</f>
        <v>223.95</v>
      </c>
      <c r="L174">
        <f t="shared" si="52"/>
        <v>70.05589999999998</v>
      </c>
      <c r="M174" s="28">
        <f t="shared" si="53"/>
        <v>153.89410000000001</v>
      </c>
      <c r="N174">
        <f>INDEX(ETF_TR!$A$2:$Q$283,MATCH($A174,ETF_TR!$A$2:$A$283,0),MATCH(N$2,ETF_TR!$A$2:$Q$2,0))</f>
        <v>152.42930000000001</v>
      </c>
      <c r="O174">
        <f>INDEX(Indices!$A$2:$Q$283,MATCH($A174,Indices!$A$2:$A$283,0),MATCH(O$2,Indices!$A$2:$Q$2,0))</f>
        <v>229.3</v>
      </c>
      <c r="P174">
        <f t="shared" si="54"/>
        <v>76.870699999999999</v>
      </c>
      <c r="Q174" s="28">
        <f t="shared" si="55"/>
        <v>152.42930000000001</v>
      </c>
      <c r="R174">
        <f>INDEX(ETF_TR!$A$2:$Q$283,MATCH($A174,ETF_TR!$A$2:$A$283,0),MATCH(R$2,ETF_TR!$A$2:$Q$2,0))</f>
        <v>11666.5</v>
      </c>
      <c r="S174">
        <f>INDEX(Indices!$A$2:$Q$283,MATCH($A174,Indices!$A$2:$A$283,0),MATCH(S$2,Indices!$A$2:$Q$2,0))</f>
        <v>2855.18</v>
      </c>
      <c r="T174">
        <f t="shared" si="56"/>
        <v>-8811.32</v>
      </c>
      <c r="U174" s="28">
        <f t="shared" si="57"/>
        <v>11666.5</v>
      </c>
      <c r="V174">
        <f>INDEX(ETF_TR!$A$2:$Q$283,MATCH($A174,ETF_TR!$A$2:$A$283,0),MATCH(V$2,ETF_TR!$A$2:$Q$2,0))</f>
        <v>124.06919999999998</v>
      </c>
      <c r="W174">
        <f>INDEX(Indices!$A$2:$Q$283,MATCH($A174,Indices!$A$2:$A$283,0),MATCH(W$2,Indices!$A$2:$Q$2,0))</f>
        <v>129.05333333333331</v>
      </c>
      <c r="X174">
        <f t="shared" si="58"/>
        <v>4.9841333333333324</v>
      </c>
      <c r="Y174" s="28">
        <f t="shared" si="59"/>
        <v>124.06919999999998</v>
      </c>
      <c r="Z174">
        <f>INDEX(ETF_TR!$A$2:$Q$283,MATCH($A174,ETF_TR!$A$2:$A$283,0),MATCH(Z$2,ETF_TR!$A$2:$Q$2,0))</f>
        <v>53.692</v>
      </c>
      <c r="AA174">
        <f>INDEX(Indices!$A$2:$Q$283,MATCH($A174,Indices!$A$2:$A$283,0),MATCH(AA$2,Indices!$A$2:$Q$2,0))</f>
        <v>2525.279</v>
      </c>
      <c r="AB174">
        <f t="shared" si="60"/>
        <v>2471.587</v>
      </c>
      <c r="AC174" s="16">
        <f t="shared" si="61"/>
        <v>53.692</v>
      </c>
      <c r="AD174" t="e">
        <f>INDEX(ETF_TR!$A$2:$Q$283,MATCH($A174,ETF_TR!$A$2:$A$283,0),MATCH(AD$2,ETF_TR!$A$2:$Q$2,0))</f>
        <v>#N/A</v>
      </c>
      <c r="AE174">
        <f>INDEX(Indices!$A$2:$Q$283,MATCH($A174,Indices!$A$2:$A$283,0),MATCH(AE$2,Indices!$A$2:$Q$2,0))</f>
        <v>330.17930000000001</v>
      </c>
      <c r="AF174" t="e">
        <f t="shared" si="62"/>
        <v>#N/A</v>
      </c>
      <c r="AG174" s="16">
        <f t="shared" si="63"/>
        <v>2663.2241894736844</v>
      </c>
      <c r="AH174">
        <f>INDEX(ETF_TR!$A$2:$Q$283,MATCH($A174,ETF_TR!$A$2:$A$283,0),MATCH(AH$2,ETF_TR!$A$2:$Q$2,0))</f>
        <v>25.112300000000001</v>
      </c>
      <c r="AI174">
        <f>INDEX(Indices!$A$2:$Q$283,MATCH($A174,Indices!$A$2:$A$283,0),MATCH(AI$2,Indices!$A$2:$Q$2,0))</f>
        <v>95.96</v>
      </c>
      <c r="AJ174">
        <f t="shared" si="64"/>
        <v>70.847699999999989</v>
      </c>
      <c r="AK174" s="16">
        <f t="shared" si="65"/>
        <v>25.112300000000001</v>
      </c>
      <c r="AL174" t="e">
        <f>INDEX(ETF_TR!$A$2:$Q$283,MATCH($A174,ETF_TR!$A$2:$A$283,0),MATCH(AL$2,ETF_TR!$A$2:$Q$2,0))</f>
        <v>#N/A</v>
      </c>
      <c r="AM174" t="e">
        <f>INDEX(Indices!$A$2:$Q$283,MATCH($A174,Indices!$A$2:$A$283,0),MATCH(AM$2,Indices!$A$2:$Q$2,0))</f>
        <v>#N/A</v>
      </c>
      <c r="AN174" t="e">
        <f t="shared" si="66"/>
        <v>#N/A</v>
      </c>
      <c r="AO174" s="16" t="e">
        <f t="shared" si="67"/>
        <v>#N/A</v>
      </c>
      <c r="AP174">
        <f>INDEX(ETF_TR!$A$2:$Q$283,MATCH($A174,ETF_TR!$A$2:$A$283,0),MATCH(AP$2,ETF_TR!$A$2:$Q$2,0))</f>
        <v>127.16</v>
      </c>
      <c r="AQ174">
        <f>INDEX(Indices!$A$2:$Q$283,MATCH($A174,Indices!$A$2:$A$283,0),MATCH(AQ$2,Indices!$A$2:$Q$2,0))</f>
        <v>165.39949999999999</v>
      </c>
      <c r="AR174">
        <f t="shared" si="68"/>
        <v>38.239499999999992</v>
      </c>
      <c r="AS174" s="28">
        <f t="shared" si="69"/>
        <v>127.16</v>
      </c>
      <c r="AT174" t="e">
        <f>INDEX(ETF_TR!$A$2:$Q$283,MATCH($A174,ETF_TR!$A$2:$A$283,0),MATCH(AT$2,ETF_TR!$A$2:$Q$2,0))</f>
        <v>#N/A</v>
      </c>
      <c r="AU174" t="e">
        <f>INDEX(Indices!$A$2:$Q$283,MATCH($A174,Indices!$A$2:$A$283,0),MATCH(AU$2,Indices!$A$2:$Q$2,0))</f>
        <v>#N/A</v>
      </c>
      <c r="AV174" t="e">
        <f t="shared" si="70"/>
        <v>#N/A</v>
      </c>
      <c r="AW174" s="16" t="e">
        <f t="shared" si="71"/>
        <v>#N/A</v>
      </c>
    </row>
    <row r="175" spans="1:49" x14ac:dyDescent="0.2">
      <c r="A175" s="5">
        <v>41729</v>
      </c>
      <c r="B175">
        <f>INDEX(ETF_TR!$A$2:$Q$283,MATCH($A175,ETF_TR!$A$2:$A$283,0),MATCH(B$2,ETF_TR!$A$2:$Q$2,0))</f>
        <v>128.42859999999999</v>
      </c>
      <c r="C175">
        <f>INDEX(Indices!$A$2:$Q$283,MATCH($A175,Indices!$A$2:$A$283,0),MATCH(C$2,Indices!$A$2:$Q$2,0))</f>
        <v>216.82</v>
      </c>
      <c r="D175">
        <f t="shared" si="48"/>
        <v>88.391400000000004</v>
      </c>
      <c r="E175" s="28">
        <f t="shared" si="49"/>
        <v>128.42859999999999</v>
      </c>
      <c r="F175">
        <f>INDEX(ETF_TR!$A$2:$Q$283,MATCH($A175,ETF_TR!$A$2:$A$283,0),MATCH(F$2,ETF_TR!$A$2:$Q$2,0))</f>
        <v>136.92699999999999</v>
      </c>
      <c r="G175">
        <f>INDEX(Indices!$A$2:$Q$283,MATCH($A175,Indices!$A$2:$A$283,0),MATCH(G$2,Indices!$A$2:$Q$2,0))</f>
        <v>223.47</v>
      </c>
      <c r="H175">
        <f t="shared" si="50"/>
        <v>86.543000000000006</v>
      </c>
      <c r="I175" s="28">
        <f t="shared" si="51"/>
        <v>136.92699999999999</v>
      </c>
      <c r="J175">
        <f>INDEX(ETF_TR!$A$2:$Q$283,MATCH($A175,ETF_TR!$A$2:$A$283,0),MATCH(J$2,ETF_TR!$A$2:$Q$2,0))</f>
        <v>156.62270000000001</v>
      </c>
      <c r="K175">
        <f>INDEX(Indices!$A$2:$Q$283,MATCH($A175,Indices!$A$2:$A$283,0),MATCH(K$2,Indices!$A$2:$Q$2,0))</f>
        <v>227.83</v>
      </c>
      <c r="L175">
        <f t="shared" si="52"/>
        <v>71.207300000000004</v>
      </c>
      <c r="M175" s="28">
        <f t="shared" si="53"/>
        <v>156.62270000000001</v>
      </c>
      <c r="N175">
        <f>INDEX(ETF_TR!$A$2:$Q$283,MATCH($A175,ETF_TR!$A$2:$A$283,0),MATCH(N$2,ETF_TR!$A$2:$Q$2,0))</f>
        <v>154.60939999999999</v>
      </c>
      <c r="O175">
        <f>INDEX(Indices!$A$2:$Q$283,MATCH($A175,Indices!$A$2:$A$283,0),MATCH(O$2,Indices!$A$2:$Q$2,0))</f>
        <v>232.46</v>
      </c>
      <c r="P175">
        <f t="shared" si="54"/>
        <v>77.850600000000014</v>
      </c>
      <c r="Q175" s="28">
        <f t="shared" si="55"/>
        <v>154.60939999999999</v>
      </c>
      <c r="R175">
        <f>INDEX(ETF_TR!$A$2:$Q$283,MATCH($A175,ETF_TR!$A$2:$A$283,0),MATCH(R$2,ETF_TR!$A$2:$Q$2,0))</f>
        <v>11670.5</v>
      </c>
      <c r="S175">
        <f>INDEX(Indices!$A$2:$Q$283,MATCH($A175,Indices!$A$2:$A$283,0),MATCH(S$2,Indices!$A$2:$Q$2,0))</f>
        <v>2856.01</v>
      </c>
      <c r="T175">
        <f t="shared" si="56"/>
        <v>-8814.49</v>
      </c>
      <c r="U175" s="28">
        <f t="shared" si="57"/>
        <v>11670.5</v>
      </c>
      <c r="V175">
        <f>INDEX(ETF_TR!$A$2:$Q$283,MATCH($A175,ETF_TR!$A$2:$A$283,0),MATCH(V$2,ETF_TR!$A$2:$Q$2,0))</f>
        <v>124.31076666666668</v>
      </c>
      <c r="W175">
        <f>INDEX(Indices!$A$2:$Q$283,MATCH($A175,Indices!$A$2:$A$283,0),MATCH(W$2,Indices!$A$2:$Q$2,0))</f>
        <v>129.34666666666666</v>
      </c>
      <c r="X175">
        <f t="shared" si="58"/>
        <v>5.0358999999999838</v>
      </c>
      <c r="Y175" s="28">
        <f t="shared" si="59"/>
        <v>124.31076666666668</v>
      </c>
      <c r="Z175">
        <f>INDEX(ETF_TR!$A$2:$Q$283,MATCH($A175,ETF_TR!$A$2:$A$283,0),MATCH(Z$2,ETF_TR!$A$2:$Q$2,0))</f>
        <v>53.749200000000002</v>
      </c>
      <c r="AA175">
        <f>INDEX(Indices!$A$2:$Q$283,MATCH($A175,Indices!$A$2:$A$283,0),MATCH(AA$2,Indices!$A$2:$Q$2,0))</f>
        <v>2524.4989999999998</v>
      </c>
      <c r="AB175">
        <f t="shared" si="60"/>
        <v>2470.7497999999996</v>
      </c>
      <c r="AC175" s="16">
        <f t="shared" si="61"/>
        <v>53.749200000000002</v>
      </c>
      <c r="AD175" t="e">
        <f>INDEX(ETF_TR!$A$2:$Q$283,MATCH($A175,ETF_TR!$A$2:$A$283,0),MATCH(AD$2,ETF_TR!$A$2:$Q$2,0))</f>
        <v>#N/A</v>
      </c>
      <c r="AE175">
        <f>INDEX(Indices!$A$2:$Q$283,MATCH($A175,Indices!$A$2:$A$283,0),MATCH(AE$2,Indices!$A$2:$Q$2,0))</f>
        <v>329.26710000000003</v>
      </c>
      <c r="AF175" t="e">
        <f t="shared" si="62"/>
        <v>#N/A</v>
      </c>
      <c r="AG175" s="16">
        <f t="shared" si="63"/>
        <v>2662.3119894736842</v>
      </c>
      <c r="AH175">
        <f>INDEX(ETF_TR!$A$2:$Q$283,MATCH($A175,ETF_TR!$A$2:$A$283,0),MATCH(AH$2,ETF_TR!$A$2:$Q$2,0))</f>
        <v>25.011800000000001</v>
      </c>
      <c r="AI175">
        <f>INDEX(Indices!$A$2:$Q$283,MATCH($A175,Indices!$A$2:$A$283,0),MATCH(AI$2,Indices!$A$2:$Q$2,0))</f>
        <v>95.69</v>
      </c>
      <c r="AJ175">
        <f t="shared" si="64"/>
        <v>70.678200000000004</v>
      </c>
      <c r="AK175" s="16">
        <f t="shared" si="65"/>
        <v>25.011800000000001</v>
      </c>
      <c r="AL175" t="e">
        <f>INDEX(ETF_TR!$A$2:$Q$283,MATCH($A175,ETF_TR!$A$2:$A$283,0),MATCH(AL$2,ETF_TR!$A$2:$Q$2,0))</f>
        <v>#N/A</v>
      </c>
      <c r="AM175" t="e">
        <f>INDEX(Indices!$A$2:$Q$283,MATCH($A175,Indices!$A$2:$A$283,0),MATCH(AM$2,Indices!$A$2:$Q$2,0))</f>
        <v>#N/A</v>
      </c>
      <c r="AN175" t="e">
        <f t="shared" si="66"/>
        <v>#N/A</v>
      </c>
      <c r="AO175" s="16" t="e">
        <f t="shared" si="67"/>
        <v>#N/A</v>
      </c>
      <c r="AP175">
        <f>INDEX(ETF_TR!$A$2:$Q$283,MATCH($A175,ETF_TR!$A$2:$A$283,0),MATCH(AP$2,ETF_TR!$A$2:$Q$2,0))</f>
        <v>127.13</v>
      </c>
      <c r="AQ175">
        <f>INDEX(Indices!$A$2:$Q$283,MATCH($A175,Indices!$A$2:$A$283,0),MATCH(AQ$2,Indices!$A$2:$Q$2,0))</f>
        <v>165.10550000000001</v>
      </c>
      <c r="AR175">
        <f t="shared" si="68"/>
        <v>37.975500000000011</v>
      </c>
      <c r="AS175" s="28">
        <f t="shared" si="69"/>
        <v>127.13</v>
      </c>
      <c r="AT175" t="e">
        <f>INDEX(ETF_TR!$A$2:$Q$283,MATCH($A175,ETF_TR!$A$2:$A$283,0),MATCH(AT$2,ETF_TR!$A$2:$Q$2,0))</f>
        <v>#N/A</v>
      </c>
      <c r="AU175" t="e">
        <f>INDEX(Indices!$A$2:$Q$283,MATCH($A175,Indices!$A$2:$A$283,0),MATCH(AU$2,Indices!$A$2:$Q$2,0))</f>
        <v>#N/A</v>
      </c>
      <c r="AV175" t="e">
        <f t="shared" si="70"/>
        <v>#N/A</v>
      </c>
      <c r="AW175" s="16" t="e">
        <f t="shared" si="71"/>
        <v>#N/A</v>
      </c>
    </row>
    <row r="176" spans="1:49" x14ac:dyDescent="0.2">
      <c r="A176" s="5">
        <v>41759</v>
      </c>
      <c r="B176">
        <f>INDEX(ETF_TR!$A$2:$Q$283,MATCH($A176,ETF_TR!$A$2:$A$283,0),MATCH(B$2,ETF_TR!$A$2:$Q$2,0))</f>
        <v>129.19720000000001</v>
      </c>
      <c r="C176">
        <f>INDEX(Indices!$A$2:$Q$283,MATCH($A176,Indices!$A$2:$A$283,0),MATCH(C$2,Indices!$A$2:$Q$2,0))</f>
        <v>218.12</v>
      </c>
      <c r="D176">
        <f t="shared" si="48"/>
        <v>88.922799999999995</v>
      </c>
      <c r="E176" s="28">
        <f t="shared" si="49"/>
        <v>129.19720000000001</v>
      </c>
      <c r="F176">
        <f>INDEX(ETF_TR!$A$2:$Q$283,MATCH($A176,ETF_TR!$A$2:$A$283,0),MATCH(F$2,ETF_TR!$A$2:$Q$2,0))</f>
        <v>138.1525</v>
      </c>
      <c r="G176">
        <f>INDEX(Indices!$A$2:$Q$283,MATCH($A176,Indices!$A$2:$A$283,0),MATCH(G$2,Indices!$A$2:$Q$2,0))</f>
        <v>225.51</v>
      </c>
      <c r="H176">
        <f t="shared" si="50"/>
        <v>87.357499999999987</v>
      </c>
      <c r="I176" s="28">
        <f t="shared" si="51"/>
        <v>138.1525</v>
      </c>
      <c r="J176">
        <f>INDEX(ETF_TR!$A$2:$Q$283,MATCH($A176,ETF_TR!$A$2:$A$283,0),MATCH(J$2,ETF_TR!$A$2:$Q$2,0))</f>
        <v>158.417</v>
      </c>
      <c r="K176">
        <f>INDEX(Indices!$A$2:$Q$283,MATCH($A176,Indices!$A$2:$A$283,0),MATCH(K$2,Indices!$A$2:$Q$2,0))</f>
        <v>230.49</v>
      </c>
      <c r="L176">
        <f t="shared" si="52"/>
        <v>72.073000000000008</v>
      </c>
      <c r="M176" s="28">
        <f t="shared" si="53"/>
        <v>158.417</v>
      </c>
      <c r="N176">
        <f>INDEX(ETF_TR!$A$2:$Q$283,MATCH($A176,ETF_TR!$A$2:$A$283,0),MATCH(N$2,ETF_TR!$A$2:$Q$2,0))</f>
        <v>156.48269999999999</v>
      </c>
      <c r="O176">
        <f>INDEX(Indices!$A$2:$Q$283,MATCH($A176,Indices!$A$2:$A$283,0),MATCH(O$2,Indices!$A$2:$Q$2,0))</f>
        <v>235.27</v>
      </c>
      <c r="P176">
        <f t="shared" si="54"/>
        <v>78.787300000000016</v>
      </c>
      <c r="Q176" s="28">
        <f t="shared" si="55"/>
        <v>156.48269999999999</v>
      </c>
      <c r="R176">
        <f>INDEX(ETF_TR!$A$2:$Q$283,MATCH($A176,ETF_TR!$A$2:$A$283,0),MATCH(R$2,ETF_TR!$A$2:$Q$2,0))</f>
        <v>11758</v>
      </c>
      <c r="S176">
        <f>INDEX(Indices!$A$2:$Q$283,MATCH($A176,Indices!$A$2:$A$283,0),MATCH(S$2,Indices!$A$2:$Q$2,0))</f>
        <v>2875.91</v>
      </c>
      <c r="T176">
        <f t="shared" si="56"/>
        <v>-8882.09</v>
      </c>
      <c r="U176" s="28">
        <f t="shared" si="57"/>
        <v>11758</v>
      </c>
      <c r="V176">
        <f>INDEX(ETF_TR!$A$2:$Q$283,MATCH($A176,ETF_TR!$A$2:$A$283,0),MATCH(V$2,ETF_TR!$A$2:$Q$2,0))</f>
        <v>124.77816666666666</v>
      </c>
      <c r="W176">
        <f>INDEX(Indices!$A$2:$Q$283,MATCH($A176,Indices!$A$2:$A$283,0),MATCH(W$2,Indices!$A$2:$Q$2,0))</f>
        <v>129.88333333333333</v>
      </c>
      <c r="X176">
        <f t="shared" si="58"/>
        <v>5.105166666666662</v>
      </c>
      <c r="Y176" s="28">
        <f t="shared" si="59"/>
        <v>124.77816666666666</v>
      </c>
      <c r="Z176">
        <f>INDEX(ETF_TR!$A$2:$Q$283,MATCH($A176,ETF_TR!$A$2:$A$283,0),MATCH(Z$2,ETF_TR!$A$2:$Q$2,0))</f>
        <v>54.0914</v>
      </c>
      <c r="AA176">
        <f>INDEX(Indices!$A$2:$Q$283,MATCH($A176,Indices!$A$2:$A$283,0),MATCH(AA$2,Indices!$A$2:$Q$2,0))</f>
        <v>2548.2950000000001</v>
      </c>
      <c r="AB176">
        <f t="shared" si="60"/>
        <v>2494.2036000000003</v>
      </c>
      <c r="AC176" s="16">
        <f t="shared" si="61"/>
        <v>54.0914</v>
      </c>
      <c r="AD176" t="e">
        <f>INDEX(ETF_TR!$A$2:$Q$283,MATCH($A176,ETF_TR!$A$2:$A$283,0),MATCH(AD$2,ETF_TR!$A$2:$Q$2,0))</f>
        <v>#N/A</v>
      </c>
      <c r="AE176">
        <f>INDEX(Indices!$A$2:$Q$283,MATCH($A176,Indices!$A$2:$A$283,0),MATCH(AE$2,Indices!$A$2:$Q$2,0))</f>
        <v>329.78059999999999</v>
      </c>
      <c r="AF176" t="e">
        <f t="shared" si="62"/>
        <v>#N/A</v>
      </c>
      <c r="AG176" s="16">
        <f t="shared" si="63"/>
        <v>2662.8254894736842</v>
      </c>
      <c r="AH176">
        <f>INDEX(ETF_TR!$A$2:$Q$283,MATCH($A176,ETF_TR!$A$2:$A$283,0),MATCH(AH$2,ETF_TR!$A$2:$Q$2,0))</f>
        <v>25.1997</v>
      </c>
      <c r="AI176">
        <f>INDEX(Indices!$A$2:$Q$283,MATCH($A176,Indices!$A$2:$A$283,0),MATCH(AI$2,Indices!$A$2:$Q$2,0))</f>
        <v>96.22</v>
      </c>
      <c r="AJ176">
        <f t="shared" si="64"/>
        <v>71.020299999999992</v>
      </c>
      <c r="AK176" s="16">
        <f t="shared" si="65"/>
        <v>25.1997</v>
      </c>
      <c r="AL176" t="e">
        <f>INDEX(ETF_TR!$A$2:$Q$283,MATCH($A176,ETF_TR!$A$2:$A$283,0),MATCH(AL$2,ETF_TR!$A$2:$Q$2,0))</f>
        <v>#N/A</v>
      </c>
      <c r="AM176" t="e">
        <f>INDEX(Indices!$A$2:$Q$283,MATCH($A176,Indices!$A$2:$A$283,0),MATCH(AM$2,Indices!$A$2:$Q$2,0))</f>
        <v>#N/A</v>
      </c>
      <c r="AN176" t="e">
        <f t="shared" si="66"/>
        <v>#N/A</v>
      </c>
      <c r="AO176" s="16" t="e">
        <f t="shared" si="67"/>
        <v>#N/A</v>
      </c>
      <c r="AP176">
        <f>INDEX(ETF_TR!$A$2:$Q$283,MATCH($A176,ETF_TR!$A$2:$A$283,0),MATCH(AP$2,ETF_TR!$A$2:$Q$2,0))</f>
        <v>127.54</v>
      </c>
      <c r="AQ176">
        <f>INDEX(Indices!$A$2:$Q$283,MATCH($A176,Indices!$A$2:$A$283,0),MATCH(AQ$2,Indices!$A$2:$Q$2,0))</f>
        <v>166.12790000000001</v>
      </c>
      <c r="AR176">
        <f t="shared" si="68"/>
        <v>38.587900000000005</v>
      </c>
      <c r="AS176" s="28">
        <f t="shared" si="69"/>
        <v>127.54</v>
      </c>
      <c r="AT176" t="e">
        <f>INDEX(ETF_TR!$A$2:$Q$283,MATCH($A176,ETF_TR!$A$2:$A$283,0),MATCH(AT$2,ETF_TR!$A$2:$Q$2,0))</f>
        <v>#N/A</v>
      </c>
      <c r="AU176" t="e">
        <f>INDEX(Indices!$A$2:$Q$283,MATCH($A176,Indices!$A$2:$A$283,0),MATCH(AU$2,Indices!$A$2:$Q$2,0))</f>
        <v>#N/A</v>
      </c>
      <c r="AV176" t="e">
        <f t="shared" si="70"/>
        <v>#N/A</v>
      </c>
      <c r="AW176" s="16" t="e">
        <f t="shared" si="71"/>
        <v>#N/A</v>
      </c>
    </row>
    <row r="177" spans="1:49" x14ac:dyDescent="0.2">
      <c r="A177" s="5">
        <v>41789</v>
      </c>
      <c r="B177">
        <f>INDEX(ETF_TR!$A$2:$Q$283,MATCH($A177,ETF_TR!$A$2:$A$283,0),MATCH(B$2,ETF_TR!$A$2:$Q$2,0))</f>
        <v>130.4571</v>
      </c>
      <c r="C177">
        <f>INDEX(Indices!$A$2:$Q$283,MATCH($A177,Indices!$A$2:$A$283,0),MATCH(C$2,Indices!$A$2:$Q$2,0))</f>
        <v>220.33</v>
      </c>
      <c r="D177">
        <f t="shared" si="48"/>
        <v>89.872900000000016</v>
      </c>
      <c r="E177" s="28">
        <f t="shared" si="49"/>
        <v>130.4571</v>
      </c>
      <c r="F177">
        <f>INDEX(ETF_TR!$A$2:$Q$283,MATCH($A177,ETF_TR!$A$2:$A$283,0),MATCH(F$2,ETF_TR!$A$2:$Q$2,0))</f>
        <v>139.7517</v>
      </c>
      <c r="G177">
        <f>INDEX(Indices!$A$2:$Q$283,MATCH($A177,Indices!$A$2:$A$283,0),MATCH(G$2,Indices!$A$2:$Q$2,0))</f>
        <v>228.17</v>
      </c>
      <c r="H177">
        <f t="shared" si="50"/>
        <v>88.418299999999988</v>
      </c>
      <c r="I177" s="28">
        <f t="shared" si="51"/>
        <v>139.7517</v>
      </c>
      <c r="J177">
        <f>INDEX(ETF_TR!$A$2:$Q$283,MATCH($A177,ETF_TR!$A$2:$A$283,0),MATCH(J$2,ETF_TR!$A$2:$Q$2,0))</f>
        <v>159.65870000000001</v>
      </c>
      <c r="K177">
        <f>INDEX(Indices!$A$2:$Q$283,MATCH($A177,Indices!$A$2:$A$283,0),MATCH(K$2,Indices!$A$2:$Q$2,0))</f>
        <v>232.61</v>
      </c>
      <c r="L177">
        <f t="shared" si="52"/>
        <v>72.951300000000003</v>
      </c>
      <c r="M177" s="28">
        <f t="shared" si="53"/>
        <v>159.65870000000001</v>
      </c>
      <c r="N177">
        <f>INDEX(ETF_TR!$A$2:$Q$283,MATCH($A177,ETF_TR!$A$2:$A$283,0),MATCH(N$2,ETF_TR!$A$2:$Q$2,0))</f>
        <v>157.43520000000001</v>
      </c>
      <c r="O177">
        <f>INDEX(Indices!$A$2:$Q$283,MATCH($A177,Indices!$A$2:$A$283,0),MATCH(O$2,Indices!$A$2:$Q$2,0))</f>
        <v>236.99</v>
      </c>
      <c r="P177">
        <f t="shared" si="54"/>
        <v>79.5548</v>
      </c>
      <c r="Q177" s="28">
        <f t="shared" si="55"/>
        <v>157.43520000000001</v>
      </c>
      <c r="R177">
        <f>INDEX(ETF_TR!$A$2:$Q$283,MATCH($A177,ETF_TR!$A$2:$A$283,0),MATCH(R$2,ETF_TR!$A$2:$Q$2,0))</f>
        <v>11865</v>
      </c>
      <c r="S177">
        <f>INDEX(Indices!$A$2:$Q$283,MATCH($A177,Indices!$A$2:$A$283,0),MATCH(S$2,Indices!$A$2:$Q$2,0))</f>
        <v>2902.18</v>
      </c>
      <c r="T177">
        <f t="shared" si="56"/>
        <v>-8962.82</v>
      </c>
      <c r="U177" s="28">
        <f t="shared" si="57"/>
        <v>11865</v>
      </c>
      <c r="V177">
        <f>INDEX(ETF_TR!$A$2:$Q$283,MATCH($A177,ETF_TR!$A$2:$A$283,0),MATCH(V$2,ETF_TR!$A$2:$Q$2,0))</f>
        <v>125.444</v>
      </c>
      <c r="W177">
        <f>INDEX(Indices!$A$2:$Q$283,MATCH($A177,Indices!$A$2:$A$283,0),MATCH(W$2,Indices!$A$2:$Q$2,0))</f>
        <v>130.55999999999997</v>
      </c>
      <c r="X177">
        <f t="shared" si="58"/>
        <v>5.1159999999999712</v>
      </c>
      <c r="Y177" s="28">
        <f t="shared" si="59"/>
        <v>125.444</v>
      </c>
      <c r="Z177">
        <f>INDEX(ETF_TR!$A$2:$Q$283,MATCH($A177,ETF_TR!$A$2:$A$283,0),MATCH(Z$2,ETF_TR!$A$2:$Q$2,0))</f>
        <v>55.043900000000001</v>
      </c>
      <c r="AA177">
        <f>INDEX(Indices!$A$2:$Q$283,MATCH($A177,Indices!$A$2:$A$283,0),MATCH(AA$2,Indices!$A$2:$Q$2,0))</f>
        <v>2586.482</v>
      </c>
      <c r="AB177">
        <f t="shared" si="60"/>
        <v>2531.4380999999998</v>
      </c>
      <c r="AC177" s="16">
        <f t="shared" si="61"/>
        <v>55.043900000000001</v>
      </c>
      <c r="AD177" t="e">
        <f>INDEX(ETF_TR!$A$2:$Q$283,MATCH($A177,ETF_TR!$A$2:$A$283,0),MATCH(AD$2,ETF_TR!$A$2:$Q$2,0))</f>
        <v>#N/A</v>
      </c>
      <c r="AE177">
        <f>INDEX(Indices!$A$2:$Q$283,MATCH($A177,Indices!$A$2:$A$283,0),MATCH(AE$2,Indices!$A$2:$Q$2,0))</f>
        <v>330.86770000000001</v>
      </c>
      <c r="AF177" t="e">
        <f t="shared" si="62"/>
        <v>#N/A</v>
      </c>
      <c r="AG177" s="16">
        <f t="shared" si="63"/>
        <v>2663.9125894736844</v>
      </c>
      <c r="AH177">
        <f>INDEX(ETF_TR!$A$2:$Q$283,MATCH($A177,ETF_TR!$A$2:$A$283,0),MATCH(AH$2,ETF_TR!$A$2:$Q$2,0))</f>
        <v>25.399100000000001</v>
      </c>
      <c r="AI177">
        <f>INDEX(Indices!$A$2:$Q$283,MATCH($A177,Indices!$A$2:$A$283,0),MATCH(AI$2,Indices!$A$2:$Q$2,0))</f>
        <v>97.12</v>
      </c>
      <c r="AJ177">
        <f t="shared" si="64"/>
        <v>71.7209</v>
      </c>
      <c r="AK177" s="16">
        <f t="shared" si="65"/>
        <v>25.399100000000001</v>
      </c>
      <c r="AL177" t="e">
        <f>INDEX(ETF_TR!$A$2:$Q$283,MATCH($A177,ETF_TR!$A$2:$A$283,0),MATCH(AL$2,ETF_TR!$A$2:$Q$2,0))</f>
        <v>#N/A</v>
      </c>
      <c r="AM177" t="e">
        <f>INDEX(Indices!$A$2:$Q$283,MATCH($A177,Indices!$A$2:$A$283,0),MATCH(AM$2,Indices!$A$2:$Q$2,0))</f>
        <v>#N/A</v>
      </c>
      <c r="AN177" t="e">
        <f t="shared" si="66"/>
        <v>#N/A</v>
      </c>
      <c r="AO177" s="16" t="e">
        <f t="shared" si="67"/>
        <v>#N/A</v>
      </c>
      <c r="AP177">
        <f>INDEX(ETF_TR!$A$2:$Q$283,MATCH($A177,ETF_TR!$A$2:$A$283,0),MATCH(AP$2,ETF_TR!$A$2:$Q$2,0))</f>
        <v>129.15</v>
      </c>
      <c r="AQ177">
        <f>INDEX(Indices!$A$2:$Q$283,MATCH($A177,Indices!$A$2:$A$283,0),MATCH(AQ$2,Indices!$A$2:$Q$2,0))</f>
        <v>167.86250000000001</v>
      </c>
      <c r="AR177">
        <f t="shared" si="68"/>
        <v>38.712500000000006</v>
      </c>
      <c r="AS177" s="28">
        <f t="shared" si="69"/>
        <v>129.15</v>
      </c>
      <c r="AT177" t="e">
        <f>INDEX(ETF_TR!$A$2:$Q$283,MATCH($A177,ETF_TR!$A$2:$A$283,0),MATCH(AT$2,ETF_TR!$A$2:$Q$2,0))</f>
        <v>#N/A</v>
      </c>
      <c r="AU177" t="e">
        <f>INDEX(Indices!$A$2:$Q$283,MATCH($A177,Indices!$A$2:$A$283,0),MATCH(AU$2,Indices!$A$2:$Q$2,0))</f>
        <v>#N/A</v>
      </c>
      <c r="AV177" t="e">
        <f t="shared" si="70"/>
        <v>#N/A</v>
      </c>
      <c r="AW177" s="16" t="e">
        <f t="shared" si="71"/>
        <v>#N/A</v>
      </c>
    </row>
    <row r="178" spans="1:49" x14ac:dyDescent="0.2">
      <c r="A178" s="5">
        <v>41820</v>
      </c>
      <c r="B178">
        <f>INDEX(ETF_TR!$A$2:$Q$283,MATCH($A178,ETF_TR!$A$2:$A$283,0),MATCH(B$2,ETF_TR!$A$2:$Q$2,0))</f>
        <v>131.17769999999999</v>
      </c>
      <c r="C178">
        <f>INDEX(Indices!$A$2:$Q$283,MATCH($A178,Indices!$A$2:$A$283,0),MATCH(C$2,Indices!$A$2:$Q$2,0))</f>
        <v>221.62</v>
      </c>
      <c r="D178">
        <f t="shared" si="48"/>
        <v>90.442300000000017</v>
      </c>
      <c r="E178" s="28">
        <f t="shared" si="49"/>
        <v>131.17769999999999</v>
      </c>
      <c r="F178">
        <f>INDEX(ETF_TR!$A$2:$Q$283,MATCH($A178,ETF_TR!$A$2:$A$283,0),MATCH(F$2,ETF_TR!$A$2:$Q$2,0))</f>
        <v>141.09809999999999</v>
      </c>
      <c r="G178">
        <f>INDEX(Indices!$A$2:$Q$283,MATCH($A178,Indices!$A$2:$A$283,0),MATCH(G$2,Indices!$A$2:$Q$2,0))</f>
        <v>230.4</v>
      </c>
      <c r="H178">
        <f t="shared" si="50"/>
        <v>89.301900000000018</v>
      </c>
      <c r="I178" s="28">
        <f t="shared" si="51"/>
        <v>141.09809999999999</v>
      </c>
      <c r="J178">
        <f>INDEX(ETF_TR!$A$2:$Q$283,MATCH($A178,ETF_TR!$A$2:$A$283,0),MATCH(J$2,ETF_TR!$A$2:$Q$2,0))</f>
        <v>161.66030000000001</v>
      </c>
      <c r="K178">
        <f>INDEX(Indices!$A$2:$Q$283,MATCH($A178,Indices!$A$2:$A$283,0),MATCH(K$2,Indices!$A$2:$Q$2,0))</f>
        <v>235.49</v>
      </c>
      <c r="L178">
        <f t="shared" si="52"/>
        <v>73.829700000000003</v>
      </c>
      <c r="M178" s="28">
        <f t="shared" si="53"/>
        <v>161.66030000000001</v>
      </c>
      <c r="N178">
        <f>INDEX(ETF_TR!$A$2:$Q$283,MATCH($A178,ETF_TR!$A$2:$A$283,0),MATCH(N$2,ETF_TR!$A$2:$Q$2,0))</f>
        <v>159.8083</v>
      </c>
      <c r="O178">
        <f>INDEX(Indices!$A$2:$Q$283,MATCH($A178,Indices!$A$2:$A$283,0),MATCH(O$2,Indices!$A$2:$Q$2,0))</f>
        <v>240.48</v>
      </c>
      <c r="P178">
        <f t="shared" si="54"/>
        <v>80.671699999999987</v>
      </c>
      <c r="Q178" s="28">
        <f t="shared" si="55"/>
        <v>159.8083</v>
      </c>
      <c r="R178">
        <f>INDEX(ETF_TR!$A$2:$Q$283,MATCH($A178,ETF_TR!$A$2:$A$283,0),MATCH(R$2,ETF_TR!$A$2:$Q$2,0))</f>
        <v>11804.5</v>
      </c>
      <c r="S178">
        <f>INDEX(Indices!$A$2:$Q$283,MATCH($A178,Indices!$A$2:$A$283,0),MATCH(S$2,Indices!$A$2:$Q$2,0))</f>
        <v>2886.76</v>
      </c>
      <c r="T178">
        <f t="shared" si="56"/>
        <v>-8917.74</v>
      </c>
      <c r="U178" s="28">
        <f t="shared" si="57"/>
        <v>11804.5</v>
      </c>
      <c r="V178">
        <f>INDEX(ETF_TR!$A$2:$Q$283,MATCH($A178,ETF_TR!$A$2:$A$283,0),MATCH(V$2,ETF_TR!$A$2:$Q$2,0))</f>
        <v>125.81610000000001</v>
      </c>
      <c r="W178">
        <f>INDEX(Indices!$A$2:$Q$283,MATCH($A178,Indices!$A$2:$A$283,0),MATCH(W$2,Indices!$A$2:$Q$2,0))</f>
        <v>130.81666666666666</v>
      </c>
      <c r="X178">
        <f t="shared" si="58"/>
        <v>5.0005666666666571</v>
      </c>
      <c r="Y178" s="28">
        <f t="shared" si="59"/>
        <v>125.81610000000001</v>
      </c>
      <c r="Z178">
        <f>INDEX(ETF_TR!$A$2:$Q$283,MATCH($A178,ETF_TR!$A$2:$A$283,0),MATCH(Z$2,ETF_TR!$A$2:$Q$2,0))</f>
        <v>55.601399999999998</v>
      </c>
      <c r="AA178">
        <f>INDEX(Indices!$A$2:$Q$283,MATCH($A178,Indices!$A$2:$A$283,0),MATCH(AA$2,Indices!$A$2:$Q$2,0))</f>
        <v>2609.4499999999998</v>
      </c>
      <c r="AB178">
        <f t="shared" si="60"/>
        <v>2553.8485999999998</v>
      </c>
      <c r="AC178" s="16">
        <f t="shared" si="61"/>
        <v>55.601399999999998</v>
      </c>
      <c r="AD178" t="e">
        <f>INDEX(ETF_TR!$A$2:$Q$283,MATCH($A178,ETF_TR!$A$2:$A$283,0),MATCH(AD$2,ETF_TR!$A$2:$Q$2,0))</f>
        <v>#N/A</v>
      </c>
      <c r="AE178">
        <f>INDEX(Indices!$A$2:$Q$283,MATCH($A178,Indices!$A$2:$A$283,0),MATCH(AE$2,Indices!$A$2:$Q$2,0))</f>
        <v>331.91550000000001</v>
      </c>
      <c r="AF178" t="e">
        <f t="shared" si="62"/>
        <v>#N/A</v>
      </c>
      <c r="AG178" s="16">
        <f t="shared" si="63"/>
        <v>2664.9603894736842</v>
      </c>
      <c r="AH178">
        <f>INDEX(ETF_TR!$A$2:$Q$283,MATCH($A178,ETF_TR!$A$2:$A$283,0),MATCH(AH$2,ETF_TR!$A$2:$Q$2,0))</f>
        <v>25.351400000000002</v>
      </c>
      <c r="AI178">
        <f>INDEX(Indices!$A$2:$Q$283,MATCH($A178,Indices!$A$2:$A$283,0),MATCH(AI$2,Indices!$A$2:$Q$2,0))</f>
        <v>96.98</v>
      </c>
      <c r="AJ178">
        <f t="shared" si="64"/>
        <v>71.628600000000006</v>
      </c>
      <c r="AK178" s="16">
        <f t="shared" si="65"/>
        <v>25.351400000000002</v>
      </c>
      <c r="AL178" t="e">
        <f>INDEX(ETF_TR!$A$2:$Q$283,MATCH($A178,ETF_TR!$A$2:$A$283,0),MATCH(AL$2,ETF_TR!$A$2:$Q$2,0))</f>
        <v>#N/A</v>
      </c>
      <c r="AM178" t="e">
        <f>INDEX(Indices!$A$2:$Q$283,MATCH($A178,Indices!$A$2:$A$283,0),MATCH(AM$2,Indices!$A$2:$Q$2,0))</f>
        <v>#N/A</v>
      </c>
      <c r="AN178" t="e">
        <f t="shared" si="66"/>
        <v>#N/A</v>
      </c>
      <c r="AO178" s="16" t="e">
        <f t="shared" si="67"/>
        <v>#N/A</v>
      </c>
      <c r="AP178">
        <f>INDEX(ETF_TR!$A$2:$Q$283,MATCH($A178,ETF_TR!$A$2:$A$283,0),MATCH(AP$2,ETF_TR!$A$2:$Q$2,0))</f>
        <v>128.68</v>
      </c>
      <c r="AQ178">
        <f>INDEX(Indices!$A$2:$Q$283,MATCH($A178,Indices!$A$2:$A$283,0),MATCH(AQ$2,Indices!$A$2:$Q$2,0))</f>
        <v>167.46039999999999</v>
      </c>
      <c r="AR178">
        <f t="shared" si="68"/>
        <v>38.780399999999986</v>
      </c>
      <c r="AS178" s="28">
        <f t="shared" si="69"/>
        <v>128.68</v>
      </c>
      <c r="AT178" t="e">
        <f>INDEX(ETF_TR!$A$2:$Q$283,MATCH($A178,ETF_TR!$A$2:$A$283,0),MATCH(AT$2,ETF_TR!$A$2:$Q$2,0))</f>
        <v>#N/A</v>
      </c>
      <c r="AU178" t="e">
        <f>INDEX(Indices!$A$2:$Q$283,MATCH($A178,Indices!$A$2:$A$283,0),MATCH(AU$2,Indices!$A$2:$Q$2,0))</f>
        <v>#N/A</v>
      </c>
      <c r="AV178" t="e">
        <f t="shared" si="70"/>
        <v>#N/A</v>
      </c>
      <c r="AW178" s="16" t="e">
        <f t="shared" si="71"/>
        <v>#N/A</v>
      </c>
    </row>
    <row r="179" spans="1:49" x14ac:dyDescent="0.2">
      <c r="A179" s="5">
        <v>41851</v>
      </c>
      <c r="B179">
        <f>INDEX(ETF_TR!$A$2:$Q$283,MATCH($A179,ETF_TR!$A$2:$A$283,0),MATCH(B$2,ETF_TR!$A$2:$Q$2,0))</f>
        <v>132.04050000000001</v>
      </c>
      <c r="C179">
        <f>INDEX(Indices!$A$2:$Q$283,MATCH($A179,Indices!$A$2:$A$283,0),MATCH(C$2,Indices!$A$2:$Q$2,0))</f>
        <v>222.91</v>
      </c>
      <c r="D179">
        <f t="shared" si="48"/>
        <v>90.869499999999988</v>
      </c>
      <c r="E179" s="28">
        <f t="shared" si="49"/>
        <v>132.04050000000001</v>
      </c>
      <c r="F179">
        <f>INDEX(ETF_TR!$A$2:$Q$283,MATCH($A179,ETF_TR!$A$2:$A$283,0),MATCH(F$2,ETF_TR!$A$2:$Q$2,0))</f>
        <v>142.61930000000001</v>
      </c>
      <c r="G179">
        <f>INDEX(Indices!$A$2:$Q$283,MATCH($A179,Indices!$A$2:$A$283,0),MATCH(G$2,Indices!$A$2:$Q$2,0))</f>
        <v>232.8</v>
      </c>
      <c r="H179">
        <f t="shared" si="50"/>
        <v>90.180700000000002</v>
      </c>
      <c r="I179" s="28">
        <f t="shared" si="51"/>
        <v>142.61930000000001</v>
      </c>
      <c r="J179">
        <f>INDEX(ETF_TR!$A$2:$Q$283,MATCH($A179,ETF_TR!$A$2:$A$283,0),MATCH(J$2,ETF_TR!$A$2:$Q$2,0))</f>
        <v>163.25309999999999</v>
      </c>
      <c r="K179">
        <f>INDEX(Indices!$A$2:$Q$283,MATCH($A179,Indices!$A$2:$A$283,0),MATCH(K$2,Indices!$A$2:$Q$2,0))</f>
        <v>237.73</v>
      </c>
      <c r="L179">
        <f t="shared" si="52"/>
        <v>74.476900000000001</v>
      </c>
      <c r="M179" s="28">
        <f t="shared" si="53"/>
        <v>163.25309999999999</v>
      </c>
      <c r="N179">
        <f>INDEX(ETF_TR!$A$2:$Q$283,MATCH($A179,ETF_TR!$A$2:$A$283,0),MATCH(N$2,ETF_TR!$A$2:$Q$2,0))</f>
        <v>161.1936</v>
      </c>
      <c r="O179">
        <f>INDEX(Indices!$A$2:$Q$283,MATCH($A179,Indices!$A$2:$A$283,0),MATCH(O$2,Indices!$A$2:$Q$2,0))</f>
        <v>242.76</v>
      </c>
      <c r="P179">
        <f t="shared" si="54"/>
        <v>81.566399999999987</v>
      </c>
      <c r="Q179" s="28">
        <f t="shared" si="55"/>
        <v>161.1936</v>
      </c>
      <c r="R179">
        <f>INDEX(ETF_TR!$A$2:$Q$283,MATCH($A179,ETF_TR!$A$2:$A$283,0),MATCH(R$2,ETF_TR!$A$2:$Q$2,0))</f>
        <v>11929.5</v>
      </c>
      <c r="S179">
        <f>INDEX(Indices!$A$2:$Q$283,MATCH($A179,Indices!$A$2:$A$283,0),MATCH(S$2,Indices!$A$2:$Q$2,0))</f>
        <v>2916</v>
      </c>
      <c r="T179">
        <f t="shared" si="56"/>
        <v>-9013.5</v>
      </c>
      <c r="U179" s="28">
        <f t="shared" si="57"/>
        <v>11929.5</v>
      </c>
      <c r="V179">
        <f>INDEX(ETF_TR!$A$2:$Q$283,MATCH($A179,ETF_TR!$A$2:$A$283,0),MATCH(V$2,ETF_TR!$A$2:$Q$2,0))</f>
        <v>126.27659999999999</v>
      </c>
      <c r="W179">
        <f>INDEX(Indices!$A$2:$Q$283,MATCH($A179,Indices!$A$2:$A$283,0),MATCH(W$2,Indices!$A$2:$Q$2,0))</f>
        <v>131.47333333333333</v>
      </c>
      <c r="X179">
        <f t="shared" si="58"/>
        <v>5.1967333333333414</v>
      </c>
      <c r="Y179" s="28">
        <f t="shared" si="59"/>
        <v>126.27659999999999</v>
      </c>
      <c r="Z179">
        <f>INDEX(ETF_TR!$A$2:$Q$283,MATCH($A179,ETF_TR!$A$2:$A$283,0),MATCH(Z$2,ETF_TR!$A$2:$Q$2,0))</f>
        <v>55.700200000000002</v>
      </c>
      <c r="AA179">
        <f>INDEX(Indices!$A$2:$Q$283,MATCH($A179,Indices!$A$2:$A$283,0),MATCH(AA$2,Indices!$A$2:$Q$2,0))</f>
        <v>2615.991</v>
      </c>
      <c r="AB179">
        <f t="shared" si="60"/>
        <v>2560.2907999999998</v>
      </c>
      <c r="AC179" s="16">
        <f t="shared" si="61"/>
        <v>55.700200000000002</v>
      </c>
      <c r="AD179" t="e">
        <f>INDEX(ETF_TR!$A$2:$Q$283,MATCH($A179,ETF_TR!$A$2:$A$283,0),MATCH(AD$2,ETF_TR!$A$2:$Q$2,0))</f>
        <v>#N/A</v>
      </c>
      <c r="AE179">
        <f>INDEX(Indices!$A$2:$Q$283,MATCH($A179,Indices!$A$2:$A$283,0),MATCH(AE$2,Indices!$A$2:$Q$2,0))</f>
        <v>332.45580000000001</v>
      </c>
      <c r="AF179" t="e">
        <f t="shared" si="62"/>
        <v>#N/A</v>
      </c>
      <c r="AG179" s="16">
        <f t="shared" si="63"/>
        <v>2665.5006894736844</v>
      </c>
      <c r="AH179">
        <f>INDEX(ETF_TR!$A$2:$Q$283,MATCH($A179,ETF_TR!$A$2:$A$283,0),MATCH(AH$2,ETF_TR!$A$2:$Q$2,0))</f>
        <v>25.325399999999998</v>
      </c>
      <c r="AI179">
        <f>INDEX(Indices!$A$2:$Q$283,MATCH($A179,Indices!$A$2:$A$283,0),MATCH(AI$2,Indices!$A$2:$Q$2,0))</f>
        <v>96.83</v>
      </c>
      <c r="AJ179">
        <f t="shared" si="64"/>
        <v>71.504599999999996</v>
      </c>
      <c r="AK179" s="16">
        <f t="shared" si="65"/>
        <v>25.325399999999998</v>
      </c>
      <c r="AL179" t="e">
        <f>INDEX(ETF_TR!$A$2:$Q$283,MATCH($A179,ETF_TR!$A$2:$A$283,0),MATCH(AL$2,ETF_TR!$A$2:$Q$2,0))</f>
        <v>#N/A</v>
      </c>
      <c r="AM179" t="e">
        <f>INDEX(Indices!$A$2:$Q$283,MATCH($A179,Indices!$A$2:$A$283,0),MATCH(AM$2,Indices!$A$2:$Q$2,0))</f>
        <v>#N/A</v>
      </c>
      <c r="AN179" t="e">
        <f t="shared" si="66"/>
        <v>#N/A</v>
      </c>
      <c r="AO179" s="16" t="e">
        <f t="shared" si="67"/>
        <v>#N/A</v>
      </c>
      <c r="AP179">
        <f>INDEX(ETF_TR!$A$2:$Q$283,MATCH($A179,ETF_TR!$A$2:$A$283,0),MATCH(AP$2,ETF_TR!$A$2:$Q$2,0))</f>
        <v>129.16</v>
      </c>
      <c r="AQ179">
        <f>INDEX(Indices!$A$2:$Q$283,MATCH($A179,Indices!$A$2:$A$283,0),MATCH(AQ$2,Indices!$A$2:$Q$2,0))</f>
        <v>167.8219</v>
      </c>
      <c r="AR179">
        <f t="shared" si="68"/>
        <v>38.661900000000003</v>
      </c>
      <c r="AS179" s="28">
        <f t="shared" si="69"/>
        <v>129.16</v>
      </c>
      <c r="AT179" t="e">
        <f>INDEX(ETF_TR!$A$2:$Q$283,MATCH($A179,ETF_TR!$A$2:$A$283,0),MATCH(AT$2,ETF_TR!$A$2:$Q$2,0))</f>
        <v>#N/A</v>
      </c>
      <c r="AU179" t="e">
        <f>INDEX(Indices!$A$2:$Q$283,MATCH($A179,Indices!$A$2:$A$283,0),MATCH(AU$2,Indices!$A$2:$Q$2,0))</f>
        <v>#N/A</v>
      </c>
      <c r="AV179" t="e">
        <f t="shared" si="70"/>
        <v>#N/A</v>
      </c>
      <c r="AW179" s="16" t="e">
        <f t="shared" si="71"/>
        <v>#N/A</v>
      </c>
    </row>
    <row r="180" spans="1:49" x14ac:dyDescent="0.2">
      <c r="A180" s="5">
        <v>41880</v>
      </c>
      <c r="B180">
        <f>INDEX(ETF_TR!$A$2:$Q$283,MATCH($A180,ETF_TR!$A$2:$A$283,0),MATCH(B$2,ETF_TR!$A$2:$Q$2,0))</f>
        <v>134.446</v>
      </c>
      <c r="C180">
        <f>INDEX(Indices!$A$2:$Q$283,MATCH($A180,Indices!$A$2:$A$283,0),MATCH(C$2,Indices!$A$2:$Q$2,0))</f>
        <v>227.22</v>
      </c>
      <c r="D180">
        <f t="shared" si="48"/>
        <v>92.774000000000001</v>
      </c>
      <c r="E180" s="28">
        <f t="shared" si="49"/>
        <v>134.446</v>
      </c>
      <c r="F180">
        <f>INDEX(ETF_TR!$A$2:$Q$283,MATCH($A180,ETF_TR!$A$2:$A$283,0),MATCH(F$2,ETF_TR!$A$2:$Q$2,0))</f>
        <v>145.20939999999999</v>
      </c>
      <c r="G180">
        <f>INDEX(Indices!$A$2:$Q$283,MATCH($A180,Indices!$A$2:$A$283,0),MATCH(G$2,Indices!$A$2:$Q$2,0))</f>
        <v>237.23</v>
      </c>
      <c r="H180">
        <f t="shared" si="50"/>
        <v>92.020600000000002</v>
      </c>
      <c r="I180" s="28">
        <f t="shared" si="51"/>
        <v>145.20939999999999</v>
      </c>
      <c r="J180">
        <f>INDEX(ETF_TR!$A$2:$Q$283,MATCH($A180,ETF_TR!$A$2:$A$283,0),MATCH(J$2,ETF_TR!$A$2:$Q$2,0))</f>
        <v>166.82589999999999</v>
      </c>
      <c r="K180">
        <f>INDEX(Indices!$A$2:$Q$283,MATCH($A180,Indices!$A$2:$A$283,0),MATCH(K$2,Indices!$A$2:$Q$2,0))</f>
        <v>243.07</v>
      </c>
      <c r="L180">
        <f t="shared" si="52"/>
        <v>76.244100000000003</v>
      </c>
      <c r="M180" s="28">
        <f t="shared" si="53"/>
        <v>166.82589999999999</v>
      </c>
      <c r="N180">
        <f>INDEX(ETF_TR!$A$2:$Q$283,MATCH($A180,ETF_TR!$A$2:$A$283,0),MATCH(N$2,ETF_TR!$A$2:$Q$2,0))</f>
        <v>163.6097</v>
      </c>
      <c r="O180">
        <f>INDEX(Indices!$A$2:$Q$283,MATCH($A180,Indices!$A$2:$A$283,0),MATCH(O$2,Indices!$A$2:$Q$2,0))</f>
        <v>246.47</v>
      </c>
      <c r="P180">
        <f t="shared" si="54"/>
        <v>82.860299999999995</v>
      </c>
      <c r="Q180" s="28">
        <f t="shared" si="55"/>
        <v>163.6097</v>
      </c>
      <c r="R180">
        <f>INDEX(ETF_TR!$A$2:$Q$283,MATCH($A180,ETF_TR!$A$2:$A$283,0),MATCH(R$2,ETF_TR!$A$2:$Q$2,0))</f>
        <v>12337</v>
      </c>
      <c r="S180">
        <f>INDEX(Indices!$A$2:$Q$283,MATCH($A180,Indices!$A$2:$A$283,0),MATCH(S$2,Indices!$A$2:$Q$2,0))</f>
        <v>3013.03</v>
      </c>
      <c r="T180">
        <f t="shared" si="56"/>
        <v>-9323.9699999999993</v>
      </c>
      <c r="U180" s="28">
        <f t="shared" si="57"/>
        <v>12337</v>
      </c>
      <c r="V180">
        <f>INDEX(ETF_TR!$A$2:$Q$283,MATCH($A180,ETF_TR!$A$2:$A$283,0),MATCH(V$2,ETF_TR!$A$2:$Q$2,0))</f>
        <v>126.79773333333333</v>
      </c>
      <c r="W180">
        <f>INDEX(Indices!$A$2:$Q$283,MATCH($A180,Indices!$A$2:$A$283,0),MATCH(W$2,Indices!$A$2:$Q$2,0))</f>
        <v>132.16999999999999</v>
      </c>
      <c r="X180">
        <f t="shared" si="58"/>
        <v>5.3722666666666612</v>
      </c>
      <c r="Y180" s="28">
        <f t="shared" si="59"/>
        <v>126.79773333333333</v>
      </c>
      <c r="Z180">
        <f>INDEX(ETF_TR!$A$2:$Q$283,MATCH($A180,ETF_TR!$A$2:$A$283,0),MATCH(Z$2,ETF_TR!$A$2:$Q$2,0))</f>
        <v>56.278500000000001</v>
      </c>
      <c r="AA180">
        <f>INDEX(Indices!$A$2:$Q$283,MATCH($A180,Indices!$A$2:$A$283,0),MATCH(AA$2,Indices!$A$2:$Q$2,0))</f>
        <v>2645.1689999999999</v>
      </c>
      <c r="AB180">
        <f t="shared" si="60"/>
        <v>2588.8905</v>
      </c>
      <c r="AC180" s="16">
        <f t="shared" si="61"/>
        <v>56.278500000000001</v>
      </c>
      <c r="AD180" t="e">
        <f>INDEX(ETF_TR!$A$2:$Q$283,MATCH($A180,ETF_TR!$A$2:$A$283,0),MATCH(AD$2,ETF_TR!$A$2:$Q$2,0))</f>
        <v>#N/A</v>
      </c>
      <c r="AE180">
        <f>INDEX(Indices!$A$2:$Q$283,MATCH($A180,Indices!$A$2:$A$283,0),MATCH(AE$2,Indices!$A$2:$Q$2,0))</f>
        <v>333.76350000000002</v>
      </c>
      <c r="AF180" t="e">
        <f t="shared" si="62"/>
        <v>#N/A</v>
      </c>
      <c r="AG180" s="16">
        <f t="shared" si="63"/>
        <v>2666.8083894736842</v>
      </c>
      <c r="AH180">
        <f>INDEX(ETF_TR!$A$2:$Q$283,MATCH($A180,ETF_TR!$A$2:$A$283,0),MATCH(AH$2,ETF_TR!$A$2:$Q$2,0))</f>
        <v>25.627099999999999</v>
      </c>
      <c r="AI180">
        <f>INDEX(Indices!$A$2:$Q$283,MATCH($A180,Indices!$A$2:$A$283,0),MATCH(AI$2,Indices!$A$2:$Q$2,0))</f>
        <v>97.84</v>
      </c>
      <c r="AJ180">
        <f t="shared" si="64"/>
        <v>72.212900000000005</v>
      </c>
      <c r="AK180" s="16">
        <f t="shared" si="65"/>
        <v>25.627099999999999</v>
      </c>
      <c r="AL180" t="e">
        <f>INDEX(ETF_TR!$A$2:$Q$283,MATCH($A180,ETF_TR!$A$2:$A$283,0),MATCH(AL$2,ETF_TR!$A$2:$Q$2,0))</f>
        <v>#N/A</v>
      </c>
      <c r="AM180" t="e">
        <f>INDEX(Indices!$A$2:$Q$283,MATCH($A180,Indices!$A$2:$A$283,0),MATCH(AM$2,Indices!$A$2:$Q$2,0))</f>
        <v>#N/A</v>
      </c>
      <c r="AN180" t="e">
        <f t="shared" si="66"/>
        <v>#N/A</v>
      </c>
      <c r="AO180" s="16" t="e">
        <f t="shared" si="67"/>
        <v>#N/A</v>
      </c>
      <c r="AP180">
        <f>INDEX(ETF_TR!$A$2:$Q$283,MATCH($A180,ETF_TR!$A$2:$A$283,0),MATCH(AP$2,ETF_TR!$A$2:$Q$2,0))</f>
        <v>130.24</v>
      </c>
      <c r="AQ180">
        <f>INDEX(Indices!$A$2:$Q$283,MATCH($A180,Indices!$A$2:$A$283,0),MATCH(AQ$2,Indices!$A$2:$Q$2,0))</f>
        <v>169.51570000000001</v>
      </c>
      <c r="AR180">
        <f t="shared" si="68"/>
        <v>39.275700000000001</v>
      </c>
      <c r="AS180" s="28">
        <f t="shared" si="69"/>
        <v>130.24</v>
      </c>
      <c r="AT180" t="e">
        <f>INDEX(ETF_TR!$A$2:$Q$283,MATCH($A180,ETF_TR!$A$2:$A$283,0),MATCH(AT$2,ETF_TR!$A$2:$Q$2,0))</f>
        <v>#N/A</v>
      </c>
      <c r="AU180" t="e">
        <f>INDEX(Indices!$A$2:$Q$283,MATCH($A180,Indices!$A$2:$A$283,0),MATCH(AU$2,Indices!$A$2:$Q$2,0))</f>
        <v>#N/A</v>
      </c>
      <c r="AV180" t="e">
        <f t="shared" si="70"/>
        <v>#N/A</v>
      </c>
      <c r="AW180" s="16" t="e">
        <f t="shared" si="71"/>
        <v>#N/A</v>
      </c>
    </row>
    <row r="181" spans="1:49" x14ac:dyDescent="0.2">
      <c r="A181" s="5">
        <v>41912</v>
      </c>
      <c r="B181">
        <f>INDEX(ETF_TR!$A$2:$Q$283,MATCH($A181,ETF_TR!$A$2:$A$283,0),MATCH(B$2,ETF_TR!$A$2:$Q$2,0))</f>
        <v>134.2329</v>
      </c>
      <c r="C181">
        <f>INDEX(Indices!$A$2:$Q$283,MATCH($A181,Indices!$A$2:$A$283,0),MATCH(C$2,Indices!$A$2:$Q$2,0))</f>
        <v>226.85</v>
      </c>
      <c r="D181">
        <f t="shared" si="48"/>
        <v>92.617099999999994</v>
      </c>
      <c r="E181" s="28">
        <f t="shared" si="49"/>
        <v>134.2329</v>
      </c>
      <c r="F181">
        <f>INDEX(ETF_TR!$A$2:$Q$283,MATCH($A181,ETF_TR!$A$2:$A$283,0),MATCH(F$2,ETF_TR!$A$2:$Q$2,0))</f>
        <v>144.84960000000001</v>
      </c>
      <c r="G181">
        <f>INDEX(Indices!$A$2:$Q$283,MATCH($A181,Indices!$A$2:$A$283,0),MATCH(G$2,Indices!$A$2:$Q$2,0))</f>
        <v>236.62</v>
      </c>
      <c r="H181">
        <f t="shared" si="50"/>
        <v>91.770399999999995</v>
      </c>
      <c r="I181" s="28">
        <f t="shared" si="51"/>
        <v>144.84960000000001</v>
      </c>
      <c r="J181">
        <f>INDEX(ETF_TR!$A$2:$Q$283,MATCH($A181,ETF_TR!$A$2:$A$283,0),MATCH(J$2,ETF_TR!$A$2:$Q$2,0))</f>
        <v>167.4393</v>
      </c>
      <c r="K181">
        <f>INDEX(Indices!$A$2:$Q$283,MATCH($A181,Indices!$A$2:$A$283,0),MATCH(K$2,Indices!$A$2:$Q$2,0))</f>
        <v>244</v>
      </c>
      <c r="L181">
        <f t="shared" si="52"/>
        <v>76.560699999999997</v>
      </c>
      <c r="M181" s="28">
        <f t="shared" si="53"/>
        <v>167.4393</v>
      </c>
      <c r="N181">
        <f>INDEX(ETF_TR!$A$2:$Q$283,MATCH($A181,ETF_TR!$A$2:$A$283,0),MATCH(N$2,ETF_TR!$A$2:$Q$2,0))</f>
        <v>164.51169999999999</v>
      </c>
      <c r="O181">
        <f>INDEX(Indices!$A$2:$Q$283,MATCH($A181,Indices!$A$2:$A$283,0),MATCH(O$2,Indices!$A$2:$Q$2,0))</f>
        <v>247.93</v>
      </c>
      <c r="P181">
        <f t="shared" si="54"/>
        <v>83.418300000000016</v>
      </c>
      <c r="Q181" s="28">
        <f t="shared" si="55"/>
        <v>164.51169999999999</v>
      </c>
      <c r="R181">
        <f>INDEX(ETF_TR!$A$2:$Q$283,MATCH($A181,ETF_TR!$A$2:$A$283,0),MATCH(R$2,ETF_TR!$A$2:$Q$2,0))</f>
        <v>12260.5</v>
      </c>
      <c r="S181">
        <f>INDEX(Indices!$A$2:$Q$283,MATCH($A181,Indices!$A$2:$A$283,0),MATCH(S$2,Indices!$A$2:$Q$2,0))</f>
        <v>2994.53</v>
      </c>
      <c r="T181">
        <f t="shared" si="56"/>
        <v>-9265.9699999999993</v>
      </c>
      <c r="U181" s="28">
        <f t="shared" si="57"/>
        <v>12260.5</v>
      </c>
      <c r="V181">
        <f>INDEX(ETF_TR!$A$2:$Q$283,MATCH($A181,ETF_TR!$A$2:$A$283,0),MATCH(V$2,ETF_TR!$A$2:$Q$2,0))</f>
        <v>126.831</v>
      </c>
      <c r="W181">
        <f>INDEX(Indices!$A$2:$Q$283,MATCH($A181,Indices!$A$2:$A$283,0),MATCH(W$2,Indices!$A$2:$Q$2,0))</f>
        <v>131.96</v>
      </c>
      <c r="X181">
        <f t="shared" si="58"/>
        <v>5.1290000000000049</v>
      </c>
      <c r="Y181" s="28">
        <f t="shared" si="59"/>
        <v>126.831</v>
      </c>
      <c r="Z181">
        <f>INDEX(ETF_TR!$A$2:$Q$283,MATCH($A181,ETF_TR!$A$2:$A$283,0),MATCH(Z$2,ETF_TR!$A$2:$Q$2,0))</f>
        <v>56.101500000000001</v>
      </c>
      <c r="AA181">
        <f>INDEX(Indices!$A$2:$Q$283,MATCH($A181,Indices!$A$2:$A$283,0),MATCH(AA$2,Indices!$A$2:$Q$2,0))</f>
        <v>2633.8510000000001</v>
      </c>
      <c r="AB181">
        <f t="shared" si="60"/>
        <v>2577.7494999999999</v>
      </c>
      <c r="AC181" s="16">
        <f t="shared" si="61"/>
        <v>56.101500000000001</v>
      </c>
      <c r="AD181" t="e">
        <f>INDEX(ETF_TR!$A$2:$Q$283,MATCH($A181,ETF_TR!$A$2:$A$283,0),MATCH(AD$2,ETF_TR!$A$2:$Q$2,0))</f>
        <v>#N/A</v>
      </c>
      <c r="AE181">
        <f>INDEX(Indices!$A$2:$Q$283,MATCH($A181,Indices!$A$2:$A$283,0),MATCH(AE$2,Indices!$A$2:$Q$2,0))</f>
        <v>334.02069999999998</v>
      </c>
      <c r="AF181" t="e">
        <f t="shared" si="62"/>
        <v>#N/A</v>
      </c>
      <c r="AG181" s="16">
        <f t="shared" si="63"/>
        <v>2667.0655894736842</v>
      </c>
      <c r="AH181">
        <f>INDEX(ETF_TR!$A$2:$Q$283,MATCH($A181,ETF_TR!$A$2:$A$283,0),MATCH(AH$2,ETF_TR!$A$2:$Q$2,0))</f>
        <v>25.457999999999998</v>
      </c>
      <c r="AI181">
        <f>INDEX(Indices!$A$2:$Q$283,MATCH($A181,Indices!$A$2:$A$283,0),MATCH(AI$2,Indices!$A$2:$Q$2,0))</f>
        <v>97.31</v>
      </c>
      <c r="AJ181">
        <f t="shared" si="64"/>
        <v>71.852000000000004</v>
      </c>
      <c r="AK181" s="16">
        <f t="shared" si="65"/>
        <v>25.457999999999998</v>
      </c>
      <c r="AL181" t="e">
        <f>INDEX(ETF_TR!$A$2:$Q$283,MATCH($A181,ETF_TR!$A$2:$A$283,0),MATCH(AL$2,ETF_TR!$A$2:$Q$2,0))</f>
        <v>#N/A</v>
      </c>
      <c r="AM181" t="e">
        <f>INDEX(Indices!$A$2:$Q$283,MATCH($A181,Indices!$A$2:$A$283,0),MATCH(AM$2,Indices!$A$2:$Q$2,0))</f>
        <v>#N/A</v>
      </c>
      <c r="AN181" t="e">
        <f t="shared" si="66"/>
        <v>#N/A</v>
      </c>
      <c r="AO181" s="16" t="e">
        <f t="shared" si="67"/>
        <v>#N/A</v>
      </c>
      <c r="AP181">
        <f>INDEX(ETF_TR!$A$2:$Q$283,MATCH($A181,ETF_TR!$A$2:$A$283,0),MATCH(AP$2,ETF_TR!$A$2:$Q$2,0))</f>
        <v>128.41999999999999</v>
      </c>
      <c r="AQ181">
        <f>INDEX(Indices!$A$2:$Q$283,MATCH($A181,Indices!$A$2:$A$283,0),MATCH(AQ$2,Indices!$A$2:$Q$2,0))</f>
        <v>167.27879999999999</v>
      </c>
      <c r="AR181">
        <f t="shared" si="68"/>
        <v>38.858800000000002</v>
      </c>
      <c r="AS181" s="28">
        <f t="shared" si="69"/>
        <v>128.41999999999999</v>
      </c>
      <c r="AT181" t="e">
        <f>INDEX(ETF_TR!$A$2:$Q$283,MATCH($A181,ETF_TR!$A$2:$A$283,0),MATCH(AT$2,ETF_TR!$A$2:$Q$2,0))</f>
        <v>#N/A</v>
      </c>
      <c r="AU181" t="e">
        <f>INDEX(Indices!$A$2:$Q$283,MATCH($A181,Indices!$A$2:$A$283,0),MATCH(AU$2,Indices!$A$2:$Q$2,0))</f>
        <v>#N/A</v>
      </c>
      <c r="AV181" t="e">
        <f t="shared" si="70"/>
        <v>#N/A</v>
      </c>
      <c r="AW181" s="16" t="e">
        <f t="shared" si="71"/>
        <v>#N/A</v>
      </c>
    </row>
    <row r="182" spans="1:49" x14ac:dyDescent="0.2">
      <c r="A182" s="5">
        <v>41943</v>
      </c>
      <c r="B182">
        <f>INDEX(ETF_TR!$A$2:$Q$283,MATCH($A182,ETF_TR!$A$2:$A$283,0),MATCH(B$2,ETF_TR!$A$2:$Q$2,0))</f>
        <v>135.12610000000001</v>
      </c>
      <c r="C182">
        <f>INDEX(Indices!$A$2:$Q$283,MATCH($A182,Indices!$A$2:$A$283,0),MATCH(C$2,Indices!$A$2:$Q$2,0))</f>
        <v>228.21</v>
      </c>
      <c r="D182">
        <f t="shared" si="48"/>
        <v>93.0839</v>
      </c>
      <c r="E182" s="28">
        <f t="shared" si="49"/>
        <v>135.12610000000001</v>
      </c>
      <c r="F182">
        <f>INDEX(ETF_TR!$A$2:$Q$283,MATCH($A182,ETF_TR!$A$2:$A$283,0),MATCH(F$2,ETF_TR!$A$2:$Q$2,0))</f>
        <v>145.71299999999999</v>
      </c>
      <c r="G182">
        <f>INDEX(Indices!$A$2:$Q$283,MATCH($A182,Indices!$A$2:$A$283,0),MATCH(G$2,Indices!$A$2:$Q$2,0))</f>
        <v>237.91</v>
      </c>
      <c r="H182">
        <f t="shared" si="50"/>
        <v>92.197000000000003</v>
      </c>
      <c r="I182" s="28">
        <f t="shared" si="51"/>
        <v>145.71299999999999</v>
      </c>
      <c r="J182">
        <f>INDEX(ETF_TR!$A$2:$Q$283,MATCH($A182,ETF_TR!$A$2:$A$283,0),MATCH(J$2,ETF_TR!$A$2:$Q$2,0))</f>
        <v>167.67609999999999</v>
      </c>
      <c r="K182">
        <f>INDEX(Indices!$A$2:$Q$283,MATCH($A182,Indices!$A$2:$A$283,0),MATCH(K$2,Indices!$A$2:$Q$2,0))</f>
        <v>243.93</v>
      </c>
      <c r="L182">
        <f t="shared" si="52"/>
        <v>76.253900000000016</v>
      </c>
      <c r="M182" s="28">
        <f t="shared" si="53"/>
        <v>167.67609999999999</v>
      </c>
      <c r="N182">
        <f>INDEX(ETF_TR!$A$2:$Q$283,MATCH($A182,ETF_TR!$A$2:$A$283,0),MATCH(N$2,ETF_TR!$A$2:$Q$2,0))</f>
        <v>163.7064</v>
      </c>
      <c r="O182">
        <f>INDEX(Indices!$A$2:$Q$283,MATCH($A182,Indices!$A$2:$A$283,0),MATCH(O$2,Indices!$A$2:$Q$2,0))</f>
        <v>246.82</v>
      </c>
      <c r="P182">
        <f t="shared" si="54"/>
        <v>83.113599999999991</v>
      </c>
      <c r="Q182" s="28">
        <f t="shared" si="55"/>
        <v>163.7064</v>
      </c>
      <c r="R182">
        <f>INDEX(ETF_TR!$A$2:$Q$283,MATCH($A182,ETF_TR!$A$2:$A$283,0),MATCH(R$2,ETF_TR!$A$2:$Q$2,0))</f>
        <v>12438</v>
      </c>
      <c r="S182">
        <f>INDEX(Indices!$A$2:$Q$283,MATCH($A182,Indices!$A$2:$A$283,0),MATCH(S$2,Indices!$A$2:$Q$2,0))</f>
        <v>3034.37</v>
      </c>
      <c r="T182">
        <f t="shared" si="56"/>
        <v>-9403.630000000001</v>
      </c>
      <c r="U182" s="28">
        <f t="shared" si="57"/>
        <v>12438</v>
      </c>
      <c r="V182">
        <f>INDEX(ETF_TR!$A$2:$Q$283,MATCH($A182,ETF_TR!$A$2:$A$283,0),MATCH(V$2,ETF_TR!$A$2:$Q$2,0))</f>
        <v>126.88573333333333</v>
      </c>
      <c r="W182">
        <f>INDEX(Indices!$A$2:$Q$283,MATCH($A182,Indices!$A$2:$A$283,0),MATCH(W$2,Indices!$A$2:$Q$2,0))</f>
        <v>132.17666666666665</v>
      </c>
      <c r="X182">
        <f t="shared" si="58"/>
        <v>5.2909333333333137</v>
      </c>
      <c r="Y182" s="28">
        <f t="shared" si="59"/>
        <v>126.88573333333333</v>
      </c>
      <c r="Z182">
        <f>INDEX(ETF_TR!$A$2:$Q$283,MATCH($A182,ETF_TR!$A$2:$A$283,0),MATCH(Z$2,ETF_TR!$A$2:$Q$2,0))</f>
        <v>56.595199999999998</v>
      </c>
      <c r="AA182">
        <f>INDEX(Indices!$A$2:$Q$283,MATCH($A182,Indices!$A$2:$A$283,0),MATCH(AA$2,Indices!$A$2:$Q$2,0))</f>
        <v>2662.4879999999998</v>
      </c>
      <c r="AB182">
        <f t="shared" si="60"/>
        <v>2605.8927999999996</v>
      </c>
      <c r="AC182" s="16">
        <f t="shared" si="61"/>
        <v>56.595199999999998</v>
      </c>
      <c r="AD182" t="e">
        <f>INDEX(ETF_TR!$A$2:$Q$283,MATCH($A182,ETF_TR!$A$2:$A$283,0),MATCH(AD$2,ETF_TR!$A$2:$Q$2,0))</f>
        <v>#N/A</v>
      </c>
      <c r="AE182">
        <f>INDEX(Indices!$A$2:$Q$283,MATCH($A182,Indices!$A$2:$A$283,0),MATCH(AE$2,Indices!$A$2:$Q$2,0))</f>
        <v>335.7473</v>
      </c>
      <c r="AF182" t="e">
        <f t="shared" si="62"/>
        <v>#N/A</v>
      </c>
      <c r="AG182" s="16">
        <f t="shared" si="63"/>
        <v>2668.7921894736842</v>
      </c>
      <c r="AH182">
        <f>INDEX(ETF_TR!$A$2:$Q$283,MATCH($A182,ETF_TR!$A$2:$A$283,0),MATCH(AH$2,ETF_TR!$A$2:$Q$2,0))</f>
        <v>25.717700000000001</v>
      </c>
      <c r="AI182">
        <f>INDEX(Indices!$A$2:$Q$283,MATCH($A182,Indices!$A$2:$A$283,0),MATCH(AI$2,Indices!$A$2:$Q$2,0))</f>
        <v>98.25</v>
      </c>
      <c r="AJ182">
        <f t="shared" si="64"/>
        <v>72.532299999999992</v>
      </c>
      <c r="AK182" s="16">
        <f t="shared" si="65"/>
        <v>25.717700000000001</v>
      </c>
      <c r="AL182" t="e">
        <f>INDEX(ETF_TR!$A$2:$Q$283,MATCH($A182,ETF_TR!$A$2:$A$283,0),MATCH(AL$2,ETF_TR!$A$2:$Q$2,0))</f>
        <v>#N/A</v>
      </c>
      <c r="AM182" t="e">
        <f>INDEX(Indices!$A$2:$Q$283,MATCH($A182,Indices!$A$2:$A$283,0),MATCH(AM$2,Indices!$A$2:$Q$2,0))</f>
        <v>#N/A</v>
      </c>
      <c r="AN182" t="e">
        <f t="shared" si="66"/>
        <v>#N/A</v>
      </c>
      <c r="AO182" s="16" t="e">
        <f t="shared" si="67"/>
        <v>#N/A</v>
      </c>
      <c r="AP182">
        <f>INDEX(ETF_TR!$A$2:$Q$283,MATCH($A182,ETF_TR!$A$2:$A$283,0),MATCH(AP$2,ETF_TR!$A$2:$Q$2,0))</f>
        <v>130.18</v>
      </c>
      <c r="AQ182">
        <f>INDEX(Indices!$A$2:$Q$283,MATCH($A182,Indices!$A$2:$A$283,0),MATCH(AQ$2,Indices!$A$2:$Q$2,0))</f>
        <v>169.42599999999999</v>
      </c>
      <c r="AR182">
        <f t="shared" si="68"/>
        <v>39.245999999999981</v>
      </c>
      <c r="AS182" s="28">
        <f t="shared" si="69"/>
        <v>130.18</v>
      </c>
      <c r="AT182" t="e">
        <f>INDEX(ETF_TR!$A$2:$Q$283,MATCH($A182,ETF_TR!$A$2:$A$283,0),MATCH(AT$2,ETF_TR!$A$2:$Q$2,0))</f>
        <v>#N/A</v>
      </c>
      <c r="AU182" t="e">
        <f>INDEX(Indices!$A$2:$Q$283,MATCH($A182,Indices!$A$2:$A$283,0),MATCH(AU$2,Indices!$A$2:$Q$2,0))</f>
        <v>#N/A</v>
      </c>
      <c r="AV182" t="e">
        <f t="shared" si="70"/>
        <v>#N/A</v>
      </c>
      <c r="AW182" s="16" t="e">
        <f t="shared" si="71"/>
        <v>#N/A</v>
      </c>
    </row>
    <row r="183" spans="1:49" x14ac:dyDescent="0.2">
      <c r="A183" s="5">
        <v>41971</v>
      </c>
      <c r="B183">
        <f>INDEX(ETF_TR!$A$2:$Q$283,MATCH($A183,ETF_TR!$A$2:$A$283,0),MATCH(B$2,ETF_TR!$A$2:$Q$2,0))</f>
        <v>136.28229999999999</v>
      </c>
      <c r="C183">
        <f>INDEX(Indices!$A$2:$Q$283,MATCH($A183,Indices!$A$2:$A$283,0),MATCH(C$2,Indices!$A$2:$Q$2,0))</f>
        <v>230.33</v>
      </c>
      <c r="D183">
        <f t="shared" si="48"/>
        <v>94.04770000000002</v>
      </c>
      <c r="E183" s="28">
        <f t="shared" si="49"/>
        <v>136.28229999999999</v>
      </c>
      <c r="F183">
        <f>INDEX(ETF_TR!$A$2:$Q$283,MATCH($A183,ETF_TR!$A$2:$A$283,0),MATCH(F$2,ETF_TR!$A$2:$Q$2,0))</f>
        <v>147.553</v>
      </c>
      <c r="G183">
        <f>INDEX(Indices!$A$2:$Q$283,MATCH($A183,Indices!$A$2:$A$283,0),MATCH(G$2,Indices!$A$2:$Q$2,0))</f>
        <v>241.13</v>
      </c>
      <c r="H183">
        <f t="shared" si="50"/>
        <v>93.576999999999998</v>
      </c>
      <c r="I183" s="28">
        <f t="shared" si="51"/>
        <v>147.553</v>
      </c>
      <c r="J183">
        <f>INDEX(ETF_TR!$A$2:$Q$283,MATCH($A183,ETF_TR!$A$2:$A$283,0),MATCH(J$2,ETF_TR!$A$2:$Q$2,0))</f>
        <v>169.3989</v>
      </c>
      <c r="K183">
        <f>INDEX(Indices!$A$2:$Q$283,MATCH($A183,Indices!$A$2:$A$283,0),MATCH(K$2,Indices!$A$2:$Q$2,0))</f>
        <v>246.84</v>
      </c>
      <c r="L183">
        <f t="shared" si="52"/>
        <v>77.441100000000006</v>
      </c>
      <c r="M183" s="28">
        <f t="shared" si="53"/>
        <v>169.3989</v>
      </c>
      <c r="N183">
        <f>INDEX(ETF_TR!$A$2:$Q$283,MATCH($A183,ETF_TR!$A$2:$A$283,0),MATCH(N$2,ETF_TR!$A$2:$Q$2,0))</f>
        <v>167.29990000000001</v>
      </c>
      <c r="O183">
        <f>INDEX(Indices!$A$2:$Q$283,MATCH($A183,Indices!$A$2:$A$283,0),MATCH(O$2,Indices!$A$2:$Q$2,0))</f>
        <v>251.78</v>
      </c>
      <c r="P183">
        <f t="shared" si="54"/>
        <v>84.480099999999993</v>
      </c>
      <c r="Q183" s="28">
        <f t="shared" si="55"/>
        <v>167.29990000000001</v>
      </c>
      <c r="R183">
        <f>INDEX(ETF_TR!$A$2:$Q$283,MATCH($A183,ETF_TR!$A$2:$A$283,0),MATCH(R$2,ETF_TR!$A$2:$Q$2,0))</f>
        <v>12837</v>
      </c>
      <c r="S183">
        <f>INDEX(Indices!$A$2:$Q$283,MATCH($A183,Indices!$A$2:$A$283,0),MATCH(S$2,Indices!$A$2:$Q$2,0))</f>
        <v>3127.81</v>
      </c>
      <c r="T183">
        <f t="shared" si="56"/>
        <v>-9709.19</v>
      </c>
      <c r="U183" s="28">
        <f t="shared" si="57"/>
        <v>12837</v>
      </c>
      <c r="V183">
        <f>INDEX(ETF_TR!$A$2:$Q$283,MATCH($A183,ETF_TR!$A$2:$A$283,0),MATCH(V$2,ETF_TR!$A$2:$Q$2,0))</f>
        <v>127.9033</v>
      </c>
      <c r="W183">
        <f>INDEX(Indices!$A$2:$Q$283,MATCH($A183,Indices!$A$2:$A$283,0),MATCH(W$2,Indices!$A$2:$Q$2,0))</f>
        <v>133.29999999999998</v>
      </c>
      <c r="X183">
        <f t="shared" si="58"/>
        <v>5.3966999999999814</v>
      </c>
      <c r="Y183" s="28">
        <f t="shared" si="59"/>
        <v>127.9033</v>
      </c>
      <c r="Z183">
        <f>INDEX(ETF_TR!$A$2:$Q$283,MATCH($A183,ETF_TR!$A$2:$A$283,0),MATCH(Z$2,ETF_TR!$A$2:$Q$2,0))</f>
        <v>57.380099999999999</v>
      </c>
      <c r="AA183">
        <f>INDEX(Indices!$A$2:$Q$283,MATCH($A183,Indices!$A$2:$A$283,0),MATCH(AA$2,Indices!$A$2:$Q$2,0))</f>
        <v>2700.8420000000001</v>
      </c>
      <c r="AB183">
        <f t="shared" si="60"/>
        <v>2643.4619000000002</v>
      </c>
      <c r="AC183" s="16">
        <f t="shared" si="61"/>
        <v>57.380099999999999</v>
      </c>
      <c r="AD183" t="e">
        <f>INDEX(ETF_TR!$A$2:$Q$283,MATCH($A183,ETF_TR!$A$2:$A$283,0),MATCH(AD$2,ETF_TR!$A$2:$Q$2,0))</f>
        <v>#N/A</v>
      </c>
      <c r="AE183">
        <f>INDEX(Indices!$A$2:$Q$283,MATCH($A183,Indices!$A$2:$A$283,0),MATCH(AE$2,Indices!$A$2:$Q$2,0))</f>
        <v>338.25599999999997</v>
      </c>
      <c r="AF183" t="e">
        <f t="shared" si="62"/>
        <v>#N/A</v>
      </c>
      <c r="AG183" s="16">
        <f t="shared" si="63"/>
        <v>2671.300889473684</v>
      </c>
      <c r="AH183">
        <f>INDEX(ETF_TR!$A$2:$Q$283,MATCH($A183,ETF_TR!$A$2:$A$283,0),MATCH(AH$2,ETF_TR!$A$2:$Q$2,0))</f>
        <v>25.940799999999999</v>
      </c>
      <c r="AI183">
        <f>INDEX(Indices!$A$2:$Q$283,MATCH($A183,Indices!$A$2:$A$283,0),MATCH(AI$2,Indices!$A$2:$Q$2,0))</f>
        <v>99.05</v>
      </c>
      <c r="AJ183">
        <f t="shared" si="64"/>
        <v>73.109200000000001</v>
      </c>
      <c r="AK183" s="16">
        <f t="shared" si="65"/>
        <v>25.940799999999999</v>
      </c>
      <c r="AL183" t="e">
        <f>INDEX(ETF_TR!$A$2:$Q$283,MATCH($A183,ETF_TR!$A$2:$A$283,0),MATCH(AL$2,ETF_TR!$A$2:$Q$2,0))</f>
        <v>#N/A</v>
      </c>
      <c r="AM183" t="e">
        <f>INDEX(Indices!$A$2:$Q$283,MATCH($A183,Indices!$A$2:$A$283,0),MATCH(AM$2,Indices!$A$2:$Q$2,0))</f>
        <v>#N/A</v>
      </c>
      <c r="AN183" t="e">
        <f t="shared" si="66"/>
        <v>#N/A</v>
      </c>
      <c r="AO183" s="16" t="e">
        <f t="shared" si="67"/>
        <v>#N/A</v>
      </c>
      <c r="AP183">
        <f>INDEX(ETF_TR!$A$2:$Q$283,MATCH($A183,ETF_TR!$A$2:$A$283,0),MATCH(AP$2,ETF_TR!$A$2:$Q$2,0))</f>
        <v>130.56</v>
      </c>
      <c r="AQ183">
        <f>INDEX(Indices!$A$2:$Q$283,MATCH($A183,Indices!$A$2:$A$283,0),MATCH(AQ$2,Indices!$A$2:$Q$2,0))</f>
        <v>170.52430000000001</v>
      </c>
      <c r="AR183">
        <f t="shared" si="68"/>
        <v>39.964300000000009</v>
      </c>
      <c r="AS183" s="28">
        <f t="shared" si="69"/>
        <v>130.56</v>
      </c>
      <c r="AT183" t="e">
        <f>INDEX(ETF_TR!$A$2:$Q$283,MATCH($A183,ETF_TR!$A$2:$A$283,0),MATCH(AT$2,ETF_TR!$A$2:$Q$2,0))</f>
        <v>#N/A</v>
      </c>
      <c r="AU183" t="e">
        <f>INDEX(Indices!$A$2:$Q$283,MATCH($A183,Indices!$A$2:$A$283,0),MATCH(AU$2,Indices!$A$2:$Q$2,0))</f>
        <v>#N/A</v>
      </c>
      <c r="AV183" t="e">
        <f t="shared" si="70"/>
        <v>#N/A</v>
      </c>
      <c r="AW183" s="16" t="e">
        <f t="shared" si="71"/>
        <v>#N/A</v>
      </c>
    </row>
    <row r="184" spans="1:49" x14ac:dyDescent="0.2">
      <c r="A184" s="5">
        <v>42004</v>
      </c>
      <c r="B184">
        <f>INDEX(ETF_TR!$A$2:$Q$283,MATCH($A184,ETF_TR!$A$2:$A$283,0),MATCH(B$2,ETF_TR!$A$2:$Q$2,0))</f>
        <v>137.89169999999999</v>
      </c>
      <c r="C184">
        <f>INDEX(Indices!$A$2:$Q$283,MATCH($A184,Indices!$A$2:$A$283,0),MATCH(C$2,Indices!$A$2:$Q$2,0))</f>
        <v>233.13</v>
      </c>
      <c r="D184">
        <f t="shared" si="48"/>
        <v>95.23830000000001</v>
      </c>
      <c r="E184" s="28">
        <f t="shared" si="49"/>
        <v>137.89169999999999</v>
      </c>
      <c r="F184">
        <f>INDEX(ETF_TR!$A$2:$Q$283,MATCH($A184,ETF_TR!$A$2:$A$283,0),MATCH(F$2,ETF_TR!$A$2:$Q$2,0))</f>
        <v>148.90729999999999</v>
      </c>
      <c r="G184">
        <f>INDEX(Indices!$A$2:$Q$283,MATCH($A184,Indices!$A$2:$A$283,0),MATCH(G$2,Indices!$A$2:$Q$2,0))</f>
        <v>243.39</v>
      </c>
      <c r="H184">
        <f t="shared" si="50"/>
        <v>94.482699999999994</v>
      </c>
      <c r="I184" s="28">
        <f t="shared" si="51"/>
        <v>148.90729999999999</v>
      </c>
      <c r="J184">
        <f>INDEX(ETF_TR!$A$2:$Q$283,MATCH($A184,ETF_TR!$A$2:$A$283,0),MATCH(J$2,ETF_TR!$A$2:$Q$2,0))</f>
        <v>172.02250000000001</v>
      </c>
      <c r="K184">
        <f>INDEX(Indices!$A$2:$Q$283,MATCH($A184,Indices!$A$2:$A$283,0),MATCH(K$2,Indices!$A$2:$Q$2,0))</f>
        <v>250.88</v>
      </c>
      <c r="L184">
        <f t="shared" si="52"/>
        <v>78.857499999999987</v>
      </c>
      <c r="M184" s="28">
        <f t="shared" si="53"/>
        <v>172.02250000000001</v>
      </c>
      <c r="N184">
        <f>INDEX(ETF_TR!$A$2:$Q$283,MATCH($A184,ETF_TR!$A$2:$A$283,0),MATCH(N$2,ETF_TR!$A$2:$Q$2,0))</f>
        <v>168.44239999999999</v>
      </c>
      <c r="O184">
        <f>INDEX(Indices!$A$2:$Q$283,MATCH($A184,Indices!$A$2:$A$283,0),MATCH(O$2,Indices!$A$2:$Q$2,0))</f>
        <v>254.28</v>
      </c>
      <c r="P184">
        <f t="shared" si="54"/>
        <v>85.837600000000009</v>
      </c>
      <c r="Q184" s="28">
        <f t="shared" si="55"/>
        <v>168.44239999999999</v>
      </c>
      <c r="R184">
        <f>INDEX(ETF_TR!$A$2:$Q$283,MATCH($A184,ETF_TR!$A$2:$A$283,0),MATCH(R$2,ETF_TR!$A$2:$Q$2,0))</f>
        <v>13014</v>
      </c>
      <c r="S184">
        <f>INDEX(Indices!$A$2:$Q$283,MATCH($A184,Indices!$A$2:$A$283,0),MATCH(S$2,Indices!$A$2:$Q$2,0))</f>
        <v>3183.42</v>
      </c>
      <c r="T184">
        <f t="shared" si="56"/>
        <v>-9830.58</v>
      </c>
      <c r="U184" s="28">
        <f t="shared" si="57"/>
        <v>13014</v>
      </c>
      <c r="V184">
        <f>INDEX(ETF_TR!$A$2:$Q$283,MATCH($A184,ETF_TR!$A$2:$A$283,0),MATCH(V$2,ETF_TR!$A$2:$Q$2,0))</f>
        <v>128.46716666666669</v>
      </c>
      <c r="W184">
        <f>INDEX(Indices!$A$2:$Q$283,MATCH($A184,Indices!$A$2:$A$283,0),MATCH(W$2,Indices!$A$2:$Q$2,0))</f>
        <v>133.76333333333335</v>
      </c>
      <c r="X184">
        <f t="shared" si="58"/>
        <v>5.2961666666666645</v>
      </c>
      <c r="Y184" s="28">
        <f t="shared" si="59"/>
        <v>128.46716666666669</v>
      </c>
      <c r="Z184">
        <f>INDEX(ETF_TR!$A$2:$Q$283,MATCH($A184,ETF_TR!$A$2:$A$283,0),MATCH(Z$2,ETF_TR!$A$2:$Q$2,0))</f>
        <v>58.462299999999999</v>
      </c>
      <c r="AA184">
        <f>INDEX(Indices!$A$2:$Q$283,MATCH($A184,Indices!$A$2:$A$283,0),MATCH(AA$2,Indices!$A$2:$Q$2,0))</f>
        <v>2749.7550000000001</v>
      </c>
      <c r="AB184">
        <f t="shared" si="60"/>
        <v>2691.2927</v>
      </c>
      <c r="AC184" s="16">
        <f t="shared" si="61"/>
        <v>58.462299999999999</v>
      </c>
      <c r="AD184" t="e">
        <f>INDEX(ETF_TR!$A$2:$Q$283,MATCH($A184,ETF_TR!$A$2:$A$283,0),MATCH(AD$2,ETF_TR!$A$2:$Q$2,0))</f>
        <v>#N/A</v>
      </c>
      <c r="AE184">
        <f>INDEX(Indices!$A$2:$Q$283,MATCH($A184,Indices!$A$2:$A$283,0),MATCH(AE$2,Indices!$A$2:$Q$2,0))</f>
        <v>342.37900000000002</v>
      </c>
      <c r="AF184" t="e">
        <f t="shared" si="62"/>
        <v>#N/A</v>
      </c>
      <c r="AG184" s="16">
        <f t="shared" si="63"/>
        <v>2675.4238894736841</v>
      </c>
      <c r="AH184">
        <f>INDEX(ETF_TR!$A$2:$Q$283,MATCH($A184,ETF_TR!$A$2:$A$283,0),MATCH(AH$2,ETF_TR!$A$2:$Q$2,0))</f>
        <v>25.902799999999999</v>
      </c>
      <c r="AI184">
        <f>INDEX(Indices!$A$2:$Q$283,MATCH($A184,Indices!$A$2:$A$283,0),MATCH(AI$2,Indices!$A$2:$Q$2,0))</f>
        <v>99.21</v>
      </c>
      <c r="AJ184">
        <f t="shared" si="64"/>
        <v>73.307199999999995</v>
      </c>
      <c r="AK184" s="16">
        <f t="shared" si="65"/>
        <v>25.902799999999999</v>
      </c>
      <c r="AL184" t="e">
        <f>INDEX(ETF_TR!$A$2:$Q$283,MATCH($A184,ETF_TR!$A$2:$A$283,0),MATCH(AL$2,ETF_TR!$A$2:$Q$2,0))</f>
        <v>#N/A</v>
      </c>
      <c r="AM184" t="e">
        <f>INDEX(Indices!$A$2:$Q$283,MATCH($A184,Indices!$A$2:$A$283,0),MATCH(AM$2,Indices!$A$2:$Q$2,0))</f>
        <v>#N/A</v>
      </c>
      <c r="AN184" t="e">
        <f t="shared" si="66"/>
        <v>#N/A</v>
      </c>
      <c r="AO184" s="16" t="e">
        <f t="shared" si="67"/>
        <v>#N/A</v>
      </c>
      <c r="AP184">
        <f>INDEX(ETF_TR!$A$2:$Q$283,MATCH($A184,ETF_TR!$A$2:$A$283,0),MATCH(AP$2,ETF_TR!$A$2:$Q$2,0))</f>
        <v>130.22</v>
      </c>
      <c r="AQ184">
        <f>INDEX(Indices!$A$2:$Q$283,MATCH($A184,Indices!$A$2:$A$283,0),MATCH(AQ$2,Indices!$A$2:$Q$2,0))</f>
        <v>169.5094</v>
      </c>
      <c r="AR184">
        <f t="shared" si="68"/>
        <v>39.289400000000001</v>
      </c>
      <c r="AS184" s="28">
        <f t="shared" si="69"/>
        <v>130.22</v>
      </c>
      <c r="AT184" t="e">
        <f>INDEX(ETF_TR!$A$2:$Q$283,MATCH($A184,ETF_TR!$A$2:$A$283,0),MATCH(AT$2,ETF_TR!$A$2:$Q$2,0))</f>
        <v>#N/A</v>
      </c>
      <c r="AU184" t="e">
        <f>INDEX(Indices!$A$2:$Q$283,MATCH($A184,Indices!$A$2:$A$283,0),MATCH(AU$2,Indices!$A$2:$Q$2,0))</f>
        <v>#N/A</v>
      </c>
      <c r="AV184" t="e">
        <f t="shared" si="70"/>
        <v>#N/A</v>
      </c>
      <c r="AW184" s="16" t="e">
        <f t="shared" si="71"/>
        <v>#N/A</v>
      </c>
    </row>
    <row r="185" spans="1:49" x14ac:dyDescent="0.2">
      <c r="A185" s="5">
        <v>42034</v>
      </c>
      <c r="B185">
        <f>INDEX(ETF_TR!$A$2:$Q$283,MATCH($A185,ETF_TR!$A$2:$A$283,0),MATCH(B$2,ETF_TR!$A$2:$Q$2,0))</f>
        <v>141.10040000000001</v>
      </c>
      <c r="C185">
        <f>INDEX(Indices!$A$2:$Q$283,MATCH($A185,Indices!$A$2:$A$283,0),MATCH(C$2,Indices!$A$2:$Q$2,0))</f>
        <v>238.49</v>
      </c>
      <c r="D185">
        <f t="shared" si="48"/>
        <v>97.389600000000002</v>
      </c>
      <c r="E185" s="28">
        <f t="shared" si="49"/>
        <v>141.10040000000001</v>
      </c>
      <c r="F185">
        <f>INDEX(ETF_TR!$A$2:$Q$283,MATCH($A185,ETF_TR!$A$2:$A$283,0),MATCH(F$2,ETF_TR!$A$2:$Q$2,0))</f>
        <v>152.66</v>
      </c>
      <c r="G185">
        <f>INDEX(Indices!$A$2:$Q$283,MATCH($A185,Indices!$A$2:$A$283,0),MATCH(G$2,Indices!$A$2:$Q$2,0))</f>
        <v>249.61</v>
      </c>
      <c r="H185">
        <f t="shared" si="50"/>
        <v>96.950000000000017</v>
      </c>
      <c r="I185" s="28">
        <f t="shared" si="51"/>
        <v>152.66</v>
      </c>
      <c r="J185">
        <f>INDEX(ETF_TR!$A$2:$Q$283,MATCH($A185,ETF_TR!$A$2:$A$283,0),MATCH(J$2,ETF_TR!$A$2:$Q$2,0))</f>
        <v>174.5154</v>
      </c>
      <c r="K185">
        <f>INDEX(Indices!$A$2:$Q$283,MATCH($A185,Indices!$A$2:$A$283,0),MATCH(K$2,Indices!$A$2:$Q$2,0))</f>
        <v>254.5</v>
      </c>
      <c r="L185">
        <f t="shared" si="52"/>
        <v>79.9846</v>
      </c>
      <c r="M185" s="28">
        <f t="shared" si="53"/>
        <v>174.5154</v>
      </c>
      <c r="N185">
        <f>INDEX(ETF_TR!$A$2:$Q$283,MATCH($A185,ETF_TR!$A$2:$A$283,0),MATCH(N$2,ETF_TR!$A$2:$Q$2,0))</f>
        <v>173.00129999999999</v>
      </c>
      <c r="O185">
        <f>INDEX(Indices!$A$2:$Q$283,MATCH($A185,Indices!$A$2:$A$283,0),MATCH(O$2,Indices!$A$2:$Q$2,0))</f>
        <v>260.26</v>
      </c>
      <c r="P185">
        <f t="shared" si="54"/>
        <v>87.258700000000005</v>
      </c>
      <c r="Q185" s="28">
        <f t="shared" si="55"/>
        <v>173.00129999999999</v>
      </c>
      <c r="R185">
        <f>INDEX(ETF_TR!$A$2:$Q$283,MATCH($A185,ETF_TR!$A$2:$A$283,0),MATCH(R$2,ETF_TR!$A$2:$Q$2,0))</f>
        <v>13699</v>
      </c>
      <c r="S185">
        <f>INDEX(Indices!$A$2:$Q$283,MATCH($A185,Indices!$A$2:$A$283,0),MATCH(S$2,Indices!$A$2:$Q$2,0))</f>
        <v>3328.84</v>
      </c>
      <c r="T185">
        <f t="shared" si="56"/>
        <v>-10370.16</v>
      </c>
      <c r="U185" s="28">
        <f t="shared" si="57"/>
        <v>13699</v>
      </c>
      <c r="V185">
        <f>INDEX(ETF_TR!$A$2:$Q$283,MATCH($A185,ETF_TR!$A$2:$A$283,0),MATCH(V$2,ETF_TR!$A$2:$Q$2,0))</f>
        <v>131.9127</v>
      </c>
      <c r="W185">
        <f>INDEX(Indices!$A$2:$Q$283,MATCH($A185,Indices!$A$2:$A$283,0),MATCH(W$2,Indices!$A$2:$Q$2,0))</f>
        <v>137.21333333333334</v>
      </c>
      <c r="X185">
        <f t="shared" si="58"/>
        <v>5.3006333333333373</v>
      </c>
      <c r="Y185" s="28">
        <f t="shared" si="59"/>
        <v>131.9127</v>
      </c>
      <c r="Z185">
        <f>INDEX(ETF_TR!$A$2:$Q$283,MATCH($A185,ETF_TR!$A$2:$A$283,0),MATCH(Z$2,ETF_TR!$A$2:$Q$2,0))</f>
        <v>59.470500000000001</v>
      </c>
      <c r="AA185">
        <f>INDEX(Indices!$A$2:$Q$283,MATCH($A185,Indices!$A$2:$A$283,0),MATCH(AA$2,Indices!$A$2:$Q$2,0))</f>
        <v>2797.7620000000002</v>
      </c>
      <c r="AB185">
        <f t="shared" si="60"/>
        <v>2738.2915000000003</v>
      </c>
      <c r="AC185" s="16">
        <f t="shared" si="61"/>
        <v>59.470500000000001</v>
      </c>
      <c r="AD185" t="e">
        <f>INDEX(ETF_TR!$A$2:$Q$283,MATCH($A185,ETF_TR!$A$2:$A$283,0),MATCH(AD$2,ETF_TR!$A$2:$Q$2,0))</f>
        <v>#N/A</v>
      </c>
      <c r="AE185">
        <f>INDEX(Indices!$A$2:$Q$283,MATCH($A185,Indices!$A$2:$A$283,0),MATCH(AE$2,Indices!$A$2:$Q$2,0))</f>
        <v>342.4239</v>
      </c>
      <c r="AF185" t="e">
        <f t="shared" si="62"/>
        <v>#N/A</v>
      </c>
      <c r="AG185" s="16">
        <f t="shared" si="63"/>
        <v>2675.4687894736844</v>
      </c>
      <c r="AH185">
        <f>INDEX(ETF_TR!$A$2:$Q$283,MATCH($A185,ETF_TR!$A$2:$A$283,0),MATCH(AH$2,ETF_TR!$A$2:$Q$2,0))</f>
        <v>26.664899999999999</v>
      </c>
      <c r="AI185">
        <f>INDEX(Indices!$A$2:$Q$283,MATCH($A185,Indices!$A$2:$A$283,0),MATCH(AI$2,Indices!$A$2:$Q$2,0))</f>
        <v>101.79</v>
      </c>
      <c r="AJ185">
        <f t="shared" si="64"/>
        <v>75.125100000000003</v>
      </c>
      <c r="AK185" s="16">
        <f t="shared" si="65"/>
        <v>26.664899999999999</v>
      </c>
      <c r="AL185" t="e">
        <f>INDEX(ETF_TR!$A$2:$Q$283,MATCH($A185,ETF_TR!$A$2:$A$283,0),MATCH(AL$2,ETF_TR!$A$2:$Q$2,0))</f>
        <v>#N/A</v>
      </c>
      <c r="AM185" t="e">
        <f>INDEX(Indices!$A$2:$Q$283,MATCH($A185,Indices!$A$2:$A$283,0),MATCH(AM$2,Indices!$A$2:$Q$2,0))</f>
        <v>#N/A</v>
      </c>
      <c r="AN185" t="e">
        <f t="shared" si="66"/>
        <v>#N/A</v>
      </c>
      <c r="AO185" s="16" t="e">
        <f t="shared" si="67"/>
        <v>#N/A</v>
      </c>
      <c r="AP185">
        <f>INDEX(ETF_TR!$A$2:$Q$283,MATCH($A185,ETF_TR!$A$2:$A$283,0),MATCH(AP$2,ETF_TR!$A$2:$Q$2,0))</f>
        <v>133.05000000000001</v>
      </c>
      <c r="AQ185">
        <f>INDEX(Indices!$A$2:$Q$283,MATCH($A185,Indices!$A$2:$A$283,0),MATCH(AQ$2,Indices!$A$2:$Q$2,0))</f>
        <v>173.4248</v>
      </c>
      <c r="AR185">
        <f t="shared" si="68"/>
        <v>40.374799999999993</v>
      </c>
      <c r="AS185" s="28">
        <f t="shared" si="69"/>
        <v>133.05000000000001</v>
      </c>
      <c r="AT185" t="e">
        <f>INDEX(ETF_TR!$A$2:$Q$283,MATCH($A185,ETF_TR!$A$2:$A$283,0),MATCH(AT$2,ETF_TR!$A$2:$Q$2,0))</f>
        <v>#N/A</v>
      </c>
      <c r="AU185" t="e">
        <f>INDEX(Indices!$A$2:$Q$283,MATCH($A185,Indices!$A$2:$A$283,0),MATCH(AU$2,Indices!$A$2:$Q$2,0))</f>
        <v>#N/A</v>
      </c>
      <c r="AV185" t="e">
        <f t="shared" si="70"/>
        <v>#N/A</v>
      </c>
      <c r="AW185" s="16" t="e">
        <f t="shared" si="71"/>
        <v>#N/A</v>
      </c>
    </row>
    <row r="186" spans="1:49" x14ac:dyDescent="0.2">
      <c r="A186" s="5">
        <v>42062</v>
      </c>
      <c r="B186">
        <f>INDEX(ETF_TR!$A$2:$Q$283,MATCH($A186,ETF_TR!$A$2:$A$283,0),MATCH(B$2,ETF_TR!$A$2:$Q$2,0))</f>
        <v>140.69290000000001</v>
      </c>
      <c r="C186">
        <f>INDEX(Indices!$A$2:$Q$283,MATCH($A186,Indices!$A$2:$A$283,0),MATCH(C$2,Indices!$A$2:$Q$2,0))</f>
        <v>237.98</v>
      </c>
      <c r="D186">
        <f t="shared" si="48"/>
        <v>97.287099999999981</v>
      </c>
      <c r="E186" s="28">
        <f t="shared" si="49"/>
        <v>140.69290000000001</v>
      </c>
      <c r="F186">
        <f>INDEX(ETF_TR!$A$2:$Q$283,MATCH($A186,ETF_TR!$A$2:$A$283,0),MATCH(F$2,ETF_TR!$A$2:$Q$2,0))</f>
        <v>152.72200000000001</v>
      </c>
      <c r="G186">
        <f>INDEX(Indices!$A$2:$Q$283,MATCH($A186,Indices!$A$2:$A$283,0),MATCH(G$2,Indices!$A$2:$Q$2,0))</f>
        <v>249.76</v>
      </c>
      <c r="H186">
        <f t="shared" si="50"/>
        <v>97.037999999999982</v>
      </c>
      <c r="I186" s="28">
        <f t="shared" si="51"/>
        <v>152.72200000000001</v>
      </c>
      <c r="J186">
        <f>INDEX(ETF_TR!$A$2:$Q$283,MATCH($A186,ETF_TR!$A$2:$A$283,0),MATCH(J$2,ETF_TR!$A$2:$Q$2,0))</f>
        <v>177.1063</v>
      </c>
      <c r="K186">
        <f>INDEX(Indices!$A$2:$Q$283,MATCH($A186,Indices!$A$2:$A$283,0),MATCH(K$2,Indices!$A$2:$Q$2,0))</f>
        <v>258.33</v>
      </c>
      <c r="L186">
        <f t="shared" si="52"/>
        <v>81.22369999999998</v>
      </c>
      <c r="M186" s="28">
        <f t="shared" si="53"/>
        <v>177.1063</v>
      </c>
      <c r="N186">
        <f>INDEX(ETF_TR!$A$2:$Q$283,MATCH($A186,ETF_TR!$A$2:$A$283,0),MATCH(N$2,ETF_TR!$A$2:$Q$2,0))</f>
        <v>176.0479</v>
      </c>
      <c r="O186">
        <f>INDEX(Indices!$A$2:$Q$283,MATCH($A186,Indices!$A$2:$A$283,0),MATCH(O$2,Indices!$A$2:$Q$2,0))</f>
        <v>265.8</v>
      </c>
      <c r="P186">
        <f t="shared" si="54"/>
        <v>89.752100000000013</v>
      </c>
      <c r="Q186" s="28">
        <f t="shared" si="55"/>
        <v>176.0479</v>
      </c>
      <c r="R186">
        <f>INDEX(ETF_TR!$A$2:$Q$283,MATCH($A186,ETF_TR!$A$2:$A$283,0),MATCH(R$2,ETF_TR!$A$2:$Q$2,0))</f>
        <v>13097</v>
      </c>
      <c r="S186">
        <f>INDEX(Indices!$A$2:$Q$283,MATCH($A186,Indices!$A$2:$A$283,0),MATCH(S$2,Indices!$A$2:$Q$2,0))</f>
        <v>3189.77</v>
      </c>
      <c r="T186">
        <f t="shared" si="56"/>
        <v>-9907.23</v>
      </c>
      <c r="U186" s="28">
        <f t="shared" si="57"/>
        <v>13097</v>
      </c>
      <c r="V186">
        <f>INDEX(ETF_TR!$A$2:$Q$283,MATCH($A186,ETF_TR!$A$2:$A$283,0),MATCH(V$2,ETF_TR!$A$2:$Q$2,0))</f>
        <v>130.91373333333334</v>
      </c>
      <c r="W186">
        <f>INDEX(Indices!$A$2:$Q$283,MATCH($A186,Indices!$A$2:$A$283,0),MATCH(W$2,Indices!$A$2:$Q$2,0))</f>
        <v>136.63</v>
      </c>
      <c r="X186">
        <f t="shared" si="58"/>
        <v>5.7162666666666553</v>
      </c>
      <c r="Y186" s="28">
        <f t="shared" si="59"/>
        <v>130.91373333333334</v>
      </c>
      <c r="Z186">
        <f>INDEX(ETF_TR!$A$2:$Q$283,MATCH($A186,ETF_TR!$A$2:$A$283,0),MATCH(Z$2,ETF_TR!$A$2:$Q$2,0))</f>
        <v>59.590299999999999</v>
      </c>
      <c r="AA186">
        <f>INDEX(Indices!$A$2:$Q$283,MATCH($A186,Indices!$A$2:$A$283,0),MATCH(AA$2,Indices!$A$2:$Q$2,0))</f>
        <v>2802.6680000000001</v>
      </c>
      <c r="AB186">
        <f t="shared" si="60"/>
        <v>2743.0777000000003</v>
      </c>
      <c r="AC186" s="16">
        <f t="shared" si="61"/>
        <v>59.590299999999999</v>
      </c>
      <c r="AD186" t="e">
        <f>INDEX(ETF_TR!$A$2:$Q$283,MATCH($A186,ETF_TR!$A$2:$A$283,0),MATCH(AD$2,ETF_TR!$A$2:$Q$2,0))</f>
        <v>#N/A</v>
      </c>
      <c r="AE186">
        <f>INDEX(Indices!$A$2:$Q$283,MATCH($A186,Indices!$A$2:$A$283,0),MATCH(AE$2,Indices!$A$2:$Q$2,0))</f>
        <v>340.10489999999999</v>
      </c>
      <c r="AF186" t="e">
        <f t="shared" si="62"/>
        <v>#N/A</v>
      </c>
      <c r="AG186" s="16">
        <f t="shared" si="63"/>
        <v>2673.149789473684</v>
      </c>
      <c r="AH186">
        <f>INDEX(ETF_TR!$A$2:$Q$283,MATCH($A186,ETF_TR!$A$2:$A$283,0),MATCH(AH$2,ETF_TR!$A$2:$Q$2,0))</f>
        <v>26.1999</v>
      </c>
      <c r="AI186">
        <f>INDEX(Indices!$A$2:$Q$283,MATCH($A186,Indices!$A$2:$A$283,0),MATCH(AI$2,Indices!$A$2:$Q$2,0))</f>
        <v>100.19</v>
      </c>
      <c r="AJ186">
        <f t="shared" si="64"/>
        <v>73.990099999999998</v>
      </c>
      <c r="AK186" s="16">
        <f t="shared" si="65"/>
        <v>26.1999</v>
      </c>
      <c r="AL186" t="e">
        <f>INDEX(ETF_TR!$A$2:$Q$283,MATCH($A186,ETF_TR!$A$2:$A$283,0),MATCH(AL$2,ETF_TR!$A$2:$Q$2,0))</f>
        <v>#N/A</v>
      </c>
      <c r="AM186" t="e">
        <f>INDEX(Indices!$A$2:$Q$283,MATCH($A186,Indices!$A$2:$A$283,0),MATCH(AM$2,Indices!$A$2:$Q$2,0))</f>
        <v>#N/A</v>
      </c>
      <c r="AN186" t="e">
        <f t="shared" si="66"/>
        <v>#N/A</v>
      </c>
      <c r="AO186" s="16" t="e">
        <f t="shared" si="67"/>
        <v>#N/A</v>
      </c>
      <c r="AP186">
        <f>INDEX(ETF_TR!$A$2:$Q$283,MATCH($A186,ETF_TR!$A$2:$A$283,0),MATCH(AP$2,ETF_TR!$A$2:$Q$2,0))</f>
        <v>130.83000000000001</v>
      </c>
      <c r="AQ186">
        <f>INDEX(Indices!$A$2:$Q$283,MATCH($A186,Indices!$A$2:$A$283,0),MATCH(AQ$2,Indices!$A$2:$Q$2,0))</f>
        <v>170.1207</v>
      </c>
      <c r="AR186">
        <f t="shared" si="68"/>
        <v>39.290699999999987</v>
      </c>
      <c r="AS186" s="28">
        <f t="shared" si="69"/>
        <v>130.83000000000001</v>
      </c>
      <c r="AT186" t="e">
        <f>INDEX(ETF_TR!$A$2:$Q$283,MATCH($A186,ETF_TR!$A$2:$A$283,0),MATCH(AT$2,ETF_TR!$A$2:$Q$2,0))</f>
        <v>#N/A</v>
      </c>
      <c r="AU186" t="e">
        <f>INDEX(Indices!$A$2:$Q$283,MATCH($A186,Indices!$A$2:$A$283,0),MATCH(AU$2,Indices!$A$2:$Q$2,0))</f>
        <v>#N/A</v>
      </c>
      <c r="AV186" t="e">
        <f t="shared" si="70"/>
        <v>#N/A</v>
      </c>
      <c r="AW186" s="16" t="e">
        <f t="shared" si="71"/>
        <v>#N/A</v>
      </c>
    </row>
    <row r="187" spans="1:49" x14ac:dyDescent="0.2">
      <c r="A187" s="5">
        <v>42094</v>
      </c>
      <c r="B187">
        <f>INDEX(ETF_TR!$A$2:$Q$283,MATCH($A187,ETF_TR!$A$2:$A$283,0),MATCH(B$2,ETF_TR!$A$2:$Q$2,0))</f>
        <v>142.89320000000001</v>
      </c>
      <c r="C187">
        <f>INDEX(Indices!$A$2:$Q$283,MATCH($A187,Indices!$A$2:$A$283,0),MATCH(C$2,Indices!$A$2:$Q$2,0))</f>
        <v>241.66</v>
      </c>
      <c r="D187">
        <f t="shared" si="48"/>
        <v>98.766799999999989</v>
      </c>
      <c r="E187" s="28">
        <f t="shared" si="49"/>
        <v>142.89320000000001</v>
      </c>
      <c r="F187">
        <f>INDEX(ETF_TR!$A$2:$Q$283,MATCH($A187,ETF_TR!$A$2:$A$283,0),MATCH(F$2,ETF_TR!$A$2:$Q$2,0))</f>
        <v>154.78960000000001</v>
      </c>
      <c r="G187">
        <f>INDEX(Indices!$A$2:$Q$283,MATCH($A187,Indices!$A$2:$A$283,0),MATCH(G$2,Indices!$A$2:$Q$2,0))</f>
        <v>253.05</v>
      </c>
      <c r="H187">
        <f t="shared" si="50"/>
        <v>98.260400000000004</v>
      </c>
      <c r="I187" s="28">
        <f t="shared" si="51"/>
        <v>154.78960000000001</v>
      </c>
      <c r="J187">
        <f>INDEX(ETF_TR!$A$2:$Q$283,MATCH($A187,ETF_TR!$A$2:$A$283,0),MATCH(J$2,ETF_TR!$A$2:$Q$2,0))</f>
        <v>178.85900000000001</v>
      </c>
      <c r="K187">
        <f>INDEX(Indices!$A$2:$Q$283,MATCH($A187,Indices!$A$2:$A$283,0),MATCH(K$2,Indices!$A$2:$Q$2,0))</f>
        <v>260.89</v>
      </c>
      <c r="L187">
        <f t="shared" si="52"/>
        <v>82.030999999999977</v>
      </c>
      <c r="M187" s="28">
        <f t="shared" si="53"/>
        <v>178.85900000000001</v>
      </c>
      <c r="N187">
        <f>INDEX(ETF_TR!$A$2:$Q$283,MATCH($A187,ETF_TR!$A$2:$A$283,0),MATCH(N$2,ETF_TR!$A$2:$Q$2,0))</f>
        <v>178.11519999999999</v>
      </c>
      <c r="O187">
        <f>INDEX(Indices!$A$2:$Q$283,MATCH($A187,Indices!$A$2:$A$283,0),MATCH(O$2,Indices!$A$2:$Q$2,0))</f>
        <v>268.48</v>
      </c>
      <c r="P187">
        <f t="shared" si="54"/>
        <v>90.364800000000031</v>
      </c>
      <c r="Q187" s="28">
        <f t="shared" si="55"/>
        <v>178.11519999999999</v>
      </c>
      <c r="R187">
        <f>INDEX(ETF_TR!$A$2:$Q$283,MATCH($A187,ETF_TR!$A$2:$A$283,0),MATCH(R$2,ETF_TR!$A$2:$Q$2,0))</f>
        <v>13346.5</v>
      </c>
      <c r="S187">
        <f>INDEX(Indices!$A$2:$Q$283,MATCH($A187,Indices!$A$2:$A$283,0),MATCH(S$2,Indices!$A$2:$Q$2,0))</f>
        <v>3253.42</v>
      </c>
      <c r="T187">
        <f t="shared" si="56"/>
        <v>-10093.08</v>
      </c>
      <c r="U187" s="28">
        <f t="shared" si="57"/>
        <v>13346.5</v>
      </c>
      <c r="V187">
        <f>INDEX(ETF_TR!$A$2:$Q$283,MATCH($A187,ETF_TR!$A$2:$A$283,0),MATCH(V$2,ETF_TR!$A$2:$Q$2,0))</f>
        <v>131.46086666666667</v>
      </c>
      <c r="W187">
        <f>INDEX(Indices!$A$2:$Q$283,MATCH($A187,Indices!$A$2:$A$283,0),MATCH(W$2,Indices!$A$2:$Q$2,0))</f>
        <v>136.83333333333334</v>
      </c>
      <c r="X187">
        <f t="shared" si="58"/>
        <v>5.3724666666666678</v>
      </c>
      <c r="Y187" s="28">
        <f t="shared" si="59"/>
        <v>131.46086666666667</v>
      </c>
      <c r="Z187">
        <f>INDEX(ETF_TR!$A$2:$Q$283,MATCH($A187,ETF_TR!$A$2:$A$283,0),MATCH(Z$2,ETF_TR!$A$2:$Q$2,0))</f>
        <v>60.021299999999997</v>
      </c>
      <c r="AA187">
        <f>INDEX(Indices!$A$2:$Q$283,MATCH($A187,Indices!$A$2:$A$283,0),MATCH(AA$2,Indices!$A$2:$Q$2,0))</f>
        <v>2826.3420000000001</v>
      </c>
      <c r="AB187">
        <f t="shared" si="60"/>
        <v>2766.3207000000002</v>
      </c>
      <c r="AC187" s="16">
        <f t="shared" si="61"/>
        <v>60.021299999999997</v>
      </c>
      <c r="AD187" t="e">
        <f>INDEX(ETF_TR!$A$2:$Q$283,MATCH($A187,ETF_TR!$A$2:$A$283,0),MATCH(AD$2,ETF_TR!$A$2:$Q$2,0))</f>
        <v>#N/A</v>
      </c>
      <c r="AE187">
        <f>INDEX(Indices!$A$2:$Q$283,MATCH($A187,Indices!$A$2:$A$283,0),MATCH(AE$2,Indices!$A$2:$Q$2,0))</f>
        <v>340.54680000000002</v>
      </c>
      <c r="AF187" t="e">
        <f t="shared" si="62"/>
        <v>#N/A</v>
      </c>
      <c r="AG187" s="16">
        <f t="shared" si="63"/>
        <v>2673.5916894736843</v>
      </c>
      <c r="AH187">
        <f>INDEX(ETF_TR!$A$2:$Q$283,MATCH($A187,ETF_TR!$A$2:$A$283,0),MATCH(AH$2,ETF_TR!$A$2:$Q$2,0))</f>
        <v>26.357600000000001</v>
      </c>
      <c r="AI187">
        <f>INDEX(Indices!$A$2:$Q$283,MATCH($A187,Indices!$A$2:$A$283,0),MATCH(AI$2,Indices!$A$2:$Q$2,0))</f>
        <v>100.82</v>
      </c>
      <c r="AJ187">
        <f t="shared" si="64"/>
        <v>74.462399999999988</v>
      </c>
      <c r="AK187" s="16">
        <f t="shared" si="65"/>
        <v>26.357600000000001</v>
      </c>
      <c r="AL187" t="e">
        <f>INDEX(ETF_TR!$A$2:$Q$283,MATCH($A187,ETF_TR!$A$2:$A$283,0),MATCH(AL$2,ETF_TR!$A$2:$Q$2,0))</f>
        <v>#N/A</v>
      </c>
      <c r="AM187" t="e">
        <f>INDEX(Indices!$A$2:$Q$283,MATCH($A187,Indices!$A$2:$A$283,0),MATCH(AM$2,Indices!$A$2:$Q$2,0))</f>
        <v>#N/A</v>
      </c>
      <c r="AN187" t="e">
        <f t="shared" si="66"/>
        <v>#N/A</v>
      </c>
      <c r="AO187" s="16" t="e">
        <f t="shared" si="67"/>
        <v>#N/A</v>
      </c>
      <c r="AP187">
        <f>INDEX(ETF_TR!$A$2:$Q$283,MATCH($A187,ETF_TR!$A$2:$A$283,0),MATCH(AP$2,ETF_TR!$A$2:$Q$2,0))</f>
        <v>129.9</v>
      </c>
      <c r="AQ187">
        <f>INDEX(Indices!$A$2:$Q$283,MATCH($A187,Indices!$A$2:$A$283,0),MATCH(AQ$2,Indices!$A$2:$Q$2,0))</f>
        <v>169.51240000000001</v>
      </c>
      <c r="AR187">
        <f t="shared" si="68"/>
        <v>39.612400000000008</v>
      </c>
      <c r="AS187" s="28">
        <f t="shared" si="69"/>
        <v>129.9</v>
      </c>
      <c r="AT187" t="e">
        <f>INDEX(ETF_TR!$A$2:$Q$283,MATCH($A187,ETF_TR!$A$2:$A$283,0),MATCH(AT$2,ETF_TR!$A$2:$Q$2,0))</f>
        <v>#N/A</v>
      </c>
      <c r="AU187" t="e">
        <f>INDEX(Indices!$A$2:$Q$283,MATCH($A187,Indices!$A$2:$A$283,0),MATCH(AU$2,Indices!$A$2:$Q$2,0))</f>
        <v>#N/A</v>
      </c>
      <c r="AV187" t="e">
        <f t="shared" si="70"/>
        <v>#N/A</v>
      </c>
      <c r="AW187" s="16" t="e">
        <f t="shared" si="71"/>
        <v>#N/A</v>
      </c>
    </row>
    <row r="188" spans="1:49" x14ac:dyDescent="0.2">
      <c r="A188" s="5">
        <v>42124</v>
      </c>
      <c r="B188">
        <f>INDEX(ETF_TR!$A$2:$Q$283,MATCH($A188,ETF_TR!$A$2:$A$283,0),MATCH(B$2,ETF_TR!$A$2:$Q$2,0))</f>
        <v>140.9272</v>
      </c>
      <c r="C188">
        <f>INDEX(Indices!$A$2:$Q$283,MATCH($A188,Indices!$A$2:$A$283,0),MATCH(C$2,Indices!$A$2:$Q$2,0))</f>
        <v>238.27</v>
      </c>
      <c r="D188">
        <f t="shared" si="48"/>
        <v>97.342800000000011</v>
      </c>
      <c r="E188" s="28">
        <f t="shared" si="49"/>
        <v>140.9272</v>
      </c>
      <c r="F188">
        <f>INDEX(ETF_TR!$A$2:$Q$283,MATCH($A188,ETF_TR!$A$2:$A$283,0),MATCH(F$2,ETF_TR!$A$2:$Q$2,0))</f>
        <v>152.9494</v>
      </c>
      <c r="G188">
        <f>INDEX(Indices!$A$2:$Q$283,MATCH($A188,Indices!$A$2:$A$283,0),MATCH(G$2,Indices!$A$2:$Q$2,0))</f>
        <v>250.01</v>
      </c>
      <c r="H188">
        <f t="shared" si="50"/>
        <v>97.060599999999994</v>
      </c>
      <c r="I188" s="28">
        <f t="shared" si="51"/>
        <v>152.9494</v>
      </c>
      <c r="J188">
        <f>INDEX(ETF_TR!$A$2:$Q$283,MATCH($A188,ETF_TR!$A$2:$A$283,0),MATCH(J$2,ETF_TR!$A$2:$Q$2,0))</f>
        <v>175.91970000000001</v>
      </c>
      <c r="K188">
        <f>INDEX(Indices!$A$2:$Q$283,MATCH($A188,Indices!$A$2:$A$283,0),MATCH(K$2,Indices!$A$2:$Q$2,0))</f>
        <v>256.45999999999998</v>
      </c>
      <c r="L188">
        <f t="shared" si="52"/>
        <v>80.540299999999974</v>
      </c>
      <c r="M188" s="28">
        <f t="shared" si="53"/>
        <v>175.91970000000001</v>
      </c>
      <c r="N188">
        <f>INDEX(ETF_TR!$A$2:$Q$283,MATCH($A188,ETF_TR!$A$2:$A$283,0),MATCH(N$2,ETF_TR!$A$2:$Q$2,0))</f>
        <v>175.27539999999999</v>
      </c>
      <c r="O188">
        <f>INDEX(Indices!$A$2:$Q$283,MATCH($A188,Indices!$A$2:$A$283,0),MATCH(O$2,Indices!$A$2:$Q$2,0))</f>
        <v>264.22000000000003</v>
      </c>
      <c r="P188">
        <f t="shared" si="54"/>
        <v>88.944600000000037</v>
      </c>
      <c r="Q188" s="28">
        <f t="shared" si="55"/>
        <v>175.27539999999999</v>
      </c>
      <c r="R188">
        <f>INDEX(ETF_TR!$A$2:$Q$283,MATCH($A188,ETF_TR!$A$2:$A$283,0),MATCH(R$2,ETF_TR!$A$2:$Q$2,0))</f>
        <v>13070.5</v>
      </c>
      <c r="S188">
        <f>INDEX(Indices!$A$2:$Q$283,MATCH($A188,Indices!$A$2:$A$283,0),MATCH(S$2,Indices!$A$2:$Q$2,0))</f>
        <v>3184.8</v>
      </c>
      <c r="T188">
        <f t="shared" si="56"/>
        <v>-9885.7000000000007</v>
      </c>
      <c r="U188" s="28">
        <f t="shared" si="57"/>
        <v>13070.5</v>
      </c>
      <c r="V188">
        <f>INDEX(ETF_TR!$A$2:$Q$283,MATCH($A188,ETF_TR!$A$2:$A$283,0),MATCH(V$2,ETF_TR!$A$2:$Q$2,0))</f>
        <v>130.94516666666667</v>
      </c>
      <c r="W188">
        <f>INDEX(Indices!$A$2:$Q$283,MATCH($A188,Indices!$A$2:$A$283,0),MATCH(W$2,Indices!$A$2:$Q$2,0))</f>
        <v>136.33333333333334</v>
      </c>
      <c r="X188">
        <f t="shared" si="58"/>
        <v>5.3881666666666774</v>
      </c>
      <c r="Y188" s="28">
        <f t="shared" si="59"/>
        <v>130.94516666666667</v>
      </c>
      <c r="Z188">
        <f>INDEX(ETF_TR!$A$2:$Q$283,MATCH($A188,ETF_TR!$A$2:$A$283,0),MATCH(Z$2,ETF_TR!$A$2:$Q$2,0))</f>
        <v>59.365299999999998</v>
      </c>
      <c r="AA188">
        <f>INDEX(Indices!$A$2:$Q$283,MATCH($A188,Indices!$A$2:$A$283,0),MATCH(AA$2,Indices!$A$2:$Q$2,0))</f>
        <v>2789.3739999999998</v>
      </c>
      <c r="AB188">
        <f t="shared" si="60"/>
        <v>2730.0086999999999</v>
      </c>
      <c r="AC188" s="16">
        <f t="shared" si="61"/>
        <v>59.365299999999998</v>
      </c>
      <c r="AD188" t="e">
        <f>INDEX(ETF_TR!$A$2:$Q$283,MATCH($A188,ETF_TR!$A$2:$A$283,0),MATCH(AD$2,ETF_TR!$A$2:$Q$2,0))</f>
        <v>#N/A</v>
      </c>
      <c r="AE188">
        <f>INDEX(Indices!$A$2:$Q$283,MATCH($A188,Indices!$A$2:$A$283,0),MATCH(AE$2,Indices!$A$2:$Q$2,0))</f>
        <v>341.7079</v>
      </c>
      <c r="AF188" t="e">
        <f t="shared" si="62"/>
        <v>#N/A</v>
      </c>
      <c r="AG188" s="16">
        <f t="shared" si="63"/>
        <v>2674.7527894736841</v>
      </c>
      <c r="AH188">
        <f>INDEX(ETF_TR!$A$2:$Q$283,MATCH($A188,ETF_TR!$A$2:$A$283,0),MATCH(AH$2,ETF_TR!$A$2:$Q$2,0))</f>
        <v>26.196999999999999</v>
      </c>
      <c r="AI188">
        <f>INDEX(Indices!$A$2:$Q$283,MATCH($A188,Indices!$A$2:$A$283,0),MATCH(AI$2,Indices!$A$2:$Q$2,0))</f>
        <v>100.29</v>
      </c>
      <c r="AJ188">
        <f t="shared" si="64"/>
        <v>74.093000000000004</v>
      </c>
      <c r="AK188" s="16">
        <f t="shared" si="65"/>
        <v>26.196999999999999</v>
      </c>
      <c r="AL188" t="e">
        <f>INDEX(ETF_TR!$A$2:$Q$283,MATCH($A188,ETF_TR!$A$2:$A$283,0),MATCH(AL$2,ETF_TR!$A$2:$Q$2,0))</f>
        <v>#N/A</v>
      </c>
      <c r="AM188" t="e">
        <f>INDEX(Indices!$A$2:$Q$283,MATCH($A188,Indices!$A$2:$A$283,0),MATCH(AM$2,Indices!$A$2:$Q$2,0))</f>
        <v>#N/A</v>
      </c>
      <c r="AN188" t="e">
        <f t="shared" si="66"/>
        <v>#N/A</v>
      </c>
      <c r="AO188" s="16" t="e">
        <f t="shared" si="67"/>
        <v>#N/A</v>
      </c>
      <c r="AP188">
        <f>INDEX(ETF_TR!$A$2:$Q$283,MATCH($A188,ETF_TR!$A$2:$A$283,0),MATCH(AP$2,ETF_TR!$A$2:$Q$2,0))</f>
        <v>131.5</v>
      </c>
      <c r="AQ188">
        <f>INDEX(Indices!$A$2:$Q$283,MATCH($A188,Indices!$A$2:$A$283,0),MATCH(AQ$2,Indices!$A$2:$Q$2,0))</f>
        <v>170.6147</v>
      </c>
      <c r="AR188">
        <f t="shared" si="68"/>
        <v>39.114699999999999</v>
      </c>
      <c r="AS188" s="28">
        <f t="shared" si="69"/>
        <v>131.5</v>
      </c>
      <c r="AT188" t="e">
        <f>INDEX(ETF_TR!$A$2:$Q$283,MATCH($A188,ETF_TR!$A$2:$A$283,0),MATCH(AT$2,ETF_TR!$A$2:$Q$2,0))</f>
        <v>#N/A</v>
      </c>
      <c r="AU188" t="e">
        <f>INDEX(Indices!$A$2:$Q$283,MATCH($A188,Indices!$A$2:$A$283,0),MATCH(AU$2,Indices!$A$2:$Q$2,0))</f>
        <v>#N/A</v>
      </c>
      <c r="AV188" t="e">
        <f t="shared" si="70"/>
        <v>#N/A</v>
      </c>
      <c r="AW188" s="16" t="e">
        <f t="shared" si="71"/>
        <v>#N/A</v>
      </c>
    </row>
    <row r="189" spans="1:49" x14ac:dyDescent="0.2">
      <c r="A189" s="5">
        <v>42153</v>
      </c>
      <c r="B189">
        <f>INDEX(ETF_TR!$A$2:$Q$283,MATCH($A189,ETF_TR!$A$2:$A$283,0),MATCH(B$2,ETF_TR!$A$2:$Q$2,0))</f>
        <v>139.3407</v>
      </c>
      <c r="C189">
        <f>INDEX(Indices!$A$2:$Q$283,MATCH($A189,Indices!$A$2:$A$283,0),MATCH(C$2,Indices!$A$2:$Q$2,0))</f>
        <v>235.74</v>
      </c>
      <c r="D189">
        <f t="shared" si="48"/>
        <v>96.399300000000011</v>
      </c>
      <c r="E189" s="28">
        <f t="shared" si="49"/>
        <v>139.3407</v>
      </c>
      <c r="F189">
        <f>INDEX(ETF_TR!$A$2:$Q$283,MATCH($A189,ETF_TR!$A$2:$A$283,0),MATCH(F$2,ETF_TR!$A$2:$Q$2,0))</f>
        <v>151.05029999999999</v>
      </c>
      <c r="G189">
        <f>INDEX(Indices!$A$2:$Q$283,MATCH($A189,Indices!$A$2:$A$283,0),MATCH(G$2,Indices!$A$2:$Q$2,0))</f>
        <v>246.96</v>
      </c>
      <c r="H189">
        <f t="shared" si="50"/>
        <v>95.909700000000015</v>
      </c>
      <c r="I189" s="28">
        <f t="shared" si="51"/>
        <v>151.05029999999999</v>
      </c>
      <c r="J189">
        <f>INDEX(ETF_TR!$A$2:$Q$283,MATCH($A189,ETF_TR!$A$2:$A$283,0),MATCH(J$2,ETF_TR!$A$2:$Q$2,0))</f>
        <v>172.1189</v>
      </c>
      <c r="K189">
        <f>INDEX(Indices!$A$2:$Q$283,MATCH($A189,Indices!$A$2:$A$283,0),MATCH(K$2,Indices!$A$2:$Q$2,0))</f>
        <v>251.17</v>
      </c>
      <c r="L189">
        <f t="shared" si="52"/>
        <v>79.051099999999991</v>
      </c>
      <c r="M189" s="28">
        <f t="shared" si="53"/>
        <v>172.1189</v>
      </c>
      <c r="N189">
        <f>INDEX(ETF_TR!$A$2:$Q$283,MATCH($A189,ETF_TR!$A$2:$A$283,0),MATCH(N$2,ETF_TR!$A$2:$Q$2,0))</f>
        <v>171.74870000000001</v>
      </c>
      <c r="O189">
        <f>INDEX(Indices!$A$2:$Q$283,MATCH($A189,Indices!$A$2:$A$283,0),MATCH(O$2,Indices!$A$2:$Q$2,0))</f>
        <v>258.81</v>
      </c>
      <c r="P189">
        <f t="shared" si="54"/>
        <v>87.061299999999989</v>
      </c>
      <c r="Q189" s="28">
        <f t="shared" si="55"/>
        <v>171.74870000000001</v>
      </c>
      <c r="R189">
        <f>INDEX(ETF_TR!$A$2:$Q$283,MATCH($A189,ETF_TR!$A$2:$A$283,0),MATCH(R$2,ETF_TR!$A$2:$Q$2,0))</f>
        <v>13117</v>
      </c>
      <c r="S189">
        <f>INDEX(Indices!$A$2:$Q$283,MATCH($A189,Indices!$A$2:$A$283,0),MATCH(S$2,Indices!$A$2:$Q$2,0))</f>
        <v>3197.94</v>
      </c>
      <c r="T189">
        <f t="shared" si="56"/>
        <v>-9919.06</v>
      </c>
      <c r="U189" s="28">
        <f t="shared" si="57"/>
        <v>13117</v>
      </c>
      <c r="V189">
        <f>INDEX(ETF_TR!$A$2:$Q$283,MATCH($A189,ETF_TR!$A$2:$A$283,0),MATCH(V$2,ETF_TR!$A$2:$Q$2,0))</f>
        <v>131.66086666666664</v>
      </c>
      <c r="W189">
        <f>INDEX(Indices!$A$2:$Q$283,MATCH($A189,Indices!$A$2:$A$283,0),MATCH(W$2,Indices!$A$2:$Q$2,0))</f>
        <v>137.20000000000002</v>
      </c>
      <c r="X189">
        <f t="shared" si="58"/>
        <v>5.5391333333333819</v>
      </c>
      <c r="Y189" s="28">
        <f t="shared" si="59"/>
        <v>131.66086666666664</v>
      </c>
      <c r="Z189">
        <f>INDEX(ETF_TR!$A$2:$Q$283,MATCH($A189,ETF_TR!$A$2:$A$283,0),MATCH(Z$2,ETF_TR!$A$2:$Q$2,0))</f>
        <v>59.027999999999999</v>
      </c>
      <c r="AA189">
        <f>INDEX(Indices!$A$2:$Q$283,MATCH($A189,Indices!$A$2:$A$283,0),MATCH(AA$2,Indices!$A$2:$Q$2,0))</f>
        <v>2788.201</v>
      </c>
      <c r="AB189">
        <f t="shared" si="60"/>
        <v>2729.1730000000002</v>
      </c>
      <c r="AC189" s="16">
        <f t="shared" si="61"/>
        <v>59.027999999999999</v>
      </c>
      <c r="AD189" t="e">
        <f>INDEX(ETF_TR!$A$2:$Q$283,MATCH($A189,ETF_TR!$A$2:$A$283,0),MATCH(AD$2,ETF_TR!$A$2:$Q$2,0))</f>
        <v>#N/A</v>
      </c>
      <c r="AE189">
        <f>INDEX(Indices!$A$2:$Q$283,MATCH($A189,Indices!$A$2:$A$283,0),MATCH(AE$2,Indices!$A$2:$Q$2,0))</f>
        <v>339.78429999999997</v>
      </c>
      <c r="AF189" t="e">
        <f t="shared" si="62"/>
        <v>#N/A</v>
      </c>
      <c r="AG189" s="16">
        <f t="shared" si="63"/>
        <v>2672.829189473684</v>
      </c>
      <c r="AH189">
        <f>INDEX(ETF_TR!$A$2:$Q$283,MATCH($A189,ETF_TR!$A$2:$A$283,0),MATCH(AH$2,ETF_TR!$A$2:$Q$2,0))</f>
        <v>26.1143</v>
      </c>
      <c r="AI189">
        <f>INDEX(Indices!$A$2:$Q$283,MATCH($A189,Indices!$A$2:$A$283,0),MATCH(AI$2,Indices!$A$2:$Q$2,0))</f>
        <v>100.1</v>
      </c>
      <c r="AJ189">
        <f t="shared" si="64"/>
        <v>73.985699999999994</v>
      </c>
      <c r="AK189" s="16">
        <f t="shared" si="65"/>
        <v>26.1143</v>
      </c>
      <c r="AL189" t="e">
        <f>INDEX(ETF_TR!$A$2:$Q$283,MATCH($A189,ETF_TR!$A$2:$A$283,0),MATCH(AL$2,ETF_TR!$A$2:$Q$2,0))</f>
        <v>#N/A</v>
      </c>
      <c r="AM189" t="e">
        <f>INDEX(Indices!$A$2:$Q$283,MATCH($A189,Indices!$A$2:$A$283,0),MATCH(AM$2,Indices!$A$2:$Q$2,0))</f>
        <v>#N/A</v>
      </c>
      <c r="AN189" t="e">
        <f t="shared" si="66"/>
        <v>#N/A</v>
      </c>
      <c r="AO189" s="16" t="e">
        <f t="shared" si="67"/>
        <v>#N/A</v>
      </c>
      <c r="AP189">
        <f>INDEX(ETF_TR!$A$2:$Q$283,MATCH($A189,ETF_TR!$A$2:$A$283,0),MATCH(AP$2,ETF_TR!$A$2:$Q$2,0))</f>
        <v>130.25</v>
      </c>
      <c r="AQ189">
        <f>INDEX(Indices!$A$2:$Q$283,MATCH($A189,Indices!$A$2:$A$283,0),MATCH(AQ$2,Indices!$A$2:$Q$2,0))</f>
        <v>169.928</v>
      </c>
      <c r="AR189">
        <f t="shared" si="68"/>
        <v>39.677999999999997</v>
      </c>
      <c r="AS189" s="28">
        <f t="shared" si="69"/>
        <v>130.25</v>
      </c>
      <c r="AT189" t="e">
        <f>INDEX(ETF_TR!$A$2:$Q$283,MATCH($A189,ETF_TR!$A$2:$A$283,0),MATCH(AT$2,ETF_TR!$A$2:$Q$2,0))</f>
        <v>#N/A</v>
      </c>
      <c r="AU189" t="e">
        <f>INDEX(Indices!$A$2:$Q$283,MATCH($A189,Indices!$A$2:$A$283,0),MATCH(AU$2,Indices!$A$2:$Q$2,0))</f>
        <v>#N/A</v>
      </c>
      <c r="AV189" t="e">
        <f t="shared" si="70"/>
        <v>#N/A</v>
      </c>
      <c r="AW189" s="16" t="e">
        <f t="shared" si="71"/>
        <v>#N/A</v>
      </c>
    </row>
    <row r="190" spans="1:49" x14ac:dyDescent="0.2">
      <c r="A190" s="5">
        <v>42185</v>
      </c>
      <c r="B190">
        <f>INDEX(ETF_TR!$A$2:$Q$283,MATCH($A190,ETF_TR!$A$2:$A$283,0),MATCH(B$2,ETF_TR!$A$2:$Q$2,0))</f>
        <v>136.39009999999999</v>
      </c>
      <c r="C190">
        <f>INDEX(Indices!$A$2:$Q$283,MATCH($A190,Indices!$A$2:$A$283,0),MATCH(C$2,Indices!$A$2:$Q$2,0))</f>
        <v>230.68</v>
      </c>
      <c r="D190">
        <f t="shared" si="48"/>
        <v>94.289900000000017</v>
      </c>
      <c r="E190" s="28">
        <f t="shared" si="49"/>
        <v>136.39009999999999</v>
      </c>
      <c r="F190">
        <f>INDEX(ETF_TR!$A$2:$Q$283,MATCH($A190,ETF_TR!$A$2:$A$283,0),MATCH(F$2,ETF_TR!$A$2:$Q$2,0))</f>
        <v>146.58600000000001</v>
      </c>
      <c r="G190">
        <f>INDEX(Indices!$A$2:$Q$283,MATCH($A190,Indices!$A$2:$A$283,0),MATCH(G$2,Indices!$A$2:$Q$2,0))</f>
        <v>239.93</v>
      </c>
      <c r="H190">
        <f t="shared" si="50"/>
        <v>93.343999999999994</v>
      </c>
      <c r="I190" s="28">
        <f t="shared" si="51"/>
        <v>146.58600000000001</v>
      </c>
      <c r="J190">
        <f>INDEX(ETF_TR!$A$2:$Q$283,MATCH($A190,ETF_TR!$A$2:$A$283,0),MATCH(J$2,ETF_TR!$A$2:$Q$2,0))</f>
        <v>167.53890000000001</v>
      </c>
      <c r="K190">
        <f>INDEX(Indices!$A$2:$Q$283,MATCH($A190,Indices!$A$2:$A$283,0),MATCH(K$2,Indices!$A$2:$Q$2,0))</f>
        <v>244.99</v>
      </c>
      <c r="L190">
        <f t="shared" si="52"/>
        <v>77.451099999999997</v>
      </c>
      <c r="M190" s="28">
        <f t="shared" si="53"/>
        <v>167.53890000000001</v>
      </c>
      <c r="N190">
        <f>INDEX(ETF_TR!$A$2:$Q$283,MATCH($A190,ETF_TR!$A$2:$A$283,0),MATCH(N$2,ETF_TR!$A$2:$Q$2,0))</f>
        <v>167.06639999999999</v>
      </c>
      <c r="O190">
        <f>INDEX(Indices!$A$2:$Q$283,MATCH($A190,Indices!$A$2:$A$283,0),MATCH(O$2,Indices!$A$2:$Q$2,0))</f>
        <v>252.02</v>
      </c>
      <c r="P190">
        <f t="shared" si="54"/>
        <v>84.953600000000023</v>
      </c>
      <c r="Q190" s="28">
        <f t="shared" si="55"/>
        <v>167.06639999999999</v>
      </c>
      <c r="R190">
        <f>INDEX(ETF_TR!$A$2:$Q$283,MATCH($A190,ETF_TR!$A$2:$A$283,0),MATCH(R$2,ETF_TR!$A$2:$Q$2,0))</f>
        <v>12878.5</v>
      </c>
      <c r="S190">
        <f>INDEX(Indices!$A$2:$Q$283,MATCH($A190,Indices!$A$2:$A$283,0),MATCH(S$2,Indices!$A$2:$Q$2,0))</f>
        <v>3142.47</v>
      </c>
      <c r="T190">
        <f t="shared" si="56"/>
        <v>-9736.0300000000007</v>
      </c>
      <c r="U190" s="28">
        <f t="shared" si="57"/>
        <v>12878.5</v>
      </c>
      <c r="V190">
        <f>INDEX(ETF_TR!$A$2:$Q$283,MATCH($A190,ETF_TR!$A$2:$A$283,0),MATCH(V$2,ETF_TR!$A$2:$Q$2,0))</f>
        <v>130.38310000000001</v>
      </c>
      <c r="W190">
        <f>INDEX(Indices!$A$2:$Q$283,MATCH($A190,Indices!$A$2:$A$283,0),MATCH(W$2,Indices!$A$2:$Q$2,0))</f>
        <v>136.15666666666667</v>
      </c>
      <c r="X190">
        <f t="shared" si="58"/>
        <v>5.7735666666666532</v>
      </c>
      <c r="Y190" s="28">
        <f t="shared" si="59"/>
        <v>130.38310000000001</v>
      </c>
      <c r="Z190">
        <f>INDEX(ETF_TR!$A$2:$Q$283,MATCH($A190,ETF_TR!$A$2:$A$283,0),MATCH(Z$2,ETF_TR!$A$2:$Q$2,0))</f>
        <v>58.750799999999998</v>
      </c>
      <c r="AA190">
        <f>INDEX(Indices!$A$2:$Q$283,MATCH($A190,Indices!$A$2:$A$283,0),MATCH(AA$2,Indices!$A$2:$Q$2,0))</f>
        <v>2759.92</v>
      </c>
      <c r="AB190">
        <f t="shared" si="60"/>
        <v>2701.1692000000003</v>
      </c>
      <c r="AC190" s="16">
        <f t="shared" si="61"/>
        <v>58.750799999999998</v>
      </c>
      <c r="AD190" t="e">
        <f>INDEX(ETF_TR!$A$2:$Q$283,MATCH($A190,ETF_TR!$A$2:$A$283,0),MATCH(AD$2,ETF_TR!$A$2:$Q$2,0))</f>
        <v>#N/A</v>
      </c>
      <c r="AE190">
        <f>INDEX(Indices!$A$2:$Q$283,MATCH($A190,Indices!$A$2:$A$283,0),MATCH(AE$2,Indices!$A$2:$Q$2,0))</f>
        <v>339.65750000000003</v>
      </c>
      <c r="AF190" t="e">
        <f t="shared" si="62"/>
        <v>#N/A</v>
      </c>
      <c r="AG190" s="16">
        <f t="shared" si="63"/>
        <v>2672.702389473684</v>
      </c>
      <c r="AH190">
        <f>INDEX(ETF_TR!$A$2:$Q$283,MATCH($A190,ETF_TR!$A$2:$A$283,0),MATCH(AH$2,ETF_TR!$A$2:$Q$2,0))</f>
        <v>25.886800000000001</v>
      </c>
      <c r="AI190">
        <f>INDEX(Indices!$A$2:$Q$283,MATCH($A190,Indices!$A$2:$A$283,0),MATCH(AI$2,Indices!$A$2:$Q$2,0))</f>
        <v>99.21</v>
      </c>
      <c r="AJ190">
        <f t="shared" si="64"/>
        <v>73.323199999999986</v>
      </c>
      <c r="AK190" s="16">
        <f t="shared" si="65"/>
        <v>25.886800000000001</v>
      </c>
      <c r="AL190" t="e">
        <f>INDEX(ETF_TR!$A$2:$Q$283,MATCH($A190,ETF_TR!$A$2:$A$283,0),MATCH(AL$2,ETF_TR!$A$2:$Q$2,0))</f>
        <v>#N/A</v>
      </c>
      <c r="AM190" t="e">
        <f>INDEX(Indices!$A$2:$Q$283,MATCH($A190,Indices!$A$2:$A$283,0),MATCH(AM$2,Indices!$A$2:$Q$2,0))</f>
        <v>#N/A</v>
      </c>
      <c r="AN190" t="e">
        <f t="shared" si="66"/>
        <v>#N/A</v>
      </c>
      <c r="AO190" s="16" t="e">
        <f t="shared" si="67"/>
        <v>#N/A</v>
      </c>
      <c r="AP190">
        <f>INDEX(ETF_TR!$A$2:$Q$283,MATCH($A190,ETF_TR!$A$2:$A$283,0),MATCH(AP$2,ETF_TR!$A$2:$Q$2,0))</f>
        <v>129.24</v>
      </c>
      <c r="AQ190">
        <f>INDEX(Indices!$A$2:$Q$283,MATCH($A190,Indices!$A$2:$A$283,0),MATCH(AQ$2,Indices!$A$2:$Q$2,0))</f>
        <v>168.29179999999999</v>
      </c>
      <c r="AR190">
        <f t="shared" si="68"/>
        <v>39.051799999999986</v>
      </c>
      <c r="AS190" s="28">
        <f t="shared" si="69"/>
        <v>129.24</v>
      </c>
      <c r="AT190" t="e">
        <f>INDEX(ETF_TR!$A$2:$Q$283,MATCH($A190,ETF_TR!$A$2:$A$283,0),MATCH(AT$2,ETF_TR!$A$2:$Q$2,0))</f>
        <v>#N/A</v>
      </c>
      <c r="AU190" t="e">
        <f>INDEX(Indices!$A$2:$Q$283,MATCH($A190,Indices!$A$2:$A$283,0),MATCH(AU$2,Indices!$A$2:$Q$2,0))</f>
        <v>#N/A</v>
      </c>
      <c r="AV190" t="e">
        <f t="shared" si="70"/>
        <v>#N/A</v>
      </c>
      <c r="AW190" s="16" t="e">
        <f t="shared" si="71"/>
        <v>#N/A</v>
      </c>
    </row>
    <row r="191" spans="1:49" x14ac:dyDescent="0.2">
      <c r="A191" s="5">
        <v>42216</v>
      </c>
      <c r="B191">
        <f>INDEX(ETF_TR!$A$2:$Q$283,MATCH($A191,ETF_TR!$A$2:$A$283,0),MATCH(B$2,ETF_TR!$A$2:$Q$2,0))</f>
        <v>138.30950000000001</v>
      </c>
      <c r="C191">
        <f>INDEX(Indices!$A$2:$Q$283,MATCH($A191,Indices!$A$2:$A$283,0),MATCH(C$2,Indices!$A$2:$Q$2,0))</f>
        <v>234.05</v>
      </c>
      <c r="D191">
        <f t="shared" si="48"/>
        <v>95.740499999999997</v>
      </c>
      <c r="E191" s="28">
        <f t="shared" si="49"/>
        <v>138.30950000000001</v>
      </c>
      <c r="F191">
        <f>INDEX(ETF_TR!$A$2:$Q$283,MATCH($A191,ETF_TR!$A$2:$A$283,0),MATCH(F$2,ETF_TR!$A$2:$Q$2,0))</f>
        <v>149.40989999999999</v>
      </c>
      <c r="G191">
        <f>INDEX(Indices!$A$2:$Q$283,MATCH($A191,Indices!$A$2:$A$283,0),MATCH(G$2,Indices!$A$2:$Q$2,0))</f>
        <v>244.43</v>
      </c>
      <c r="H191">
        <f t="shared" si="50"/>
        <v>95.020100000000014</v>
      </c>
      <c r="I191" s="28">
        <f t="shared" si="51"/>
        <v>149.40989999999999</v>
      </c>
      <c r="J191">
        <f>INDEX(ETF_TR!$A$2:$Q$283,MATCH($A191,ETF_TR!$A$2:$A$283,0),MATCH(J$2,ETF_TR!$A$2:$Q$2,0))</f>
        <v>172.25069999999999</v>
      </c>
      <c r="K191">
        <f>INDEX(Indices!$A$2:$Q$283,MATCH($A191,Indices!$A$2:$A$283,0),MATCH(K$2,Indices!$A$2:$Q$2,0))</f>
        <v>251.67</v>
      </c>
      <c r="L191">
        <f t="shared" si="52"/>
        <v>79.419299999999993</v>
      </c>
      <c r="M191" s="28">
        <f t="shared" si="53"/>
        <v>172.25069999999999</v>
      </c>
      <c r="N191">
        <f>INDEX(ETF_TR!$A$2:$Q$283,MATCH($A191,ETF_TR!$A$2:$A$283,0),MATCH(N$2,ETF_TR!$A$2:$Q$2,0))</f>
        <v>172.7269</v>
      </c>
      <c r="O191">
        <f>INDEX(Indices!$A$2:$Q$283,MATCH($A191,Indices!$A$2:$A$283,0),MATCH(O$2,Indices!$A$2:$Q$2,0))</f>
        <v>260.93</v>
      </c>
      <c r="P191">
        <f t="shared" si="54"/>
        <v>88.203100000000006</v>
      </c>
      <c r="Q191" s="28">
        <f t="shared" si="55"/>
        <v>172.7269</v>
      </c>
      <c r="R191">
        <f>INDEX(ETF_TR!$A$2:$Q$283,MATCH($A191,ETF_TR!$A$2:$A$283,0),MATCH(R$2,ETF_TR!$A$2:$Q$2,0))</f>
        <v>13084.5</v>
      </c>
      <c r="S191">
        <f>INDEX(Indices!$A$2:$Q$283,MATCH($A191,Indices!$A$2:$A$283,0),MATCH(S$2,Indices!$A$2:$Q$2,0))</f>
        <v>3192.64</v>
      </c>
      <c r="T191">
        <f t="shared" si="56"/>
        <v>-9891.86</v>
      </c>
      <c r="U191" s="28">
        <f t="shared" si="57"/>
        <v>13084.5</v>
      </c>
      <c r="V191">
        <f>INDEX(ETF_TR!$A$2:$Q$283,MATCH($A191,ETF_TR!$A$2:$A$283,0),MATCH(V$2,ETF_TR!$A$2:$Q$2,0))</f>
        <v>130.91026666666667</v>
      </c>
      <c r="W191">
        <f>INDEX(Indices!$A$2:$Q$283,MATCH($A191,Indices!$A$2:$A$283,0),MATCH(W$2,Indices!$A$2:$Q$2,0))</f>
        <v>136.93333333333334</v>
      </c>
      <c r="X191">
        <f t="shared" si="58"/>
        <v>6.023066666666665</v>
      </c>
      <c r="Y191" s="28">
        <f t="shared" si="59"/>
        <v>130.91026666666667</v>
      </c>
      <c r="Z191">
        <f>INDEX(ETF_TR!$A$2:$Q$283,MATCH($A191,ETF_TR!$A$2:$A$283,0),MATCH(Z$2,ETF_TR!$A$2:$Q$2,0))</f>
        <v>59.469299999999997</v>
      </c>
      <c r="AA191">
        <f>INDEX(Indices!$A$2:$Q$283,MATCH($A191,Indices!$A$2:$A$283,0),MATCH(AA$2,Indices!$A$2:$Q$2,0))</f>
        <v>2799.6460000000002</v>
      </c>
      <c r="AB191">
        <f t="shared" si="60"/>
        <v>2740.1767</v>
      </c>
      <c r="AC191" s="16">
        <f t="shared" si="61"/>
        <v>59.469299999999997</v>
      </c>
      <c r="AD191" t="e">
        <f>INDEX(ETF_TR!$A$2:$Q$283,MATCH($A191,ETF_TR!$A$2:$A$283,0),MATCH(AD$2,ETF_TR!$A$2:$Q$2,0))</f>
        <v>#N/A</v>
      </c>
      <c r="AE191">
        <f>INDEX(Indices!$A$2:$Q$283,MATCH($A191,Indices!$A$2:$A$283,0),MATCH(AE$2,Indices!$A$2:$Q$2,0))</f>
        <v>340.76609999999999</v>
      </c>
      <c r="AF191" t="e">
        <f t="shared" si="62"/>
        <v>#N/A</v>
      </c>
      <c r="AG191" s="16">
        <f t="shared" si="63"/>
        <v>2673.810989473684</v>
      </c>
      <c r="AH191">
        <f>INDEX(ETF_TR!$A$2:$Q$283,MATCH($A191,ETF_TR!$A$2:$A$283,0),MATCH(AH$2,ETF_TR!$A$2:$Q$2,0))</f>
        <v>26.160699999999999</v>
      </c>
      <c r="AI191">
        <f>INDEX(Indices!$A$2:$Q$283,MATCH($A191,Indices!$A$2:$A$283,0),MATCH(AI$2,Indices!$A$2:$Q$2,0))</f>
        <v>100.04</v>
      </c>
      <c r="AJ191">
        <f t="shared" si="64"/>
        <v>73.879300000000001</v>
      </c>
      <c r="AK191" s="16">
        <f t="shared" si="65"/>
        <v>26.160699999999999</v>
      </c>
      <c r="AL191" t="e">
        <f>INDEX(ETF_TR!$A$2:$Q$283,MATCH($A191,ETF_TR!$A$2:$A$283,0),MATCH(AL$2,ETF_TR!$A$2:$Q$2,0))</f>
        <v>#N/A</v>
      </c>
      <c r="AM191" t="e">
        <f>INDEX(Indices!$A$2:$Q$283,MATCH($A191,Indices!$A$2:$A$283,0),MATCH(AM$2,Indices!$A$2:$Q$2,0))</f>
        <v>#N/A</v>
      </c>
      <c r="AN191" t="e">
        <f t="shared" si="66"/>
        <v>#N/A</v>
      </c>
      <c r="AO191" s="16" t="e">
        <f t="shared" si="67"/>
        <v>#N/A</v>
      </c>
      <c r="AP191">
        <f>INDEX(ETF_TR!$A$2:$Q$283,MATCH($A191,ETF_TR!$A$2:$A$283,0),MATCH(AP$2,ETF_TR!$A$2:$Q$2,0))</f>
        <v>129.36000000000001</v>
      </c>
      <c r="AQ191">
        <f>INDEX(Indices!$A$2:$Q$283,MATCH($A191,Indices!$A$2:$A$283,0),MATCH(AQ$2,Indices!$A$2:$Q$2,0))</f>
        <v>168.84010000000001</v>
      </c>
      <c r="AR191">
        <f t="shared" si="68"/>
        <v>39.480099999999993</v>
      </c>
      <c r="AS191" s="28">
        <f t="shared" si="69"/>
        <v>129.36000000000001</v>
      </c>
      <c r="AT191" t="e">
        <f>INDEX(ETF_TR!$A$2:$Q$283,MATCH($A191,ETF_TR!$A$2:$A$283,0),MATCH(AT$2,ETF_TR!$A$2:$Q$2,0))</f>
        <v>#N/A</v>
      </c>
      <c r="AU191" t="e">
        <f>INDEX(Indices!$A$2:$Q$283,MATCH($A191,Indices!$A$2:$A$283,0),MATCH(AU$2,Indices!$A$2:$Q$2,0))</f>
        <v>#N/A</v>
      </c>
      <c r="AV191" t="e">
        <f t="shared" si="70"/>
        <v>#N/A</v>
      </c>
      <c r="AW191" s="16" t="e">
        <f t="shared" si="71"/>
        <v>#N/A</v>
      </c>
    </row>
    <row r="192" spans="1:49" x14ac:dyDescent="0.2">
      <c r="A192" s="5">
        <v>42247</v>
      </c>
      <c r="B192">
        <f>INDEX(ETF_TR!$A$2:$Q$283,MATCH($A192,ETF_TR!$A$2:$A$283,0),MATCH(B$2,ETF_TR!$A$2:$Q$2,0))</f>
        <v>136.87</v>
      </c>
      <c r="C192">
        <f>INDEX(Indices!$A$2:$Q$283,MATCH($A192,Indices!$A$2:$A$283,0),MATCH(C$2,Indices!$A$2:$Q$2,0))</f>
        <v>231.86</v>
      </c>
      <c r="D192">
        <f t="shared" si="48"/>
        <v>94.990000000000009</v>
      </c>
      <c r="E192" s="28">
        <f t="shared" si="49"/>
        <v>136.87</v>
      </c>
      <c r="F192">
        <f>INDEX(ETF_TR!$A$2:$Q$283,MATCH($A192,ETF_TR!$A$2:$A$283,0),MATCH(F$2,ETF_TR!$A$2:$Q$2,0))</f>
        <v>147.33349999999999</v>
      </c>
      <c r="G192">
        <f>INDEX(Indices!$A$2:$Q$283,MATCH($A192,Indices!$A$2:$A$283,0),MATCH(G$2,Indices!$A$2:$Q$2,0))</f>
        <v>241.24</v>
      </c>
      <c r="H192">
        <f t="shared" si="50"/>
        <v>93.906500000000023</v>
      </c>
      <c r="I192" s="28">
        <f t="shared" si="51"/>
        <v>147.33349999999999</v>
      </c>
      <c r="J192">
        <f>INDEX(ETF_TR!$A$2:$Q$283,MATCH($A192,ETF_TR!$A$2:$A$283,0),MATCH(J$2,ETF_TR!$A$2:$Q$2,0))</f>
        <v>170.41650000000001</v>
      </c>
      <c r="K192">
        <f>INDEX(Indices!$A$2:$Q$283,MATCH($A192,Indices!$A$2:$A$283,0),MATCH(K$2,Indices!$A$2:$Q$2,0))</f>
        <v>248.96</v>
      </c>
      <c r="L192">
        <f t="shared" si="52"/>
        <v>78.543499999999995</v>
      </c>
      <c r="M192" s="28">
        <f t="shared" si="53"/>
        <v>170.41650000000001</v>
      </c>
      <c r="N192">
        <f>INDEX(ETF_TR!$A$2:$Q$283,MATCH($A192,ETF_TR!$A$2:$A$283,0),MATCH(N$2,ETF_TR!$A$2:$Q$2,0))</f>
        <v>171.21010000000001</v>
      </c>
      <c r="O192">
        <f>INDEX(Indices!$A$2:$Q$283,MATCH($A192,Indices!$A$2:$A$283,0),MATCH(O$2,Indices!$A$2:$Q$2,0))</f>
        <v>258.58</v>
      </c>
      <c r="P192">
        <f t="shared" si="54"/>
        <v>87.369899999999973</v>
      </c>
      <c r="Q192" s="28">
        <f t="shared" si="55"/>
        <v>171.21010000000001</v>
      </c>
      <c r="R192">
        <f>INDEX(ETF_TR!$A$2:$Q$283,MATCH($A192,ETF_TR!$A$2:$A$283,0),MATCH(R$2,ETF_TR!$A$2:$Q$2,0))</f>
        <v>13124.5</v>
      </c>
      <c r="S192">
        <f>INDEX(Indices!$A$2:$Q$283,MATCH($A192,Indices!$A$2:$A$283,0),MATCH(S$2,Indices!$A$2:$Q$2,0))</f>
        <v>3200.98</v>
      </c>
      <c r="T192">
        <f t="shared" si="56"/>
        <v>-9923.52</v>
      </c>
      <c r="U192" s="28">
        <f t="shared" si="57"/>
        <v>13124.5</v>
      </c>
      <c r="V192">
        <f>INDEX(ETF_TR!$A$2:$Q$283,MATCH($A192,ETF_TR!$A$2:$A$283,0),MATCH(V$2,ETF_TR!$A$2:$Q$2,0))</f>
        <v>131.41423333333333</v>
      </c>
      <c r="W192">
        <f>INDEX(Indices!$A$2:$Q$283,MATCH($A192,Indices!$A$2:$A$283,0),MATCH(W$2,Indices!$A$2:$Q$2,0))</f>
        <v>137.24</v>
      </c>
      <c r="X192">
        <f t="shared" si="58"/>
        <v>5.8257666666666807</v>
      </c>
      <c r="Y192" s="28">
        <f t="shared" si="59"/>
        <v>131.41423333333333</v>
      </c>
      <c r="Z192">
        <f>INDEX(ETF_TR!$A$2:$Q$283,MATCH($A192,ETF_TR!$A$2:$A$283,0),MATCH(Z$2,ETF_TR!$A$2:$Q$2,0))</f>
        <v>59.821100000000001</v>
      </c>
      <c r="AA192">
        <f>INDEX(Indices!$A$2:$Q$283,MATCH($A192,Indices!$A$2:$A$283,0),MATCH(AA$2,Indices!$A$2:$Q$2,0))</f>
        <v>2817.8629999999998</v>
      </c>
      <c r="AB192">
        <f t="shared" si="60"/>
        <v>2758.0418999999997</v>
      </c>
      <c r="AC192" s="16">
        <f t="shared" si="61"/>
        <v>59.821100000000001</v>
      </c>
      <c r="AD192" t="e">
        <f>INDEX(ETF_TR!$A$2:$Q$283,MATCH($A192,ETF_TR!$A$2:$A$283,0),MATCH(AD$2,ETF_TR!$A$2:$Q$2,0))</f>
        <v>#N/A</v>
      </c>
      <c r="AE192">
        <f>INDEX(Indices!$A$2:$Q$283,MATCH($A192,Indices!$A$2:$A$283,0),MATCH(AE$2,Indices!$A$2:$Q$2,0))</f>
        <v>341.38209999999998</v>
      </c>
      <c r="AF192" t="e">
        <f t="shared" si="62"/>
        <v>#N/A</v>
      </c>
      <c r="AG192" s="16">
        <f t="shared" si="63"/>
        <v>2674.426989473684</v>
      </c>
      <c r="AH192">
        <f>INDEX(ETF_TR!$A$2:$Q$283,MATCH($A192,ETF_TR!$A$2:$A$283,0),MATCH(AH$2,ETF_TR!$A$2:$Q$2,0))</f>
        <v>26.1403</v>
      </c>
      <c r="AI192">
        <f>INDEX(Indices!$A$2:$Q$283,MATCH($A192,Indices!$A$2:$A$283,0),MATCH(AI$2,Indices!$A$2:$Q$2,0))</f>
        <v>100.08</v>
      </c>
      <c r="AJ192">
        <f t="shared" si="64"/>
        <v>73.939700000000002</v>
      </c>
      <c r="AK192" s="16">
        <f t="shared" si="65"/>
        <v>26.1403</v>
      </c>
      <c r="AL192" t="e">
        <f>INDEX(ETF_TR!$A$2:$Q$283,MATCH($A192,ETF_TR!$A$2:$A$283,0),MATCH(AL$2,ETF_TR!$A$2:$Q$2,0))</f>
        <v>#N/A</v>
      </c>
      <c r="AM192" t="e">
        <f>INDEX(Indices!$A$2:$Q$283,MATCH($A192,Indices!$A$2:$A$283,0),MATCH(AM$2,Indices!$A$2:$Q$2,0))</f>
        <v>#N/A</v>
      </c>
      <c r="AN192" t="e">
        <f t="shared" si="66"/>
        <v>#N/A</v>
      </c>
      <c r="AO192" s="16" t="e">
        <f t="shared" si="67"/>
        <v>#N/A</v>
      </c>
      <c r="AP192">
        <f>INDEX(ETF_TR!$A$2:$Q$283,MATCH($A192,ETF_TR!$A$2:$A$283,0),MATCH(AP$2,ETF_TR!$A$2:$Q$2,0))</f>
        <v>128.52000000000001</v>
      </c>
      <c r="AQ192">
        <f>INDEX(Indices!$A$2:$Q$283,MATCH($A192,Indices!$A$2:$A$283,0),MATCH(AQ$2,Indices!$A$2:$Q$2,0))</f>
        <v>167.2534</v>
      </c>
      <c r="AR192">
        <f t="shared" si="68"/>
        <v>38.733399999999989</v>
      </c>
      <c r="AS192" s="28">
        <f t="shared" si="69"/>
        <v>128.52000000000001</v>
      </c>
      <c r="AT192" t="e">
        <f>INDEX(ETF_TR!$A$2:$Q$283,MATCH($A192,ETF_TR!$A$2:$A$283,0),MATCH(AT$2,ETF_TR!$A$2:$Q$2,0))</f>
        <v>#N/A</v>
      </c>
      <c r="AU192" t="e">
        <f>INDEX(Indices!$A$2:$Q$283,MATCH($A192,Indices!$A$2:$A$283,0),MATCH(AU$2,Indices!$A$2:$Q$2,0))</f>
        <v>#N/A</v>
      </c>
      <c r="AV192" t="e">
        <f t="shared" si="70"/>
        <v>#N/A</v>
      </c>
      <c r="AW192" s="16" t="e">
        <f t="shared" si="71"/>
        <v>#N/A</v>
      </c>
    </row>
    <row r="193" spans="1:49" x14ac:dyDescent="0.2">
      <c r="A193" s="5">
        <v>42277</v>
      </c>
      <c r="B193">
        <f>INDEX(ETF_TR!$A$2:$Q$283,MATCH($A193,ETF_TR!$A$2:$A$283,0),MATCH(B$2,ETF_TR!$A$2:$Q$2,0))</f>
        <v>138.6618</v>
      </c>
      <c r="C193">
        <f>INDEX(Indices!$A$2:$Q$283,MATCH($A193,Indices!$A$2:$A$283,0),MATCH(C$2,Indices!$A$2:$Q$2,0))</f>
        <v>234.74</v>
      </c>
      <c r="D193">
        <f t="shared" si="48"/>
        <v>96.07820000000001</v>
      </c>
      <c r="E193" s="28">
        <f t="shared" si="49"/>
        <v>138.6618</v>
      </c>
      <c r="F193">
        <f>INDEX(ETF_TR!$A$2:$Q$283,MATCH($A193,ETF_TR!$A$2:$A$283,0),MATCH(F$2,ETF_TR!$A$2:$Q$2,0))</f>
        <v>149.358</v>
      </c>
      <c r="G193">
        <f>INDEX(Indices!$A$2:$Q$283,MATCH($A193,Indices!$A$2:$A$283,0),MATCH(G$2,Indices!$A$2:$Q$2,0))</f>
        <v>244.67</v>
      </c>
      <c r="H193">
        <f t="shared" si="50"/>
        <v>95.311999999999983</v>
      </c>
      <c r="I193" s="28">
        <f t="shared" si="51"/>
        <v>149.358</v>
      </c>
      <c r="J193">
        <f>INDEX(ETF_TR!$A$2:$Q$283,MATCH($A193,ETF_TR!$A$2:$A$283,0),MATCH(J$2,ETF_TR!$A$2:$Q$2,0))</f>
        <v>172.44839999999999</v>
      </c>
      <c r="K193">
        <f>INDEX(Indices!$A$2:$Q$283,MATCH($A193,Indices!$A$2:$A$283,0),MATCH(K$2,Indices!$A$2:$Q$2,0))</f>
        <v>251.89</v>
      </c>
      <c r="L193">
        <f t="shared" si="52"/>
        <v>79.441599999999994</v>
      </c>
      <c r="M193" s="28">
        <f t="shared" si="53"/>
        <v>172.44839999999999</v>
      </c>
      <c r="N193">
        <f>INDEX(ETF_TR!$A$2:$Q$283,MATCH($A193,ETF_TR!$A$2:$A$283,0),MATCH(N$2,ETF_TR!$A$2:$Q$2,0))</f>
        <v>173.71610000000001</v>
      </c>
      <c r="O193">
        <f>INDEX(Indices!$A$2:$Q$283,MATCH($A193,Indices!$A$2:$A$283,0),MATCH(O$2,Indices!$A$2:$Q$2,0))</f>
        <v>262.25</v>
      </c>
      <c r="P193">
        <f t="shared" si="54"/>
        <v>88.533899999999988</v>
      </c>
      <c r="Q193" s="28">
        <f t="shared" si="55"/>
        <v>173.71610000000001</v>
      </c>
      <c r="R193">
        <f>INDEX(ETF_TR!$A$2:$Q$283,MATCH($A193,ETF_TR!$A$2:$A$283,0),MATCH(R$2,ETF_TR!$A$2:$Q$2,0))</f>
        <v>13296</v>
      </c>
      <c r="S193">
        <f>INDEX(Indices!$A$2:$Q$283,MATCH($A193,Indices!$A$2:$A$283,0),MATCH(S$2,Indices!$A$2:$Q$2,0))</f>
        <v>3240.37</v>
      </c>
      <c r="T193">
        <f t="shared" si="56"/>
        <v>-10055.630000000001</v>
      </c>
      <c r="U193" s="28">
        <f t="shared" si="57"/>
        <v>13296</v>
      </c>
      <c r="V193">
        <f>INDEX(ETF_TR!$A$2:$Q$283,MATCH($A193,ETF_TR!$A$2:$A$283,0),MATCH(V$2,ETF_TR!$A$2:$Q$2,0))</f>
        <v>131.60130000000001</v>
      </c>
      <c r="W193">
        <f>INDEX(Indices!$A$2:$Q$283,MATCH($A193,Indices!$A$2:$A$283,0),MATCH(W$2,Indices!$A$2:$Q$2,0))</f>
        <v>137.51333333333332</v>
      </c>
      <c r="X193">
        <f t="shared" si="58"/>
        <v>5.9120333333333122</v>
      </c>
      <c r="Y193" s="28">
        <f t="shared" si="59"/>
        <v>131.60130000000001</v>
      </c>
      <c r="Z193">
        <f>INDEX(ETF_TR!$A$2:$Q$283,MATCH($A193,ETF_TR!$A$2:$A$283,0),MATCH(Z$2,ETF_TR!$A$2:$Q$2,0))</f>
        <v>60.0032</v>
      </c>
      <c r="AA193">
        <f>INDEX(Indices!$A$2:$Q$283,MATCH($A193,Indices!$A$2:$A$283,0),MATCH(AA$2,Indices!$A$2:$Q$2,0))</f>
        <v>2825.7919999999999</v>
      </c>
      <c r="AB193">
        <f t="shared" si="60"/>
        <v>2765.7887999999998</v>
      </c>
      <c r="AC193" s="16">
        <f t="shared" si="61"/>
        <v>60.0032</v>
      </c>
      <c r="AD193" t="e">
        <f>INDEX(ETF_TR!$A$2:$Q$283,MATCH($A193,ETF_TR!$A$2:$A$283,0),MATCH(AD$2,ETF_TR!$A$2:$Q$2,0))</f>
        <v>#N/A</v>
      </c>
      <c r="AE193">
        <f>INDEX(Indices!$A$2:$Q$283,MATCH($A193,Indices!$A$2:$A$283,0),MATCH(AE$2,Indices!$A$2:$Q$2,0))</f>
        <v>342.6155</v>
      </c>
      <c r="AF193" t="e">
        <f t="shared" si="62"/>
        <v>#N/A</v>
      </c>
      <c r="AG193" s="16">
        <f t="shared" si="63"/>
        <v>2675.6603894736841</v>
      </c>
      <c r="AH193">
        <f>INDEX(ETF_TR!$A$2:$Q$283,MATCH($A193,ETF_TR!$A$2:$A$283,0),MATCH(AH$2,ETF_TR!$A$2:$Q$2,0))</f>
        <v>26.3811</v>
      </c>
      <c r="AI193">
        <f>INDEX(Indices!$A$2:$Q$283,MATCH($A193,Indices!$A$2:$A$283,0),MATCH(AI$2,Indices!$A$2:$Q$2,0))</f>
        <v>100.95</v>
      </c>
      <c r="AJ193">
        <f t="shared" si="64"/>
        <v>74.568899999999999</v>
      </c>
      <c r="AK193" s="16">
        <f t="shared" si="65"/>
        <v>26.3811</v>
      </c>
      <c r="AL193" t="e">
        <f>INDEX(ETF_TR!$A$2:$Q$283,MATCH($A193,ETF_TR!$A$2:$A$283,0),MATCH(AL$2,ETF_TR!$A$2:$Q$2,0))</f>
        <v>#N/A</v>
      </c>
      <c r="AM193" t="e">
        <f>INDEX(Indices!$A$2:$Q$283,MATCH($A193,Indices!$A$2:$A$283,0),MATCH(AM$2,Indices!$A$2:$Q$2,0))</f>
        <v>#N/A</v>
      </c>
      <c r="AN193" t="e">
        <f t="shared" si="66"/>
        <v>#N/A</v>
      </c>
      <c r="AO193" s="16" t="e">
        <f t="shared" si="67"/>
        <v>#N/A</v>
      </c>
      <c r="AP193">
        <f>INDEX(ETF_TR!$A$2:$Q$283,MATCH($A193,ETF_TR!$A$2:$A$283,0),MATCH(AP$2,ETF_TR!$A$2:$Q$2,0))</f>
        <v>130.22999999999999</v>
      </c>
      <c r="AQ193">
        <f>INDEX(Indices!$A$2:$Q$283,MATCH($A193,Indices!$A$2:$A$283,0),MATCH(AQ$2,Indices!$A$2:$Q$2,0))</f>
        <v>170.00219999999999</v>
      </c>
      <c r="AR193">
        <f t="shared" si="68"/>
        <v>39.772199999999998</v>
      </c>
      <c r="AS193" s="28">
        <f t="shared" si="69"/>
        <v>130.22999999999999</v>
      </c>
      <c r="AT193" t="e">
        <f>INDEX(ETF_TR!$A$2:$Q$283,MATCH($A193,ETF_TR!$A$2:$A$283,0),MATCH(AT$2,ETF_TR!$A$2:$Q$2,0))</f>
        <v>#N/A</v>
      </c>
      <c r="AU193" t="e">
        <f>INDEX(Indices!$A$2:$Q$283,MATCH($A193,Indices!$A$2:$A$283,0),MATCH(AU$2,Indices!$A$2:$Q$2,0))</f>
        <v>#N/A</v>
      </c>
      <c r="AV193" t="e">
        <f t="shared" si="70"/>
        <v>#N/A</v>
      </c>
      <c r="AW193" s="16" t="e">
        <f t="shared" si="71"/>
        <v>#N/A</v>
      </c>
    </row>
    <row r="194" spans="1:49" x14ac:dyDescent="0.2">
      <c r="A194" s="5">
        <v>42307</v>
      </c>
      <c r="B194">
        <f>INDEX(ETF_TR!$A$2:$Q$283,MATCH($A194,ETF_TR!$A$2:$A$283,0),MATCH(B$2,ETF_TR!$A$2:$Q$2,0))</f>
        <v>139.41220000000001</v>
      </c>
      <c r="C194">
        <f>INDEX(Indices!$A$2:$Q$283,MATCH($A194,Indices!$A$2:$A$283,0),MATCH(C$2,Indices!$A$2:$Q$2,0))</f>
        <v>235.98</v>
      </c>
      <c r="D194">
        <f t="shared" si="48"/>
        <v>96.567799999999977</v>
      </c>
      <c r="E194" s="28">
        <f t="shared" si="49"/>
        <v>139.41220000000001</v>
      </c>
      <c r="F194">
        <f>INDEX(ETF_TR!$A$2:$Q$283,MATCH($A194,ETF_TR!$A$2:$A$283,0),MATCH(F$2,ETF_TR!$A$2:$Q$2,0))</f>
        <v>150.74930000000001</v>
      </c>
      <c r="G194">
        <f>INDEX(Indices!$A$2:$Q$283,MATCH($A194,Indices!$A$2:$A$283,0),MATCH(G$2,Indices!$A$2:$Q$2,0))</f>
        <v>246.81</v>
      </c>
      <c r="H194">
        <f t="shared" si="50"/>
        <v>96.060699999999997</v>
      </c>
      <c r="I194" s="28">
        <f t="shared" si="51"/>
        <v>150.74930000000001</v>
      </c>
      <c r="J194">
        <f>INDEX(ETF_TR!$A$2:$Q$283,MATCH($A194,ETF_TR!$A$2:$A$283,0),MATCH(J$2,ETF_TR!$A$2:$Q$2,0))</f>
        <v>175.1942</v>
      </c>
      <c r="K194">
        <f>INDEX(Indices!$A$2:$Q$283,MATCH($A194,Indices!$A$2:$A$283,0),MATCH(K$2,Indices!$A$2:$Q$2,0))</f>
        <v>255.76</v>
      </c>
      <c r="L194">
        <f t="shared" si="52"/>
        <v>80.565799999999996</v>
      </c>
      <c r="M194" s="28">
        <f t="shared" si="53"/>
        <v>175.1942</v>
      </c>
      <c r="N194">
        <f>INDEX(ETF_TR!$A$2:$Q$283,MATCH($A194,ETF_TR!$A$2:$A$283,0),MATCH(N$2,ETF_TR!$A$2:$Q$2,0))</f>
        <v>176.40889999999999</v>
      </c>
      <c r="O194">
        <f>INDEX(Indices!$A$2:$Q$283,MATCH($A194,Indices!$A$2:$A$283,0),MATCH(O$2,Indices!$A$2:$Q$2,0))</f>
        <v>266.52999999999997</v>
      </c>
      <c r="P194">
        <f t="shared" si="54"/>
        <v>90.121099999999984</v>
      </c>
      <c r="Q194" s="28">
        <f t="shared" si="55"/>
        <v>176.40889999999999</v>
      </c>
      <c r="R194">
        <f>INDEX(ETF_TR!$A$2:$Q$283,MATCH($A194,ETF_TR!$A$2:$A$283,0),MATCH(R$2,ETF_TR!$A$2:$Q$2,0))</f>
        <v>13125</v>
      </c>
      <c r="S194">
        <f>INDEX(Indices!$A$2:$Q$283,MATCH($A194,Indices!$A$2:$A$283,0),MATCH(S$2,Indices!$A$2:$Q$2,0))</f>
        <v>3204.64</v>
      </c>
      <c r="T194">
        <f t="shared" si="56"/>
        <v>-9920.36</v>
      </c>
      <c r="U194" s="28">
        <f t="shared" si="57"/>
        <v>13125</v>
      </c>
      <c r="V194">
        <f>INDEX(ETF_TR!$A$2:$Q$283,MATCH($A194,ETF_TR!$A$2:$A$283,0),MATCH(V$2,ETF_TR!$A$2:$Q$2,0))</f>
        <v>132.45866666666666</v>
      </c>
      <c r="W194">
        <f>INDEX(Indices!$A$2:$Q$283,MATCH($A194,Indices!$A$2:$A$283,0),MATCH(W$2,Indices!$A$2:$Q$2,0))</f>
        <v>138.50333333333333</v>
      </c>
      <c r="X194">
        <f t="shared" si="58"/>
        <v>6.0446666666666715</v>
      </c>
      <c r="Y194" s="28">
        <f t="shared" si="59"/>
        <v>132.45866666666666</v>
      </c>
      <c r="Z194">
        <f>INDEX(ETF_TR!$A$2:$Q$283,MATCH($A194,ETF_TR!$A$2:$A$283,0),MATCH(Z$2,ETF_TR!$A$2:$Q$2,0))</f>
        <v>60.161900000000003</v>
      </c>
      <c r="AA194">
        <f>INDEX(Indices!$A$2:$Q$283,MATCH($A194,Indices!$A$2:$A$283,0),MATCH(AA$2,Indices!$A$2:$Q$2,0))</f>
        <v>2834.3850000000002</v>
      </c>
      <c r="AB194">
        <f t="shared" si="60"/>
        <v>2774.2231000000002</v>
      </c>
      <c r="AC194" s="16">
        <f t="shared" si="61"/>
        <v>60.161900000000003</v>
      </c>
      <c r="AD194" t="e">
        <f>INDEX(ETF_TR!$A$2:$Q$283,MATCH($A194,ETF_TR!$A$2:$A$283,0),MATCH(AD$2,ETF_TR!$A$2:$Q$2,0))</f>
        <v>#N/A</v>
      </c>
      <c r="AE194">
        <f>INDEX(Indices!$A$2:$Q$283,MATCH($A194,Indices!$A$2:$A$283,0),MATCH(AE$2,Indices!$A$2:$Q$2,0))</f>
        <v>344.18220000000002</v>
      </c>
      <c r="AF194" t="e">
        <f t="shared" si="62"/>
        <v>#N/A</v>
      </c>
      <c r="AG194" s="16">
        <f t="shared" si="63"/>
        <v>2677.2270894736844</v>
      </c>
      <c r="AH194">
        <f>INDEX(ETF_TR!$A$2:$Q$283,MATCH($A194,ETF_TR!$A$2:$A$283,0),MATCH(AH$2,ETF_TR!$A$2:$Q$2,0))</f>
        <v>26.302600000000002</v>
      </c>
      <c r="AI194">
        <f>INDEX(Indices!$A$2:$Q$283,MATCH($A194,Indices!$A$2:$A$283,0),MATCH(AI$2,Indices!$A$2:$Q$2,0))</f>
        <v>100.59</v>
      </c>
      <c r="AJ194">
        <f t="shared" si="64"/>
        <v>74.287400000000005</v>
      </c>
      <c r="AK194" s="16">
        <f t="shared" si="65"/>
        <v>26.302600000000002</v>
      </c>
      <c r="AL194" t="e">
        <f>INDEX(ETF_TR!$A$2:$Q$283,MATCH($A194,ETF_TR!$A$2:$A$283,0),MATCH(AL$2,ETF_TR!$A$2:$Q$2,0))</f>
        <v>#N/A</v>
      </c>
      <c r="AM194" t="e">
        <f>INDEX(Indices!$A$2:$Q$283,MATCH($A194,Indices!$A$2:$A$283,0),MATCH(AM$2,Indices!$A$2:$Q$2,0))</f>
        <v>#N/A</v>
      </c>
      <c r="AN194" t="e">
        <f t="shared" si="66"/>
        <v>#N/A</v>
      </c>
      <c r="AO194" s="16" t="e">
        <f t="shared" si="67"/>
        <v>#N/A</v>
      </c>
      <c r="AP194">
        <f>INDEX(ETF_TR!$A$2:$Q$283,MATCH($A194,ETF_TR!$A$2:$A$283,0),MATCH(AP$2,ETF_TR!$A$2:$Q$2,0))</f>
        <v>131.77000000000001</v>
      </c>
      <c r="AQ194">
        <f>INDEX(Indices!$A$2:$Q$283,MATCH($A194,Indices!$A$2:$A$283,0),MATCH(AQ$2,Indices!$A$2:$Q$2,0))</f>
        <v>171.3809</v>
      </c>
      <c r="AR194">
        <f t="shared" si="68"/>
        <v>39.610899999999987</v>
      </c>
      <c r="AS194" s="28">
        <f t="shared" si="69"/>
        <v>131.77000000000001</v>
      </c>
      <c r="AT194" t="e">
        <f>INDEX(ETF_TR!$A$2:$Q$283,MATCH($A194,ETF_TR!$A$2:$A$283,0),MATCH(AT$2,ETF_TR!$A$2:$Q$2,0))</f>
        <v>#N/A</v>
      </c>
      <c r="AU194" t="e">
        <f>INDEX(Indices!$A$2:$Q$283,MATCH($A194,Indices!$A$2:$A$283,0),MATCH(AU$2,Indices!$A$2:$Q$2,0))</f>
        <v>#N/A</v>
      </c>
      <c r="AV194" t="e">
        <f t="shared" si="70"/>
        <v>#N/A</v>
      </c>
      <c r="AW194" s="16" t="e">
        <f t="shared" si="71"/>
        <v>#N/A</v>
      </c>
    </row>
    <row r="195" spans="1:49" x14ac:dyDescent="0.2">
      <c r="A195" s="5">
        <v>42338</v>
      </c>
      <c r="B195">
        <f>INDEX(ETF_TR!$A$2:$Q$283,MATCH($A195,ETF_TR!$A$2:$A$283,0),MATCH(B$2,ETF_TR!$A$2:$Q$2,0))</f>
        <v>139.5959</v>
      </c>
      <c r="C195">
        <f>INDEX(Indices!$A$2:$Q$283,MATCH($A195,Indices!$A$2:$A$283,0),MATCH(C$2,Indices!$A$2:$Q$2,0))</f>
        <v>236.34</v>
      </c>
      <c r="D195">
        <f t="shared" si="48"/>
        <v>96.744100000000003</v>
      </c>
      <c r="E195" s="28">
        <f t="shared" si="49"/>
        <v>139.5959</v>
      </c>
      <c r="F195">
        <f>INDEX(ETF_TR!$A$2:$Q$283,MATCH($A195,ETF_TR!$A$2:$A$283,0),MATCH(F$2,ETF_TR!$A$2:$Q$2,0))</f>
        <v>151.09190000000001</v>
      </c>
      <c r="G195">
        <f>INDEX(Indices!$A$2:$Q$283,MATCH($A195,Indices!$A$2:$A$283,0),MATCH(G$2,Indices!$A$2:$Q$2,0))</f>
        <v>247.51</v>
      </c>
      <c r="H195">
        <f t="shared" si="50"/>
        <v>96.418099999999981</v>
      </c>
      <c r="I195" s="28">
        <f t="shared" si="51"/>
        <v>151.09190000000001</v>
      </c>
      <c r="J195">
        <f>INDEX(ETF_TR!$A$2:$Q$283,MATCH($A195,ETF_TR!$A$2:$A$283,0),MATCH(J$2,ETF_TR!$A$2:$Q$2,0))</f>
        <v>176.64400000000001</v>
      </c>
      <c r="K195">
        <f>INDEX(Indices!$A$2:$Q$283,MATCH($A195,Indices!$A$2:$A$283,0),MATCH(K$2,Indices!$A$2:$Q$2,0))</f>
        <v>258.07</v>
      </c>
      <c r="L195">
        <f t="shared" si="52"/>
        <v>81.425999999999988</v>
      </c>
      <c r="M195" s="28">
        <f t="shared" si="53"/>
        <v>176.64400000000001</v>
      </c>
      <c r="N195">
        <f>INDEX(ETF_TR!$A$2:$Q$283,MATCH($A195,ETF_TR!$A$2:$A$283,0),MATCH(N$2,ETF_TR!$A$2:$Q$2,0))</f>
        <v>177.98070000000001</v>
      </c>
      <c r="O195">
        <f>INDEX(Indices!$A$2:$Q$283,MATCH($A195,Indices!$A$2:$A$283,0),MATCH(O$2,Indices!$A$2:$Q$2,0))</f>
        <v>268.51</v>
      </c>
      <c r="P195">
        <f t="shared" si="54"/>
        <v>90.529299999999978</v>
      </c>
      <c r="Q195" s="28">
        <f t="shared" si="55"/>
        <v>177.98070000000001</v>
      </c>
      <c r="R195">
        <f>INDEX(ETF_TR!$A$2:$Q$283,MATCH($A195,ETF_TR!$A$2:$A$283,0),MATCH(R$2,ETF_TR!$A$2:$Q$2,0))</f>
        <v>13255</v>
      </c>
      <c r="S195">
        <f>INDEX(Indices!$A$2:$Q$283,MATCH($A195,Indices!$A$2:$A$283,0),MATCH(S$2,Indices!$A$2:$Q$2,0))</f>
        <v>3234.18</v>
      </c>
      <c r="T195">
        <f t="shared" si="56"/>
        <v>-10020.82</v>
      </c>
      <c r="U195" s="28">
        <f t="shared" si="57"/>
        <v>13255</v>
      </c>
      <c r="V195">
        <f>INDEX(ETF_TR!$A$2:$Q$283,MATCH($A195,ETF_TR!$A$2:$A$283,0),MATCH(V$2,ETF_TR!$A$2:$Q$2,0))</f>
        <v>133.52119999999999</v>
      </c>
      <c r="W195">
        <f>INDEX(Indices!$A$2:$Q$283,MATCH($A195,Indices!$A$2:$A$283,0),MATCH(W$2,Indices!$A$2:$Q$2,0))</f>
        <v>139.52666666666667</v>
      </c>
      <c r="X195">
        <f t="shared" si="58"/>
        <v>6.0054666666666776</v>
      </c>
      <c r="Y195" s="28">
        <f t="shared" si="59"/>
        <v>133.52119999999999</v>
      </c>
      <c r="Z195">
        <f>INDEX(ETF_TR!$A$2:$Q$283,MATCH($A195,ETF_TR!$A$2:$A$283,0),MATCH(Z$2,ETF_TR!$A$2:$Q$2,0))</f>
        <v>59.417400000000001</v>
      </c>
      <c r="AA195">
        <f>INDEX(Indices!$A$2:$Q$283,MATCH($A195,Indices!$A$2:$A$283,0),MATCH(AA$2,Indices!$A$2:$Q$2,0))</f>
        <v>2806.375</v>
      </c>
      <c r="AB195">
        <f t="shared" si="60"/>
        <v>2746.9576000000002</v>
      </c>
      <c r="AC195" s="16">
        <f t="shared" si="61"/>
        <v>59.417400000000001</v>
      </c>
      <c r="AD195" t="e">
        <f>INDEX(ETF_TR!$A$2:$Q$283,MATCH($A195,ETF_TR!$A$2:$A$283,0),MATCH(AD$2,ETF_TR!$A$2:$Q$2,0))</f>
        <v>#N/A</v>
      </c>
      <c r="AE195">
        <f>INDEX(Indices!$A$2:$Q$283,MATCH($A195,Indices!$A$2:$A$283,0),MATCH(AE$2,Indices!$A$2:$Q$2,0))</f>
        <v>344.10419999999999</v>
      </c>
      <c r="AF195" t="e">
        <f t="shared" si="62"/>
        <v>#N/A</v>
      </c>
      <c r="AG195" s="16">
        <f t="shared" si="63"/>
        <v>2677.1490894736844</v>
      </c>
      <c r="AH195">
        <f>INDEX(ETF_TR!$A$2:$Q$283,MATCH($A195,ETF_TR!$A$2:$A$283,0),MATCH(AH$2,ETF_TR!$A$2:$Q$2,0))</f>
        <v>26.197900000000001</v>
      </c>
      <c r="AI195">
        <f>INDEX(Indices!$A$2:$Q$283,MATCH($A195,Indices!$A$2:$A$283,0),MATCH(AI$2,Indices!$A$2:$Q$2,0))</f>
        <v>100.18</v>
      </c>
      <c r="AJ195">
        <f t="shared" si="64"/>
        <v>73.982100000000003</v>
      </c>
      <c r="AK195" s="16">
        <f t="shared" si="65"/>
        <v>26.197900000000001</v>
      </c>
      <c r="AL195" t="e">
        <f>INDEX(ETF_TR!$A$2:$Q$283,MATCH($A195,ETF_TR!$A$2:$A$283,0),MATCH(AL$2,ETF_TR!$A$2:$Q$2,0))</f>
        <v>#N/A</v>
      </c>
      <c r="AM195" t="e">
        <f>INDEX(Indices!$A$2:$Q$283,MATCH($A195,Indices!$A$2:$A$283,0),MATCH(AM$2,Indices!$A$2:$Q$2,0))</f>
        <v>#N/A</v>
      </c>
      <c r="AN195" t="e">
        <f t="shared" si="66"/>
        <v>#N/A</v>
      </c>
      <c r="AO195" s="16" t="e">
        <f t="shared" si="67"/>
        <v>#N/A</v>
      </c>
      <c r="AP195">
        <f>INDEX(ETF_TR!$A$2:$Q$283,MATCH($A195,ETF_TR!$A$2:$A$283,0),MATCH(AP$2,ETF_TR!$A$2:$Q$2,0))</f>
        <v>131.72</v>
      </c>
      <c r="AQ195">
        <f>INDEX(Indices!$A$2:$Q$283,MATCH($A195,Indices!$A$2:$A$283,0),MATCH(AQ$2,Indices!$A$2:$Q$2,0))</f>
        <v>170.96109999999999</v>
      </c>
      <c r="AR195">
        <f t="shared" si="68"/>
        <v>39.241099999999989</v>
      </c>
      <c r="AS195" s="28">
        <f t="shared" si="69"/>
        <v>131.72</v>
      </c>
      <c r="AT195" t="e">
        <f>INDEX(ETF_TR!$A$2:$Q$283,MATCH($A195,ETF_TR!$A$2:$A$283,0),MATCH(AT$2,ETF_TR!$A$2:$Q$2,0))</f>
        <v>#N/A</v>
      </c>
      <c r="AU195" t="e">
        <f>INDEX(Indices!$A$2:$Q$283,MATCH($A195,Indices!$A$2:$A$283,0),MATCH(AU$2,Indices!$A$2:$Q$2,0))</f>
        <v>#N/A</v>
      </c>
      <c r="AV195" t="e">
        <f t="shared" si="70"/>
        <v>#N/A</v>
      </c>
      <c r="AW195" s="16" t="e">
        <f t="shared" si="71"/>
        <v>#N/A</v>
      </c>
    </row>
    <row r="196" spans="1:49" x14ac:dyDescent="0.2">
      <c r="A196" s="5">
        <v>42369</v>
      </c>
      <c r="B196">
        <f>INDEX(ETF_TR!$A$2:$Q$283,MATCH($A196,ETF_TR!$A$2:$A$283,0),MATCH(B$2,ETF_TR!$A$2:$Q$2,0))</f>
        <v>138.1961</v>
      </c>
      <c r="C196">
        <f>INDEX(Indices!$A$2:$Q$283,MATCH($A196,Indices!$A$2:$A$283,0),MATCH(C$2,Indices!$A$2:$Q$2,0))</f>
        <v>233.91</v>
      </c>
      <c r="D196">
        <f t="shared" si="48"/>
        <v>95.713899999999995</v>
      </c>
      <c r="E196" s="28">
        <f t="shared" si="49"/>
        <v>138.1961</v>
      </c>
      <c r="F196">
        <f>INDEX(ETF_TR!$A$2:$Q$283,MATCH($A196,ETF_TR!$A$2:$A$283,0),MATCH(F$2,ETF_TR!$A$2:$Q$2,0))</f>
        <v>149.45760000000001</v>
      </c>
      <c r="G196">
        <f>INDEX(Indices!$A$2:$Q$283,MATCH($A196,Indices!$A$2:$A$283,0),MATCH(G$2,Indices!$A$2:$Q$2,0))</f>
        <v>244.58</v>
      </c>
      <c r="H196">
        <f t="shared" si="50"/>
        <v>95.122399999999999</v>
      </c>
      <c r="I196" s="28">
        <f t="shared" si="51"/>
        <v>149.45760000000001</v>
      </c>
      <c r="J196">
        <f>INDEX(ETF_TR!$A$2:$Q$283,MATCH($A196,ETF_TR!$A$2:$A$283,0),MATCH(J$2,ETF_TR!$A$2:$Q$2,0))</f>
        <v>174.18289999999999</v>
      </c>
      <c r="K196">
        <f>INDEX(Indices!$A$2:$Q$283,MATCH($A196,Indices!$A$2:$A$283,0),MATCH(K$2,Indices!$A$2:$Q$2,0))</f>
        <v>255.01</v>
      </c>
      <c r="L196">
        <f t="shared" si="52"/>
        <v>80.827100000000002</v>
      </c>
      <c r="M196" s="28">
        <f t="shared" si="53"/>
        <v>174.18289999999999</v>
      </c>
      <c r="N196">
        <f>INDEX(ETF_TR!$A$2:$Q$283,MATCH($A196,ETF_TR!$A$2:$A$283,0),MATCH(N$2,ETF_TR!$A$2:$Q$2,0))</f>
        <v>176.3946</v>
      </c>
      <c r="O196">
        <f>INDEX(Indices!$A$2:$Q$283,MATCH($A196,Indices!$A$2:$A$283,0),MATCH(O$2,Indices!$A$2:$Q$2,0))</f>
        <v>266.56</v>
      </c>
      <c r="P196">
        <f t="shared" si="54"/>
        <v>90.165400000000005</v>
      </c>
      <c r="Q196" s="28">
        <f t="shared" si="55"/>
        <v>176.3946</v>
      </c>
      <c r="R196">
        <f>INDEX(ETF_TR!$A$2:$Q$283,MATCH($A196,ETF_TR!$A$2:$A$283,0),MATCH(R$2,ETF_TR!$A$2:$Q$2,0))</f>
        <v>13053.5</v>
      </c>
      <c r="S196">
        <f>INDEX(Indices!$A$2:$Q$283,MATCH($A196,Indices!$A$2:$A$283,0),MATCH(S$2,Indices!$A$2:$Q$2,0))</f>
        <v>3201.41</v>
      </c>
      <c r="T196">
        <f t="shared" si="56"/>
        <v>-9852.09</v>
      </c>
      <c r="U196" s="28">
        <f t="shared" si="57"/>
        <v>13053.5</v>
      </c>
      <c r="V196">
        <f>INDEX(ETF_TR!$A$2:$Q$283,MATCH($A196,ETF_TR!$A$2:$A$283,0),MATCH(V$2,ETF_TR!$A$2:$Q$2,0))</f>
        <v>131.16823333333332</v>
      </c>
      <c r="W196">
        <f>INDEX(Indices!$A$2:$Q$283,MATCH($A196,Indices!$A$2:$A$283,0),MATCH(W$2,Indices!$A$2:$Q$2,0))</f>
        <v>136.86666666666667</v>
      </c>
      <c r="X196">
        <f t="shared" si="58"/>
        <v>5.6984333333333552</v>
      </c>
      <c r="Y196" s="28">
        <f t="shared" si="59"/>
        <v>131.16823333333332</v>
      </c>
      <c r="Z196">
        <f>INDEX(ETF_TR!$A$2:$Q$283,MATCH($A196,ETF_TR!$A$2:$A$283,0),MATCH(Z$2,ETF_TR!$A$2:$Q$2,0))</f>
        <v>59.710299999999997</v>
      </c>
      <c r="AA196">
        <f>INDEX(Indices!$A$2:$Q$283,MATCH($A196,Indices!$A$2:$A$283,0),MATCH(AA$2,Indices!$A$2:$Q$2,0))</f>
        <v>2817.3310000000001</v>
      </c>
      <c r="AB196">
        <f t="shared" si="60"/>
        <v>2757.6206999999999</v>
      </c>
      <c r="AC196" s="16">
        <f t="shared" si="61"/>
        <v>59.710299999999997</v>
      </c>
      <c r="AD196" t="e">
        <f>INDEX(ETF_TR!$A$2:$Q$283,MATCH($A196,ETF_TR!$A$2:$A$283,0),MATCH(AD$2,ETF_TR!$A$2:$Q$2,0))</f>
        <v>#N/A</v>
      </c>
      <c r="AE196">
        <f>INDEX(Indices!$A$2:$Q$283,MATCH($A196,Indices!$A$2:$A$283,0),MATCH(AE$2,Indices!$A$2:$Q$2,0))</f>
        <v>346.67399999999998</v>
      </c>
      <c r="AF196" t="e">
        <f t="shared" si="62"/>
        <v>#N/A</v>
      </c>
      <c r="AG196" s="16">
        <f t="shared" si="63"/>
        <v>2679.7188894736842</v>
      </c>
      <c r="AH196">
        <f>INDEX(ETF_TR!$A$2:$Q$283,MATCH($A196,ETF_TR!$A$2:$A$283,0),MATCH(AH$2,ETF_TR!$A$2:$Q$2,0))</f>
        <v>26.1313</v>
      </c>
      <c r="AI196">
        <f>INDEX(Indices!$A$2:$Q$283,MATCH($A196,Indices!$A$2:$A$283,0),MATCH(AI$2,Indices!$A$2:$Q$2,0))</f>
        <v>100</v>
      </c>
      <c r="AJ196">
        <f t="shared" si="64"/>
        <v>73.868700000000004</v>
      </c>
      <c r="AK196" s="16">
        <f t="shared" si="65"/>
        <v>26.1313</v>
      </c>
      <c r="AL196" t="e">
        <f>INDEX(ETF_TR!$A$2:$Q$283,MATCH($A196,ETF_TR!$A$2:$A$283,0),MATCH(AL$2,ETF_TR!$A$2:$Q$2,0))</f>
        <v>#N/A</v>
      </c>
      <c r="AM196" t="e">
        <f>INDEX(Indices!$A$2:$Q$283,MATCH($A196,Indices!$A$2:$A$283,0),MATCH(AM$2,Indices!$A$2:$Q$2,0))</f>
        <v>#N/A</v>
      </c>
      <c r="AN196" t="e">
        <f t="shared" si="66"/>
        <v>#N/A</v>
      </c>
      <c r="AO196" s="16" t="e">
        <f t="shared" si="67"/>
        <v>#N/A</v>
      </c>
      <c r="AP196">
        <f>INDEX(ETF_TR!$A$2:$Q$283,MATCH($A196,ETF_TR!$A$2:$A$283,0),MATCH(AP$2,ETF_TR!$A$2:$Q$2,0))</f>
        <v>131.04</v>
      </c>
      <c r="AQ196">
        <f>INDEX(Indices!$A$2:$Q$283,MATCH($A196,Indices!$A$2:$A$283,0),MATCH(AQ$2,Indices!$A$2:$Q$2,0))</f>
        <v>170.73269999999999</v>
      </c>
      <c r="AR196">
        <f t="shared" si="68"/>
        <v>39.692700000000002</v>
      </c>
      <c r="AS196" s="28">
        <f t="shared" si="69"/>
        <v>131.04</v>
      </c>
      <c r="AT196" t="e">
        <f>INDEX(ETF_TR!$A$2:$Q$283,MATCH($A196,ETF_TR!$A$2:$A$283,0),MATCH(AT$2,ETF_TR!$A$2:$Q$2,0))</f>
        <v>#N/A</v>
      </c>
      <c r="AU196">
        <f>INDEX(Indices!$A$2:$Q$283,MATCH($A196,Indices!$A$2:$A$283,0),MATCH(AU$2,Indices!$A$2:$Q$2,0))</f>
        <v>100</v>
      </c>
      <c r="AV196" t="e">
        <f t="shared" si="70"/>
        <v>#N/A</v>
      </c>
      <c r="AW196" s="16">
        <f t="shared" si="71"/>
        <v>0.74061428571430099</v>
      </c>
    </row>
    <row r="197" spans="1:49" x14ac:dyDescent="0.2">
      <c r="A197" s="5">
        <v>42398</v>
      </c>
      <c r="B197">
        <f>INDEX(ETF_TR!$A$2:$Q$283,MATCH($A197,ETF_TR!$A$2:$A$283,0),MATCH(B$2,ETF_TR!$A$2:$Q$2,0))</f>
        <v>141.59989999999999</v>
      </c>
      <c r="C197">
        <f>INDEX(Indices!$A$2:$Q$283,MATCH($A197,Indices!$A$2:$A$283,0),MATCH(C$2,Indices!$A$2:$Q$2,0))</f>
        <v>239.79</v>
      </c>
      <c r="D197">
        <f t="shared" ref="D197:D260" si="72">IF(ISNA(B197)=1,NA(),IF(ISNA(C197)=1,NA(),C197-B197))</f>
        <v>98.190100000000001</v>
      </c>
      <c r="E197" s="28">
        <f t="shared" ref="E197:E260" si="73">IF(ISNA(B197)=TRUE,C197-D$2,B197)</f>
        <v>141.59989999999999</v>
      </c>
      <c r="F197">
        <f>INDEX(ETF_TR!$A$2:$Q$283,MATCH($A197,ETF_TR!$A$2:$A$283,0),MATCH(F$2,ETF_TR!$A$2:$Q$2,0))</f>
        <v>152.7826</v>
      </c>
      <c r="G197">
        <f>INDEX(Indices!$A$2:$Q$283,MATCH($A197,Indices!$A$2:$A$283,0),MATCH(G$2,Indices!$A$2:$Q$2,0))</f>
        <v>250.35</v>
      </c>
      <c r="H197">
        <f t="shared" ref="H197:H260" si="74">IF(ISNA(F197)=1,NA(),IF(ISNA(G197)=1,NA(),G197-F197))</f>
        <v>97.567399999999992</v>
      </c>
      <c r="I197" s="28">
        <f t="shared" ref="I197:I260" si="75">IF(ISNA(F197)=TRUE,G197-H$2,F197)</f>
        <v>152.7826</v>
      </c>
      <c r="J197">
        <f>INDEX(ETF_TR!$A$2:$Q$283,MATCH($A197,ETF_TR!$A$2:$A$283,0),MATCH(J$2,ETF_TR!$A$2:$Q$2,0))</f>
        <v>177.1935</v>
      </c>
      <c r="K197">
        <f>INDEX(Indices!$A$2:$Q$283,MATCH($A197,Indices!$A$2:$A$283,0),MATCH(K$2,Indices!$A$2:$Q$2,0))</f>
        <v>258.87</v>
      </c>
      <c r="L197">
        <f t="shared" ref="L197:L260" si="76">IF(ISNA(J197)=1,NA(),IF(ISNA(K197)=1,NA(),K197-J197))</f>
        <v>81.676500000000004</v>
      </c>
      <c r="M197" s="28">
        <f t="shared" ref="M197:M260" si="77">IF(ISNA(J197)=TRUE,K197-L$2,J197)</f>
        <v>177.1935</v>
      </c>
      <c r="N197">
        <f>INDEX(ETF_TR!$A$2:$Q$283,MATCH($A197,ETF_TR!$A$2:$A$283,0),MATCH(N$2,ETF_TR!$A$2:$Q$2,0))</f>
        <v>178.64439999999999</v>
      </c>
      <c r="O197">
        <f>INDEX(Indices!$A$2:$Q$283,MATCH($A197,Indices!$A$2:$A$283,0),MATCH(O$2,Indices!$A$2:$Q$2,0))</f>
        <v>269.62</v>
      </c>
      <c r="P197">
        <f t="shared" ref="P197:P260" si="78">IF(ISNA(N197)=1,NA(),IF(ISNA(O197)=1,NA(),O197-N197))</f>
        <v>90.975600000000014</v>
      </c>
      <c r="Q197" s="28">
        <f t="shared" ref="Q197:Q260" si="79">IF(ISNA(N197)=TRUE,O197-P$2,N197)</f>
        <v>178.64439999999999</v>
      </c>
      <c r="R197">
        <f>INDEX(ETF_TR!$A$2:$Q$283,MATCH($A197,ETF_TR!$A$2:$A$283,0),MATCH(R$2,ETF_TR!$A$2:$Q$2,0))</f>
        <v>13552</v>
      </c>
      <c r="S197">
        <f>INDEX(Indices!$A$2:$Q$283,MATCH($A197,Indices!$A$2:$A$283,0),MATCH(S$2,Indices!$A$2:$Q$2,0))</f>
        <v>3317.21</v>
      </c>
      <c r="T197">
        <f t="shared" ref="T197:T260" si="80">IF(ISNA(R197)=1,NA(),IF(ISNA(S197)=1,NA(),S197-R197))</f>
        <v>-10234.790000000001</v>
      </c>
      <c r="U197" s="28">
        <f t="shared" ref="U197:U260" si="81">IF(ISNA(R197)=TRUE,S197-T$2,R197)</f>
        <v>13552</v>
      </c>
      <c r="V197">
        <f>INDEX(ETF_TR!$A$2:$Q$283,MATCH($A197,ETF_TR!$A$2:$A$283,0),MATCH(V$2,ETF_TR!$A$2:$Q$2,0))</f>
        <v>132.62043333333335</v>
      </c>
      <c r="W197">
        <f>INDEX(Indices!$A$2:$Q$283,MATCH($A197,Indices!$A$2:$A$283,0),MATCH(W$2,Indices!$A$2:$Q$2,0))</f>
        <v>138.76</v>
      </c>
      <c r="X197">
        <f t="shared" ref="X197:X260" si="82">IF(ISNA(V197)=1,NA(),IF(ISNA(W197)=1,NA(),W197-V197))</f>
        <v>6.1395666666666386</v>
      </c>
      <c r="Y197" s="28">
        <f t="shared" ref="Y197:Y260" si="83">IF(ISNA(V197)=TRUE,W197-X$2,V197)</f>
        <v>132.62043333333335</v>
      </c>
      <c r="Z197">
        <f>INDEX(ETF_TR!$A$2:$Q$283,MATCH($A197,ETF_TR!$A$2:$A$283,0),MATCH(Z$2,ETF_TR!$A$2:$Q$2,0))</f>
        <v>60.4985</v>
      </c>
      <c r="AA197">
        <f>INDEX(Indices!$A$2:$Q$283,MATCH($A197,Indices!$A$2:$A$283,0),MATCH(AA$2,Indices!$A$2:$Q$2,0))</f>
        <v>2853.71</v>
      </c>
      <c r="AB197">
        <f t="shared" ref="AB197:AB260" si="84">IF(ISNA(Z197)=1,NA(),IF(ISNA(AA197)=1,NA(),AA197-Z197))</f>
        <v>2793.2114999999999</v>
      </c>
      <c r="AC197" s="16">
        <f t="shared" ref="AC197:AC260" si="85">IF(ISNA(Z197)=TRUE,AA197-AB$2,Z197)</f>
        <v>60.4985</v>
      </c>
      <c r="AD197" t="e">
        <f>INDEX(ETF_TR!$A$2:$Q$283,MATCH($A197,ETF_TR!$A$2:$A$283,0),MATCH(AD$2,ETF_TR!$A$2:$Q$2,0))</f>
        <v>#N/A</v>
      </c>
      <c r="AE197">
        <f>INDEX(Indices!$A$2:$Q$283,MATCH($A197,Indices!$A$2:$A$283,0),MATCH(AE$2,Indices!$A$2:$Q$2,0))</f>
        <v>351.8931</v>
      </c>
      <c r="AF197" t="e">
        <f t="shared" ref="AF197:AF260" si="86">IF(ISNA(AD197)=1,NA(),IF(ISNA(AE197)=1,NA(),AE197-AD197))</f>
        <v>#N/A</v>
      </c>
      <c r="AG197" s="16">
        <f t="shared" ref="AG197:AG260" si="87">IF(ISNA(AD197)=TRUE,AE197-AF$2,AD197)</f>
        <v>2684.937989473684</v>
      </c>
      <c r="AH197">
        <f>INDEX(ETF_TR!$A$2:$Q$283,MATCH($A197,ETF_TR!$A$2:$A$283,0),MATCH(AH$2,ETF_TR!$A$2:$Q$2,0))</f>
        <v>26.694299999999998</v>
      </c>
      <c r="AI197">
        <f>INDEX(Indices!$A$2:$Q$283,MATCH($A197,Indices!$A$2:$A$283,0),MATCH(AI$2,Indices!$A$2:$Q$2,0))</f>
        <v>102.14</v>
      </c>
      <c r="AJ197">
        <f t="shared" ref="AJ197:AJ260" si="88">IF(ISNA(AH197)=1,NA(),IF(ISNA(AI197)=1,NA(),AI197-AH197))</f>
        <v>75.445700000000002</v>
      </c>
      <c r="AK197" s="16">
        <f t="shared" ref="AK197:AK260" si="89">IF(ISNA(AH197)=TRUE,AI197-AJ$2,AH197)</f>
        <v>26.694299999999998</v>
      </c>
      <c r="AL197" t="e">
        <f>INDEX(ETF_TR!$A$2:$Q$283,MATCH($A197,ETF_TR!$A$2:$A$283,0),MATCH(AL$2,ETF_TR!$A$2:$Q$2,0))</f>
        <v>#N/A</v>
      </c>
      <c r="AM197" t="e">
        <f>INDEX(Indices!$A$2:$Q$283,MATCH($A197,Indices!$A$2:$A$283,0),MATCH(AM$2,Indices!$A$2:$Q$2,0))</f>
        <v>#N/A</v>
      </c>
      <c r="AN197" t="e">
        <f t="shared" ref="AN197:AN260" si="90">IF(ISNA(AL197)=1,NA(),IF(ISNA(AM197)=1,NA(),AM197-AL197))</f>
        <v>#N/A</v>
      </c>
      <c r="AO197" s="16" t="e">
        <f t="shared" ref="AO197:AO260" si="91">IF(ISNA(AL197)=TRUE,AM197-AN$2,AL197)</f>
        <v>#N/A</v>
      </c>
      <c r="AP197">
        <f>INDEX(ETF_TR!$A$2:$Q$283,MATCH($A197,ETF_TR!$A$2:$A$283,0),MATCH(AP$2,ETF_TR!$A$2:$Q$2,0))</f>
        <v>132.82</v>
      </c>
      <c r="AQ197">
        <f>INDEX(Indices!$A$2:$Q$283,MATCH($A197,Indices!$A$2:$A$283,0),MATCH(AQ$2,Indices!$A$2:$Q$2,0))</f>
        <v>173.91460000000001</v>
      </c>
      <c r="AR197">
        <f t="shared" ref="AR197:AR260" si="92">IF(ISNA(AP197)=1,NA(),IF(ISNA(AQ197)=1,NA(),AQ197-AP197))</f>
        <v>41.094600000000014</v>
      </c>
      <c r="AS197" s="28">
        <f t="shared" ref="AS197:AS260" si="93">IF(ISNA(AP197)=TRUE,AQ197-AR$2,AP197)</f>
        <v>132.82</v>
      </c>
      <c r="AT197" t="e">
        <f>INDEX(ETF_TR!$A$2:$Q$283,MATCH($A197,ETF_TR!$A$2:$A$283,0),MATCH(AT$2,ETF_TR!$A$2:$Q$2,0))</f>
        <v>#N/A</v>
      </c>
      <c r="AU197">
        <f>INDEX(Indices!$A$2:$Q$283,MATCH($A197,Indices!$A$2:$A$283,0),MATCH(AU$2,Indices!$A$2:$Q$2,0))</f>
        <v>97.875600000000006</v>
      </c>
      <c r="AV197" t="e">
        <f t="shared" ref="AV197:AV260" si="94">IF(ISNA(AT197)=1,NA(),IF(ISNA(AU197)=1,NA(),AU197-AT197))</f>
        <v>#N/A</v>
      </c>
      <c r="AW197" s="16">
        <f t="shared" ref="AW197:AW260" si="95">IF(ISNA(AT197)=TRUE,AU197-AV$2,AT197)</f>
        <v>-1.3837857142856933</v>
      </c>
    </row>
    <row r="198" spans="1:49" x14ac:dyDescent="0.2">
      <c r="A198" s="5">
        <v>42429</v>
      </c>
      <c r="B198">
        <f>INDEX(ETF_TR!$A$2:$Q$283,MATCH($A198,ETF_TR!$A$2:$A$283,0),MATCH(B$2,ETF_TR!$A$2:$Q$2,0))</f>
        <v>143.66460000000001</v>
      </c>
      <c r="C198">
        <f>INDEX(Indices!$A$2:$Q$283,MATCH($A198,Indices!$A$2:$A$283,0),MATCH(C$2,Indices!$A$2:$Q$2,0))</f>
        <v>243.5</v>
      </c>
      <c r="D198">
        <f t="shared" si="72"/>
        <v>99.835399999999993</v>
      </c>
      <c r="E198" s="28">
        <f t="shared" si="73"/>
        <v>143.66460000000001</v>
      </c>
      <c r="F198">
        <f>INDEX(ETF_TR!$A$2:$Q$283,MATCH($A198,ETF_TR!$A$2:$A$283,0),MATCH(F$2,ETF_TR!$A$2:$Q$2,0))</f>
        <v>154.71090000000001</v>
      </c>
      <c r="G198">
        <f>INDEX(Indices!$A$2:$Q$283,MATCH($A198,Indices!$A$2:$A$283,0),MATCH(G$2,Indices!$A$2:$Q$2,0))</f>
        <v>253.57</v>
      </c>
      <c r="H198">
        <f t="shared" si="74"/>
        <v>98.859099999999984</v>
      </c>
      <c r="I198" s="28">
        <f t="shared" si="75"/>
        <v>154.71090000000001</v>
      </c>
      <c r="J198">
        <f>INDEX(ETF_TR!$A$2:$Q$283,MATCH($A198,ETF_TR!$A$2:$A$283,0),MATCH(J$2,ETF_TR!$A$2:$Q$2,0))</f>
        <v>177.42590000000001</v>
      </c>
      <c r="K198">
        <f>INDEX(Indices!$A$2:$Q$283,MATCH($A198,Indices!$A$2:$A$283,0),MATCH(K$2,Indices!$A$2:$Q$2,0))</f>
        <v>259.48</v>
      </c>
      <c r="L198">
        <f t="shared" si="76"/>
        <v>82.054100000000005</v>
      </c>
      <c r="M198" s="28">
        <f t="shared" si="77"/>
        <v>177.42590000000001</v>
      </c>
      <c r="N198">
        <f>INDEX(ETF_TR!$A$2:$Q$283,MATCH($A198,ETF_TR!$A$2:$A$283,0),MATCH(N$2,ETF_TR!$A$2:$Q$2,0))</f>
        <v>179.10990000000001</v>
      </c>
      <c r="O198">
        <f>INDEX(Indices!$A$2:$Q$283,MATCH($A198,Indices!$A$2:$A$283,0),MATCH(O$2,Indices!$A$2:$Q$2,0))</f>
        <v>270.37</v>
      </c>
      <c r="P198">
        <f t="shared" si="78"/>
        <v>91.260099999999994</v>
      </c>
      <c r="Q198" s="28">
        <f t="shared" si="79"/>
        <v>179.10990000000001</v>
      </c>
      <c r="R198">
        <f>INDEX(ETF_TR!$A$2:$Q$283,MATCH($A198,ETF_TR!$A$2:$A$283,0),MATCH(R$2,ETF_TR!$A$2:$Q$2,0))</f>
        <v>13782</v>
      </c>
      <c r="S198">
        <f>INDEX(Indices!$A$2:$Q$283,MATCH($A198,Indices!$A$2:$A$283,0),MATCH(S$2,Indices!$A$2:$Q$2,0))</f>
        <v>3363.43</v>
      </c>
      <c r="T198">
        <f t="shared" si="80"/>
        <v>-10418.57</v>
      </c>
      <c r="U198" s="28">
        <f t="shared" si="81"/>
        <v>13782</v>
      </c>
      <c r="V198">
        <f>INDEX(ETF_TR!$A$2:$Q$283,MATCH($A198,ETF_TR!$A$2:$A$283,0),MATCH(V$2,ETF_TR!$A$2:$Q$2,0))</f>
        <v>134.1138</v>
      </c>
      <c r="W198">
        <f>INDEX(Indices!$A$2:$Q$283,MATCH($A198,Indices!$A$2:$A$283,0),MATCH(W$2,Indices!$A$2:$Q$2,0))</f>
        <v>140.00666666666666</v>
      </c>
      <c r="X198">
        <f t="shared" si="82"/>
        <v>5.8928666666666629</v>
      </c>
      <c r="Y198" s="28">
        <f t="shared" si="83"/>
        <v>134.1138</v>
      </c>
      <c r="Z198">
        <f>INDEX(ETF_TR!$A$2:$Q$283,MATCH($A198,ETF_TR!$A$2:$A$283,0),MATCH(Z$2,ETF_TR!$A$2:$Q$2,0))</f>
        <v>61.309199999999997</v>
      </c>
      <c r="AA198">
        <f>INDEX(Indices!$A$2:$Q$283,MATCH($A198,Indices!$A$2:$A$283,0),MATCH(AA$2,Indices!$A$2:$Q$2,0))</f>
        <v>2888.549</v>
      </c>
      <c r="AB198">
        <f t="shared" si="84"/>
        <v>2827.2397999999998</v>
      </c>
      <c r="AC198" s="16">
        <f t="shared" si="85"/>
        <v>61.309199999999997</v>
      </c>
      <c r="AD198" t="e">
        <f>INDEX(ETF_TR!$A$2:$Q$283,MATCH($A198,ETF_TR!$A$2:$A$283,0),MATCH(AD$2,ETF_TR!$A$2:$Q$2,0))</f>
        <v>#N/A</v>
      </c>
      <c r="AE198">
        <f>INDEX(Indices!$A$2:$Q$283,MATCH($A198,Indices!$A$2:$A$283,0),MATCH(AE$2,Indices!$A$2:$Q$2,0))</f>
        <v>358.988</v>
      </c>
      <c r="AF198" t="e">
        <f t="shared" si="86"/>
        <v>#N/A</v>
      </c>
      <c r="AG198" s="16">
        <f t="shared" si="87"/>
        <v>2692.032889473684</v>
      </c>
      <c r="AH198">
        <f>INDEX(ETF_TR!$A$2:$Q$283,MATCH($A198,ETF_TR!$A$2:$A$283,0),MATCH(AH$2,ETF_TR!$A$2:$Q$2,0))</f>
        <v>26.940100000000001</v>
      </c>
      <c r="AI198">
        <f>INDEX(Indices!$A$2:$Q$283,MATCH($A198,Indices!$A$2:$A$283,0),MATCH(AI$2,Indices!$A$2:$Q$2,0))</f>
        <v>103.05</v>
      </c>
      <c r="AJ198">
        <f t="shared" si="88"/>
        <v>76.109899999999996</v>
      </c>
      <c r="AK198" s="16">
        <f t="shared" si="89"/>
        <v>26.940100000000001</v>
      </c>
      <c r="AL198" t="e">
        <f>INDEX(ETF_TR!$A$2:$Q$283,MATCH($A198,ETF_TR!$A$2:$A$283,0),MATCH(AL$2,ETF_TR!$A$2:$Q$2,0))</f>
        <v>#N/A</v>
      </c>
      <c r="AM198" t="e">
        <f>INDEX(Indices!$A$2:$Q$283,MATCH($A198,Indices!$A$2:$A$283,0),MATCH(AM$2,Indices!$A$2:$Q$2,0))</f>
        <v>#N/A</v>
      </c>
      <c r="AN198" t="e">
        <f t="shared" si="90"/>
        <v>#N/A</v>
      </c>
      <c r="AO198" s="16" t="e">
        <f t="shared" si="91"/>
        <v>#N/A</v>
      </c>
      <c r="AP198">
        <f>INDEX(ETF_TR!$A$2:$Q$283,MATCH($A198,ETF_TR!$A$2:$A$283,0),MATCH(AP$2,ETF_TR!$A$2:$Q$2,0))</f>
        <v>133.38</v>
      </c>
      <c r="AQ198">
        <f>INDEX(Indices!$A$2:$Q$283,MATCH($A198,Indices!$A$2:$A$283,0),MATCH(AQ$2,Indices!$A$2:$Q$2,0))</f>
        <v>174.00219999999999</v>
      </c>
      <c r="AR198">
        <f t="shared" si="92"/>
        <v>40.622199999999992</v>
      </c>
      <c r="AS198" s="28">
        <f t="shared" si="93"/>
        <v>133.38</v>
      </c>
      <c r="AT198" t="e">
        <f>INDEX(ETF_TR!$A$2:$Q$283,MATCH($A198,ETF_TR!$A$2:$A$283,0),MATCH(AT$2,ETF_TR!$A$2:$Q$2,0))</f>
        <v>#N/A</v>
      </c>
      <c r="AU198">
        <f>INDEX(Indices!$A$2:$Q$283,MATCH($A198,Indices!$A$2:$A$283,0),MATCH(AU$2,Indices!$A$2:$Q$2,0))</f>
        <v>97.224999999999994</v>
      </c>
      <c r="AV198" t="e">
        <f t="shared" si="94"/>
        <v>#N/A</v>
      </c>
      <c r="AW198" s="16">
        <f t="shared" si="95"/>
        <v>-2.0343857142857047</v>
      </c>
    </row>
    <row r="199" spans="1:49" x14ac:dyDescent="0.2">
      <c r="A199" s="5">
        <v>42460</v>
      </c>
      <c r="B199">
        <f>INDEX(ETF_TR!$A$2:$Q$283,MATCH($A199,ETF_TR!$A$2:$A$283,0),MATCH(B$2,ETF_TR!$A$2:$Q$2,0))</f>
        <v>143.3989</v>
      </c>
      <c r="C199">
        <f>INDEX(Indices!$A$2:$Q$283,MATCH($A199,Indices!$A$2:$A$283,0),MATCH(C$2,Indices!$A$2:$Q$2,0))</f>
        <v>242.81</v>
      </c>
      <c r="D199">
        <f t="shared" si="72"/>
        <v>99.411100000000005</v>
      </c>
      <c r="E199" s="28">
        <f t="shared" si="73"/>
        <v>143.3989</v>
      </c>
      <c r="F199">
        <f>INDEX(ETF_TR!$A$2:$Q$283,MATCH($A199,ETF_TR!$A$2:$A$283,0),MATCH(F$2,ETF_TR!$A$2:$Q$2,0))</f>
        <v>155.32589999999999</v>
      </c>
      <c r="G199">
        <f>INDEX(Indices!$A$2:$Q$283,MATCH($A199,Indices!$A$2:$A$283,0),MATCH(G$2,Indices!$A$2:$Q$2,0))</f>
        <v>254.52</v>
      </c>
      <c r="H199">
        <f t="shared" si="74"/>
        <v>99.19410000000002</v>
      </c>
      <c r="I199" s="28">
        <f t="shared" si="75"/>
        <v>155.32589999999999</v>
      </c>
      <c r="J199">
        <f>INDEX(ETF_TR!$A$2:$Q$283,MATCH($A199,ETF_TR!$A$2:$A$283,0),MATCH(J$2,ETF_TR!$A$2:$Q$2,0))</f>
        <v>179.08619999999999</v>
      </c>
      <c r="K199">
        <f>INDEX(Indices!$A$2:$Q$283,MATCH($A199,Indices!$A$2:$A$283,0),MATCH(K$2,Indices!$A$2:$Q$2,0))</f>
        <v>261.68</v>
      </c>
      <c r="L199">
        <f t="shared" si="76"/>
        <v>82.593800000000016</v>
      </c>
      <c r="M199" s="28">
        <f t="shared" si="77"/>
        <v>179.08619999999999</v>
      </c>
      <c r="N199">
        <f>INDEX(ETF_TR!$A$2:$Q$283,MATCH($A199,ETF_TR!$A$2:$A$283,0),MATCH(N$2,ETF_TR!$A$2:$Q$2,0))</f>
        <v>180.8056</v>
      </c>
      <c r="O199">
        <f>INDEX(Indices!$A$2:$Q$283,MATCH($A199,Indices!$A$2:$A$283,0),MATCH(O$2,Indices!$A$2:$Q$2,0))</f>
        <v>273.35000000000002</v>
      </c>
      <c r="P199">
        <f t="shared" si="78"/>
        <v>92.544400000000024</v>
      </c>
      <c r="Q199" s="28">
        <f t="shared" si="79"/>
        <v>180.8056</v>
      </c>
      <c r="R199">
        <f>INDEX(ETF_TR!$A$2:$Q$283,MATCH($A199,ETF_TR!$A$2:$A$283,0),MATCH(R$2,ETF_TR!$A$2:$Q$2,0))</f>
        <v>13770.5</v>
      </c>
      <c r="S199">
        <f>INDEX(Indices!$A$2:$Q$283,MATCH($A199,Indices!$A$2:$A$283,0),MATCH(S$2,Indices!$A$2:$Q$2,0))</f>
        <v>3359</v>
      </c>
      <c r="T199">
        <f t="shared" si="80"/>
        <v>-10411.5</v>
      </c>
      <c r="U199" s="28">
        <f t="shared" si="81"/>
        <v>13770.5</v>
      </c>
      <c r="V199">
        <f>INDEX(ETF_TR!$A$2:$Q$283,MATCH($A199,ETF_TR!$A$2:$A$283,0),MATCH(V$2,ETF_TR!$A$2:$Q$2,0))</f>
        <v>133.03836666666666</v>
      </c>
      <c r="W199">
        <f>INDEX(Indices!$A$2:$Q$283,MATCH($A199,Indices!$A$2:$A$283,0),MATCH(W$2,Indices!$A$2:$Q$2,0))</f>
        <v>138.89333333333335</v>
      </c>
      <c r="X199">
        <f t="shared" si="82"/>
        <v>5.8549666666666838</v>
      </c>
      <c r="Y199" s="28">
        <f t="shared" si="83"/>
        <v>133.03836666666666</v>
      </c>
      <c r="Z199">
        <f>INDEX(ETF_TR!$A$2:$Q$283,MATCH($A199,ETF_TR!$A$2:$A$283,0),MATCH(Z$2,ETF_TR!$A$2:$Q$2,0))</f>
        <v>61.112699999999997</v>
      </c>
      <c r="AA199">
        <f>INDEX(Indices!$A$2:$Q$283,MATCH($A199,Indices!$A$2:$A$283,0),MATCH(AA$2,Indices!$A$2:$Q$2,0))</f>
        <v>2880.5940000000001</v>
      </c>
      <c r="AB199">
        <f t="shared" si="84"/>
        <v>2819.4812999999999</v>
      </c>
      <c r="AC199" s="16">
        <f t="shared" si="85"/>
        <v>61.112699999999997</v>
      </c>
      <c r="AD199" t="e">
        <f>INDEX(ETF_TR!$A$2:$Q$283,MATCH($A199,ETF_TR!$A$2:$A$283,0),MATCH(AD$2,ETF_TR!$A$2:$Q$2,0))</f>
        <v>#N/A</v>
      </c>
      <c r="AE199">
        <f>INDEX(Indices!$A$2:$Q$283,MATCH($A199,Indices!$A$2:$A$283,0),MATCH(AE$2,Indices!$A$2:$Q$2,0))</f>
        <v>362.94799999999998</v>
      </c>
      <c r="AF199" t="e">
        <f t="shared" si="86"/>
        <v>#N/A</v>
      </c>
      <c r="AG199" s="16">
        <f t="shared" si="87"/>
        <v>2695.992889473684</v>
      </c>
      <c r="AH199">
        <f>INDEX(ETF_TR!$A$2:$Q$283,MATCH($A199,ETF_TR!$A$2:$A$283,0),MATCH(AH$2,ETF_TR!$A$2:$Q$2,0))</f>
        <v>26.965199999999999</v>
      </c>
      <c r="AI199">
        <f>INDEX(Indices!$A$2:$Q$283,MATCH($A199,Indices!$A$2:$A$283,0),MATCH(AI$2,Indices!$A$2:$Q$2,0))</f>
        <v>103.21</v>
      </c>
      <c r="AJ199">
        <f t="shared" si="88"/>
        <v>76.244799999999998</v>
      </c>
      <c r="AK199" s="16">
        <f t="shared" si="89"/>
        <v>26.965199999999999</v>
      </c>
      <c r="AL199" t="e">
        <f>INDEX(ETF_TR!$A$2:$Q$283,MATCH($A199,ETF_TR!$A$2:$A$283,0),MATCH(AL$2,ETF_TR!$A$2:$Q$2,0))</f>
        <v>#N/A</v>
      </c>
      <c r="AM199" t="e">
        <f>INDEX(Indices!$A$2:$Q$283,MATCH($A199,Indices!$A$2:$A$283,0),MATCH(AM$2,Indices!$A$2:$Q$2,0))</f>
        <v>#N/A</v>
      </c>
      <c r="AN199" t="e">
        <f t="shared" si="90"/>
        <v>#N/A</v>
      </c>
      <c r="AO199" s="16" t="e">
        <f t="shared" si="91"/>
        <v>#N/A</v>
      </c>
      <c r="AP199">
        <f>INDEX(ETF_TR!$A$2:$Q$283,MATCH($A199,ETF_TR!$A$2:$A$283,0),MATCH(AP$2,ETF_TR!$A$2:$Q$2,0))</f>
        <v>137.29</v>
      </c>
      <c r="AQ199">
        <f>INDEX(Indices!$A$2:$Q$283,MATCH($A199,Indices!$A$2:$A$283,0),MATCH(AQ$2,Indices!$A$2:$Q$2,0))</f>
        <v>178.68559999999999</v>
      </c>
      <c r="AR199">
        <f t="shared" si="92"/>
        <v>41.395600000000002</v>
      </c>
      <c r="AS199" s="28">
        <f t="shared" si="93"/>
        <v>137.29</v>
      </c>
      <c r="AT199" t="e">
        <f>INDEX(ETF_TR!$A$2:$Q$283,MATCH($A199,ETF_TR!$A$2:$A$283,0),MATCH(AT$2,ETF_TR!$A$2:$Q$2,0))</f>
        <v>#N/A</v>
      </c>
      <c r="AU199">
        <f>INDEX(Indices!$A$2:$Q$283,MATCH($A199,Indices!$A$2:$A$283,0),MATCH(AU$2,Indices!$A$2:$Q$2,0))</f>
        <v>102.9697</v>
      </c>
      <c r="AV199" t="e">
        <f t="shared" si="94"/>
        <v>#N/A</v>
      </c>
      <c r="AW199" s="16">
        <f t="shared" si="95"/>
        <v>3.7103142857143041</v>
      </c>
    </row>
    <row r="200" spans="1:49" x14ac:dyDescent="0.2">
      <c r="A200" s="5">
        <v>42489</v>
      </c>
      <c r="B200">
        <f>INDEX(ETF_TR!$A$2:$Q$283,MATCH($A200,ETF_TR!$A$2:$A$283,0),MATCH(B$2,ETF_TR!$A$2:$Q$2,0))</f>
        <v>142.0394</v>
      </c>
      <c r="C200">
        <f>INDEX(Indices!$A$2:$Q$283,MATCH($A200,Indices!$A$2:$A$283,0),MATCH(C$2,Indices!$A$2:$Q$2,0))</f>
        <v>240.58</v>
      </c>
      <c r="D200">
        <f t="shared" si="72"/>
        <v>98.540600000000012</v>
      </c>
      <c r="E200" s="28">
        <f t="shared" si="73"/>
        <v>142.0394</v>
      </c>
      <c r="F200">
        <f>INDEX(ETF_TR!$A$2:$Q$283,MATCH($A200,ETF_TR!$A$2:$A$283,0),MATCH(F$2,ETF_TR!$A$2:$Q$2,0))</f>
        <v>153.41839999999999</v>
      </c>
      <c r="G200">
        <f>INDEX(Indices!$A$2:$Q$283,MATCH($A200,Indices!$A$2:$A$283,0),MATCH(G$2,Indices!$A$2:$Q$2,0))</f>
        <v>251.34</v>
      </c>
      <c r="H200">
        <f t="shared" si="74"/>
        <v>97.921600000000012</v>
      </c>
      <c r="I200" s="28">
        <f t="shared" si="75"/>
        <v>153.41839999999999</v>
      </c>
      <c r="J200">
        <f>INDEX(ETF_TR!$A$2:$Q$283,MATCH($A200,ETF_TR!$A$2:$A$283,0),MATCH(J$2,ETF_TR!$A$2:$Q$2,0))</f>
        <v>177.8244</v>
      </c>
      <c r="K200">
        <f>INDEX(Indices!$A$2:$Q$283,MATCH($A200,Indices!$A$2:$A$283,0),MATCH(K$2,Indices!$A$2:$Q$2,0))</f>
        <v>260.02</v>
      </c>
      <c r="L200">
        <f t="shared" si="76"/>
        <v>82.195599999999985</v>
      </c>
      <c r="M200" s="28">
        <f t="shared" si="77"/>
        <v>177.8244</v>
      </c>
      <c r="N200">
        <f>INDEX(ETF_TR!$A$2:$Q$283,MATCH($A200,ETF_TR!$A$2:$A$283,0),MATCH(N$2,ETF_TR!$A$2:$Q$2,0))</f>
        <v>178.2122</v>
      </c>
      <c r="O200">
        <f>INDEX(Indices!$A$2:$Q$283,MATCH($A200,Indices!$A$2:$A$283,0),MATCH(O$2,Indices!$A$2:$Q$2,0))</f>
        <v>269.56</v>
      </c>
      <c r="P200">
        <f t="shared" si="78"/>
        <v>91.347800000000007</v>
      </c>
      <c r="Q200" s="28">
        <f t="shared" si="79"/>
        <v>178.2122</v>
      </c>
      <c r="R200">
        <f>INDEX(ETF_TR!$A$2:$Q$283,MATCH($A200,ETF_TR!$A$2:$A$283,0),MATCH(R$2,ETF_TR!$A$2:$Q$2,0))</f>
        <v>13607</v>
      </c>
      <c r="S200">
        <f>INDEX(Indices!$A$2:$Q$283,MATCH($A200,Indices!$A$2:$A$283,0),MATCH(S$2,Indices!$A$2:$Q$2,0))</f>
        <v>3318.54</v>
      </c>
      <c r="T200">
        <f t="shared" si="80"/>
        <v>-10288.459999999999</v>
      </c>
      <c r="U200" s="28">
        <f t="shared" si="81"/>
        <v>13607</v>
      </c>
      <c r="V200">
        <f>INDEX(ETF_TR!$A$2:$Q$283,MATCH($A200,ETF_TR!$A$2:$A$283,0),MATCH(V$2,ETF_TR!$A$2:$Q$2,0))</f>
        <v>132.0984</v>
      </c>
      <c r="W200">
        <f>INDEX(Indices!$A$2:$Q$283,MATCH($A200,Indices!$A$2:$A$283,0),MATCH(W$2,Indices!$A$2:$Q$2,0))</f>
        <v>138.13666666666666</v>
      </c>
      <c r="X200">
        <f t="shared" si="82"/>
        <v>6.038266666666658</v>
      </c>
      <c r="Y200" s="28">
        <f t="shared" si="83"/>
        <v>132.0984</v>
      </c>
      <c r="Z200">
        <f>INDEX(ETF_TR!$A$2:$Q$283,MATCH($A200,ETF_TR!$A$2:$A$283,0),MATCH(Z$2,ETF_TR!$A$2:$Q$2,0))</f>
        <v>61.4358</v>
      </c>
      <c r="AA200">
        <f>INDEX(Indices!$A$2:$Q$283,MATCH($A200,Indices!$A$2:$A$283,0),MATCH(AA$2,Indices!$A$2:$Q$2,0))</f>
        <v>2886.049</v>
      </c>
      <c r="AB200">
        <f t="shared" si="84"/>
        <v>2824.6131999999998</v>
      </c>
      <c r="AC200" s="16">
        <f t="shared" si="85"/>
        <v>61.4358</v>
      </c>
      <c r="AD200" t="e">
        <f>INDEX(ETF_TR!$A$2:$Q$283,MATCH($A200,ETF_TR!$A$2:$A$283,0),MATCH(AD$2,ETF_TR!$A$2:$Q$2,0))</f>
        <v>#N/A</v>
      </c>
      <c r="AE200">
        <f>INDEX(Indices!$A$2:$Q$283,MATCH($A200,Indices!$A$2:$A$283,0),MATCH(AE$2,Indices!$A$2:$Q$2,0))</f>
        <v>367.03570000000002</v>
      </c>
      <c r="AF200" t="e">
        <f t="shared" si="86"/>
        <v>#N/A</v>
      </c>
      <c r="AG200" s="16">
        <f t="shared" si="87"/>
        <v>2700.0805894736841</v>
      </c>
      <c r="AH200">
        <f>INDEX(ETF_TR!$A$2:$Q$283,MATCH($A200,ETF_TR!$A$2:$A$283,0),MATCH(AH$2,ETF_TR!$A$2:$Q$2,0))</f>
        <v>26.902799999999999</v>
      </c>
      <c r="AI200">
        <f>INDEX(Indices!$A$2:$Q$283,MATCH($A200,Indices!$A$2:$A$283,0),MATCH(AI$2,Indices!$A$2:$Q$2,0))</f>
        <v>103.09</v>
      </c>
      <c r="AJ200">
        <f t="shared" si="88"/>
        <v>76.187200000000004</v>
      </c>
      <c r="AK200" s="16">
        <f t="shared" si="89"/>
        <v>26.902799999999999</v>
      </c>
      <c r="AL200" t="e">
        <f>INDEX(ETF_TR!$A$2:$Q$283,MATCH($A200,ETF_TR!$A$2:$A$283,0),MATCH(AL$2,ETF_TR!$A$2:$Q$2,0))</f>
        <v>#N/A</v>
      </c>
      <c r="AM200" t="e">
        <f>INDEX(Indices!$A$2:$Q$283,MATCH($A200,Indices!$A$2:$A$283,0),MATCH(AM$2,Indices!$A$2:$Q$2,0))</f>
        <v>#N/A</v>
      </c>
      <c r="AN200" t="e">
        <f t="shared" si="90"/>
        <v>#N/A</v>
      </c>
      <c r="AO200" s="16" t="e">
        <f t="shared" si="91"/>
        <v>#N/A</v>
      </c>
      <c r="AP200">
        <f>INDEX(ETF_TR!$A$2:$Q$283,MATCH($A200,ETF_TR!$A$2:$A$283,0),MATCH(AP$2,ETF_TR!$A$2:$Q$2,0))</f>
        <v>135.91</v>
      </c>
      <c r="AQ200">
        <f>INDEX(Indices!$A$2:$Q$283,MATCH($A200,Indices!$A$2:$A$283,0),MATCH(AQ$2,Indices!$A$2:$Q$2,0))</f>
        <v>177.2483</v>
      </c>
      <c r="AR200">
        <f t="shared" si="92"/>
        <v>41.338300000000004</v>
      </c>
      <c r="AS200" s="28">
        <f t="shared" si="93"/>
        <v>135.91</v>
      </c>
      <c r="AT200" t="e">
        <f>INDEX(ETF_TR!$A$2:$Q$283,MATCH($A200,ETF_TR!$A$2:$A$283,0),MATCH(AT$2,ETF_TR!$A$2:$Q$2,0))</f>
        <v>#N/A</v>
      </c>
      <c r="AU200">
        <f>INDEX(Indices!$A$2:$Q$283,MATCH($A200,Indices!$A$2:$A$283,0),MATCH(AU$2,Indices!$A$2:$Q$2,0))</f>
        <v>103.8065</v>
      </c>
      <c r="AV200" t="e">
        <f t="shared" si="94"/>
        <v>#N/A</v>
      </c>
      <c r="AW200" s="16">
        <f t="shared" si="95"/>
        <v>4.5471142857143008</v>
      </c>
    </row>
    <row r="201" spans="1:49" x14ac:dyDescent="0.2">
      <c r="A201" s="5">
        <v>42521</v>
      </c>
      <c r="B201">
        <f>INDEX(ETF_TR!$A$2:$Q$283,MATCH($A201,ETF_TR!$A$2:$A$283,0),MATCH(B$2,ETF_TR!$A$2:$Q$2,0))</f>
        <v>143.3887</v>
      </c>
      <c r="C201">
        <f>INDEX(Indices!$A$2:$Q$283,MATCH($A201,Indices!$A$2:$A$283,0),MATCH(C$2,Indices!$A$2:$Q$2,0))</f>
        <v>243.03</v>
      </c>
      <c r="D201">
        <f t="shared" si="72"/>
        <v>99.641300000000001</v>
      </c>
      <c r="E201" s="28">
        <f t="shared" si="73"/>
        <v>143.3887</v>
      </c>
      <c r="F201">
        <f>INDEX(ETF_TR!$A$2:$Q$283,MATCH($A201,ETF_TR!$A$2:$A$283,0),MATCH(F$2,ETF_TR!$A$2:$Q$2,0))</f>
        <v>155.2842</v>
      </c>
      <c r="G201">
        <f>INDEX(Indices!$A$2:$Q$283,MATCH($A201,Indices!$A$2:$A$283,0),MATCH(G$2,Indices!$A$2:$Q$2,0))</f>
        <v>254.55</v>
      </c>
      <c r="H201">
        <f t="shared" si="74"/>
        <v>99.265800000000013</v>
      </c>
      <c r="I201" s="28">
        <f t="shared" si="75"/>
        <v>155.2842</v>
      </c>
      <c r="J201">
        <f>INDEX(ETF_TR!$A$2:$Q$283,MATCH($A201,ETF_TR!$A$2:$A$283,0),MATCH(J$2,ETF_TR!$A$2:$Q$2,0))</f>
        <v>179.21899999999999</v>
      </c>
      <c r="K201">
        <f>INDEX(Indices!$A$2:$Q$283,MATCH($A201,Indices!$A$2:$A$283,0),MATCH(K$2,Indices!$A$2:$Q$2,0))</f>
        <v>262.17</v>
      </c>
      <c r="L201">
        <f t="shared" si="76"/>
        <v>82.951000000000022</v>
      </c>
      <c r="M201" s="28">
        <f t="shared" si="77"/>
        <v>179.21899999999999</v>
      </c>
      <c r="N201">
        <f>INDEX(ETF_TR!$A$2:$Q$283,MATCH($A201,ETF_TR!$A$2:$A$283,0),MATCH(N$2,ETF_TR!$A$2:$Q$2,0))</f>
        <v>179.91890000000001</v>
      </c>
      <c r="O201">
        <f>INDEX(Indices!$A$2:$Q$283,MATCH($A201,Indices!$A$2:$A$283,0),MATCH(O$2,Indices!$A$2:$Q$2,0))</f>
        <v>271.61</v>
      </c>
      <c r="P201">
        <f t="shared" si="78"/>
        <v>91.691100000000006</v>
      </c>
      <c r="Q201" s="28">
        <f t="shared" si="79"/>
        <v>179.91890000000001</v>
      </c>
      <c r="R201">
        <f>INDEX(ETF_TR!$A$2:$Q$283,MATCH($A201,ETF_TR!$A$2:$A$283,0),MATCH(R$2,ETF_TR!$A$2:$Q$2,0))</f>
        <v>13862.5</v>
      </c>
      <c r="S201">
        <f>INDEX(Indices!$A$2:$Q$283,MATCH($A201,Indices!$A$2:$A$283,0),MATCH(S$2,Indices!$A$2:$Q$2,0))</f>
        <v>3376.56</v>
      </c>
      <c r="T201">
        <f t="shared" si="80"/>
        <v>-10485.94</v>
      </c>
      <c r="U201" s="28">
        <f t="shared" si="81"/>
        <v>13862.5</v>
      </c>
      <c r="V201">
        <f>INDEX(ETF_TR!$A$2:$Q$283,MATCH($A201,ETF_TR!$A$2:$A$283,0),MATCH(V$2,ETF_TR!$A$2:$Q$2,0))</f>
        <v>132.60496666666668</v>
      </c>
      <c r="W201">
        <f>INDEX(Indices!$A$2:$Q$283,MATCH($A201,Indices!$A$2:$A$283,0),MATCH(W$2,Indices!$A$2:$Q$2,0))</f>
        <v>138.71333333333334</v>
      </c>
      <c r="X201">
        <f t="shared" si="82"/>
        <v>6.1083666666666545</v>
      </c>
      <c r="Y201" s="28">
        <f t="shared" si="83"/>
        <v>132.60496666666668</v>
      </c>
      <c r="Z201">
        <f>INDEX(ETF_TR!$A$2:$Q$283,MATCH($A201,ETF_TR!$A$2:$A$283,0),MATCH(Z$2,ETF_TR!$A$2:$Q$2,0))</f>
        <v>61.880899999999997</v>
      </c>
      <c r="AA201">
        <f>INDEX(Indices!$A$2:$Q$283,MATCH($A201,Indices!$A$2:$A$283,0),MATCH(AA$2,Indices!$A$2:$Q$2,0))</f>
        <v>2924.6759999999999</v>
      </c>
      <c r="AB201">
        <f t="shared" si="84"/>
        <v>2862.7950999999998</v>
      </c>
      <c r="AC201" s="16">
        <f t="shared" si="85"/>
        <v>61.880899999999997</v>
      </c>
      <c r="AD201" t="e">
        <f>INDEX(ETF_TR!$A$2:$Q$283,MATCH($A201,ETF_TR!$A$2:$A$283,0),MATCH(AD$2,ETF_TR!$A$2:$Q$2,0))</f>
        <v>#N/A</v>
      </c>
      <c r="AE201">
        <f>INDEX(Indices!$A$2:$Q$283,MATCH($A201,Indices!$A$2:$A$283,0),MATCH(AE$2,Indices!$A$2:$Q$2,0))</f>
        <v>368.6053</v>
      </c>
      <c r="AF201" t="e">
        <f t="shared" si="86"/>
        <v>#N/A</v>
      </c>
      <c r="AG201" s="16">
        <f t="shared" si="87"/>
        <v>2701.6501894736843</v>
      </c>
      <c r="AH201">
        <f>INDEX(ETF_TR!$A$2:$Q$283,MATCH($A201,ETF_TR!$A$2:$A$283,0),MATCH(AH$2,ETF_TR!$A$2:$Q$2,0))</f>
        <v>26.928999999999998</v>
      </c>
      <c r="AI201">
        <f>INDEX(Indices!$A$2:$Q$283,MATCH($A201,Indices!$A$2:$A$283,0),MATCH(AI$2,Indices!$A$2:$Q$2,0))</f>
        <v>103.1</v>
      </c>
      <c r="AJ201">
        <f t="shared" si="88"/>
        <v>76.170999999999992</v>
      </c>
      <c r="AK201" s="16">
        <f t="shared" si="89"/>
        <v>26.928999999999998</v>
      </c>
      <c r="AL201" t="e">
        <f>INDEX(ETF_TR!$A$2:$Q$283,MATCH($A201,ETF_TR!$A$2:$A$283,0),MATCH(AL$2,ETF_TR!$A$2:$Q$2,0))</f>
        <v>#N/A</v>
      </c>
      <c r="AM201" t="e">
        <f>INDEX(Indices!$A$2:$Q$283,MATCH($A201,Indices!$A$2:$A$283,0),MATCH(AM$2,Indices!$A$2:$Q$2,0))</f>
        <v>#N/A</v>
      </c>
      <c r="AN201" t="e">
        <f t="shared" si="90"/>
        <v>#N/A</v>
      </c>
      <c r="AO201" s="16" t="e">
        <f t="shared" si="91"/>
        <v>#N/A</v>
      </c>
      <c r="AP201">
        <f>INDEX(ETF_TR!$A$2:$Q$283,MATCH($A201,ETF_TR!$A$2:$A$283,0),MATCH(AP$2,ETF_TR!$A$2:$Q$2,0))</f>
        <v>134.83000000000001</v>
      </c>
      <c r="AQ201">
        <f>INDEX(Indices!$A$2:$Q$283,MATCH($A201,Indices!$A$2:$A$283,0),MATCH(AQ$2,Indices!$A$2:$Q$2,0))</f>
        <v>176.02369999999999</v>
      </c>
      <c r="AR201">
        <f t="shared" si="92"/>
        <v>41.193699999999978</v>
      </c>
      <c r="AS201" s="28">
        <f t="shared" si="93"/>
        <v>134.83000000000001</v>
      </c>
      <c r="AT201" t="e">
        <f>INDEX(ETF_TR!$A$2:$Q$283,MATCH($A201,ETF_TR!$A$2:$A$283,0),MATCH(AT$2,ETF_TR!$A$2:$Q$2,0))</f>
        <v>#N/A</v>
      </c>
      <c r="AU201">
        <f>INDEX(Indices!$A$2:$Q$283,MATCH($A201,Indices!$A$2:$A$283,0),MATCH(AU$2,Indices!$A$2:$Q$2,0))</f>
        <v>102.98260000000001</v>
      </c>
      <c r="AV201" t="e">
        <f t="shared" si="94"/>
        <v>#N/A</v>
      </c>
      <c r="AW201" s="16">
        <f t="shared" si="95"/>
        <v>3.723214285714306</v>
      </c>
    </row>
    <row r="202" spans="1:49" x14ac:dyDescent="0.2">
      <c r="A202" s="5">
        <v>42551</v>
      </c>
      <c r="B202">
        <f>INDEX(ETF_TR!$A$2:$Q$283,MATCH($A202,ETF_TR!$A$2:$A$283,0),MATCH(B$2,ETF_TR!$A$2:$Q$2,0))</f>
        <v>147.43639999999999</v>
      </c>
      <c r="C202">
        <f>INDEX(Indices!$A$2:$Q$283,MATCH($A202,Indices!$A$2:$A$283,0),MATCH(C$2,Indices!$A$2:$Q$2,0))</f>
        <v>249.74</v>
      </c>
      <c r="D202">
        <f t="shared" si="72"/>
        <v>102.30360000000002</v>
      </c>
      <c r="E202" s="28">
        <f t="shared" si="73"/>
        <v>147.43639999999999</v>
      </c>
      <c r="F202">
        <f>INDEX(ETF_TR!$A$2:$Q$283,MATCH($A202,ETF_TR!$A$2:$A$283,0),MATCH(F$2,ETF_TR!$A$2:$Q$2,0))</f>
        <v>159.65199999999999</v>
      </c>
      <c r="G202">
        <f>INDEX(Indices!$A$2:$Q$283,MATCH($A202,Indices!$A$2:$A$283,0),MATCH(G$2,Indices!$A$2:$Q$2,0))</f>
        <v>261.88</v>
      </c>
      <c r="H202">
        <f t="shared" si="74"/>
        <v>102.22800000000001</v>
      </c>
      <c r="I202" s="28">
        <f t="shared" si="75"/>
        <v>159.65199999999999</v>
      </c>
      <c r="J202">
        <f>INDEX(ETF_TR!$A$2:$Q$283,MATCH($A202,ETF_TR!$A$2:$A$283,0),MATCH(J$2,ETF_TR!$A$2:$Q$2,0))</f>
        <v>182.9973</v>
      </c>
      <c r="K202">
        <f>INDEX(Indices!$A$2:$Q$283,MATCH($A202,Indices!$A$2:$A$283,0),MATCH(K$2,Indices!$A$2:$Q$2,0))</f>
        <v>267.61</v>
      </c>
      <c r="L202">
        <f t="shared" si="76"/>
        <v>84.612700000000018</v>
      </c>
      <c r="M202" s="28">
        <f t="shared" si="77"/>
        <v>182.9973</v>
      </c>
      <c r="N202">
        <f>INDEX(ETF_TR!$A$2:$Q$283,MATCH($A202,ETF_TR!$A$2:$A$283,0),MATCH(N$2,ETF_TR!$A$2:$Q$2,0))</f>
        <v>181.76249999999999</v>
      </c>
      <c r="O202">
        <f>INDEX(Indices!$A$2:$Q$283,MATCH($A202,Indices!$A$2:$A$283,0),MATCH(O$2,Indices!$A$2:$Q$2,0))</f>
        <v>274.52999999999997</v>
      </c>
      <c r="P202">
        <f t="shared" si="78"/>
        <v>92.767499999999984</v>
      </c>
      <c r="Q202" s="28">
        <f t="shared" si="79"/>
        <v>181.76249999999999</v>
      </c>
      <c r="R202">
        <f>INDEX(ETF_TR!$A$2:$Q$283,MATCH($A202,ETF_TR!$A$2:$A$283,0),MATCH(R$2,ETF_TR!$A$2:$Q$2,0))</f>
        <v>14670</v>
      </c>
      <c r="S202">
        <f>INDEX(Indices!$A$2:$Q$283,MATCH($A202,Indices!$A$2:$A$283,0),MATCH(S$2,Indices!$A$2:$Q$2,0))</f>
        <v>3566.56</v>
      </c>
      <c r="T202">
        <f t="shared" si="80"/>
        <v>-11103.44</v>
      </c>
      <c r="U202" s="28">
        <f t="shared" si="81"/>
        <v>14670</v>
      </c>
      <c r="V202">
        <f>INDEX(ETF_TR!$A$2:$Q$283,MATCH($A202,ETF_TR!$A$2:$A$283,0),MATCH(V$2,ETF_TR!$A$2:$Q$2,0))</f>
        <v>134.87503333333333</v>
      </c>
      <c r="W202">
        <f>INDEX(Indices!$A$2:$Q$283,MATCH($A202,Indices!$A$2:$A$283,0),MATCH(W$2,Indices!$A$2:$Q$2,0))</f>
        <v>140.79333333333332</v>
      </c>
      <c r="X202">
        <f t="shared" si="82"/>
        <v>5.9182999999999879</v>
      </c>
      <c r="Y202" s="28">
        <f t="shared" si="83"/>
        <v>134.87503333333333</v>
      </c>
      <c r="Z202">
        <f>INDEX(ETF_TR!$A$2:$Q$283,MATCH($A202,ETF_TR!$A$2:$A$283,0),MATCH(Z$2,ETF_TR!$A$2:$Q$2,0))</f>
        <v>62.758800000000001</v>
      </c>
      <c r="AA202">
        <f>INDEX(Indices!$A$2:$Q$283,MATCH($A202,Indices!$A$2:$A$283,0),MATCH(AA$2,Indices!$A$2:$Q$2,0))</f>
        <v>2969.5830000000001</v>
      </c>
      <c r="AB202">
        <f t="shared" si="84"/>
        <v>2906.8242</v>
      </c>
      <c r="AC202" s="16">
        <f t="shared" si="85"/>
        <v>62.758800000000001</v>
      </c>
      <c r="AD202" t="e">
        <f>INDEX(ETF_TR!$A$2:$Q$283,MATCH($A202,ETF_TR!$A$2:$A$283,0),MATCH(AD$2,ETF_TR!$A$2:$Q$2,0))</f>
        <v>#N/A</v>
      </c>
      <c r="AE202">
        <f>INDEX(Indices!$A$2:$Q$283,MATCH($A202,Indices!$A$2:$A$283,0),MATCH(AE$2,Indices!$A$2:$Q$2,0))</f>
        <v>374.05090000000001</v>
      </c>
      <c r="AF202" t="e">
        <f t="shared" si="86"/>
        <v>#N/A</v>
      </c>
      <c r="AG202" s="16">
        <f t="shared" si="87"/>
        <v>2707.0957894736844</v>
      </c>
      <c r="AH202">
        <f>INDEX(ETF_TR!$A$2:$Q$283,MATCH($A202,ETF_TR!$A$2:$A$283,0),MATCH(AH$2,ETF_TR!$A$2:$Q$2,0))</f>
        <v>27.523499999999999</v>
      </c>
      <c r="AI202">
        <f>INDEX(Indices!$A$2:$Q$283,MATCH($A202,Indices!$A$2:$A$283,0),MATCH(AI$2,Indices!$A$2:$Q$2,0))</f>
        <v>105.41</v>
      </c>
      <c r="AJ202">
        <f t="shared" si="88"/>
        <v>77.886499999999998</v>
      </c>
      <c r="AK202" s="16">
        <f t="shared" si="89"/>
        <v>27.523499999999999</v>
      </c>
      <c r="AL202" t="e">
        <f>INDEX(ETF_TR!$A$2:$Q$283,MATCH($A202,ETF_TR!$A$2:$A$283,0),MATCH(AL$2,ETF_TR!$A$2:$Q$2,0))</f>
        <v>#N/A</v>
      </c>
      <c r="AM202" t="e">
        <f>INDEX(Indices!$A$2:$Q$283,MATCH($A202,Indices!$A$2:$A$283,0),MATCH(AM$2,Indices!$A$2:$Q$2,0))</f>
        <v>#N/A</v>
      </c>
      <c r="AN202" t="e">
        <f t="shared" si="90"/>
        <v>#N/A</v>
      </c>
      <c r="AO202" s="16" t="e">
        <f t="shared" si="91"/>
        <v>#N/A</v>
      </c>
      <c r="AP202">
        <f>INDEX(ETF_TR!$A$2:$Q$283,MATCH($A202,ETF_TR!$A$2:$A$283,0),MATCH(AP$2,ETF_TR!$A$2:$Q$2,0))</f>
        <v>137.74</v>
      </c>
      <c r="AQ202">
        <f>INDEX(Indices!$A$2:$Q$283,MATCH($A202,Indices!$A$2:$A$283,0),MATCH(AQ$2,Indices!$A$2:$Q$2,0))</f>
        <v>179.60120000000001</v>
      </c>
      <c r="AR202">
        <f t="shared" si="92"/>
        <v>41.861199999999997</v>
      </c>
      <c r="AS202" s="28">
        <f t="shared" si="93"/>
        <v>137.74</v>
      </c>
      <c r="AT202" t="e">
        <f>INDEX(ETF_TR!$A$2:$Q$283,MATCH($A202,ETF_TR!$A$2:$A$283,0),MATCH(AT$2,ETF_TR!$A$2:$Q$2,0))</f>
        <v>#N/A</v>
      </c>
      <c r="AU202">
        <f>INDEX(Indices!$A$2:$Q$283,MATCH($A202,Indices!$A$2:$A$283,0),MATCH(AU$2,Indices!$A$2:$Q$2,0))</f>
        <v>103.9216</v>
      </c>
      <c r="AV202" t="e">
        <f t="shared" si="94"/>
        <v>#N/A</v>
      </c>
      <c r="AW202" s="16">
        <f t="shared" si="95"/>
        <v>4.662214285714299</v>
      </c>
    </row>
    <row r="203" spans="1:49" x14ac:dyDescent="0.2">
      <c r="A203" s="5">
        <v>42580</v>
      </c>
      <c r="B203">
        <f>INDEX(ETF_TR!$A$2:$Q$283,MATCH($A203,ETF_TR!$A$2:$A$283,0),MATCH(B$2,ETF_TR!$A$2:$Q$2,0))</f>
        <v>147.64089999999999</v>
      </c>
      <c r="C203">
        <f>INDEX(Indices!$A$2:$Q$283,MATCH($A203,Indices!$A$2:$A$283,0),MATCH(C$2,Indices!$A$2:$Q$2,0))</f>
        <v>250.16</v>
      </c>
      <c r="D203">
        <f t="shared" si="72"/>
        <v>102.51910000000001</v>
      </c>
      <c r="E203" s="28">
        <f t="shared" si="73"/>
        <v>147.64089999999999</v>
      </c>
      <c r="F203">
        <f>INDEX(ETF_TR!$A$2:$Q$283,MATCH($A203,ETF_TR!$A$2:$A$283,0),MATCH(F$2,ETF_TR!$A$2:$Q$2,0))</f>
        <v>160.77940000000001</v>
      </c>
      <c r="G203">
        <f>INDEX(Indices!$A$2:$Q$283,MATCH($A203,Indices!$A$2:$A$283,0),MATCH(G$2,Indices!$A$2:$Q$2,0))</f>
        <v>263.68</v>
      </c>
      <c r="H203">
        <f t="shared" si="74"/>
        <v>102.9006</v>
      </c>
      <c r="I203" s="28">
        <f t="shared" si="75"/>
        <v>160.77940000000001</v>
      </c>
      <c r="J203">
        <f>INDEX(ETF_TR!$A$2:$Q$283,MATCH($A203,ETF_TR!$A$2:$A$283,0),MATCH(J$2,ETF_TR!$A$2:$Q$2,0))</f>
        <v>185.49430000000001</v>
      </c>
      <c r="K203">
        <f>INDEX(Indices!$A$2:$Q$283,MATCH($A203,Indices!$A$2:$A$283,0),MATCH(K$2,Indices!$A$2:$Q$2,0))</f>
        <v>271.25</v>
      </c>
      <c r="L203">
        <f t="shared" si="76"/>
        <v>85.75569999999999</v>
      </c>
      <c r="M203" s="28">
        <f t="shared" si="77"/>
        <v>185.49430000000001</v>
      </c>
      <c r="N203">
        <f>INDEX(ETF_TR!$A$2:$Q$283,MATCH($A203,ETF_TR!$A$2:$A$283,0),MATCH(N$2,ETF_TR!$A$2:$Q$2,0))</f>
        <v>183.50399999999999</v>
      </c>
      <c r="O203">
        <f>INDEX(Indices!$A$2:$Q$283,MATCH($A203,Indices!$A$2:$A$283,0),MATCH(O$2,Indices!$A$2:$Q$2,0))</f>
        <v>277.51</v>
      </c>
      <c r="P203">
        <f t="shared" si="78"/>
        <v>94.006</v>
      </c>
      <c r="Q203" s="28">
        <f t="shared" si="79"/>
        <v>183.50399999999999</v>
      </c>
      <c r="R203">
        <f>INDEX(ETF_TR!$A$2:$Q$283,MATCH($A203,ETF_TR!$A$2:$A$283,0),MATCH(R$2,ETF_TR!$A$2:$Q$2,0))</f>
        <v>14909.8323</v>
      </c>
      <c r="S203">
        <f>INDEX(Indices!$A$2:$Q$283,MATCH($A203,Indices!$A$2:$A$283,0),MATCH(S$2,Indices!$A$2:$Q$2,0))</f>
        <v>3638.78</v>
      </c>
      <c r="T203">
        <f t="shared" si="80"/>
        <v>-11271.052299999999</v>
      </c>
      <c r="U203" s="28">
        <f t="shared" si="81"/>
        <v>14909.8323</v>
      </c>
      <c r="V203">
        <f>INDEX(ETF_TR!$A$2:$Q$283,MATCH($A203,ETF_TR!$A$2:$A$283,0),MATCH(V$2,ETF_TR!$A$2:$Q$2,0))</f>
        <v>134.21076666666667</v>
      </c>
      <c r="W203">
        <f>INDEX(Indices!$A$2:$Q$283,MATCH($A203,Indices!$A$2:$A$283,0),MATCH(W$2,Indices!$A$2:$Q$2,0))</f>
        <v>140.4</v>
      </c>
      <c r="X203">
        <f t="shared" si="82"/>
        <v>6.189233333333334</v>
      </c>
      <c r="Y203" s="28">
        <f t="shared" si="83"/>
        <v>134.21076666666667</v>
      </c>
      <c r="Z203">
        <f>INDEX(ETF_TR!$A$2:$Q$283,MATCH($A203,ETF_TR!$A$2:$A$283,0),MATCH(Z$2,ETF_TR!$A$2:$Q$2,0))</f>
        <v>63.387</v>
      </c>
      <c r="AA203">
        <f>INDEX(Indices!$A$2:$Q$283,MATCH($A203,Indices!$A$2:$A$283,0),MATCH(AA$2,Indices!$A$2:$Q$2,0))</f>
        <v>2992.8870000000002</v>
      </c>
      <c r="AB203">
        <f t="shared" si="84"/>
        <v>2929.5</v>
      </c>
      <c r="AC203" s="16">
        <f t="shared" si="85"/>
        <v>63.387</v>
      </c>
      <c r="AD203" t="e">
        <f>INDEX(ETF_TR!$A$2:$Q$283,MATCH($A203,ETF_TR!$A$2:$A$283,0),MATCH(AD$2,ETF_TR!$A$2:$Q$2,0))</f>
        <v>#N/A</v>
      </c>
      <c r="AE203">
        <f>INDEX(Indices!$A$2:$Q$283,MATCH($A203,Indices!$A$2:$A$283,0),MATCH(AE$2,Indices!$A$2:$Q$2,0))</f>
        <v>370.36219999999997</v>
      </c>
      <c r="AF203" t="e">
        <f t="shared" si="86"/>
        <v>#N/A</v>
      </c>
      <c r="AG203" s="16">
        <f t="shared" si="87"/>
        <v>2703.4070894736842</v>
      </c>
      <c r="AH203">
        <f>INDEX(ETF_TR!$A$2:$Q$283,MATCH($A203,ETF_TR!$A$2:$A$283,0),MATCH(AH$2,ETF_TR!$A$2:$Q$2,0))</f>
        <v>27.649100000000001</v>
      </c>
      <c r="AI203">
        <f>INDEX(Indices!$A$2:$Q$283,MATCH($A203,Indices!$A$2:$A$283,0),MATCH(AI$2,Indices!$A$2:$Q$2,0))</f>
        <v>105.8</v>
      </c>
      <c r="AJ203">
        <f t="shared" si="88"/>
        <v>78.150899999999993</v>
      </c>
      <c r="AK203" s="16">
        <f t="shared" si="89"/>
        <v>27.649100000000001</v>
      </c>
      <c r="AL203" t="e">
        <f>INDEX(ETF_TR!$A$2:$Q$283,MATCH($A203,ETF_TR!$A$2:$A$283,0),MATCH(AL$2,ETF_TR!$A$2:$Q$2,0))</f>
        <v>#N/A</v>
      </c>
      <c r="AM203" t="e">
        <f>INDEX(Indices!$A$2:$Q$283,MATCH($A203,Indices!$A$2:$A$283,0),MATCH(AM$2,Indices!$A$2:$Q$2,0))</f>
        <v>#N/A</v>
      </c>
      <c r="AN203" t="e">
        <f t="shared" si="90"/>
        <v>#N/A</v>
      </c>
      <c r="AO203" s="16" t="e">
        <f t="shared" si="91"/>
        <v>#N/A</v>
      </c>
      <c r="AP203">
        <f>INDEX(ETF_TR!$A$2:$Q$283,MATCH($A203,ETF_TR!$A$2:$A$283,0),MATCH(AP$2,ETF_TR!$A$2:$Q$2,0))</f>
        <v>138.47</v>
      </c>
      <c r="AQ203">
        <f>INDEX(Indices!$A$2:$Q$283,MATCH($A203,Indices!$A$2:$A$283,0),MATCH(AQ$2,Indices!$A$2:$Q$2,0))</f>
        <v>181.01329999999999</v>
      </c>
      <c r="AR203">
        <f t="shared" si="92"/>
        <v>42.543299999999988</v>
      </c>
      <c r="AS203" s="28">
        <f t="shared" si="93"/>
        <v>138.47</v>
      </c>
      <c r="AT203" t="e">
        <f>INDEX(ETF_TR!$A$2:$Q$283,MATCH($A203,ETF_TR!$A$2:$A$283,0),MATCH(AT$2,ETF_TR!$A$2:$Q$2,0))</f>
        <v>#N/A</v>
      </c>
      <c r="AU203">
        <f>INDEX(Indices!$A$2:$Q$283,MATCH($A203,Indices!$A$2:$A$283,0),MATCH(AU$2,Indices!$A$2:$Q$2,0))</f>
        <v>107.7321</v>
      </c>
      <c r="AV203" t="e">
        <f t="shared" si="94"/>
        <v>#N/A</v>
      </c>
      <c r="AW203" s="16">
        <f t="shared" si="95"/>
        <v>8.4727142857143036</v>
      </c>
    </row>
    <row r="204" spans="1:49" x14ac:dyDescent="0.2">
      <c r="A204" s="5">
        <v>42613</v>
      </c>
      <c r="B204">
        <f>INDEX(ETF_TR!$A$2:$Q$283,MATCH($A204,ETF_TR!$A$2:$A$283,0),MATCH(B$2,ETF_TR!$A$2:$Q$2,0))</f>
        <v>146.71039999999999</v>
      </c>
      <c r="C204">
        <f>INDEX(Indices!$A$2:$Q$283,MATCH($A204,Indices!$A$2:$A$283,0),MATCH(C$2,Indices!$A$2:$Q$2,0))</f>
        <v>248.69</v>
      </c>
      <c r="D204">
        <f t="shared" si="72"/>
        <v>101.9796</v>
      </c>
      <c r="E204" s="28">
        <f t="shared" si="73"/>
        <v>146.71039999999999</v>
      </c>
      <c r="F204">
        <f>INDEX(ETF_TR!$A$2:$Q$283,MATCH($A204,ETF_TR!$A$2:$A$283,0),MATCH(F$2,ETF_TR!$A$2:$Q$2,0))</f>
        <v>159.65199999999999</v>
      </c>
      <c r="G204">
        <f>INDEX(Indices!$A$2:$Q$283,MATCH($A204,Indices!$A$2:$A$283,0),MATCH(G$2,Indices!$A$2:$Q$2,0))</f>
        <v>261.79000000000002</v>
      </c>
      <c r="H204">
        <f t="shared" si="74"/>
        <v>102.13800000000003</v>
      </c>
      <c r="I204" s="28">
        <f t="shared" si="75"/>
        <v>159.65199999999999</v>
      </c>
      <c r="J204">
        <f>INDEX(ETF_TR!$A$2:$Q$283,MATCH($A204,ETF_TR!$A$2:$A$283,0),MATCH(J$2,ETF_TR!$A$2:$Q$2,0))</f>
        <v>185.46090000000001</v>
      </c>
      <c r="K204">
        <f>INDEX(Indices!$A$2:$Q$283,MATCH($A204,Indices!$A$2:$A$283,0),MATCH(K$2,Indices!$A$2:$Q$2,0))</f>
        <v>271.42</v>
      </c>
      <c r="L204">
        <f t="shared" si="76"/>
        <v>85.959100000000007</v>
      </c>
      <c r="M204" s="28">
        <f t="shared" si="77"/>
        <v>185.46090000000001</v>
      </c>
      <c r="N204">
        <f>INDEX(ETF_TR!$A$2:$Q$283,MATCH($A204,ETF_TR!$A$2:$A$283,0),MATCH(N$2,ETF_TR!$A$2:$Q$2,0))</f>
        <v>183.76070000000001</v>
      </c>
      <c r="O204">
        <f>INDEX(Indices!$A$2:$Q$283,MATCH($A204,Indices!$A$2:$A$283,0),MATCH(O$2,Indices!$A$2:$Q$2,0))</f>
        <v>278.37</v>
      </c>
      <c r="P204">
        <f t="shared" si="78"/>
        <v>94.60929999999999</v>
      </c>
      <c r="Q204" s="28">
        <f t="shared" si="79"/>
        <v>183.76070000000001</v>
      </c>
      <c r="R204">
        <f>INDEX(ETF_TR!$A$2:$Q$283,MATCH($A204,ETF_TR!$A$2:$A$283,0),MATCH(R$2,ETF_TR!$A$2:$Q$2,0))</f>
        <v>15291.691800000001</v>
      </c>
      <c r="S204">
        <f>INDEX(Indices!$A$2:$Q$283,MATCH($A204,Indices!$A$2:$A$283,0),MATCH(S$2,Indices!$A$2:$Q$2,0))</f>
        <v>3735.49</v>
      </c>
      <c r="T204">
        <f t="shared" si="80"/>
        <v>-11556.201800000001</v>
      </c>
      <c r="U204" s="28">
        <f t="shared" si="81"/>
        <v>15291.691800000001</v>
      </c>
      <c r="V204">
        <f>INDEX(ETF_TR!$A$2:$Q$283,MATCH($A204,ETF_TR!$A$2:$A$283,0),MATCH(V$2,ETF_TR!$A$2:$Q$2,0))</f>
        <v>133.19353333333333</v>
      </c>
      <c r="W204">
        <f>INDEX(Indices!$A$2:$Q$283,MATCH($A204,Indices!$A$2:$A$283,0),MATCH(W$2,Indices!$A$2:$Q$2,0))</f>
        <v>139.53666666666666</v>
      </c>
      <c r="X204">
        <f t="shared" si="82"/>
        <v>6.3431333333333271</v>
      </c>
      <c r="Y204" s="28">
        <f t="shared" si="83"/>
        <v>133.19353333333333</v>
      </c>
      <c r="Z204">
        <f>INDEX(ETF_TR!$A$2:$Q$283,MATCH($A204,ETF_TR!$A$2:$A$283,0),MATCH(Z$2,ETF_TR!$A$2:$Q$2,0))</f>
        <v>63.561100000000003</v>
      </c>
      <c r="AA204">
        <f>INDEX(Indices!$A$2:$Q$283,MATCH($A204,Indices!$A$2:$A$283,0),MATCH(AA$2,Indices!$A$2:$Q$2,0))</f>
        <v>3003.23</v>
      </c>
      <c r="AB204">
        <f t="shared" si="84"/>
        <v>2939.6689000000001</v>
      </c>
      <c r="AC204" s="16">
        <f t="shared" si="85"/>
        <v>63.561100000000003</v>
      </c>
      <c r="AD204" t="e">
        <f>INDEX(ETF_TR!$A$2:$Q$283,MATCH($A204,ETF_TR!$A$2:$A$283,0),MATCH(AD$2,ETF_TR!$A$2:$Q$2,0))</f>
        <v>#N/A</v>
      </c>
      <c r="AE204">
        <f>INDEX(Indices!$A$2:$Q$283,MATCH($A204,Indices!$A$2:$A$283,0),MATCH(AE$2,Indices!$A$2:$Q$2,0))</f>
        <v>365.78460000000001</v>
      </c>
      <c r="AF204" t="e">
        <f t="shared" si="86"/>
        <v>#N/A</v>
      </c>
      <c r="AG204" s="16">
        <f t="shared" si="87"/>
        <v>2698.8294894736841</v>
      </c>
      <c r="AH204">
        <f>INDEX(ETF_TR!$A$2:$Q$283,MATCH($A204,ETF_TR!$A$2:$A$283,0),MATCH(AH$2,ETF_TR!$A$2:$Q$2,0))</f>
        <v>27.449300000000001</v>
      </c>
      <c r="AI204">
        <f>INDEX(Indices!$A$2:$Q$283,MATCH($A204,Indices!$A$2:$A$283,0),MATCH(AI$2,Indices!$A$2:$Q$2,0))</f>
        <v>105.21</v>
      </c>
      <c r="AJ204">
        <f t="shared" si="88"/>
        <v>77.760699999999986</v>
      </c>
      <c r="AK204" s="16">
        <f t="shared" si="89"/>
        <v>27.449300000000001</v>
      </c>
      <c r="AL204" t="e">
        <f>INDEX(ETF_TR!$A$2:$Q$283,MATCH($A204,ETF_TR!$A$2:$A$283,0),MATCH(AL$2,ETF_TR!$A$2:$Q$2,0))</f>
        <v>#N/A</v>
      </c>
      <c r="AM204" t="e">
        <f>INDEX(Indices!$A$2:$Q$283,MATCH($A204,Indices!$A$2:$A$283,0),MATCH(AM$2,Indices!$A$2:$Q$2,0))</f>
        <v>#N/A</v>
      </c>
      <c r="AN204" t="e">
        <f t="shared" si="90"/>
        <v>#N/A</v>
      </c>
      <c r="AO204" s="16" t="e">
        <f t="shared" si="91"/>
        <v>#N/A</v>
      </c>
      <c r="AP204">
        <f>INDEX(ETF_TR!$A$2:$Q$283,MATCH($A204,ETF_TR!$A$2:$A$283,0),MATCH(AP$2,ETF_TR!$A$2:$Q$2,0))</f>
        <v>139.35</v>
      </c>
      <c r="AQ204">
        <f>INDEX(Indices!$A$2:$Q$283,MATCH($A204,Indices!$A$2:$A$283,0),MATCH(AQ$2,Indices!$A$2:$Q$2,0))</f>
        <v>181.8742</v>
      </c>
      <c r="AR204">
        <f t="shared" si="92"/>
        <v>42.524200000000008</v>
      </c>
      <c r="AS204" s="28">
        <f t="shared" si="93"/>
        <v>139.35</v>
      </c>
      <c r="AT204" t="e">
        <f>INDEX(ETF_TR!$A$2:$Q$283,MATCH($A204,ETF_TR!$A$2:$A$283,0),MATCH(AT$2,ETF_TR!$A$2:$Q$2,0))</f>
        <v>#N/A</v>
      </c>
      <c r="AU204">
        <f>INDEX(Indices!$A$2:$Q$283,MATCH($A204,Indices!$A$2:$A$283,0),MATCH(AU$2,Indices!$A$2:$Q$2,0))</f>
        <v>109.3329</v>
      </c>
      <c r="AV204" t="e">
        <f t="shared" si="94"/>
        <v>#N/A</v>
      </c>
      <c r="AW204" s="16">
        <f t="shared" si="95"/>
        <v>10.073514285714296</v>
      </c>
    </row>
    <row r="205" spans="1:49" x14ac:dyDescent="0.2">
      <c r="A205" s="5">
        <v>42643</v>
      </c>
      <c r="B205">
        <f>INDEX(ETF_TR!$A$2:$Q$283,MATCH($A205,ETF_TR!$A$2:$A$283,0),MATCH(B$2,ETF_TR!$A$2:$Q$2,0))</f>
        <v>147.0274</v>
      </c>
      <c r="C205">
        <f>INDEX(Indices!$A$2:$Q$283,MATCH($A205,Indices!$A$2:$A$283,0),MATCH(C$2,Indices!$A$2:$Q$2,0))</f>
        <v>249.31</v>
      </c>
      <c r="D205">
        <f t="shared" si="72"/>
        <v>102.2826</v>
      </c>
      <c r="E205" s="28">
        <f t="shared" si="73"/>
        <v>147.0274</v>
      </c>
      <c r="F205">
        <f>INDEX(ETF_TR!$A$2:$Q$283,MATCH($A205,ETF_TR!$A$2:$A$283,0),MATCH(F$2,ETF_TR!$A$2:$Q$2,0))</f>
        <v>160.07990000000001</v>
      </c>
      <c r="G205">
        <f>INDEX(Indices!$A$2:$Q$283,MATCH($A205,Indices!$A$2:$A$283,0),MATCH(G$2,Indices!$A$2:$Q$2,0))</f>
        <v>262.48</v>
      </c>
      <c r="H205">
        <f t="shared" si="74"/>
        <v>102.40010000000001</v>
      </c>
      <c r="I205" s="28">
        <f t="shared" si="75"/>
        <v>160.07990000000001</v>
      </c>
      <c r="J205">
        <f>INDEX(ETF_TR!$A$2:$Q$283,MATCH($A205,ETF_TR!$A$2:$A$283,0),MATCH(J$2,ETF_TR!$A$2:$Q$2,0))</f>
        <v>187.08840000000001</v>
      </c>
      <c r="K205">
        <f>INDEX(Indices!$A$2:$Q$283,MATCH($A205,Indices!$A$2:$A$283,0),MATCH(K$2,Indices!$A$2:$Q$2,0))</f>
        <v>273.58</v>
      </c>
      <c r="L205">
        <f t="shared" si="76"/>
        <v>86.491599999999977</v>
      </c>
      <c r="M205" s="28">
        <f t="shared" si="77"/>
        <v>187.08840000000001</v>
      </c>
      <c r="N205">
        <f>INDEX(ETF_TR!$A$2:$Q$283,MATCH($A205,ETF_TR!$A$2:$A$283,0),MATCH(N$2,ETF_TR!$A$2:$Q$2,0))</f>
        <v>183.52629999999999</v>
      </c>
      <c r="O205">
        <f>INDEX(Indices!$A$2:$Q$283,MATCH($A205,Indices!$A$2:$A$283,0),MATCH(O$2,Indices!$A$2:$Q$2,0))</f>
        <v>277.64999999999998</v>
      </c>
      <c r="P205">
        <f t="shared" si="78"/>
        <v>94.123699999999985</v>
      </c>
      <c r="Q205" s="28">
        <f t="shared" si="79"/>
        <v>183.52629999999999</v>
      </c>
      <c r="R205">
        <f>INDEX(ETF_TR!$A$2:$Q$283,MATCH($A205,ETF_TR!$A$2:$A$283,0),MATCH(R$2,ETF_TR!$A$2:$Q$2,0))</f>
        <v>14974.4938</v>
      </c>
      <c r="S205">
        <f>INDEX(Indices!$A$2:$Q$283,MATCH($A205,Indices!$A$2:$A$283,0),MATCH(S$2,Indices!$A$2:$Q$2,0))</f>
        <v>3649.94</v>
      </c>
      <c r="T205">
        <f t="shared" si="80"/>
        <v>-11324.5538</v>
      </c>
      <c r="U205" s="28">
        <f t="shared" si="81"/>
        <v>14974.4938</v>
      </c>
      <c r="V205">
        <f>INDEX(ETF_TR!$A$2:$Q$283,MATCH($A205,ETF_TR!$A$2:$A$283,0),MATCH(V$2,ETF_TR!$A$2:$Q$2,0))</f>
        <v>133.88283333333334</v>
      </c>
      <c r="W205">
        <f>INDEX(Indices!$A$2:$Q$283,MATCH($A205,Indices!$A$2:$A$283,0),MATCH(W$2,Indices!$A$2:$Q$2,0))</f>
        <v>140.06333333333333</v>
      </c>
      <c r="X205">
        <f t="shared" si="82"/>
        <v>6.180499999999995</v>
      </c>
      <c r="Y205" s="28">
        <f t="shared" si="83"/>
        <v>133.88283333333334</v>
      </c>
      <c r="Z205">
        <f>INDEX(ETF_TR!$A$2:$Q$283,MATCH($A205,ETF_TR!$A$2:$A$283,0),MATCH(Z$2,ETF_TR!$A$2:$Q$2,0))</f>
        <v>63.436700000000002</v>
      </c>
      <c r="AA205">
        <f>INDEX(Indices!$A$2:$Q$283,MATCH($A205,Indices!$A$2:$A$283,0),MATCH(AA$2,Indices!$A$2:$Q$2,0))</f>
        <v>2994.0309999999999</v>
      </c>
      <c r="AB205">
        <f t="shared" si="84"/>
        <v>2930.5942999999997</v>
      </c>
      <c r="AC205" s="16">
        <f t="shared" si="85"/>
        <v>63.436700000000002</v>
      </c>
      <c r="AD205" t="e">
        <f>INDEX(ETF_TR!$A$2:$Q$283,MATCH($A205,ETF_TR!$A$2:$A$283,0),MATCH(AD$2,ETF_TR!$A$2:$Q$2,0))</f>
        <v>#N/A</v>
      </c>
      <c r="AE205">
        <f>INDEX(Indices!$A$2:$Q$283,MATCH($A205,Indices!$A$2:$A$283,0),MATCH(AE$2,Indices!$A$2:$Q$2,0))</f>
        <v>365.84120000000001</v>
      </c>
      <c r="AF205" t="e">
        <f t="shared" si="86"/>
        <v>#N/A</v>
      </c>
      <c r="AG205" s="16">
        <f t="shared" si="87"/>
        <v>2698.886089473684</v>
      </c>
      <c r="AH205">
        <f>INDEX(ETF_TR!$A$2:$Q$283,MATCH($A205,ETF_TR!$A$2:$A$283,0),MATCH(AH$2,ETF_TR!$A$2:$Q$2,0))</f>
        <v>27.448399999999999</v>
      </c>
      <c r="AI205">
        <f>INDEX(Indices!$A$2:$Q$283,MATCH($A205,Indices!$A$2:$A$283,0),MATCH(AI$2,Indices!$A$2:$Q$2,0))</f>
        <v>105.07</v>
      </c>
      <c r="AJ205">
        <f t="shared" si="88"/>
        <v>77.621600000000001</v>
      </c>
      <c r="AK205" s="16">
        <f t="shared" si="89"/>
        <v>27.448399999999999</v>
      </c>
      <c r="AL205" t="e">
        <f>INDEX(ETF_TR!$A$2:$Q$283,MATCH($A205,ETF_TR!$A$2:$A$283,0),MATCH(AL$2,ETF_TR!$A$2:$Q$2,0))</f>
        <v>#N/A</v>
      </c>
      <c r="AM205" t="e">
        <f>INDEX(Indices!$A$2:$Q$283,MATCH($A205,Indices!$A$2:$A$283,0),MATCH(AM$2,Indices!$A$2:$Q$2,0))</f>
        <v>#N/A</v>
      </c>
      <c r="AN205" t="e">
        <f t="shared" si="90"/>
        <v>#N/A</v>
      </c>
      <c r="AO205" s="16" t="e">
        <f t="shared" si="91"/>
        <v>#N/A</v>
      </c>
      <c r="AP205">
        <f>INDEX(ETF_TR!$A$2:$Q$283,MATCH($A205,ETF_TR!$A$2:$A$283,0),MATCH(AP$2,ETF_TR!$A$2:$Q$2,0))</f>
        <v>139.07</v>
      </c>
      <c r="AQ205">
        <f>INDEX(Indices!$A$2:$Q$283,MATCH($A205,Indices!$A$2:$A$283,0),MATCH(AQ$2,Indices!$A$2:$Q$2,0))</f>
        <v>182.339</v>
      </c>
      <c r="AR205">
        <f t="shared" si="92"/>
        <v>43.269000000000005</v>
      </c>
      <c r="AS205" s="28">
        <f t="shared" si="93"/>
        <v>139.07</v>
      </c>
      <c r="AT205" t="e">
        <f>INDEX(ETF_TR!$A$2:$Q$283,MATCH($A205,ETF_TR!$A$2:$A$283,0),MATCH(AT$2,ETF_TR!$A$2:$Q$2,0))</f>
        <v>#N/A</v>
      </c>
      <c r="AU205">
        <f>INDEX(Indices!$A$2:$Q$283,MATCH($A205,Indices!$A$2:$A$283,0),MATCH(AU$2,Indices!$A$2:$Q$2,0))</f>
        <v>111.4269</v>
      </c>
      <c r="AV205" t="e">
        <f t="shared" si="94"/>
        <v>#N/A</v>
      </c>
      <c r="AW205" s="16">
        <f t="shared" si="95"/>
        <v>12.167514285714304</v>
      </c>
    </row>
    <row r="206" spans="1:49" x14ac:dyDescent="0.2">
      <c r="A206" s="5">
        <v>42674</v>
      </c>
      <c r="B206">
        <f>INDEX(ETF_TR!$A$2:$Q$283,MATCH($A206,ETF_TR!$A$2:$A$283,0),MATCH(B$2,ETF_TR!$A$2:$Q$2,0))</f>
        <v>143.8783</v>
      </c>
      <c r="C206">
        <f>INDEX(Indices!$A$2:$Q$283,MATCH($A206,Indices!$A$2:$A$283,0),MATCH(C$2,Indices!$A$2:$Q$2,0))</f>
        <v>244.2</v>
      </c>
      <c r="D206">
        <f t="shared" si="72"/>
        <v>100.32169999999999</v>
      </c>
      <c r="E206" s="28">
        <f t="shared" si="73"/>
        <v>143.8783</v>
      </c>
      <c r="F206">
        <f>INDEX(ETF_TR!$A$2:$Q$283,MATCH($A206,ETF_TR!$A$2:$A$283,0),MATCH(F$2,ETF_TR!$A$2:$Q$2,0))</f>
        <v>156.9796</v>
      </c>
      <c r="G206">
        <f>INDEX(Indices!$A$2:$Q$283,MATCH($A206,Indices!$A$2:$A$283,0),MATCH(G$2,Indices!$A$2:$Q$2,0))</f>
        <v>257.38</v>
      </c>
      <c r="H206">
        <f t="shared" si="74"/>
        <v>100.40039999999999</v>
      </c>
      <c r="I206" s="28">
        <f t="shared" si="75"/>
        <v>156.9796</v>
      </c>
      <c r="J206">
        <f>INDEX(ETF_TR!$A$2:$Q$283,MATCH($A206,ETF_TR!$A$2:$A$283,0),MATCH(J$2,ETF_TR!$A$2:$Q$2,0))</f>
        <v>183.75530000000001</v>
      </c>
      <c r="K206">
        <f>INDEX(Indices!$A$2:$Q$283,MATCH($A206,Indices!$A$2:$A$283,0),MATCH(K$2,Indices!$A$2:$Q$2,0))</f>
        <v>268.74</v>
      </c>
      <c r="L206">
        <f t="shared" si="76"/>
        <v>84.984700000000004</v>
      </c>
      <c r="M206" s="28">
        <f t="shared" si="77"/>
        <v>183.75530000000001</v>
      </c>
      <c r="N206">
        <f>INDEX(ETF_TR!$A$2:$Q$283,MATCH($A206,ETF_TR!$A$2:$A$283,0),MATCH(N$2,ETF_TR!$A$2:$Q$2,0))</f>
        <v>178.4134</v>
      </c>
      <c r="O206">
        <f>INDEX(Indices!$A$2:$Q$283,MATCH($A206,Indices!$A$2:$A$283,0),MATCH(O$2,Indices!$A$2:$Q$2,0))</f>
        <v>270.06</v>
      </c>
      <c r="P206">
        <f t="shared" si="78"/>
        <v>91.646600000000007</v>
      </c>
      <c r="Q206" s="28">
        <f t="shared" si="79"/>
        <v>178.4134</v>
      </c>
      <c r="R206">
        <f>INDEX(ETF_TR!$A$2:$Q$283,MATCH($A206,ETF_TR!$A$2:$A$283,0),MATCH(R$2,ETF_TR!$A$2:$Q$2,0))</f>
        <v>14379.811299999999</v>
      </c>
      <c r="S206">
        <f>INDEX(Indices!$A$2:$Q$283,MATCH($A206,Indices!$A$2:$A$283,0),MATCH(S$2,Indices!$A$2:$Q$2,0))</f>
        <v>3507.56</v>
      </c>
      <c r="T206">
        <f t="shared" si="80"/>
        <v>-10872.2513</v>
      </c>
      <c r="U206" s="28">
        <f t="shared" si="81"/>
        <v>14379.811299999999</v>
      </c>
      <c r="V206">
        <f>INDEX(ETF_TR!$A$2:$Q$283,MATCH($A206,ETF_TR!$A$2:$A$283,0),MATCH(V$2,ETF_TR!$A$2:$Q$2,0))</f>
        <v>132.52806666666666</v>
      </c>
      <c r="W206">
        <f>INDEX(Indices!$A$2:$Q$283,MATCH($A206,Indices!$A$2:$A$283,0),MATCH(W$2,Indices!$A$2:$Q$2,0))</f>
        <v>138.75666666666666</v>
      </c>
      <c r="X206">
        <f t="shared" si="82"/>
        <v>6.2286000000000001</v>
      </c>
      <c r="Y206" s="28">
        <f t="shared" si="83"/>
        <v>132.52806666666666</v>
      </c>
      <c r="Z206">
        <f>INDEX(ETF_TR!$A$2:$Q$283,MATCH($A206,ETF_TR!$A$2:$A$283,0),MATCH(Z$2,ETF_TR!$A$2:$Q$2,0))</f>
        <v>62.489600000000003</v>
      </c>
      <c r="AA206">
        <f>INDEX(Indices!$A$2:$Q$283,MATCH($A206,Indices!$A$2:$A$283,0),MATCH(AA$2,Indices!$A$2:$Q$2,0))</f>
        <v>2949.3409999999999</v>
      </c>
      <c r="AB206">
        <f t="shared" si="84"/>
        <v>2886.8514</v>
      </c>
      <c r="AC206" s="16">
        <f t="shared" si="85"/>
        <v>62.489600000000003</v>
      </c>
      <c r="AD206" t="e">
        <f>INDEX(ETF_TR!$A$2:$Q$283,MATCH($A206,ETF_TR!$A$2:$A$283,0),MATCH(AD$2,ETF_TR!$A$2:$Q$2,0))</f>
        <v>#N/A</v>
      </c>
      <c r="AE206">
        <f>INDEX(Indices!$A$2:$Q$283,MATCH($A206,Indices!$A$2:$A$283,0),MATCH(AE$2,Indices!$A$2:$Q$2,0))</f>
        <v>364.69119999999998</v>
      </c>
      <c r="AF206" t="e">
        <f t="shared" si="86"/>
        <v>#N/A</v>
      </c>
      <c r="AG206" s="16">
        <f t="shared" si="87"/>
        <v>2697.7360894736839</v>
      </c>
      <c r="AH206">
        <f>INDEX(ETF_TR!$A$2:$Q$283,MATCH($A206,ETF_TR!$A$2:$A$283,0),MATCH(AH$2,ETF_TR!$A$2:$Q$2,0))</f>
        <v>27.151599999999998</v>
      </c>
      <c r="AI206">
        <f>INDEX(Indices!$A$2:$Q$283,MATCH($A206,Indices!$A$2:$A$283,0),MATCH(AI$2,Indices!$A$2:$Q$2,0))</f>
        <v>103.92</v>
      </c>
      <c r="AJ206">
        <f t="shared" si="88"/>
        <v>76.7684</v>
      </c>
      <c r="AK206" s="16">
        <f t="shared" si="89"/>
        <v>27.151599999999998</v>
      </c>
      <c r="AL206" t="e">
        <f>INDEX(ETF_TR!$A$2:$Q$283,MATCH($A206,ETF_TR!$A$2:$A$283,0),MATCH(AL$2,ETF_TR!$A$2:$Q$2,0))</f>
        <v>#N/A</v>
      </c>
      <c r="AM206">
        <f>INDEX(Indices!$A$2:$Q$283,MATCH($A206,Indices!$A$2:$A$283,0),MATCH(AM$2,Indices!$A$2:$Q$2,0))</f>
        <v>98.808700000000002</v>
      </c>
      <c r="AN206" t="e">
        <f t="shared" si="90"/>
        <v>#N/A</v>
      </c>
      <c r="AO206" s="16">
        <f t="shared" si="91"/>
        <v>21.892179729729705</v>
      </c>
      <c r="AP206">
        <f>INDEX(ETF_TR!$A$2:$Q$283,MATCH($A206,ETF_TR!$A$2:$A$283,0),MATCH(AP$2,ETF_TR!$A$2:$Q$2,0))</f>
        <v>139.09</v>
      </c>
      <c r="AQ206">
        <f>INDEX(Indices!$A$2:$Q$283,MATCH($A206,Indices!$A$2:$A$283,0),MATCH(AQ$2,Indices!$A$2:$Q$2,0))</f>
        <v>181.5027</v>
      </c>
      <c r="AR206">
        <f t="shared" si="92"/>
        <v>42.412700000000001</v>
      </c>
      <c r="AS206" s="28">
        <f t="shared" si="93"/>
        <v>139.09</v>
      </c>
      <c r="AT206" t="e">
        <f>INDEX(ETF_TR!$A$2:$Q$283,MATCH($A206,ETF_TR!$A$2:$A$283,0),MATCH(AT$2,ETF_TR!$A$2:$Q$2,0))</f>
        <v>#N/A</v>
      </c>
      <c r="AU206">
        <f>INDEX(Indices!$A$2:$Q$283,MATCH($A206,Indices!$A$2:$A$283,0),MATCH(AU$2,Indices!$A$2:$Q$2,0))</f>
        <v>111.8681</v>
      </c>
      <c r="AV206" t="e">
        <f t="shared" si="94"/>
        <v>#N/A</v>
      </c>
      <c r="AW206" s="16">
        <f t="shared" si="95"/>
        <v>12.608714285714299</v>
      </c>
    </row>
    <row r="207" spans="1:49" x14ac:dyDescent="0.2">
      <c r="A207" s="5">
        <v>42704</v>
      </c>
      <c r="B207">
        <f>INDEX(ETF_TR!$A$2:$Q$283,MATCH($A207,ETF_TR!$A$2:$A$283,0),MATCH(B$2,ETF_TR!$A$2:$Q$2,0))</f>
        <v>142.9683</v>
      </c>
      <c r="C207">
        <f>INDEX(Indices!$A$2:$Q$283,MATCH($A207,Indices!$A$2:$A$283,0),MATCH(C$2,Indices!$A$2:$Q$2,0))</f>
        <v>242.51</v>
      </c>
      <c r="D207">
        <f t="shared" si="72"/>
        <v>99.541699999999992</v>
      </c>
      <c r="E207" s="28">
        <f t="shared" si="73"/>
        <v>142.9683</v>
      </c>
      <c r="F207">
        <f>INDEX(ETF_TR!$A$2:$Q$283,MATCH($A207,ETF_TR!$A$2:$A$283,0),MATCH(F$2,ETF_TR!$A$2:$Q$2,0))</f>
        <v>154.03579999999999</v>
      </c>
      <c r="G207">
        <f>INDEX(Indices!$A$2:$Q$283,MATCH($A207,Indices!$A$2:$A$283,0),MATCH(G$2,Indices!$A$2:$Q$2,0))</f>
        <v>252.95</v>
      </c>
      <c r="H207">
        <f t="shared" si="74"/>
        <v>98.914199999999994</v>
      </c>
      <c r="I207" s="28">
        <f t="shared" si="75"/>
        <v>154.03579999999999</v>
      </c>
      <c r="J207">
        <f>INDEX(ETF_TR!$A$2:$Q$283,MATCH($A207,ETF_TR!$A$2:$A$283,0),MATCH(J$2,ETF_TR!$A$2:$Q$2,0))</f>
        <v>179.38550000000001</v>
      </c>
      <c r="K207">
        <f>INDEX(Indices!$A$2:$Q$283,MATCH($A207,Indices!$A$2:$A$283,0),MATCH(K$2,Indices!$A$2:$Q$2,0))</f>
        <v>262.67</v>
      </c>
      <c r="L207">
        <f t="shared" si="76"/>
        <v>83.284500000000008</v>
      </c>
      <c r="M207" s="28">
        <f t="shared" si="77"/>
        <v>179.38550000000001</v>
      </c>
      <c r="N207">
        <f>INDEX(ETF_TR!$A$2:$Q$283,MATCH($A207,ETF_TR!$A$2:$A$283,0),MATCH(N$2,ETF_TR!$A$2:$Q$2,0))</f>
        <v>175.14259999999999</v>
      </c>
      <c r="O207">
        <f>INDEX(Indices!$A$2:$Q$283,MATCH($A207,Indices!$A$2:$A$283,0),MATCH(O$2,Indices!$A$2:$Q$2,0))</f>
        <v>265.04000000000002</v>
      </c>
      <c r="P207">
        <f t="shared" si="78"/>
        <v>89.897400000000033</v>
      </c>
      <c r="Q207" s="28">
        <f t="shared" si="79"/>
        <v>175.14259999999999</v>
      </c>
      <c r="R207">
        <f>INDEX(ETF_TR!$A$2:$Q$283,MATCH($A207,ETF_TR!$A$2:$A$283,0),MATCH(R$2,ETF_TR!$A$2:$Q$2,0))</f>
        <v>14181.753500000001</v>
      </c>
      <c r="S207">
        <f>INDEX(Indices!$A$2:$Q$283,MATCH($A207,Indices!$A$2:$A$283,0),MATCH(S$2,Indices!$A$2:$Q$2,0))</f>
        <v>3462.25</v>
      </c>
      <c r="T207">
        <f t="shared" si="80"/>
        <v>-10719.503500000001</v>
      </c>
      <c r="U207" s="28">
        <f t="shared" si="81"/>
        <v>14181.753500000001</v>
      </c>
      <c r="V207">
        <f>INDEX(ETF_TR!$A$2:$Q$283,MATCH($A207,ETF_TR!$A$2:$A$283,0),MATCH(V$2,ETF_TR!$A$2:$Q$2,0))</f>
        <v>130.90009999999998</v>
      </c>
      <c r="W207">
        <f>INDEX(Indices!$A$2:$Q$283,MATCH($A207,Indices!$A$2:$A$283,0),MATCH(W$2,Indices!$A$2:$Q$2,0))</f>
        <v>137.10666666666668</v>
      </c>
      <c r="X207">
        <f t="shared" si="82"/>
        <v>6.2065666666667028</v>
      </c>
      <c r="Y207" s="28">
        <f t="shared" si="83"/>
        <v>130.90009999999998</v>
      </c>
      <c r="Z207">
        <f>INDEX(ETF_TR!$A$2:$Q$283,MATCH($A207,ETF_TR!$A$2:$A$283,0),MATCH(Z$2,ETF_TR!$A$2:$Q$2,0))</f>
        <v>61.300899999999999</v>
      </c>
      <c r="AA207">
        <f>INDEX(Indices!$A$2:$Q$283,MATCH($A207,Indices!$A$2:$A$283,0),MATCH(AA$2,Indices!$A$2:$Q$2,0))</f>
        <v>2899.7440000000001</v>
      </c>
      <c r="AB207">
        <f t="shared" si="84"/>
        <v>2838.4431</v>
      </c>
      <c r="AC207" s="16">
        <f t="shared" si="85"/>
        <v>61.300899999999999</v>
      </c>
      <c r="AD207" t="e">
        <f>INDEX(ETF_TR!$A$2:$Q$283,MATCH($A207,ETF_TR!$A$2:$A$283,0),MATCH(AD$2,ETF_TR!$A$2:$Q$2,0))</f>
        <v>#N/A</v>
      </c>
      <c r="AE207">
        <f>INDEX(Indices!$A$2:$Q$283,MATCH($A207,Indices!$A$2:$A$283,0),MATCH(AE$2,Indices!$A$2:$Q$2,0))</f>
        <v>361.95479999999998</v>
      </c>
      <c r="AF207" t="e">
        <f t="shared" si="86"/>
        <v>#N/A</v>
      </c>
      <c r="AG207" s="16">
        <f t="shared" si="87"/>
        <v>2694.9996894736842</v>
      </c>
      <c r="AH207">
        <f>INDEX(ETF_TR!$A$2:$Q$283,MATCH($A207,ETF_TR!$A$2:$A$283,0),MATCH(AH$2,ETF_TR!$A$2:$Q$2,0))</f>
        <v>26.359500000000001</v>
      </c>
      <c r="AI207">
        <f>INDEX(Indices!$A$2:$Q$283,MATCH($A207,Indices!$A$2:$A$283,0),MATCH(AI$2,Indices!$A$2:$Q$2,0))</f>
        <v>101.15</v>
      </c>
      <c r="AJ207">
        <f t="shared" si="88"/>
        <v>74.790500000000009</v>
      </c>
      <c r="AK207" s="16">
        <f t="shared" si="89"/>
        <v>26.359500000000001</v>
      </c>
      <c r="AL207" t="e">
        <f>INDEX(ETF_TR!$A$2:$Q$283,MATCH($A207,ETF_TR!$A$2:$A$283,0),MATCH(AL$2,ETF_TR!$A$2:$Q$2,0))</f>
        <v>#N/A</v>
      </c>
      <c r="AM207">
        <f>INDEX(Indices!$A$2:$Q$283,MATCH($A207,Indices!$A$2:$A$283,0),MATCH(AM$2,Indices!$A$2:$Q$2,0))</f>
        <v>96.377300000000005</v>
      </c>
      <c r="AN207" t="e">
        <f t="shared" si="90"/>
        <v>#N/A</v>
      </c>
      <c r="AO207" s="16">
        <f t="shared" si="91"/>
        <v>19.460779729729708</v>
      </c>
      <c r="AP207">
        <f>INDEX(ETF_TR!$A$2:$Q$283,MATCH($A207,ETF_TR!$A$2:$A$283,0),MATCH(AP$2,ETF_TR!$A$2:$Q$2,0))</f>
        <v>135.22</v>
      </c>
      <c r="AQ207">
        <f>INDEX(Indices!$A$2:$Q$283,MATCH($A207,Indices!$A$2:$A$283,0),MATCH(AQ$2,Indices!$A$2:$Q$2,0))</f>
        <v>177.0104</v>
      </c>
      <c r="AR207">
        <f t="shared" si="92"/>
        <v>41.790400000000005</v>
      </c>
      <c r="AS207" s="28">
        <f t="shared" si="93"/>
        <v>135.22</v>
      </c>
      <c r="AT207" t="e">
        <f>INDEX(ETF_TR!$A$2:$Q$283,MATCH($A207,ETF_TR!$A$2:$A$283,0),MATCH(AT$2,ETF_TR!$A$2:$Q$2,0))</f>
        <v>#N/A</v>
      </c>
      <c r="AU207">
        <f>INDEX(Indices!$A$2:$Q$283,MATCH($A207,Indices!$A$2:$A$283,0),MATCH(AU$2,Indices!$A$2:$Q$2,0))</f>
        <v>113.7731</v>
      </c>
      <c r="AV207" t="e">
        <f t="shared" si="94"/>
        <v>#N/A</v>
      </c>
      <c r="AW207" s="16">
        <f t="shared" si="95"/>
        <v>14.5137142857143</v>
      </c>
    </row>
    <row r="208" spans="1:49" x14ac:dyDescent="0.2">
      <c r="A208" s="5">
        <v>42734</v>
      </c>
      <c r="B208">
        <f>INDEX(ETF_TR!$A$2:$Q$283,MATCH($A208,ETF_TR!$A$2:$A$283,0),MATCH(B$2,ETF_TR!$A$2:$Q$2,0))</f>
        <v>143.4898</v>
      </c>
      <c r="C208">
        <f>INDEX(Indices!$A$2:$Q$283,MATCH($A208,Indices!$A$2:$A$283,0),MATCH(C$2,Indices!$A$2:$Q$2,0))</f>
        <v>243.19</v>
      </c>
      <c r="D208">
        <f t="shared" si="72"/>
        <v>99.700199999999995</v>
      </c>
      <c r="E208" s="28">
        <f t="shared" si="73"/>
        <v>143.4898</v>
      </c>
      <c r="F208">
        <f>INDEX(ETF_TR!$A$2:$Q$283,MATCH($A208,ETF_TR!$A$2:$A$283,0),MATCH(F$2,ETF_TR!$A$2:$Q$2,0))</f>
        <v>154.51599999999999</v>
      </c>
      <c r="G208">
        <f>INDEX(Indices!$A$2:$Q$283,MATCH($A208,Indices!$A$2:$A$283,0),MATCH(G$2,Indices!$A$2:$Q$2,0))</f>
        <v>253.58</v>
      </c>
      <c r="H208">
        <f t="shared" si="74"/>
        <v>99.064000000000021</v>
      </c>
      <c r="I208" s="28">
        <f t="shared" si="75"/>
        <v>154.51599999999999</v>
      </c>
      <c r="J208">
        <f>INDEX(ETF_TR!$A$2:$Q$283,MATCH($A208,ETF_TR!$A$2:$A$283,0),MATCH(J$2,ETF_TR!$A$2:$Q$2,0))</f>
        <v>182.1825</v>
      </c>
      <c r="K208">
        <f>INDEX(Indices!$A$2:$Q$283,MATCH($A208,Indices!$A$2:$A$283,0),MATCH(K$2,Indices!$A$2:$Q$2,0))</f>
        <v>265.74</v>
      </c>
      <c r="L208">
        <f t="shared" si="76"/>
        <v>83.557500000000005</v>
      </c>
      <c r="M208" s="28">
        <f t="shared" si="77"/>
        <v>182.1825</v>
      </c>
      <c r="N208">
        <f>INDEX(ETF_TR!$A$2:$Q$283,MATCH($A208,ETF_TR!$A$2:$A$283,0),MATCH(N$2,ETF_TR!$A$2:$Q$2,0))</f>
        <v>177.7013</v>
      </c>
      <c r="O208">
        <f>INDEX(Indices!$A$2:$Q$283,MATCH($A208,Indices!$A$2:$A$283,0),MATCH(O$2,Indices!$A$2:$Q$2,0))</f>
        <v>268.58</v>
      </c>
      <c r="P208">
        <f t="shared" si="78"/>
        <v>90.878699999999981</v>
      </c>
      <c r="Q208" s="28">
        <f t="shared" si="79"/>
        <v>177.7013</v>
      </c>
      <c r="R208">
        <f>INDEX(ETF_TR!$A$2:$Q$283,MATCH($A208,ETF_TR!$A$2:$A$283,0),MATCH(R$2,ETF_TR!$A$2:$Q$2,0))</f>
        <v>14449.7647</v>
      </c>
      <c r="S208">
        <f>INDEX(Indices!$A$2:$Q$283,MATCH($A208,Indices!$A$2:$A$283,0),MATCH(S$2,Indices!$A$2:$Q$2,0))</f>
        <v>3524.6</v>
      </c>
      <c r="T208">
        <f t="shared" si="80"/>
        <v>-10925.164699999999</v>
      </c>
      <c r="U208" s="28">
        <f t="shared" si="81"/>
        <v>14449.7647</v>
      </c>
      <c r="V208">
        <f>INDEX(ETF_TR!$A$2:$Q$283,MATCH($A208,ETF_TR!$A$2:$A$283,0),MATCH(V$2,ETF_TR!$A$2:$Q$2,0))</f>
        <v>131.14243333333334</v>
      </c>
      <c r="W208">
        <f>INDEX(Indices!$A$2:$Q$283,MATCH($A208,Indices!$A$2:$A$283,0),MATCH(W$2,Indices!$A$2:$Q$2,0))</f>
        <v>137.15666666666667</v>
      </c>
      <c r="X208">
        <f t="shared" si="82"/>
        <v>6.0142333333333227</v>
      </c>
      <c r="Y208" s="28">
        <f t="shared" si="83"/>
        <v>131.14243333333334</v>
      </c>
      <c r="Z208">
        <f>INDEX(ETF_TR!$A$2:$Q$283,MATCH($A208,ETF_TR!$A$2:$A$283,0),MATCH(Z$2,ETF_TR!$A$2:$Q$2,0))</f>
        <v>61.288400000000003</v>
      </c>
      <c r="AA208">
        <f>INDEX(Indices!$A$2:$Q$283,MATCH($A208,Indices!$A$2:$A$283,0),MATCH(AA$2,Indices!$A$2:$Q$2,0))</f>
        <v>2895.3220000000001</v>
      </c>
      <c r="AB208">
        <f t="shared" si="84"/>
        <v>2834.0336000000002</v>
      </c>
      <c r="AC208" s="16">
        <f t="shared" si="85"/>
        <v>61.288400000000003</v>
      </c>
      <c r="AD208" t="e">
        <f>INDEX(ETF_TR!$A$2:$Q$283,MATCH($A208,ETF_TR!$A$2:$A$283,0),MATCH(AD$2,ETF_TR!$A$2:$Q$2,0))</f>
        <v>#N/A</v>
      </c>
      <c r="AE208">
        <f>INDEX(Indices!$A$2:$Q$283,MATCH($A208,Indices!$A$2:$A$283,0),MATCH(AE$2,Indices!$A$2:$Q$2,0))</f>
        <v>359.334</v>
      </c>
      <c r="AF208" t="e">
        <f t="shared" si="86"/>
        <v>#N/A</v>
      </c>
      <c r="AG208" s="16">
        <f t="shared" si="87"/>
        <v>2692.378889473684</v>
      </c>
      <c r="AH208">
        <f>INDEX(ETF_TR!$A$2:$Q$283,MATCH($A208,ETF_TR!$A$2:$A$283,0),MATCH(AH$2,ETF_TR!$A$2:$Q$2,0))</f>
        <v>26.3508</v>
      </c>
      <c r="AI208">
        <f>INDEX(Indices!$A$2:$Q$283,MATCH($A208,Indices!$A$2:$A$283,0),MATCH(AI$2,Indices!$A$2:$Q$2,0))</f>
        <v>101.05</v>
      </c>
      <c r="AJ208">
        <f t="shared" si="88"/>
        <v>74.69919999999999</v>
      </c>
      <c r="AK208" s="16">
        <f t="shared" si="89"/>
        <v>26.3508</v>
      </c>
      <c r="AL208" t="e">
        <f>INDEX(ETF_TR!$A$2:$Q$283,MATCH($A208,ETF_TR!$A$2:$A$283,0),MATCH(AL$2,ETF_TR!$A$2:$Q$2,0))</f>
        <v>#N/A</v>
      </c>
      <c r="AM208">
        <f>INDEX(Indices!$A$2:$Q$283,MATCH($A208,Indices!$A$2:$A$283,0),MATCH(AM$2,Indices!$A$2:$Q$2,0))</f>
        <v>95.743099999999998</v>
      </c>
      <c r="AN208" t="e">
        <f t="shared" si="90"/>
        <v>#N/A</v>
      </c>
      <c r="AO208" s="16">
        <f t="shared" si="91"/>
        <v>18.826579729729701</v>
      </c>
      <c r="AP208">
        <f>INDEX(ETF_TR!$A$2:$Q$283,MATCH($A208,ETF_TR!$A$2:$A$283,0),MATCH(AP$2,ETF_TR!$A$2:$Q$2,0))</f>
        <v>134.96</v>
      </c>
      <c r="AQ208">
        <f>INDEX(Indices!$A$2:$Q$283,MATCH($A208,Indices!$A$2:$A$283,0),MATCH(AQ$2,Indices!$A$2:$Q$2,0))</f>
        <v>175.98439999999999</v>
      </c>
      <c r="AR208">
        <f t="shared" si="92"/>
        <v>41.024399999999986</v>
      </c>
      <c r="AS208" s="28">
        <f t="shared" si="93"/>
        <v>134.96</v>
      </c>
      <c r="AT208" t="e">
        <f>INDEX(ETF_TR!$A$2:$Q$283,MATCH($A208,ETF_TR!$A$2:$A$283,0),MATCH(AT$2,ETF_TR!$A$2:$Q$2,0))</f>
        <v>#N/A</v>
      </c>
      <c r="AU208">
        <f>INDEX(Indices!$A$2:$Q$283,MATCH($A208,Indices!$A$2:$A$283,0),MATCH(AU$2,Indices!$A$2:$Q$2,0))</f>
        <v>112.2473</v>
      </c>
      <c r="AV208" t="e">
        <f t="shared" si="94"/>
        <v>#N/A</v>
      </c>
      <c r="AW208" s="16">
        <f t="shared" si="95"/>
        <v>12.987914285714297</v>
      </c>
    </row>
    <row r="209" spans="1:49" x14ac:dyDescent="0.2">
      <c r="A209" s="5">
        <v>42766</v>
      </c>
      <c r="B209">
        <f>INDEX(ETF_TR!$A$2:$Q$283,MATCH($A209,ETF_TR!$A$2:$A$283,0),MATCH(B$2,ETF_TR!$A$2:$Q$2,0))</f>
        <v>141.42439999999999</v>
      </c>
      <c r="C209">
        <f>INDEX(Indices!$A$2:$Q$283,MATCH($A209,Indices!$A$2:$A$283,0),MATCH(C$2,Indices!$A$2:$Q$2,0))</f>
        <v>240.08</v>
      </c>
      <c r="D209">
        <f t="shared" si="72"/>
        <v>98.655600000000021</v>
      </c>
      <c r="E209" s="28">
        <f t="shared" si="73"/>
        <v>141.42439999999999</v>
      </c>
      <c r="F209">
        <f>INDEX(ETF_TR!$A$2:$Q$283,MATCH($A209,ETF_TR!$A$2:$A$283,0),MATCH(F$2,ETF_TR!$A$2:$Q$2,0))</f>
        <v>150.4658</v>
      </c>
      <c r="G209">
        <f>INDEX(Indices!$A$2:$Q$283,MATCH($A209,Indices!$A$2:$A$283,0),MATCH(G$2,Indices!$A$2:$Q$2,0))</f>
        <v>246.94</v>
      </c>
      <c r="H209">
        <f t="shared" si="74"/>
        <v>96.474199999999996</v>
      </c>
      <c r="I209" s="28">
        <f t="shared" si="75"/>
        <v>150.4658</v>
      </c>
      <c r="J209">
        <f>INDEX(ETF_TR!$A$2:$Q$283,MATCH($A209,ETF_TR!$A$2:$A$283,0),MATCH(J$2,ETF_TR!$A$2:$Q$2,0))</f>
        <v>179.34309999999999</v>
      </c>
      <c r="K209">
        <f>INDEX(Indices!$A$2:$Q$283,MATCH($A209,Indices!$A$2:$A$283,0),MATCH(K$2,Indices!$A$2:$Q$2,0))</f>
        <v>262.36</v>
      </c>
      <c r="L209">
        <f t="shared" si="76"/>
        <v>83.016900000000021</v>
      </c>
      <c r="M209" s="28">
        <f t="shared" si="77"/>
        <v>179.34309999999999</v>
      </c>
      <c r="N209">
        <f>INDEX(ETF_TR!$A$2:$Q$283,MATCH($A209,ETF_TR!$A$2:$A$283,0),MATCH(N$2,ETF_TR!$A$2:$Q$2,0))</f>
        <v>172.87700000000001</v>
      </c>
      <c r="O209">
        <f>INDEX(Indices!$A$2:$Q$283,MATCH($A209,Indices!$A$2:$A$283,0),MATCH(O$2,Indices!$A$2:$Q$2,0))</f>
        <v>261.76</v>
      </c>
      <c r="P209">
        <f t="shared" si="78"/>
        <v>88.882999999999981</v>
      </c>
      <c r="Q209" s="28">
        <f t="shared" si="79"/>
        <v>172.87700000000001</v>
      </c>
      <c r="R209">
        <f>INDEX(ETF_TR!$A$2:$Q$283,MATCH($A209,ETF_TR!$A$2:$A$283,0),MATCH(R$2,ETF_TR!$A$2:$Q$2,0))</f>
        <v>14195.882100000001</v>
      </c>
      <c r="S209">
        <f>INDEX(Indices!$A$2:$Q$283,MATCH($A209,Indices!$A$2:$A$283,0),MATCH(S$2,Indices!$A$2:$Q$2,0))</f>
        <v>3463.24</v>
      </c>
      <c r="T209">
        <f t="shared" si="80"/>
        <v>-10732.642100000001</v>
      </c>
      <c r="U209" s="28">
        <f t="shared" si="81"/>
        <v>14195.882100000001</v>
      </c>
      <c r="V209">
        <f>INDEX(ETF_TR!$A$2:$Q$283,MATCH($A209,ETF_TR!$A$2:$A$283,0),MATCH(V$2,ETF_TR!$A$2:$Q$2,0))</f>
        <v>130.471</v>
      </c>
      <c r="W209">
        <f>INDEX(Indices!$A$2:$Q$283,MATCH($A209,Indices!$A$2:$A$283,0),MATCH(W$2,Indices!$A$2:$Q$2,0))</f>
        <v>136.74333333333334</v>
      </c>
      <c r="X209">
        <f t="shared" si="82"/>
        <v>6.2723333333333358</v>
      </c>
      <c r="Y209" s="28">
        <f t="shared" si="83"/>
        <v>130.471</v>
      </c>
      <c r="Z209">
        <f>INDEX(ETF_TR!$A$2:$Q$283,MATCH($A209,ETF_TR!$A$2:$A$283,0),MATCH(Z$2,ETF_TR!$A$2:$Q$2,0))</f>
        <v>61.649799999999999</v>
      </c>
      <c r="AA209">
        <f>INDEX(Indices!$A$2:$Q$283,MATCH($A209,Indices!$A$2:$A$283,0),MATCH(AA$2,Indices!$A$2:$Q$2,0))</f>
        <v>2911.8719999999998</v>
      </c>
      <c r="AB209">
        <f t="shared" si="84"/>
        <v>2850.2221999999997</v>
      </c>
      <c r="AC209" s="16">
        <f t="shared" si="85"/>
        <v>61.649799999999999</v>
      </c>
      <c r="AD209" t="e">
        <f>INDEX(ETF_TR!$A$2:$Q$283,MATCH($A209,ETF_TR!$A$2:$A$283,0),MATCH(AD$2,ETF_TR!$A$2:$Q$2,0))</f>
        <v>#N/A</v>
      </c>
      <c r="AE209">
        <f>INDEX(Indices!$A$2:$Q$283,MATCH($A209,Indices!$A$2:$A$283,0),MATCH(AE$2,Indices!$A$2:$Q$2,0))</f>
        <v>356.84589999999997</v>
      </c>
      <c r="AF209" t="e">
        <f t="shared" si="86"/>
        <v>#N/A</v>
      </c>
      <c r="AG209" s="16">
        <f t="shared" si="87"/>
        <v>2689.890789473684</v>
      </c>
      <c r="AH209">
        <f>INDEX(ETF_TR!$A$2:$Q$283,MATCH($A209,ETF_TR!$A$2:$A$283,0),MATCH(AH$2,ETF_TR!$A$2:$Q$2,0))</f>
        <v>26.435400000000001</v>
      </c>
      <c r="AI209">
        <f>INDEX(Indices!$A$2:$Q$283,MATCH($A209,Indices!$A$2:$A$283,0),MATCH(AI$2,Indices!$A$2:$Q$2,0))</f>
        <v>101.27</v>
      </c>
      <c r="AJ209">
        <f t="shared" si="88"/>
        <v>74.834599999999995</v>
      </c>
      <c r="AK209" s="16">
        <f t="shared" si="89"/>
        <v>26.435400000000001</v>
      </c>
      <c r="AL209" t="e">
        <f>INDEX(ETF_TR!$A$2:$Q$283,MATCH($A209,ETF_TR!$A$2:$A$283,0),MATCH(AL$2,ETF_TR!$A$2:$Q$2,0))</f>
        <v>#N/A</v>
      </c>
      <c r="AM209">
        <f>INDEX(Indices!$A$2:$Q$283,MATCH($A209,Indices!$A$2:$A$283,0),MATCH(AM$2,Indices!$A$2:$Q$2,0))</f>
        <v>95.361099999999993</v>
      </c>
      <c r="AN209" t="e">
        <f t="shared" si="90"/>
        <v>#N/A</v>
      </c>
      <c r="AO209" s="20">
        <f t="shared" si="91"/>
        <v>18.444579729729696</v>
      </c>
      <c r="AP209">
        <f>INDEX(ETF_TR!$A$2:$Q$283,MATCH($A209,ETF_TR!$A$2:$A$283,0),MATCH(AP$2,ETF_TR!$A$2:$Q$2,0))</f>
        <v>135.29</v>
      </c>
      <c r="AQ209">
        <f>INDEX(Indices!$A$2:$Q$283,MATCH($A209,Indices!$A$2:$A$283,0),MATCH(AQ$2,Indices!$A$2:$Q$2,0))</f>
        <v>177.6397</v>
      </c>
      <c r="AR209">
        <f t="shared" si="92"/>
        <v>42.349700000000013</v>
      </c>
      <c r="AS209" s="28">
        <f t="shared" si="93"/>
        <v>135.29</v>
      </c>
      <c r="AT209" t="e">
        <f>INDEX(ETF_TR!$A$2:$Q$283,MATCH($A209,ETF_TR!$A$2:$A$283,0),MATCH(AT$2,ETF_TR!$A$2:$Q$2,0))</f>
        <v>#N/A</v>
      </c>
      <c r="AU209">
        <f>INDEX(Indices!$A$2:$Q$283,MATCH($A209,Indices!$A$2:$A$283,0),MATCH(AU$2,Indices!$A$2:$Q$2,0))</f>
        <v>113.1708</v>
      </c>
      <c r="AV209" t="e">
        <f t="shared" si="94"/>
        <v>#N/A</v>
      </c>
      <c r="AW209" s="16">
        <f t="shared" si="95"/>
        <v>13.911414285714301</v>
      </c>
    </row>
    <row r="210" spans="1:49" x14ac:dyDescent="0.2">
      <c r="A210" s="5">
        <v>42794</v>
      </c>
      <c r="B210">
        <f>INDEX(ETF_TR!$A$2:$Q$283,MATCH($A210,ETF_TR!$A$2:$A$283,0),MATCH(B$2,ETF_TR!$A$2:$Q$2,0))</f>
        <v>143.6636</v>
      </c>
      <c r="C210">
        <f>INDEX(Indices!$A$2:$Q$283,MATCH($A210,Indices!$A$2:$A$283,0),MATCH(C$2,Indices!$A$2:$Q$2,0))</f>
        <v>243.85</v>
      </c>
      <c r="D210">
        <f t="shared" si="72"/>
        <v>100.18639999999999</v>
      </c>
      <c r="E210" s="28">
        <f t="shared" si="73"/>
        <v>143.6636</v>
      </c>
      <c r="F210">
        <f>INDEX(ETF_TR!$A$2:$Q$283,MATCH($A210,ETF_TR!$A$2:$A$283,0),MATCH(F$2,ETF_TR!$A$2:$Q$2,0))</f>
        <v>152.042</v>
      </c>
      <c r="G210">
        <f>INDEX(Indices!$A$2:$Q$283,MATCH($A210,Indices!$A$2:$A$283,0),MATCH(G$2,Indices!$A$2:$Q$2,0))</f>
        <v>249.6</v>
      </c>
      <c r="H210">
        <f t="shared" si="74"/>
        <v>97.557999999999993</v>
      </c>
      <c r="I210" s="28">
        <f t="shared" si="75"/>
        <v>152.042</v>
      </c>
      <c r="J210">
        <f>INDEX(ETF_TR!$A$2:$Q$283,MATCH($A210,ETF_TR!$A$2:$A$283,0),MATCH(J$2,ETF_TR!$A$2:$Q$2,0))</f>
        <v>179.96029999999999</v>
      </c>
      <c r="K210">
        <f>INDEX(Indices!$A$2:$Q$283,MATCH($A210,Indices!$A$2:$A$283,0),MATCH(K$2,Indices!$A$2:$Q$2,0))</f>
        <v>263.54000000000002</v>
      </c>
      <c r="L210">
        <f t="shared" si="76"/>
        <v>83.579700000000031</v>
      </c>
      <c r="M210" s="28">
        <f t="shared" si="77"/>
        <v>179.96029999999999</v>
      </c>
      <c r="N210">
        <f>INDEX(ETF_TR!$A$2:$Q$283,MATCH($A210,ETF_TR!$A$2:$A$283,0),MATCH(N$2,ETF_TR!$A$2:$Q$2,0))</f>
        <v>174.29390000000001</v>
      </c>
      <c r="O210">
        <f>INDEX(Indices!$A$2:$Q$283,MATCH($A210,Indices!$A$2:$A$283,0),MATCH(O$2,Indices!$A$2:$Q$2,0))</f>
        <v>264.05</v>
      </c>
      <c r="P210">
        <f t="shared" si="78"/>
        <v>89.756100000000004</v>
      </c>
      <c r="Q210" s="28">
        <f t="shared" si="79"/>
        <v>174.29390000000001</v>
      </c>
      <c r="R210">
        <f>INDEX(ETF_TR!$A$2:$Q$283,MATCH($A210,ETF_TR!$A$2:$A$283,0),MATCH(R$2,ETF_TR!$A$2:$Q$2,0))</f>
        <v>14640.561299999999</v>
      </c>
      <c r="S210">
        <f>INDEX(Indices!$A$2:$Q$283,MATCH($A210,Indices!$A$2:$A$283,0),MATCH(S$2,Indices!$A$2:$Q$2,0))</f>
        <v>3569.88</v>
      </c>
      <c r="T210">
        <f t="shared" si="80"/>
        <v>-11070.6813</v>
      </c>
      <c r="U210" s="28">
        <f t="shared" si="81"/>
        <v>14640.561299999999</v>
      </c>
      <c r="V210">
        <f>INDEX(ETF_TR!$A$2:$Q$283,MATCH($A210,ETF_TR!$A$2:$A$283,0),MATCH(V$2,ETF_TR!$A$2:$Q$2,0))</f>
        <v>131.60766666666666</v>
      </c>
      <c r="W210">
        <f>INDEX(Indices!$A$2:$Q$283,MATCH($A210,Indices!$A$2:$A$283,0),MATCH(W$2,Indices!$A$2:$Q$2,0))</f>
        <v>137.95000000000002</v>
      </c>
      <c r="X210">
        <f t="shared" si="82"/>
        <v>6.3423333333333574</v>
      </c>
      <c r="Y210" s="28">
        <f t="shared" si="83"/>
        <v>131.60766666666666</v>
      </c>
      <c r="Z210">
        <f>INDEX(ETF_TR!$A$2:$Q$283,MATCH($A210,ETF_TR!$A$2:$A$283,0),MATCH(Z$2,ETF_TR!$A$2:$Q$2,0))</f>
        <v>61.712800000000001</v>
      </c>
      <c r="AA210">
        <f>INDEX(Indices!$A$2:$Q$283,MATCH($A210,Indices!$A$2:$A$283,0),MATCH(AA$2,Indices!$A$2:$Q$2,0))</f>
        <v>2916.0749999999998</v>
      </c>
      <c r="AB210">
        <f t="shared" si="84"/>
        <v>2854.3622</v>
      </c>
      <c r="AC210" s="16">
        <f t="shared" si="85"/>
        <v>61.712800000000001</v>
      </c>
      <c r="AD210" t="e">
        <f>INDEX(ETF_TR!$A$2:$Q$283,MATCH($A210,ETF_TR!$A$2:$A$283,0),MATCH(AD$2,ETF_TR!$A$2:$Q$2,0))</f>
        <v>#N/A</v>
      </c>
      <c r="AE210">
        <f>INDEX(Indices!$A$2:$Q$283,MATCH($A210,Indices!$A$2:$A$283,0),MATCH(AE$2,Indices!$A$2:$Q$2,0))</f>
        <v>358.07760000000002</v>
      </c>
      <c r="AF210" t="e">
        <f t="shared" si="86"/>
        <v>#N/A</v>
      </c>
      <c r="AG210" s="16">
        <f t="shared" si="87"/>
        <v>2691.1224894736843</v>
      </c>
      <c r="AH210">
        <f>INDEX(ETF_TR!$A$2:$Q$283,MATCH($A210,ETF_TR!$A$2:$A$283,0),MATCH(AH$2,ETF_TR!$A$2:$Q$2,0))</f>
        <v>26.536300000000001</v>
      </c>
      <c r="AI210">
        <f>INDEX(Indices!$A$2:$Q$283,MATCH($A210,Indices!$A$2:$A$283,0),MATCH(AI$2,Indices!$A$2:$Q$2,0))</f>
        <v>101.77</v>
      </c>
      <c r="AJ210">
        <f t="shared" si="88"/>
        <v>75.233699999999999</v>
      </c>
      <c r="AK210" s="16">
        <f t="shared" si="89"/>
        <v>26.536300000000001</v>
      </c>
      <c r="AL210">
        <f>INDEX(ETF_TR!$A$2:$Q$283,MATCH($A210,ETF_TR!$A$2:$A$283,0),MATCH(AL$2,ETF_TR!$A$2:$Q$2,0))</f>
        <v>25.2578</v>
      </c>
      <c r="AM210">
        <f>INDEX(Indices!$A$2:$Q$283,MATCH($A210,Indices!$A$2:$A$283,0),MATCH(AM$2,Indices!$A$2:$Q$2,0))</f>
        <v>96.203800000000001</v>
      </c>
      <c r="AN210">
        <f t="shared" si="90"/>
        <v>70.945999999999998</v>
      </c>
      <c r="AO210" s="20">
        <f t="shared" si="91"/>
        <v>25.2578</v>
      </c>
      <c r="AP210">
        <f>INDEX(ETF_TR!$A$2:$Q$283,MATCH($A210,ETF_TR!$A$2:$A$283,0),MATCH(AP$2,ETF_TR!$A$2:$Q$2,0))</f>
        <v>137.34</v>
      </c>
      <c r="AQ210">
        <f>INDEX(Indices!$A$2:$Q$283,MATCH($A210,Indices!$A$2:$A$283,0),MATCH(AQ$2,Indices!$A$2:$Q$2,0))</f>
        <v>179.68709999999999</v>
      </c>
      <c r="AR210">
        <f t="shared" si="92"/>
        <v>42.347099999999983</v>
      </c>
      <c r="AS210" s="28">
        <f t="shared" si="93"/>
        <v>137.34</v>
      </c>
      <c r="AT210" t="e">
        <f>INDEX(ETF_TR!$A$2:$Q$283,MATCH($A210,ETF_TR!$A$2:$A$283,0),MATCH(AT$2,ETF_TR!$A$2:$Q$2,0))</f>
        <v>#N/A</v>
      </c>
      <c r="AU210">
        <f>INDEX(Indices!$A$2:$Q$283,MATCH($A210,Indices!$A$2:$A$283,0),MATCH(AU$2,Indices!$A$2:$Q$2,0))</f>
        <v>112.504</v>
      </c>
      <c r="AV210" t="e">
        <f t="shared" si="94"/>
        <v>#N/A</v>
      </c>
      <c r="AW210" s="16">
        <f t="shared" si="95"/>
        <v>13.244614285714306</v>
      </c>
    </row>
    <row r="211" spans="1:49" x14ac:dyDescent="0.2">
      <c r="A211" s="5">
        <v>42825</v>
      </c>
      <c r="B211">
        <f>INDEX(ETF_TR!$A$2:$Q$283,MATCH($A211,ETF_TR!$A$2:$A$283,0),MATCH(B$2,ETF_TR!$A$2:$Q$2,0))</f>
        <v>142.2833</v>
      </c>
      <c r="C211">
        <f>INDEX(Indices!$A$2:$Q$283,MATCH($A211,Indices!$A$2:$A$283,0),MATCH(C$2,Indices!$A$2:$Q$2,0))</f>
        <v>241.38</v>
      </c>
      <c r="D211">
        <f t="shared" si="72"/>
        <v>99.096699999999998</v>
      </c>
      <c r="E211" s="28">
        <f t="shared" si="73"/>
        <v>142.2833</v>
      </c>
      <c r="F211">
        <f>INDEX(ETF_TR!$A$2:$Q$283,MATCH($A211,ETF_TR!$A$2:$A$283,0),MATCH(F$2,ETF_TR!$A$2:$Q$2,0))</f>
        <v>150.99809999999999</v>
      </c>
      <c r="G211">
        <f>INDEX(Indices!$A$2:$Q$283,MATCH($A211,Indices!$A$2:$A$283,0),MATCH(G$2,Indices!$A$2:$Q$2,0))</f>
        <v>247.79</v>
      </c>
      <c r="H211">
        <f t="shared" si="74"/>
        <v>96.791899999999998</v>
      </c>
      <c r="I211" s="28">
        <f t="shared" si="75"/>
        <v>150.99809999999999</v>
      </c>
      <c r="J211">
        <f>INDEX(ETF_TR!$A$2:$Q$283,MATCH($A211,ETF_TR!$A$2:$A$283,0),MATCH(J$2,ETF_TR!$A$2:$Q$2,0))</f>
        <v>180.196</v>
      </c>
      <c r="K211">
        <f>INDEX(Indices!$A$2:$Q$283,MATCH($A211,Indices!$A$2:$A$283,0),MATCH(K$2,Indices!$A$2:$Q$2,0))</f>
        <v>263.64999999999998</v>
      </c>
      <c r="L211">
        <f t="shared" si="76"/>
        <v>83.453999999999979</v>
      </c>
      <c r="M211" s="28">
        <f t="shared" si="77"/>
        <v>180.196</v>
      </c>
      <c r="N211">
        <f>INDEX(ETF_TR!$A$2:$Q$283,MATCH($A211,ETF_TR!$A$2:$A$283,0),MATCH(N$2,ETF_TR!$A$2:$Q$2,0))</f>
        <v>174.08019999999999</v>
      </c>
      <c r="O211">
        <f>INDEX(Indices!$A$2:$Q$283,MATCH($A211,Indices!$A$2:$A$283,0),MATCH(O$2,Indices!$A$2:$Q$2,0))</f>
        <v>263.33</v>
      </c>
      <c r="P211">
        <f t="shared" si="78"/>
        <v>89.249799999999993</v>
      </c>
      <c r="Q211" s="28">
        <f t="shared" si="79"/>
        <v>174.08019999999999</v>
      </c>
      <c r="R211">
        <f>INDEX(ETF_TR!$A$2:$Q$283,MATCH($A211,ETF_TR!$A$2:$A$283,0),MATCH(R$2,ETF_TR!$A$2:$Q$2,0))</f>
        <v>14673.386500000001</v>
      </c>
      <c r="S211">
        <f>INDEX(Indices!$A$2:$Q$283,MATCH($A211,Indices!$A$2:$A$283,0),MATCH(S$2,Indices!$A$2:$Q$2,0))</f>
        <v>3581.87</v>
      </c>
      <c r="T211">
        <f t="shared" si="80"/>
        <v>-11091.516500000002</v>
      </c>
      <c r="U211" s="28">
        <f t="shared" si="81"/>
        <v>14673.386500000001</v>
      </c>
      <c r="V211">
        <f>INDEX(ETF_TR!$A$2:$Q$283,MATCH($A211,ETF_TR!$A$2:$A$283,0),MATCH(V$2,ETF_TR!$A$2:$Q$2,0))</f>
        <v>130.64103333333333</v>
      </c>
      <c r="W211">
        <f>INDEX(Indices!$A$2:$Q$283,MATCH($A211,Indices!$A$2:$A$283,0),MATCH(W$2,Indices!$A$2:$Q$2,0))</f>
        <v>136.85333333333332</v>
      </c>
      <c r="X211">
        <f t="shared" si="82"/>
        <v>6.212299999999999</v>
      </c>
      <c r="Y211" s="28">
        <f t="shared" si="83"/>
        <v>130.64103333333333</v>
      </c>
      <c r="Z211">
        <f>INDEX(ETF_TR!$A$2:$Q$283,MATCH($A211,ETF_TR!$A$2:$A$283,0),MATCH(Z$2,ETF_TR!$A$2:$Q$2,0))</f>
        <v>61.927100000000003</v>
      </c>
      <c r="AA211">
        <f>INDEX(Indices!$A$2:$Q$283,MATCH($A211,Indices!$A$2:$A$283,0),MATCH(AA$2,Indices!$A$2:$Q$2,0))</f>
        <v>2928.241</v>
      </c>
      <c r="AB211">
        <f t="shared" si="84"/>
        <v>2866.3139000000001</v>
      </c>
      <c r="AC211" s="16">
        <f t="shared" si="85"/>
        <v>61.927100000000003</v>
      </c>
      <c r="AD211" t="e">
        <f>INDEX(ETF_TR!$A$2:$Q$283,MATCH($A211,ETF_TR!$A$2:$A$283,0),MATCH(AD$2,ETF_TR!$A$2:$Q$2,0))</f>
        <v>#N/A</v>
      </c>
      <c r="AE211">
        <f>INDEX(Indices!$A$2:$Q$283,MATCH($A211,Indices!$A$2:$A$283,0),MATCH(AE$2,Indices!$A$2:$Q$2,0))</f>
        <v>357.53030000000001</v>
      </c>
      <c r="AF211" t="e">
        <f t="shared" si="86"/>
        <v>#N/A</v>
      </c>
      <c r="AG211" s="16">
        <f t="shared" si="87"/>
        <v>2690.5751894736841</v>
      </c>
      <c r="AH211">
        <f>INDEX(ETF_TR!$A$2:$Q$283,MATCH($A211,ETF_TR!$A$2:$A$283,0),MATCH(AH$2,ETF_TR!$A$2:$Q$2,0))</f>
        <v>26.533799999999999</v>
      </c>
      <c r="AI211">
        <f>INDEX(Indices!$A$2:$Q$283,MATCH($A211,Indices!$A$2:$A$283,0),MATCH(AI$2,Indices!$A$2:$Q$2,0))</f>
        <v>101.73</v>
      </c>
      <c r="AJ211">
        <f t="shared" si="88"/>
        <v>75.196200000000005</v>
      </c>
      <c r="AK211" s="16">
        <f t="shared" si="89"/>
        <v>26.533799999999999</v>
      </c>
      <c r="AL211">
        <f>INDEX(ETF_TR!$A$2:$Q$283,MATCH($A211,ETF_TR!$A$2:$A$283,0),MATCH(AL$2,ETF_TR!$A$2:$Q$2,0))</f>
        <v>25.037600000000001</v>
      </c>
      <c r="AM211">
        <f>INDEX(Indices!$A$2:$Q$283,MATCH($A211,Indices!$A$2:$A$283,0),MATCH(AM$2,Indices!$A$2:$Q$2,0))</f>
        <v>96.705799999999996</v>
      </c>
      <c r="AN211">
        <f t="shared" si="90"/>
        <v>71.668199999999999</v>
      </c>
      <c r="AO211" s="16">
        <f t="shared" si="91"/>
        <v>25.037600000000001</v>
      </c>
      <c r="AP211">
        <f>INDEX(ETF_TR!$A$2:$Q$283,MATCH($A211,ETF_TR!$A$2:$A$283,0),MATCH(AP$2,ETF_TR!$A$2:$Q$2,0))</f>
        <v>137.93</v>
      </c>
      <c r="AQ211">
        <f>INDEX(Indices!$A$2:$Q$283,MATCH($A211,Indices!$A$2:$A$283,0),MATCH(AQ$2,Indices!$A$2:$Q$2,0))</f>
        <v>179.8982</v>
      </c>
      <c r="AR211">
        <f t="shared" si="92"/>
        <v>41.968199999999996</v>
      </c>
      <c r="AS211" s="28">
        <f t="shared" si="93"/>
        <v>137.93</v>
      </c>
      <c r="AT211" t="e">
        <f>INDEX(ETF_TR!$A$2:$Q$283,MATCH($A211,ETF_TR!$A$2:$A$283,0),MATCH(AT$2,ETF_TR!$A$2:$Q$2,0))</f>
        <v>#N/A</v>
      </c>
      <c r="AU211">
        <f>INDEX(Indices!$A$2:$Q$283,MATCH($A211,Indices!$A$2:$A$283,0),MATCH(AU$2,Indices!$A$2:$Q$2,0))</f>
        <v>117.214</v>
      </c>
      <c r="AV211" t="e">
        <f t="shared" si="94"/>
        <v>#N/A</v>
      </c>
      <c r="AW211" s="16">
        <f t="shared" si="95"/>
        <v>17.9546142857143</v>
      </c>
    </row>
    <row r="212" spans="1:49" x14ac:dyDescent="0.2">
      <c r="A212" s="5">
        <v>42853</v>
      </c>
      <c r="B212">
        <f>INDEX(ETF_TR!$A$2:$Q$283,MATCH($A212,ETF_TR!$A$2:$A$283,0),MATCH(B$2,ETF_TR!$A$2:$Q$2,0))</f>
        <v>142.4571</v>
      </c>
      <c r="C212">
        <f>INDEX(Indices!$A$2:$Q$283,MATCH($A212,Indices!$A$2:$A$283,0),MATCH(C$2,Indices!$A$2:$Q$2,0))</f>
        <v>241.56</v>
      </c>
      <c r="D212">
        <f t="shared" si="72"/>
        <v>99.102900000000005</v>
      </c>
      <c r="E212" s="28">
        <f t="shared" si="73"/>
        <v>142.4571</v>
      </c>
      <c r="F212">
        <f>INDEX(ETF_TR!$A$2:$Q$283,MATCH($A212,ETF_TR!$A$2:$A$283,0),MATCH(F$2,ETF_TR!$A$2:$Q$2,0))</f>
        <v>153.10679999999999</v>
      </c>
      <c r="G212">
        <f>INDEX(Indices!$A$2:$Q$283,MATCH($A212,Indices!$A$2:$A$283,0),MATCH(G$2,Indices!$A$2:$Q$2,0))</f>
        <v>251.37</v>
      </c>
      <c r="H212">
        <f t="shared" si="74"/>
        <v>98.263200000000012</v>
      </c>
      <c r="I212" s="28">
        <f t="shared" si="75"/>
        <v>153.10679999999999</v>
      </c>
      <c r="J212">
        <f>INDEX(ETF_TR!$A$2:$Q$283,MATCH($A212,ETF_TR!$A$2:$A$283,0),MATCH(J$2,ETF_TR!$A$2:$Q$2,0))</f>
        <v>180.1848</v>
      </c>
      <c r="K212">
        <f>INDEX(Indices!$A$2:$Q$283,MATCH($A212,Indices!$A$2:$A$283,0),MATCH(K$2,Indices!$A$2:$Q$2,0))</f>
        <v>263.88</v>
      </c>
      <c r="L212">
        <f t="shared" si="76"/>
        <v>83.6952</v>
      </c>
      <c r="M212" s="28">
        <f t="shared" si="77"/>
        <v>180.1848</v>
      </c>
      <c r="N212">
        <f>INDEX(ETF_TR!$A$2:$Q$283,MATCH($A212,ETF_TR!$A$2:$A$283,0),MATCH(N$2,ETF_TR!$A$2:$Q$2,0))</f>
        <v>174.32759999999999</v>
      </c>
      <c r="O212">
        <f>INDEX(Indices!$A$2:$Q$283,MATCH($A212,Indices!$A$2:$A$283,0),MATCH(O$2,Indices!$A$2:$Q$2,0))</f>
        <v>263.87</v>
      </c>
      <c r="P212">
        <f t="shared" si="78"/>
        <v>89.542400000000015</v>
      </c>
      <c r="Q212" s="28">
        <f t="shared" si="79"/>
        <v>174.32759999999999</v>
      </c>
      <c r="R212">
        <f>INDEX(ETF_TR!$A$2:$Q$283,MATCH($A212,ETF_TR!$A$2:$A$283,0),MATCH(R$2,ETF_TR!$A$2:$Q$2,0))</f>
        <v>14708.7762</v>
      </c>
      <c r="S212">
        <f>INDEX(Indices!$A$2:$Q$283,MATCH($A212,Indices!$A$2:$A$283,0),MATCH(S$2,Indices!$A$2:$Q$2,0))</f>
        <v>3590.38</v>
      </c>
      <c r="T212">
        <f t="shared" si="80"/>
        <v>-11118.396199999999</v>
      </c>
      <c r="U212" s="28">
        <f t="shared" si="81"/>
        <v>14708.7762</v>
      </c>
      <c r="V212">
        <f>INDEX(ETF_TR!$A$2:$Q$283,MATCH($A212,ETF_TR!$A$2:$A$283,0),MATCH(V$2,ETF_TR!$A$2:$Q$2,0))</f>
        <v>130.5701</v>
      </c>
      <c r="W212">
        <f>INDEX(Indices!$A$2:$Q$283,MATCH($A212,Indices!$A$2:$A$283,0),MATCH(W$2,Indices!$A$2:$Q$2,0))</f>
        <v>136.86333333333332</v>
      </c>
      <c r="X212">
        <f t="shared" si="82"/>
        <v>6.293233333333319</v>
      </c>
      <c r="Y212" s="28">
        <f t="shared" si="83"/>
        <v>130.5701</v>
      </c>
      <c r="Z212">
        <f>INDEX(ETF_TR!$A$2:$Q$283,MATCH($A212,ETF_TR!$A$2:$A$283,0),MATCH(Z$2,ETF_TR!$A$2:$Q$2,0))</f>
        <v>62.402700000000003</v>
      </c>
      <c r="AA212">
        <f>INDEX(Indices!$A$2:$Q$283,MATCH($A212,Indices!$A$2:$A$283,0),MATCH(AA$2,Indices!$A$2:$Q$2,0))</f>
        <v>2951.2919999999999</v>
      </c>
      <c r="AB212">
        <f t="shared" si="84"/>
        <v>2888.8892999999998</v>
      </c>
      <c r="AC212" s="16">
        <f t="shared" si="85"/>
        <v>62.402700000000003</v>
      </c>
      <c r="AD212" t="e">
        <f>INDEX(ETF_TR!$A$2:$Q$283,MATCH($A212,ETF_TR!$A$2:$A$283,0),MATCH(AD$2,ETF_TR!$A$2:$Q$2,0))</f>
        <v>#N/A</v>
      </c>
      <c r="AE212">
        <f>INDEX(Indices!$A$2:$Q$283,MATCH($A212,Indices!$A$2:$A$283,0),MATCH(AE$2,Indices!$A$2:$Q$2,0))</f>
        <v>359.68779999999998</v>
      </c>
      <c r="AF212" t="e">
        <f t="shared" si="86"/>
        <v>#N/A</v>
      </c>
      <c r="AG212" s="16">
        <f t="shared" si="87"/>
        <v>2692.7326894736843</v>
      </c>
      <c r="AH212">
        <f>INDEX(ETF_TR!$A$2:$Q$283,MATCH($A212,ETF_TR!$A$2:$A$283,0),MATCH(AH$2,ETF_TR!$A$2:$Q$2,0))</f>
        <v>26.724799999999998</v>
      </c>
      <c r="AI212">
        <f>INDEX(Indices!$A$2:$Q$283,MATCH($A212,Indices!$A$2:$A$283,0),MATCH(AI$2,Indices!$A$2:$Q$2,0))</f>
        <v>102.43</v>
      </c>
      <c r="AJ212">
        <f t="shared" si="88"/>
        <v>75.705200000000005</v>
      </c>
      <c r="AK212" s="16">
        <f t="shared" si="89"/>
        <v>26.724799999999998</v>
      </c>
      <c r="AL212">
        <f>INDEX(ETF_TR!$A$2:$Q$283,MATCH($A212,ETF_TR!$A$2:$A$283,0),MATCH(AL$2,ETF_TR!$A$2:$Q$2,0))</f>
        <v>25.748000000000001</v>
      </c>
      <c r="AM212">
        <f>INDEX(Indices!$A$2:$Q$283,MATCH($A212,Indices!$A$2:$A$283,0),MATCH(AM$2,Indices!$A$2:$Q$2,0))</f>
        <v>98.121799999999993</v>
      </c>
      <c r="AN212">
        <f t="shared" si="90"/>
        <v>72.373799999999989</v>
      </c>
      <c r="AO212" s="16">
        <f t="shared" si="91"/>
        <v>25.748000000000001</v>
      </c>
      <c r="AP212">
        <f>INDEX(ETF_TR!$A$2:$Q$283,MATCH($A212,ETF_TR!$A$2:$A$283,0),MATCH(AP$2,ETF_TR!$A$2:$Q$2,0))</f>
        <v>138.31</v>
      </c>
      <c r="AQ212">
        <f>INDEX(Indices!$A$2:$Q$283,MATCH($A212,Indices!$A$2:$A$283,0),MATCH(AQ$2,Indices!$A$2:$Q$2,0))</f>
        <v>181.17609999999999</v>
      </c>
      <c r="AR212">
        <f t="shared" si="92"/>
        <v>42.866099999999989</v>
      </c>
      <c r="AS212" s="28">
        <f t="shared" si="93"/>
        <v>138.31</v>
      </c>
      <c r="AT212" t="e">
        <f>INDEX(ETF_TR!$A$2:$Q$283,MATCH($A212,ETF_TR!$A$2:$A$283,0),MATCH(AT$2,ETF_TR!$A$2:$Q$2,0))</f>
        <v>#N/A</v>
      </c>
      <c r="AU212">
        <f>INDEX(Indices!$A$2:$Q$283,MATCH($A212,Indices!$A$2:$A$283,0),MATCH(AU$2,Indices!$A$2:$Q$2,0))</f>
        <v>117.97329999999999</v>
      </c>
      <c r="AV212" t="e">
        <f t="shared" si="94"/>
        <v>#N/A</v>
      </c>
      <c r="AW212" s="16">
        <f t="shared" si="95"/>
        <v>18.713914285714296</v>
      </c>
    </row>
    <row r="213" spans="1:49" x14ac:dyDescent="0.2">
      <c r="A213" s="5">
        <v>42886</v>
      </c>
      <c r="B213">
        <f>INDEX(ETF_TR!$A$2:$Q$283,MATCH($A213,ETF_TR!$A$2:$A$283,0),MATCH(B$2,ETF_TR!$A$2:$Q$2,0))</f>
        <v>142.15029999999999</v>
      </c>
      <c r="C213">
        <f>INDEX(Indices!$A$2:$Q$283,MATCH($A213,Indices!$A$2:$A$283,0),MATCH(C$2,Indices!$A$2:$Q$2,0))</f>
        <v>241.43</v>
      </c>
      <c r="D213">
        <f t="shared" si="72"/>
        <v>99.27970000000002</v>
      </c>
      <c r="E213" s="28">
        <f t="shared" si="73"/>
        <v>142.15029999999999</v>
      </c>
      <c r="F213">
        <f>INDEX(ETF_TR!$A$2:$Q$283,MATCH($A213,ETF_TR!$A$2:$A$283,0),MATCH(F$2,ETF_TR!$A$2:$Q$2,0))</f>
        <v>154.38030000000001</v>
      </c>
      <c r="G213">
        <f>INDEX(Indices!$A$2:$Q$283,MATCH($A213,Indices!$A$2:$A$283,0),MATCH(G$2,Indices!$A$2:$Q$2,0))</f>
        <v>253.51</v>
      </c>
      <c r="H213">
        <f t="shared" si="74"/>
        <v>99.129699999999985</v>
      </c>
      <c r="I213" s="28">
        <f t="shared" si="75"/>
        <v>154.38030000000001</v>
      </c>
      <c r="J213">
        <f>INDEX(ETF_TR!$A$2:$Q$283,MATCH($A213,ETF_TR!$A$2:$A$283,0),MATCH(J$2,ETF_TR!$A$2:$Q$2,0))</f>
        <v>181.69990000000001</v>
      </c>
      <c r="K213">
        <f>INDEX(Indices!$A$2:$Q$283,MATCH($A213,Indices!$A$2:$A$283,0),MATCH(K$2,Indices!$A$2:$Q$2,0))</f>
        <v>266.18</v>
      </c>
      <c r="L213">
        <f t="shared" si="76"/>
        <v>84.480099999999993</v>
      </c>
      <c r="M213" s="28">
        <f t="shared" si="77"/>
        <v>181.69990000000001</v>
      </c>
      <c r="N213">
        <f>INDEX(ETF_TR!$A$2:$Q$283,MATCH($A213,ETF_TR!$A$2:$A$283,0),MATCH(N$2,ETF_TR!$A$2:$Q$2,0))</f>
        <v>175.37350000000001</v>
      </c>
      <c r="O213">
        <f>INDEX(Indices!$A$2:$Q$283,MATCH($A213,Indices!$A$2:$A$283,0),MATCH(O$2,Indices!$A$2:$Q$2,0))</f>
        <v>265.7</v>
      </c>
      <c r="P213">
        <f t="shared" si="78"/>
        <v>90.326499999999982</v>
      </c>
      <c r="Q213" s="28">
        <f t="shared" si="79"/>
        <v>175.37350000000001</v>
      </c>
      <c r="R213">
        <f>INDEX(ETF_TR!$A$2:$Q$283,MATCH($A213,ETF_TR!$A$2:$A$283,0),MATCH(R$2,ETF_TR!$A$2:$Q$2,0))</f>
        <v>14769.810600000001</v>
      </c>
      <c r="S213">
        <f>INDEX(Indices!$A$2:$Q$283,MATCH($A213,Indices!$A$2:$A$283,0),MATCH(S$2,Indices!$A$2:$Q$2,0))</f>
        <v>3606.63</v>
      </c>
      <c r="T213">
        <f t="shared" si="80"/>
        <v>-11163.1806</v>
      </c>
      <c r="U213" s="28">
        <f t="shared" si="81"/>
        <v>14769.810600000001</v>
      </c>
      <c r="V213">
        <f>INDEX(ETF_TR!$A$2:$Q$283,MATCH($A213,ETF_TR!$A$2:$A$283,0),MATCH(V$2,ETF_TR!$A$2:$Q$2,0))</f>
        <v>131.22209999999998</v>
      </c>
      <c r="W213">
        <f>INDEX(Indices!$A$2:$Q$283,MATCH($A213,Indices!$A$2:$A$283,0),MATCH(W$2,Indices!$A$2:$Q$2,0))</f>
        <v>137.30666666666667</v>
      </c>
      <c r="X213">
        <f t="shared" si="82"/>
        <v>6.0845666666666887</v>
      </c>
      <c r="Y213" s="28">
        <f t="shared" si="83"/>
        <v>131.22209999999998</v>
      </c>
      <c r="Z213">
        <f>INDEX(ETF_TR!$A$2:$Q$283,MATCH($A213,ETF_TR!$A$2:$A$283,0),MATCH(Z$2,ETF_TR!$A$2:$Q$2,0))</f>
        <v>63.201599999999999</v>
      </c>
      <c r="AA213">
        <f>INDEX(Indices!$A$2:$Q$283,MATCH($A213,Indices!$A$2:$A$283,0),MATCH(AA$2,Indices!$A$2:$Q$2,0))</f>
        <v>2987.4110000000001</v>
      </c>
      <c r="AB213">
        <f t="shared" si="84"/>
        <v>2924.2094000000002</v>
      </c>
      <c r="AC213" s="16">
        <f t="shared" si="85"/>
        <v>63.201599999999999</v>
      </c>
      <c r="AD213" t="e">
        <f>INDEX(ETF_TR!$A$2:$Q$283,MATCH($A213,ETF_TR!$A$2:$A$283,0),MATCH(AD$2,ETF_TR!$A$2:$Q$2,0))</f>
        <v>#N/A</v>
      </c>
      <c r="AE213">
        <f>INDEX(Indices!$A$2:$Q$283,MATCH($A213,Indices!$A$2:$A$283,0),MATCH(AE$2,Indices!$A$2:$Q$2,0))</f>
        <v>358.9153</v>
      </c>
      <c r="AF213" t="e">
        <f t="shared" si="86"/>
        <v>#N/A</v>
      </c>
      <c r="AG213" s="16">
        <f t="shared" si="87"/>
        <v>2691.9601894736843</v>
      </c>
      <c r="AH213">
        <f>INDEX(ETF_TR!$A$2:$Q$283,MATCH($A213,ETF_TR!$A$2:$A$283,0),MATCH(AH$2,ETF_TR!$A$2:$Q$2,0))</f>
        <v>26.886900000000001</v>
      </c>
      <c r="AI213">
        <f>INDEX(Indices!$A$2:$Q$283,MATCH($A213,Indices!$A$2:$A$283,0),MATCH(AI$2,Indices!$A$2:$Q$2,0))</f>
        <v>103.1</v>
      </c>
      <c r="AJ213">
        <f t="shared" si="88"/>
        <v>76.213099999999997</v>
      </c>
      <c r="AK213" s="16">
        <f t="shared" si="89"/>
        <v>26.886900000000001</v>
      </c>
      <c r="AL213">
        <f>INDEX(ETF_TR!$A$2:$Q$283,MATCH($A213,ETF_TR!$A$2:$A$283,0),MATCH(AL$2,ETF_TR!$A$2:$Q$2,0))</f>
        <v>26.014199999999999</v>
      </c>
      <c r="AM213">
        <f>INDEX(Indices!$A$2:$Q$283,MATCH($A213,Indices!$A$2:$A$283,0),MATCH(AM$2,Indices!$A$2:$Q$2,0))</f>
        <v>99.129300000000001</v>
      </c>
      <c r="AN213">
        <f t="shared" si="90"/>
        <v>73.115099999999998</v>
      </c>
      <c r="AO213" s="16">
        <f t="shared" si="91"/>
        <v>26.014199999999999</v>
      </c>
      <c r="AP213">
        <f>INDEX(ETF_TR!$A$2:$Q$283,MATCH($A213,ETF_TR!$A$2:$A$283,0),MATCH(AP$2,ETF_TR!$A$2:$Q$2,0))</f>
        <v>138.82</v>
      </c>
      <c r="AQ213">
        <f>INDEX(Indices!$A$2:$Q$283,MATCH($A213,Indices!$A$2:$A$283,0),MATCH(AQ$2,Indices!$A$2:$Q$2,0))</f>
        <v>181.85380000000001</v>
      </c>
      <c r="AR213">
        <f t="shared" si="92"/>
        <v>43.033800000000014</v>
      </c>
      <c r="AS213" s="28">
        <f t="shared" si="93"/>
        <v>138.82</v>
      </c>
      <c r="AT213" t="e">
        <f>INDEX(ETF_TR!$A$2:$Q$283,MATCH($A213,ETF_TR!$A$2:$A$283,0),MATCH(AT$2,ETF_TR!$A$2:$Q$2,0))</f>
        <v>#N/A</v>
      </c>
      <c r="AU213">
        <f>INDEX(Indices!$A$2:$Q$283,MATCH($A213,Indices!$A$2:$A$283,0),MATCH(AU$2,Indices!$A$2:$Q$2,0))</f>
        <v>119.31100000000001</v>
      </c>
      <c r="AV213" t="e">
        <f t="shared" si="94"/>
        <v>#N/A</v>
      </c>
      <c r="AW213" s="16">
        <f t="shared" si="95"/>
        <v>20.051614285714308</v>
      </c>
    </row>
    <row r="214" spans="1:49" x14ac:dyDescent="0.2">
      <c r="A214" s="5">
        <v>42916</v>
      </c>
      <c r="B214">
        <f>INDEX(ETF_TR!$A$2:$Q$283,MATCH($A214,ETF_TR!$A$2:$A$283,0),MATCH(B$2,ETF_TR!$A$2:$Q$2,0))</f>
        <v>140.54509999999999</v>
      </c>
      <c r="C214">
        <f>INDEX(Indices!$A$2:$Q$283,MATCH($A214,Indices!$A$2:$A$283,0),MATCH(C$2,Indices!$A$2:$Q$2,0))</f>
        <v>238.61</v>
      </c>
      <c r="D214">
        <f t="shared" si="72"/>
        <v>98.064900000000023</v>
      </c>
      <c r="E214" s="28">
        <f t="shared" si="73"/>
        <v>140.54509999999999</v>
      </c>
      <c r="F214">
        <f>INDEX(ETF_TR!$A$2:$Q$283,MATCH($A214,ETF_TR!$A$2:$A$283,0),MATCH(F$2,ETF_TR!$A$2:$Q$2,0))</f>
        <v>153.25290000000001</v>
      </c>
      <c r="G214">
        <f>INDEX(Indices!$A$2:$Q$283,MATCH($A214,Indices!$A$2:$A$283,0),MATCH(G$2,Indices!$A$2:$Q$2,0))</f>
        <v>251.65</v>
      </c>
      <c r="H214">
        <f t="shared" si="74"/>
        <v>98.397099999999995</v>
      </c>
      <c r="I214" s="28">
        <f t="shared" si="75"/>
        <v>153.25290000000001</v>
      </c>
      <c r="J214">
        <f>INDEX(ETF_TR!$A$2:$Q$283,MATCH($A214,ETF_TR!$A$2:$A$283,0),MATCH(J$2,ETF_TR!$A$2:$Q$2,0))</f>
        <v>181.9248</v>
      </c>
      <c r="K214">
        <f>INDEX(Indices!$A$2:$Q$283,MATCH($A214,Indices!$A$2:$A$283,0),MATCH(K$2,Indices!$A$2:$Q$2,0))</f>
        <v>266.39</v>
      </c>
      <c r="L214">
        <f t="shared" si="76"/>
        <v>84.465199999999982</v>
      </c>
      <c r="M214" s="28">
        <f t="shared" si="77"/>
        <v>181.9248</v>
      </c>
      <c r="N214">
        <f>INDEX(ETF_TR!$A$2:$Q$283,MATCH($A214,ETF_TR!$A$2:$A$283,0),MATCH(N$2,ETF_TR!$A$2:$Q$2,0))</f>
        <v>175.7167</v>
      </c>
      <c r="O214">
        <f>INDEX(Indices!$A$2:$Q$283,MATCH($A214,Indices!$A$2:$A$283,0),MATCH(O$2,Indices!$A$2:$Q$2,0))</f>
        <v>266.08999999999997</v>
      </c>
      <c r="P214">
        <f t="shared" si="78"/>
        <v>90.373299999999972</v>
      </c>
      <c r="Q214" s="28">
        <f t="shared" si="79"/>
        <v>175.7167</v>
      </c>
      <c r="R214">
        <f>INDEX(ETF_TR!$A$2:$Q$283,MATCH($A214,ETF_TR!$A$2:$A$283,0),MATCH(R$2,ETF_TR!$A$2:$Q$2,0))</f>
        <v>14481.0512</v>
      </c>
      <c r="S214">
        <f>INDEX(Indices!$A$2:$Q$283,MATCH($A214,Indices!$A$2:$A$283,0),MATCH(S$2,Indices!$A$2:$Q$2,0))</f>
        <v>3535.79</v>
      </c>
      <c r="T214">
        <f t="shared" si="80"/>
        <v>-10945.261200000001</v>
      </c>
      <c r="U214" s="28">
        <f t="shared" si="81"/>
        <v>14481.0512</v>
      </c>
      <c r="V214">
        <f>INDEX(ETF_TR!$A$2:$Q$283,MATCH($A214,ETF_TR!$A$2:$A$283,0),MATCH(V$2,ETF_TR!$A$2:$Q$2,0))</f>
        <v>130.10343333333333</v>
      </c>
      <c r="W214">
        <f>INDEX(Indices!$A$2:$Q$283,MATCH($A214,Indices!$A$2:$A$283,0),MATCH(W$2,Indices!$A$2:$Q$2,0))</f>
        <v>136.12666666666667</v>
      </c>
      <c r="X214">
        <f t="shared" si="82"/>
        <v>6.0232333333333372</v>
      </c>
      <c r="Y214" s="28">
        <f t="shared" si="83"/>
        <v>130.10343333333333</v>
      </c>
      <c r="Z214">
        <f>INDEX(ETF_TR!$A$2:$Q$283,MATCH($A214,ETF_TR!$A$2:$A$283,0),MATCH(Z$2,ETF_TR!$A$2:$Q$2,0))</f>
        <v>62.630899999999997</v>
      </c>
      <c r="AA214">
        <f>INDEX(Indices!$A$2:$Q$283,MATCH($A214,Indices!$A$2:$A$283,0),MATCH(AA$2,Indices!$A$2:$Q$2,0))</f>
        <v>2957.511</v>
      </c>
      <c r="AB214">
        <f t="shared" si="84"/>
        <v>2894.8800999999999</v>
      </c>
      <c r="AC214" s="16">
        <f t="shared" si="85"/>
        <v>62.630899999999997</v>
      </c>
      <c r="AD214" t="e">
        <f>INDEX(ETF_TR!$A$2:$Q$283,MATCH($A214,ETF_TR!$A$2:$A$283,0),MATCH(AD$2,ETF_TR!$A$2:$Q$2,0))</f>
        <v>#N/A</v>
      </c>
      <c r="AE214">
        <f>INDEX(Indices!$A$2:$Q$283,MATCH($A214,Indices!$A$2:$A$283,0),MATCH(AE$2,Indices!$A$2:$Q$2,0))</f>
        <v>357.8141</v>
      </c>
      <c r="AF214" t="e">
        <f t="shared" si="86"/>
        <v>#N/A</v>
      </c>
      <c r="AG214" s="16">
        <f t="shared" si="87"/>
        <v>2690.8589894736842</v>
      </c>
      <c r="AH214">
        <f>INDEX(ETF_TR!$A$2:$Q$283,MATCH($A214,ETF_TR!$A$2:$A$283,0),MATCH(AH$2,ETF_TR!$A$2:$Q$2,0))</f>
        <v>26.859100000000002</v>
      </c>
      <c r="AI214">
        <f>INDEX(Indices!$A$2:$Q$283,MATCH($A214,Indices!$A$2:$A$283,0),MATCH(AI$2,Indices!$A$2:$Q$2,0))</f>
        <v>102.93</v>
      </c>
      <c r="AJ214">
        <f t="shared" si="88"/>
        <v>76.070900000000009</v>
      </c>
      <c r="AK214" s="16">
        <f t="shared" si="89"/>
        <v>26.859100000000002</v>
      </c>
      <c r="AL214">
        <f>INDEX(ETF_TR!$A$2:$Q$283,MATCH($A214,ETF_TR!$A$2:$A$283,0),MATCH(AL$2,ETF_TR!$A$2:$Q$2,0))</f>
        <v>25.802800000000001</v>
      </c>
      <c r="AM214">
        <f>INDEX(Indices!$A$2:$Q$283,MATCH($A214,Indices!$A$2:$A$283,0),MATCH(AM$2,Indices!$A$2:$Q$2,0))</f>
        <v>97.858000000000004</v>
      </c>
      <c r="AN214">
        <f t="shared" si="90"/>
        <v>72.055199999999999</v>
      </c>
      <c r="AO214" s="16">
        <f t="shared" si="91"/>
        <v>25.802800000000001</v>
      </c>
      <c r="AP214">
        <f>INDEX(ETF_TR!$A$2:$Q$283,MATCH($A214,ETF_TR!$A$2:$A$283,0),MATCH(AP$2,ETF_TR!$A$2:$Q$2,0))</f>
        <v>139.63999999999999</v>
      </c>
      <c r="AQ214">
        <f>INDEX(Indices!$A$2:$Q$283,MATCH($A214,Indices!$A$2:$A$283,0),MATCH(AQ$2,Indices!$A$2:$Q$2,0))</f>
        <v>181.97149999999999</v>
      </c>
      <c r="AR214">
        <f t="shared" si="92"/>
        <v>42.331500000000005</v>
      </c>
      <c r="AS214" s="28">
        <f t="shared" si="93"/>
        <v>139.63999999999999</v>
      </c>
      <c r="AT214" t="e">
        <f>INDEX(ETF_TR!$A$2:$Q$283,MATCH($A214,ETF_TR!$A$2:$A$283,0),MATCH(AT$2,ETF_TR!$A$2:$Q$2,0))</f>
        <v>#N/A</v>
      </c>
      <c r="AU214">
        <f>INDEX(Indices!$A$2:$Q$283,MATCH($A214,Indices!$A$2:$A$283,0),MATCH(AU$2,Indices!$A$2:$Q$2,0))</f>
        <v>120.8938</v>
      </c>
      <c r="AV214" t="e">
        <f t="shared" si="94"/>
        <v>#N/A</v>
      </c>
      <c r="AW214" s="16">
        <f t="shared" si="95"/>
        <v>21.6344142857143</v>
      </c>
    </row>
    <row r="215" spans="1:49" x14ac:dyDescent="0.2">
      <c r="A215" s="5">
        <v>42947</v>
      </c>
      <c r="B215">
        <f>INDEX(ETF_TR!$A$2:$Q$283,MATCH($A215,ETF_TR!$A$2:$A$283,0),MATCH(B$2,ETF_TR!$A$2:$Q$2,0))</f>
        <v>140.5042</v>
      </c>
      <c r="C215">
        <f>INDEX(Indices!$A$2:$Q$283,MATCH($A215,Indices!$A$2:$A$283,0),MATCH(C$2,Indices!$A$2:$Q$2,0))</f>
        <v>238.49</v>
      </c>
      <c r="D215">
        <f t="shared" si="72"/>
        <v>97.985800000000012</v>
      </c>
      <c r="E215" s="28">
        <f t="shared" si="73"/>
        <v>140.5042</v>
      </c>
      <c r="F215">
        <f>INDEX(ETF_TR!$A$2:$Q$283,MATCH($A215,ETF_TR!$A$2:$A$283,0),MATCH(F$2,ETF_TR!$A$2:$Q$2,0))</f>
        <v>153.49299999999999</v>
      </c>
      <c r="G215">
        <f>INDEX(Indices!$A$2:$Q$283,MATCH($A215,Indices!$A$2:$A$283,0),MATCH(G$2,Indices!$A$2:$Q$2,0))</f>
        <v>252.17</v>
      </c>
      <c r="H215">
        <f t="shared" si="74"/>
        <v>98.676999999999992</v>
      </c>
      <c r="I215" s="28">
        <f t="shared" si="75"/>
        <v>153.49299999999999</v>
      </c>
      <c r="J215">
        <f>INDEX(ETF_TR!$A$2:$Q$283,MATCH($A215,ETF_TR!$A$2:$A$283,0),MATCH(J$2,ETF_TR!$A$2:$Q$2,0))</f>
        <v>182.53479999999999</v>
      </c>
      <c r="K215">
        <f>INDEX(Indices!$A$2:$Q$283,MATCH($A215,Indices!$A$2:$A$283,0),MATCH(K$2,Indices!$A$2:$Q$2,0))</f>
        <v>267.22000000000003</v>
      </c>
      <c r="L215">
        <f t="shared" si="76"/>
        <v>84.685200000000037</v>
      </c>
      <c r="M215" s="28">
        <f t="shared" si="77"/>
        <v>182.53479999999999</v>
      </c>
      <c r="N215">
        <f>INDEX(ETF_TR!$A$2:$Q$283,MATCH($A215,ETF_TR!$A$2:$A$283,0),MATCH(N$2,ETF_TR!$A$2:$Q$2,0))</f>
        <v>176.702</v>
      </c>
      <c r="O215">
        <f>INDEX(Indices!$A$2:$Q$283,MATCH($A215,Indices!$A$2:$A$283,0),MATCH(O$2,Indices!$A$2:$Q$2,0))</f>
        <v>267.68</v>
      </c>
      <c r="P215">
        <f t="shared" si="78"/>
        <v>90.978000000000009</v>
      </c>
      <c r="Q215" s="28">
        <f t="shared" si="79"/>
        <v>176.702</v>
      </c>
      <c r="R215">
        <f>INDEX(ETF_TR!$A$2:$Q$283,MATCH($A215,ETF_TR!$A$2:$A$283,0),MATCH(R$2,ETF_TR!$A$2:$Q$2,0))</f>
        <v>14528.7279</v>
      </c>
      <c r="S215">
        <f>INDEX(Indices!$A$2:$Q$283,MATCH($A215,Indices!$A$2:$A$283,0),MATCH(S$2,Indices!$A$2:$Q$2,0))</f>
        <v>3546.25</v>
      </c>
      <c r="T215">
        <f t="shared" si="80"/>
        <v>-10982.4779</v>
      </c>
      <c r="U215" s="28">
        <f t="shared" si="81"/>
        <v>14528.7279</v>
      </c>
      <c r="V215">
        <f>INDEX(ETF_TR!$A$2:$Q$283,MATCH($A215,ETF_TR!$A$2:$A$283,0),MATCH(V$2,ETF_TR!$A$2:$Q$2,0))</f>
        <v>129.46296666666669</v>
      </c>
      <c r="W215">
        <f>INDEX(Indices!$A$2:$Q$283,MATCH($A215,Indices!$A$2:$A$283,0),MATCH(W$2,Indices!$A$2:$Q$2,0))</f>
        <v>135.70333333333335</v>
      </c>
      <c r="X215">
        <f t="shared" si="82"/>
        <v>6.2403666666666595</v>
      </c>
      <c r="Y215" s="28">
        <f t="shared" si="83"/>
        <v>129.46296666666669</v>
      </c>
      <c r="Z215">
        <f>INDEX(ETF_TR!$A$2:$Q$283,MATCH($A215,ETF_TR!$A$2:$A$283,0),MATCH(Z$2,ETF_TR!$A$2:$Q$2,0))</f>
        <v>62.5548</v>
      </c>
      <c r="AA215">
        <f>INDEX(Indices!$A$2:$Q$283,MATCH($A215,Indices!$A$2:$A$283,0),MATCH(AA$2,Indices!$A$2:$Q$2,0))</f>
        <v>2962.4989</v>
      </c>
      <c r="AB215">
        <f t="shared" si="84"/>
        <v>2899.9441000000002</v>
      </c>
      <c r="AC215" s="16">
        <f t="shared" si="85"/>
        <v>62.5548</v>
      </c>
      <c r="AD215" t="e">
        <f>INDEX(ETF_TR!$A$2:$Q$283,MATCH($A215,ETF_TR!$A$2:$A$283,0),MATCH(AD$2,ETF_TR!$A$2:$Q$2,0))</f>
        <v>#N/A</v>
      </c>
      <c r="AE215">
        <f>INDEX(Indices!$A$2:$Q$283,MATCH($A215,Indices!$A$2:$A$283,0),MATCH(AE$2,Indices!$A$2:$Q$2,0))</f>
        <v>357.88350000000003</v>
      </c>
      <c r="AF215" t="e">
        <f t="shared" si="86"/>
        <v>#N/A</v>
      </c>
      <c r="AG215" s="16">
        <f t="shared" si="87"/>
        <v>2690.9283894736841</v>
      </c>
      <c r="AH215">
        <f>INDEX(ETF_TR!$A$2:$Q$283,MATCH($A215,ETF_TR!$A$2:$A$283,0),MATCH(AH$2,ETF_TR!$A$2:$Q$2,0))</f>
        <v>26.9055</v>
      </c>
      <c r="AI215">
        <f>INDEX(Indices!$A$2:$Q$283,MATCH($A215,Indices!$A$2:$A$283,0),MATCH(AI$2,Indices!$A$2:$Q$2,0))</f>
        <v>103.1</v>
      </c>
      <c r="AJ215">
        <f t="shared" si="88"/>
        <v>76.194499999999991</v>
      </c>
      <c r="AK215" s="16">
        <f t="shared" si="89"/>
        <v>26.9055</v>
      </c>
      <c r="AL215">
        <f>INDEX(ETF_TR!$A$2:$Q$283,MATCH($A215,ETF_TR!$A$2:$A$283,0),MATCH(AL$2,ETF_TR!$A$2:$Q$2,0))</f>
        <v>25.1142</v>
      </c>
      <c r="AM215">
        <f>INDEX(Indices!$A$2:$Q$283,MATCH($A215,Indices!$A$2:$A$283,0),MATCH(AM$2,Indices!$A$2:$Q$2,0))</f>
        <v>95.766400000000004</v>
      </c>
      <c r="AN215">
        <f t="shared" si="90"/>
        <v>70.652200000000008</v>
      </c>
      <c r="AO215" s="16">
        <f t="shared" si="91"/>
        <v>25.1142</v>
      </c>
      <c r="AP215">
        <f>INDEX(ETF_TR!$A$2:$Q$283,MATCH($A215,ETF_TR!$A$2:$A$283,0),MATCH(AP$2,ETF_TR!$A$2:$Q$2,0))</f>
        <v>139.24</v>
      </c>
      <c r="AQ215">
        <f>INDEX(Indices!$A$2:$Q$283,MATCH($A215,Indices!$A$2:$A$283,0),MATCH(AQ$2,Indices!$A$2:$Q$2,0))</f>
        <v>182.131</v>
      </c>
      <c r="AR215">
        <f t="shared" si="92"/>
        <v>42.890999999999991</v>
      </c>
      <c r="AS215" s="28">
        <f t="shared" si="93"/>
        <v>139.24</v>
      </c>
      <c r="AT215" t="e">
        <f>INDEX(ETF_TR!$A$2:$Q$283,MATCH($A215,ETF_TR!$A$2:$A$283,0),MATCH(AT$2,ETF_TR!$A$2:$Q$2,0))</f>
        <v>#N/A</v>
      </c>
      <c r="AU215">
        <f>INDEX(Indices!$A$2:$Q$283,MATCH($A215,Indices!$A$2:$A$283,0),MATCH(AU$2,Indices!$A$2:$Q$2,0))</f>
        <v>122.7276</v>
      </c>
      <c r="AV215" t="e">
        <f t="shared" si="94"/>
        <v>#N/A</v>
      </c>
      <c r="AW215" s="16">
        <f t="shared" si="95"/>
        <v>23.468214285714296</v>
      </c>
    </row>
    <row r="216" spans="1:49" x14ac:dyDescent="0.2">
      <c r="A216" s="5">
        <v>42978</v>
      </c>
      <c r="B216">
        <f>INDEX(ETF_TR!$A$2:$Q$283,MATCH($A216,ETF_TR!$A$2:$A$283,0),MATCH(B$2,ETF_TR!$A$2:$Q$2,0))</f>
        <v>142.32419999999999</v>
      </c>
      <c r="C216">
        <f>INDEX(Indices!$A$2:$Q$283,MATCH($A216,Indices!$A$2:$A$283,0),MATCH(C$2,Indices!$A$2:$Q$2,0))</f>
        <v>241.65</v>
      </c>
      <c r="D216">
        <f t="shared" si="72"/>
        <v>99.325800000000015</v>
      </c>
      <c r="E216" s="28">
        <f t="shared" si="73"/>
        <v>142.32419999999999</v>
      </c>
      <c r="F216">
        <f>INDEX(ETF_TR!$A$2:$Q$283,MATCH($A216,ETF_TR!$A$2:$A$283,0),MATCH(F$2,ETF_TR!$A$2:$Q$2,0))</f>
        <v>154.99619999999999</v>
      </c>
      <c r="G216">
        <f>INDEX(Indices!$A$2:$Q$283,MATCH($A216,Indices!$A$2:$A$283,0),MATCH(G$2,Indices!$A$2:$Q$2,0))</f>
        <v>254.64</v>
      </c>
      <c r="H216">
        <f t="shared" si="74"/>
        <v>99.643799999999999</v>
      </c>
      <c r="I216" s="28">
        <f t="shared" si="75"/>
        <v>154.99619999999999</v>
      </c>
      <c r="J216">
        <f>INDEX(ETF_TR!$A$2:$Q$283,MATCH($A216,ETF_TR!$A$2:$A$283,0),MATCH(J$2,ETF_TR!$A$2:$Q$2,0))</f>
        <v>183.16749999999999</v>
      </c>
      <c r="K216">
        <f>INDEX(Indices!$A$2:$Q$283,MATCH($A216,Indices!$A$2:$A$283,0),MATCH(K$2,Indices!$A$2:$Q$2,0))</f>
        <v>268.2</v>
      </c>
      <c r="L216">
        <f t="shared" si="76"/>
        <v>85.032499999999999</v>
      </c>
      <c r="M216" s="28">
        <f t="shared" si="77"/>
        <v>183.16749999999999</v>
      </c>
      <c r="N216">
        <f>INDEX(ETF_TR!$A$2:$Q$283,MATCH($A216,ETF_TR!$A$2:$A$283,0),MATCH(N$2,ETF_TR!$A$2:$Q$2,0))</f>
        <v>177.291</v>
      </c>
      <c r="O216">
        <f>INDEX(Indices!$A$2:$Q$283,MATCH($A216,Indices!$A$2:$A$283,0),MATCH(O$2,Indices!$A$2:$Q$2,0))</f>
        <v>268.63</v>
      </c>
      <c r="P216">
        <f t="shared" si="78"/>
        <v>91.338999999999999</v>
      </c>
      <c r="Q216" s="28">
        <f t="shared" si="79"/>
        <v>177.291</v>
      </c>
      <c r="R216">
        <f>INDEX(ETF_TR!$A$2:$Q$283,MATCH($A216,ETF_TR!$A$2:$A$283,0),MATCH(R$2,ETF_TR!$A$2:$Q$2,0))</f>
        <v>14801.418600000001</v>
      </c>
      <c r="S216">
        <f>INDEX(Indices!$A$2:$Q$283,MATCH($A216,Indices!$A$2:$A$283,0),MATCH(S$2,Indices!$A$2:$Q$2,0))</f>
        <v>3613.14</v>
      </c>
      <c r="T216">
        <f t="shared" si="80"/>
        <v>-11188.278600000001</v>
      </c>
      <c r="U216" s="28">
        <f t="shared" si="81"/>
        <v>14801.418600000001</v>
      </c>
      <c r="V216">
        <f>INDEX(ETF_TR!$A$2:$Q$283,MATCH($A216,ETF_TR!$A$2:$A$283,0),MATCH(V$2,ETF_TR!$A$2:$Q$2,0))</f>
        <v>130.78229999999999</v>
      </c>
      <c r="W216">
        <f>INDEX(Indices!$A$2:$Q$283,MATCH($A216,Indices!$A$2:$A$283,0),MATCH(W$2,Indices!$A$2:$Q$2,0))</f>
        <v>136.95000000000002</v>
      </c>
      <c r="X216">
        <f t="shared" si="82"/>
        <v>6.1677000000000248</v>
      </c>
      <c r="Y216" s="28">
        <f t="shared" si="83"/>
        <v>130.78229999999999</v>
      </c>
      <c r="Z216">
        <f>INDEX(ETF_TR!$A$2:$Q$283,MATCH($A216,ETF_TR!$A$2:$A$283,0),MATCH(Z$2,ETF_TR!$A$2:$Q$2,0))</f>
        <v>62.631399999999999</v>
      </c>
      <c r="AA216">
        <f>INDEX(Indices!$A$2:$Q$283,MATCH($A216,Indices!$A$2:$A$283,0),MATCH(AA$2,Indices!$A$2:$Q$2,0))</f>
        <v>2961.2928999999999</v>
      </c>
      <c r="AB216">
        <f t="shared" si="84"/>
        <v>2898.6614999999997</v>
      </c>
      <c r="AC216" s="16">
        <f t="shared" si="85"/>
        <v>62.631399999999999</v>
      </c>
      <c r="AD216" t="e">
        <f>INDEX(ETF_TR!$A$2:$Q$283,MATCH($A216,ETF_TR!$A$2:$A$283,0),MATCH(AD$2,ETF_TR!$A$2:$Q$2,0))</f>
        <v>#N/A</v>
      </c>
      <c r="AE216">
        <f>INDEX(Indices!$A$2:$Q$283,MATCH($A216,Indices!$A$2:$A$283,0),MATCH(AE$2,Indices!$A$2:$Q$2,0))</f>
        <v>360.01830000000001</v>
      </c>
      <c r="AF216" t="e">
        <f t="shared" si="86"/>
        <v>#N/A</v>
      </c>
      <c r="AG216" s="16">
        <f t="shared" si="87"/>
        <v>2693.0631894736844</v>
      </c>
      <c r="AH216">
        <f>INDEX(ETF_TR!$A$2:$Q$283,MATCH($A216,ETF_TR!$A$2:$A$283,0),MATCH(AH$2,ETF_TR!$A$2:$Q$2,0))</f>
        <v>27.1876</v>
      </c>
      <c r="AI216">
        <f>INDEX(Indices!$A$2:$Q$283,MATCH($A216,Indices!$A$2:$A$283,0),MATCH(AI$2,Indices!$A$2:$Q$2,0))</f>
        <v>104.22</v>
      </c>
      <c r="AJ216">
        <f t="shared" si="88"/>
        <v>77.032399999999996</v>
      </c>
      <c r="AK216" s="16">
        <f t="shared" si="89"/>
        <v>27.1876</v>
      </c>
      <c r="AL216">
        <f>INDEX(ETF_TR!$A$2:$Q$283,MATCH($A216,ETF_TR!$A$2:$A$283,0),MATCH(AL$2,ETF_TR!$A$2:$Q$2,0))</f>
        <v>25.1142</v>
      </c>
      <c r="AM216">
        <f>INDEX(Indices!$A$2:$Q$283,MATCH($A216,Indices!$A$2:$A$283,0),MATCH(AM$2,Indices!$A$2:$Q$2,0))</f>
        <v>97.270300000000006</v>
      </c>
      <c r="AN216">
        <f t="shared" si="90"/>
        <v>72.156100000000009</v>
      </c>
      <c r="AO216" s="16">
        <f t="shared" si="91"/>
        <v>25.1142</v>
      </c>
      <c r="AP216">
        <f>INDEX(ETF_TR!$A$2:$Q$283,MATCH($A216,ETF_TR!$A$2:$A$283,0),MATCH(AP$2,ETF_TR!$A$2:$Q$2,0))</f>
        <v>139.4</v>
      </c>
      <c r="AQ216">
        <f>INDEX(Indices!$A$2:$Q$283,MATCH($A216,Indices!$A$2:$A$283,0),MATCH(AQ$2,Indices!$A$2:$Q$2,0))</f>
        <v>182.49799999999999</v>
      </c>
      <c r="AR216">
        <f t="shared" si="92"/>
        <v>43.097999999999985</v>
      </c>
      <c r="AS216" s="28">
        <f t="shared" si="93"/>
        <v>139.4</v>
      </c>
      <c r="AT216" t="e">
        <f>INDEX(ETF_TR!$A$2:$Q$283,MATCH($A216,ETF_TR!$A$2:$A$283,0),MATCH(AT$2,ETF_TR!$A$2:$Q$2,0))</f>
        <v>#N/A</v>
      </c>
      <c r="AU216">
        <f>INDEX(Indices!$A$2:$Q$283,MATCH($A216,Indices!$A$2:$A$283,0),MATCH(AU$2,Indices!$A$2:$Q$2,0))</f>
        <v>123.7778</v>
      </c>
      <c r="AV216" t="e">
        <f t="shared" si="94"/>
        <v>#N/A</v>
      </c>
      <c r="AW216" s="16">
        <f t="shared" si="95"/>
        <v>24.5184142857143</v>
      </c>
    </row>
    <row r="217" spans="1:49" x14ac:dyDescent="0.2">
      <c r="A217" s="5">
        <v>43007</v>
      </c>
      <c r="B217">
        <f>INDEX(ETF_TR!$A$2:$Q$283,MATCH($A217,ETF_TR!$A$2:$A$283,0),MATCH(B$2,ETF_TR!$A$2:$Q$2,0))</f>
        <v>141.2097</v>
      </c>
      <c r="C217">
        <f>INDEX(Indices!$A$2:$Q$283,MATCH($A217,Indices!$A$2:$A$283,0),MATCH(C$2,Indices!$A$2:$Q$2,0))</f>
        <v>239.8</v>
      </c>
      <c r="D217">
        <f t="shared" si="72"/>
        <v>98.590300000000013</v>
      </c>
      <c r="E217" s="28">
        <f t="shared" si="73"/>
        <v>141.2097</v>
      </c>
      <c r="F217">
        <f>INDEX(ETF_TR!$A$2:$Q$283,MATCH($A217,ETF_TR!$A$2:$A$283,0),MATCH(F$2,ETF_TR!$A$2:$Q$2,0))</f>
        <v>154.00450000000001</v>
      </c>
      <c r="G217">
        <f>INDEX(Indices!$A$2:$Q$283,MATCH($A217,Indices!$A$2:$A$283,0),MATCH(G$2,Indices!$A$2:$Q$2,0))</f>
        <v>253.08</v>
      </c>
      <c r="H217">
        <f t="shared" si="74"/>
        <v>99.075500000000005</v>
      </c>
      <c r="I217" s="28">
        <f t="shared" si="75"/>
        <v>154.00450000000001</v>
      </c>
      <c r="J217">
        <f>INDEX(ETF_TR!$A$2:$Q$283,MATCH($A217,ETF_TR!$A$2:$A$283,0),MATCH(J$2,ETF_TR!$A$2:$Q$2,0))</f>
        <v>182.52350000000001</v>
      </c>
      <c r="K217">
        <f>INDEX(Indices!$A$2:$Q$283,MATCH($A217,Indices!$A$2:$A$283,0),MATCH(K$2,Indices!$A$2:$Q$2,0))</f>
        <v>267.39</v>
      </c>
      <c r="L217">
        <f t="shared" si="76"/>
        <v>84.866499999999974</v>
      </c>
      <c r="M217" s="28">
        <f t="shared" si="77"/>
        <v>182.52350000000001</v>
      </c>
      <c r="N217">
        <f>INDEX(ETF_TR!$A$2:$Q$283,MATCH($A217,ETF_TR!$A$2:$A$283,0),MATCH(N$2,ETF_TR!$A$2:$Q$2,0))</f>
        <v>176.87190000000001</v>
      </c>
      <c r="O217">
        <f>INDEX(Indices!$A$2:$Q$283,MATCH($A217,Indices!$A$2:$A$283,0),MATCH(O$2,Indices!$A$2:$Q$2,0))</f>
        <v>268.19</v>
      </c>
      <c r="P217">
        <f t="shared" si="78"/>
        <v>91.318099999999987</v>
      </c>
      <c r="Q217" s="28">
        <f t="shared" si="79"/>
        <v>176.87190000000001</v>
      </c>
      <c r="R217">
        <f>INDEX(ETF_TR!$A$2:$Q$283,MATCH($A217,ETF_TR!$A$2:$A$283,0),MATCH(R$2,ETF_TR!$A$2:$Q$2,0))</f>
        <v>14420.277400000001</v>
      </c>
      <c r="S217">
        <f>INDEX(Indices!$A$2:$Q$283,MATCH($A217,Indices!$A$2:$A$283,0),MATCH(S$2,Indices!$A$2:$Q$2,0))</f>
        <v>3519.86</v>
      </c>
      <c r="T217">
        <f t="shared" si="80"/>
        <v>-10900.4174</v>
      </c>
      <c r="U217" s="28">
        <f t="shared" si="81"/>
        <v>14420.277400000001</v>
      </c>
      <c r="V217">
        <f>INDEX(ETF_TR!$A$2:$Q$283,MATCH($A217,ETF_TR!$A$2:$A$283,0),MATCH(V$2,ETF_TR!$A$2:$Q$2,0))</f>
        <v>129.72483333333335</v>
      </c>
      <c r="W217">
        <f>INDEX(Indices!$A$2:$Q$283,MATCH($A217,Indices!$A$2:$A$283,0),MATCH(W$2,Indices!$A$2:$Q$2,0))</f>
        <v>135.99333333333334</v>
      </c>
      <c r="X217">
        <f t="shared" si="82"/>
        <v>6.2684999999999889</v>
      </c>
      <c r="Y217" s="28">
        <f t="shared" si="83"/>
        <v>129.72483333333335</v>
      </c>
      <c r="Z217">
        <f>INDEX(ETF_TR!$A$2:$Q$283,MATCH($A217,ETF_TR!$A$2:$A$283,0),MATCH(Z$2,ETF_TR!$A$2:$Q$2,0))</f>
        <v>62.363199999999999</v>
      </c>
      <c r="AA217">
        <f>INDEX(Indices!$A$2:$Q$283,MATCH($A217,Indices!$A$2:$A$283,0),MATCH(AA$2,Indices!$A$2:$Q$2,0))</f>
        <v>2949.4339</v>
      </c>
      <c r="AB217">
        <f t="shared" si="84"/>
        <v>2887.0707000000002</v>
      </c>
      <c r="AC217" s="16">
        <f t="shared" si="85"/>
        <v>62.363199999999999</v>
      </c>
      <c r="AD217" t="e">
        <f>INDEX(ETF_TR!$A$2:$Q$283,MATCH($A217,ETF_TR!$A$2:$A$283,0),MATCH(AD$2,ETF_TR!$A$2:$Q$2,0))</f>
        <v>#N/A</v>
      </c>
      <c r="AE217">
        <f>INDEX(Indices!$A$2:$Q$283,MATCH($A217,Indices!$A$2:$A$283,0),MATCH(AE$2,Indices!$A$2:$Q$2,0))</f>
        <v>358.59930000000003</v>
      </c>
      <c r="AF217" t="e">
        <f t="shared" si="86"/>
        <v>#N/A</v>
      </c>
      <c r="AG217" s="16">
        <f t="shared" si="87"/>
        <v>2691.644189473684</v>
      </c>
      <c r="AH217">
        <f>INDEX(ETF_TR!$A$2:$Q$283,MATCH($A217,ETF_TR!$A$2:$A$283,0),MATCH(AH$2,ETF_TR!$A$2:$Q$2,0))</f>
        <v>26.947399999999998</v>
      </c>
      <c r="AI217">
        <f>INDEX(Indices!$A$2:$Q$283,MATCH($A217,Indices!$A$2:$A$283,0),MATCH(AI$2,Indices!$A$2:$Q$2,0))</f>
        <v>103.33</v>
      </c>
      <c r="AJ217">
        <f t="shared" si="88"/>
        <v>76.382599999999996</v>
      </c>
      <c r="AK217" s="16">
        <f t="shared" si="89"/>
        <v>26.947399999999998</v>
      </c>
      <c r="AL217">
        <f>INDEX(ETF_TR!$A$2:$Q$283,MATCH($A217,ETF_TR!$A$2:$A$283,0),MATCH(AL$2,ETF_TR!$A$2:$Q$2,0))</f>
        <v>25.036799999999999</v>
      </c>
      <c r="AM217">
        <f>INDEX(Indices!$A$2:$Q$283,MATCH($A217,Indices!$A$2:$A$283,0),MATCH(AM$2,Indices!$A$2:$Q$2,0))</f>
        <v>95.864800000000002</v>
      </c>
      <c r="AN217">
        <f t="shared" si="90"/>
        <v>70.828000000000003</v>
      </c>
      <c r="AO217" s="16">
        <f t="shared" si="91"/>
        <v>25.036799999999999</v>
      </c>
      <c r="AP217">
        <f>INDEX(ETF_TR!$A$2:$Q$283,MATCH($A217,ETF_TR!$A$2:$A$283,0),MATCH(AP$2,ETF_TR!$A$2:$Q$2,0))</f>
        <v>138.57</v>
      </c>
      <c r="AQ217">
        <f>INDEX(Indices!$A$2:$Q$283,MATCH($A217,Indices!$A$2:$A$283,0),MATCH(AQ$2,Indices!$A$2:$Q$2,0))</f>
        <v>181.86420000000001</v>
      </c>
      <c r="AR217">
        <f t="shared" si="92"/>
        <v>43.294200000000018</v>
      </c>
      <c r="AS217" s="28">
        <f t="shared" si="93"/>
        <v>138.57</v>
      </c>
      <c r="AT217" t="e">
        <f>INDEX(ETF_TR!$A$2:$Q$283,MATCH($A217,ETF_TR!$A$2:$A$283,0),MATCH(AT$2,ETF_TR!$A$2:$Q$2,0))</f>
        <v>#N/A</v>
      </c>
      <c r="AU217">
        <f>INDEX(Indices!$A$2:$Q$283,MATCH($A217,Indices!$A$2:$A$283,0),MATCH(AU$2,Indices!$A$2:$Q$2,0))</f>
        <v>121.04259999999999</v>
      </c>
      <c r="AV217" t="e">
        <f t="shared" si="94"/>
        <v>#N/A</v>
      </c>
      <c r="AW217" s="16">
        <f t="shared" si="95"/>
        <v>21.783214285714294</v>
      </c>
    </row>
    <row r="218" spans="1:49" x14ac:dyDescent="0.2">
      <c r="A218" s="5">
        <v>43039</v>
      </c>
      <c r="B218">
        <f>INDEX(ETF_TR!$A$2:$Q$283,MATCH($A218,ETF_TR!$A$2:$A$283,0),MATCH(B$2,ETF_TR!$A$2:$Q$2,0))</f>
        <v>142.00720000000001</v>
      </c>
      <c r="C218">
        <f>INDEX(Indices!$A$2:$Q$283,MATCH($A218,Indices!$A$2:$A$283,0),MATCH(C$2,Indices!$A$2:$Q$2,0))</f>
        <v>241.25</v>
      </c>
      <c r="D218">
        <f t="shared" si="72"/>
        <v>99.242799999999988</v>
      </c>
      <c r="E218" s="28">
        <f t="shared" si="73"/>
        <v>142.00720000000001</v>
      </c>
      <c r="F218">
        <f>INDEX(ETF_TR!$A$2:$Q$283,MATCH($A218,ETF_TR!$A$2:$A$283,0),MATCH(F$2,ETF_TR!$A$2:$Q$2,0))</f>
        <v>155.38249999999999</v>
      </c>
      <c r="G218">
        <f>INDEX(Indices!$A$2:$Q$283,MATCH($A218,Indices!$A$2:$A$283,0),MATCH(G$2,Indices!$A$2:$Q$2,0))</f>
        <v>255.57</v>
      </c>
      <c r="H218">
        <f t="shared" si="74"/>
        <v>100.1875</v>
      </c>
      <c r="I218" s="28">
        <f t="shared" si="75"/>
        <v>155.38249999999999</v>
      </c>
      <c r="J218">
        <f>INDEX(ETF_TR!$A$2:$Q$283,MATCH($A218,ETF_TR!$A$2:$A$283,0),MATCH(J$2,ETF_TR!$A$2:$Q$2,0))</f>
        <v>183.7097</v>
      </c>
      <c r="K218">
        <f>INDEX(Indices!$A$2:$Q$283,MATCH($A218,Indices!$A$2:$A$283,0),MATCH(K$2,Indices!$A$2:$Q$2,0))</f>
        <v>269.70999999999998</v>
      </c>
      <c r="L218">
        <f t="shared" si="76"/>
        <v>86.000299999999982</v>
      </c>
      <c r="M218" s="28">
        <f t="shared" si="77"/>
        <v>183.7097</v>
      </c>
      <c r="N218">
        <f>INDEX(ETF_TR!$A$2:$Q$283,MATCH($A218,ETF_TR!$A$2:$A$283,0),MATCH(N$2,ETF_TR!$A$2:$Q$2,0))</f>
        <v>180.5077</v>
      </c>
      <c r="O218">
        <f>INDEX(Indices!$A$2:$Q$283,MATCH($A218,Indices!$A$2:$A$283,0),MATCH(O$2,Indices!$A$2:$Q$2,0))</f>
        <v>273.47000000000003</v>
      </c>
      <c r="P218">
        <f t="shared" si="78"/>
        <v>92.962300000000027</v>
      </c>
      <c r="Q218" s="28">
        <f t="shared" si="79"/>
        <v>180.5077</v>
      </c>
      <c r="R218">
        <f>INDEX(ETF_TR!$A$2:$Q$283,MATCH($A218,ETF_TR!$A$2:$A$283,0),MATCH(R$2,ETF_TR!$A$2:$Q$2,0))</f>
        <v>14458.3393</v>
      </c>
      <c r="S218">
        <f>INDEX(Indices!$A$2:$Q$283,MATCH($A218,Indices!$A$2:$A$283,0),MATCH(S$2,Indices!$A$2:$Q$2,0))</f>
        <v>3529.67</v>
      </c>
      <c r="T218">
        <f t="shared" si="80"/>
        <v>-10928.6693</v>
      </c>
      <c r="U218" s="28">
        <f t="shared" si="81"/>
        <v>14458.3393</v>
      </c>
      <c r="V218">
        <f>INDEX(ETF_TR!$A$2:$Q$283,MATCH($A218,ETF_TR!$A$2:$A$283,0),MATCH(V$2,ETF_TR!$A$2:$Q$2,0))</f>
        <v>130.13496666666666</v>
      </c>
      <c r="W218">
        <f>INDEX(Indices!$A$2:$Q$283,MATCH($A218,Indices!$A$2:$A$283,0),MATCH(W$2,Indices!$A$2:$Q$2,0))</f>
        <v>136.44666666666669</v>
      </c>
      <c r="X218">
        <f t="shared" si="82"/>
        <v>6.3117000000000303</v>
      </c>
      <c r="Y218" s="28">
        <f t="shared" si="83"/>
        <v>130.13496666666666</v>
      </c>
      <c r="Z218">
        <f>INDEX(ETF_TR!$A$2:$Q$283,MATCH($A218,ETF_TR!$A$2:$A$283,0),MATCH(Z$2,ETF_TR!$A$2:$Q$2,0))</f>
        <v>63.015300000000003</v>
      </c>
      <c r="AA218">
        <f>INDEX(Indices!$A$2:$Q$283,MATCH($A218,Indices!$A$2:$A$283,0),MATCH(AA$2,Indices!$A$2:$Q$2,0))</f>
        <v>2983.8272000000002</v>
      </c>
      <c r="AB218">
        <f t="shared" si="84"/>
        <v>2920.8119000000002</v>
      </c>
      <c r="AC218" s="16">
        <f t="shared" si="85"/>
        <v>63.015300000000003</v>
      </c>
      <c r="AD218" t="e">
        <f>INDEX(ETF_TR!$A$2:$Q$283,MATCH($A218,ETF_TR!$A$2:$A$283,0),MATCH(AD$2,ETF_TR!$A$2:$Q$2,0))</f>
        <v>#N/A</v>
      </c>
      <c r="AE218">
        <f>INDEX(Indices!$A$2:$Q$283,MATCH($A218,Indices!$A$2:$A$283,0),MATCH(AE$2,Indices!$A$2:$Q$2,0))</f>
        <v>358.54399999999998</v>
      </c>
      <c r="AF218" t="e">
        <f t="shared" si="86"/>
        <v>#N/A</v>
      </c>
      <c r="AG218" s="16">
        <f t="shared" si="87"/>
        <v>2691.588889473684</v>
      </c>
      <c r="AH218">
        <f>INDEX(ETF_TR!$A$2:$Q$283,MATCH($A218,ETF_TR!$A$2:$A$283,0),MATCH(AH$2,ETF_TR!$A$2:$Q$2,0))</f>
        <v>26.877199999999998</v>
      </c>
      <c r="AI218">
        <f>INDEX(Indices!$A$2:$Q$283,MATCH($A218,Indices!$A$2:$A$283,0),MATCH(AI$2,Indices!$A$2:$Q$2,0))</f>
        <v>103.2</v>
      </c>
      <c r="AJ218">
        <f t="shared" si="88"/>
        <v>76.322800000000001</v>
      </c>
      <c r="AK218" s="16">
        <f t="shared" si="89"/>
        <v>26.877199999999998</v>
      </c>
      <c r="AL218">
        <f>INDEX(ETF_TR!$A$2:$Q$283,MATCH($A218,ETF_TR!$A$2:$A$283,0),MATCH(AL$2,ETF_TR!$A$2:$Q$2,0))</f>
        <v>25.087499999999999</v>
      </c>
      <c r="AM218">
        <f>INDEX(Indices!$A$2:$Q$283,MATCH($A218,Indices!$A$2:$A$283,0),MATCH(AM$2,Indices!$A$2:$Q$2,0))</f>
        <v>97.590299999999999</v>
      </c>
      <c r="AN218">
        <f t="shared" si="90"/>
        <v>72.502800000000008</v>
      </c>
      <c r="AO218" s="16">
        <f t="shared" si="91"/>
        <v>25.087499999999999</v>
      </c>
      <c r="AP218">
        <f>INDEX(ETF_TR!$A$2:$Q$283,MATCH($A218,ETF_TR!$A$2:$A$283,0),MATCH(AP$2,ETF_TR!$A$2:$Q$2,0))</f>
        <v>138.12</v>
      </c>
      <c r="AQ218">
        <f>INDEX(Indices!$A$2:$Q$283,MATCH($A218,Indices!$A$2:$A$283,0),MATCH(AQ$2,Indices!$A$2:$Q$2,0))</f>
        <v>181.8603</v>
      </c>
      <c r="AR218">
        <f t="shared" si="92"/>
        <v>43.740299999999991</v>
      </c>
      <c r="AS218" s="28">
        <f t="shared" si="93"/>
        <v>138.12</v>
      </c>
      <c r="AT218" t="e">
        <f>INDEX(ETF_TR!$A$2:$Q$283,MATCH($A218,ETF_TR!$A$2:$A$283,0),MATCH(AT$2,ETF_TR!$A$2:$Q$2,0))</f>
        <v>#N/A</v>
      </c>
      <c r="AU218">
        <f>INDEX(Indices!$A$2:$Q$283,MATCH($A218,Indices!$A$2:$A$283,0),MATCH(AU$2,Indices!$A$2:$Q$2,0))</f>
        <v>121.93340000000001</v>
      </c>
      <c r="AV218" t="e">
        <f t="shared" si="94"/>
        <v>#N/A</v>
      </c>
      <c r="AW218" s="16">
        <f t="shared" si="95"/>
        <v>22.674014285714307</v>
      </c>
    </row>
    <row r="219" spans="1:49" x14ac:dyDescent="0.2">
      <c r="A219" s="5">
        <v>43069</v>
      </c>
      <c r="B219">
        <f>INDEX(ETF_TR!$A$2:$Q$283,MATCH($A219,ETF_TR!$A$2:$A$283,0),MATCH(B$2,ETF_TR!$A$2:$Q$2,0))</f>
        <v>141.79249999999999</v>
      </c>
      <c r="C219">
        <f>INDEX(Indices!$A$2:$Q$283,MATCH($A219,Indices!$A$2:$A$283,0),MATCH(C$2,Indices!$A$2:$Q$2,0))</f>
        <v>241.07</v>
      </c>
      <c r="D219">
        <f t="shared" si="72"/>
        <v>99.277500000000003</v>
      </c>
      <c r="E219" s="28">
        <f t="shared" si="73"/>
        <v>141.79249999999999</v>
      </c>
      <c r="F219">
        <f>INDEX(ETF_TR!$A$2:$Q$283,MATCH($A219,ETF_TR!$A$2:$A$283,0),MATCH(F$2,ETF_TR!$A$2:$Q$2,0))</f>
        <v>156.14449999999999</v>
      </c>
      <c r="G219">
        <f>INDEX(Indices!$A$2:$Q$283,MATCH($A219,Indices!$A$2:$A$283,0),MATCH(G$2,Indices!$A$2:$Q$2,0))</f>
        <v>256.69</v>
      </c>
      <c r="H219">
        <f t="shared" si="74"/>
        <v>100.5455</v>
      </c>
      <c r="I219" s="28">
        <f t="shared" si="75"/>
        <v>156.14449999999999</v>
      </c>
      <c r="J219">
        <f>INDEX(ETF_TR!$A$2:$Q$283,MATCH($A219,ETF_TR!$A$2:$A$283,0),MATCH(J$2,ETF_TR!$A$2:$Q$2,0))</f>
        <v>184.26320000000001</v>
      </c>
      <c r="K219">
        <f>INDEX(Indices!$A$2:$Q$283,MATCH($A219,Indices!$A$2:$A$283,0),MATCH(K$2,Indices!$A$2:$Q$2,0))</f>
        <v>270.05</v>
      </c>
      <c r="L219">
        <f t="shared" si="76"/>
        <v>85.786799999999999</v>
      </c>
      <c r="M219" s="28">
        <f t="shared" si="77"/>
        <v>184.26320000000001</v>
      </c>
      <c r="N219">
        <f>INDEX(ETF_TR!$A$2:$Q$283,MATCH($A219,ETF_TR!$A$2:$A$283,0),MATCH(N$2,ETF_TR!$A$2:$Q$2,0))</f>
        <v>181.58369999999999</v>
      </c>
      <c r="O219">
        <f>INDEX(Indices!$A$2:$Q$283,MATCH($A219,Indices!$A$2:$A$283,0),MATCH(O$2,Indices!$A$2:$Q$2,0))</f>
        <v>275.13</v>
      </c>
      <c r="P219">
        <f t="shared" si="78"/>
        <v>93.546300000000002</v>
      </c>
      <c r="Q219" s="28">
        <f t="shared" si="79"/>
        <v>181.58369999999999</v>
      </c>
      <c r="R219">
        <f>INDEX(ETF_TR!$A$2:$Q$283,MATCH($A219,ETF_TR!$A$2:$A$283,0),MATCH(R$2,ETF_TR!$A$2:$Q$2,0))</f>
        <v>14495.8799</v>
      </c>
      <c r="S219">
        <f>INDEX(Indices!$A$2:$Q$283,MATCH($A219,Indices!$A$2:$A$283,0),MATCH(S$2,Indices!$A$2:$Q$2,0))</f>
        <v>3539.26</v>
      </c>
      <c r="T219">
        <f t="shared" si="80"/>
        <v>-10956.6199</v>
      </c>
      <c r="U219" s="28">
        <f t="shared" si="81"/>
        <v>14495.8799</v>
      </c>
      <c r="V219">
        <f>INDEX(ETF_TR!$A$2:$Q$283,MATCH($A219,ETF_TR!$A$2:$A$283,0),MATCH(V$2,ETF_TR!$A$2:$Q$2,0))</f>
        <v>130.04323333333335</v>
      </c>
      <c r="W219">
        <f>INDEX(Indices!$A$2:$Q$283,MATCH($A219,Indices!$A$2:$A$283,0),MATCH(W$2,Indices!$A$2:$Q$2,0))</f>
        <v>136.54999999999998</v>
      </c>
      <c r="X219">
        <f t="shared" si="82"/>
        <v>6.5067666666666355</v>
      </c>
      <c r="Y219" s="28">
        <f t="shared" si="83"/>
        <v>130.04323333333335</v>
      </c>
      <c r="Z219">
        <f>INDEX(ETF_TR!$A$2:$Q$283,MATCH($A219,ETF_TR!$A$2:$A$283,0),MATCH(Z$2,ETF_TR!$A$2:$Q$2,0))</f>
        <v>63.695799999999998</v>
      </c>
      <c r="AA219">
        <f>INDEX(Indices!$A$2:$Q$283,MATCH($A219,Indices!$A$2:$A$283,0),MATCH(AA$2,Indices!$A$2:$Q$2,0))</f>
        <v>3012.2402999999999</v>
      </c>
      <c r="AB219">
        <f t="shared" si="84"/>
        <v>2948.5445</v>
      </c>
      <c r="AC219" s="16">
        <f t="shared" si="85"/>
        <v>63.695799999999998</v>
      </c>
      <c r="AD219" t="e">
        <f>INDEX(ETF_TR!$A$2:$Q$283,MATCH($A219,ETF_TR!$A$2:$A$283,0),MATCH(AD$2,ETF_TR!$A$2:$Q$2,0))</f>
        <v>#N/A</v>
      </c>
      <c r="AE219">
        <f>INDEX(Indices!$A$2:$Q$283,MATCH($A219,Indices!$A$2:$A$283,0),MATCH(AE$2,Indices!$A$2:$Q$2,0))</f>
        <v>359.68310000000002</v>
      </c>
      <c r="AF219" t="e">
        <f t="shared" si="86"/>
        <v>#N/A</v>
      </c>
      <c r="AG219" s="16">
        <f t="shared" si="87"/>
        <v>2692.7279894736844</v>
      </c>
      <c r="AH219">
        <f>INDEX(ETF_TR!$A$2:$Q$283,MATCH($A219,ETF_TR!$A$2:$A$283,0),MATCH(AH$2,ETF_TR!$A$2:$Q$2,0))</f>
        <v>26.862100000000002</v>
      </c>
      <c r="AI219">
        <f>INDEX(Indices!$A$2:$Q$283,MATCH($A219,Indices!$A$2:$A$283,0),MATCH(AI$2,Indices!$A$2:$Q$2,0))</f>
        <v>103.06</v>
      </c>
      <c r="AJ219">
        <f t="shared" si="88"/>
        <v>76.197900000000004</v>
      </c>
      <c r="AK219" s="16">
        <f t="shared" si="89"/>
        <v>26.862100000000002</v>
      </c>
      <c r="AL219">
        <f>INDEX(ETF_TR!$A$2:$Q$283,MATCH($A219,ETF_TR!$A$2:$A$283,0),MATCH(AL$2,ETF_TR!$A$2:$Q$2,0))</f>
        <v>25.628599999999999</v>
      </c>
      <c r="AM219">
        <f>INDEX(Indices!$A$2:$Q$283,MATCH($A219,Indices!$A$2:$A$283,0),MATCH(AM$2,Indices!$A$2:$Q$2,0))</f>
        <v>98.406999999999996</v>
      </c>
      <c r="AN219">
        <f t="shared" si="90"/>
        <v>72.778400000000005</v>
      </c>
      <c r="AO219" s="16">
        <f t="shared" si="91"/>
        <v>25.628599999999999</v>
      </c>
      <c r="AP219">
        <f>INDEX(ETF_TR!$A$2:$Q$283,MATCH($A219,ETF_TR!$A$2:$A$283,0),MATCH(AP$2,ETF_TR!$A$2:$Q$2,0))</f>
        <v>139.04</v>
      </c>
      <c r="AQ219">
        <f>INDEX(Indices!$A$2:$Q$283,MATCH($A219,Indices!$A$2:$A$283,0),MATCH(AQ$2,Indices!$A$2:$Q$2,0))</f>
        <v>181.87719999999999</v>
      </c>
      <c r="AR219">
        <f t="shared" si="92"/>
        <v>42.837199999999996</v>
      </c>
      <c r="AS219" s="28">
        <f t="shared" si="93"/>
        <v>139.04</v>
      </c>
      <c r="AT219" t="e">
        <f>INDEX(ETF_TR!$A$2:$Q$283,MATCH($A219,ETF_TR!$A$2:$A$283,0),MATCH(AT$2,ETF_TR!$A$2:$Q$2,0))</f>
        <v>#N/A</v>
      </c>
      <c r="AU219">
        <f>INDEX(Indices!$A$2:$Q$283,MATCH($A219,Indices!$A$2:$A$283,0),MATCH(AU$2,Indices!$A$2:$Q$2,0))</f>
        <v>122.5279</v>
      </c>
      <c r="AV219" t="e">
        <f t="shared" si="94"/>
        <v>#N/A</v>
      </c>
      <c r="AW219" s="16">
        <f t="shared" si="95"/>
        <v>23.268514285714303</v>
      </c>
    </row>
    <row r="220" spans="1:49" x14ac:dyDescent="0.2">
      <c r="A220" s="5">
        <v>43098</v>
      </c>
      <c r="B220">
        <f>INDEX(ETF_TR!$A$2:$Q$283,MATCH($A220,ETF_TR!$A$2:$A$283,0),MATCH(B$2,ETF_TR!$A$2:$Q$2,0))</f>
        <v>141.2097</v>
      </c>
      <c r="C220">
        <f>INDEX(Indices!$A$2:$Q$283,MATCH($A220,Indices!$A$2:$A$283,0),MATCH(C$2,Indices!$A$2:$Q$2,0))</f>
        <v>239.87</v>
      </c>
      <c r="D220">
        <f t="shared" si="72"/>
        <v>98.660300000000007</v>
      </c>
      <c r="E220" s="28">
        <f t="shared" si="73"/>
        <v>141.2097</v>
      </c>
      <c r="F220">
        <f>INDEX(ETF_TR!$A$2:$Q$283,MATCH($A220,ETF_TR!$A$2:$A$283,0),MATCH(F$2,ETF_TR!$A$2:$Q$2,0))</f>
        <v>154.8991</v>
      </c>
      <c r="G220">
        <f>INDEX(Indices!$A$2:$Q$283,MATCH($A220,Indices!$A$2:$A$283,0),MATCH(G$2,Indices!$A$2:$Q$2,0))</f>
        <v>254.73</v>
      </c>
      <c r="H220">
        <f t="shared" si="74"/>
        <v>99.830899999999986</v>
      </c>
      <c r="I220" s="28">
        <f t="shared" si="75"/>
        <v>154.8991</v>
      </c>
      <c r="J220">
        <f>INDEX(ETF_TR!$A$2:$Q$283,MATCH($A220,ETF_TR!$A$2:$A$283,0),MATCH(J$2,ETF_TR!$A$2:$Q$2,0))</f>
        <v>183.20249999999999</v>
      </c>
      <c r="K220">
        <f>INDEX(Indices!$A$2:$Q$283,MATCH($A220,Indices!$A$2:$A$283,0),MATCH(K$2,Indices!$A$2:$Q$2,0))</f>
        <v>268.64</v>
      </c>
      <c r="L220">
        <f t="shared" si="76"/>
        <v>85.4375</v>
      </c>
      <c r="M220" s="28">
        <f t="shared" si="77"/>
        <v>183.20249999999999</v>
      </c>
      <c r="N220">
        <f>INDEX(ETF_TR!$A$2:$Q$283,MATCH($A220,ETF_TR!$A$2:$A$283,0),MATCH(N$2,ETF_TR!$A$2:$Q$2,0))</f>
        <v>178.47030000000001</v>
      </c>
      <c r="O220">
        <f>INDEX(Indices!$A$2:$Q$283,MATCH($A220,Indices!$A$2:$A$283,0),MATCH(O$2,Indices!$A$2:$Q$2,0))</f>
        <v>270.58999999999997</v>
      </c>
      <c r="P220">
        <f t="shared" si="78"/>
        <v>92.119699999999966</v>
      </c>
      <c r="Q220" s="28">
        <f t="shared" si="79"/>
        <v>178.47030000000001</v>
      </c>
      <c r="R220">
        <f>INDEX(ETF_TR!$A$2:$Q$283,MATCH($A220,ETF_TR!$A$2:$A$283,0),MATCH(R$2,ETF_TR!$A$2:$Q$2,0))</f>
        <v>14700.8984</v>
      </c>
      <c r="S220">
        <f>INDEX(Indices!$A$2:$Q$283,MATCH($A220,Indices!$A$2:$A$283,0),MATCH(S$2,Indices!$A$2:$Q$2,0))</f>
        <v>3589.06</v>
      </c>
      <c r="T220">
        <f t="shared" si="80"/>
        <v>-11111.838400000001</v>
      </c>
      <c r="U220" s="28">
        <f t="shared" si="81"/>
        <v>14700.8984</v>
      </c>
      <c r="V220">
        <f>INDEX(ETF_TR!$A$2:$Q$283,MATCH($A220,ETF_TR!$A$2:$A$283,0),MATCH(V$2,ETF_TR!$A$2:$Q$2,0))</f>
        <v>130.09959999999998</v>
      </c>
      <c r="W220">
        <f>INDEX(Indices!$A$2:$Q$283,MATCH($A220,Indices!$A$2:$A$283,0),MATCH(W$2,Indices!$A$2:$Q$2,0))</f>
        <v>136.69666666666666</v>
      </c>
      <c r="X220">
        <f t="shared" si="82"/>
        <v>6.5970666666666773</v>
      </c>
      <c r="Y220" s="28">
        <f t="shared" si="83"/>
        <v>130.09959999999998</v>
      </c>
      <c r="Z220">
        <f>INDEX(ETF_TR!$A$2:$Q$283,MATCH($A220,ETF_TR!$A$2:$A$283,0),MATCH(Z$2,ETF_TR!$A$2:$Q$2,0))</f>
        <v>63.169400000000003</v>
      </c>
      <c r="AA220">
        <f>INDEX(Indices!$A$2:$Q$283,MATCH($A220,Indices!$A$2:$A$283,0),MATCH(AA$2,Indices!$A$2:$Q$2,0))</f>
        <v>2993.5720000000001</v>
      </c>
      <c r="AB220">
        <f t="shared" si="84"/>
        <v>2930.4025999999999</v>
      </c>
      <c r="AC220" s="16">
        <f t="shared" si="85"/>
        <v>63.169400000000003</v>
      </c>
      <c r="AD220" t="e">
        <f>INDEX(ETF_TR!$A$2:$Q$283,MATCH($A220,ETF_TR!$A$2:$A$283,0),MATCH(AD$2,ETF_TR!$A$2:$Q$2,0))</f>
        <v>#N/A</v>
      </c>
      <c r="AE220">
        <f>INDEX(Indices!$A$2:$Q$283,MATCH($A220,Indices!$A$2:$A$283,0),MATCH(AE$2,Indices!$A$2:$Q$2,0))</f>
        <v>360.04939999999999</v>
      </c>
      <c r="AF220" t="e">
        <f t="shared" si="86"/>
        <v>#N/A</v>
      </c>
      <c r="AG220" s="16">
        <f t="shared" si="87"/>
        <v>2693.0942894736841</v>
      </c>
      <c r="AH220">
        <f>INDEX(ETF_TR!$A$2:$Q$283,MATCH($A220,ETF_TR!$A$2:$A$283,0),MATCH(AH$2,ETF_TR!$A$2:$Q$2,0))</f>
        <v>26.928100000000001</v>
      </c>
      <c r="AI220">
        <f>INDEX(Indices!$A$2:$Q$283,MATCH($A220,Indices!$A$2:$A$283,0),MATCH(AI$2,Indices!$A$2:$Q$2,0))</f>
        <v>103.38</v>
      </c>
      <c r="AJ220">
        <f t="shared" si="88"/>
        <v>76.451899999999995</v>
      </c>
      <c r="AK220" s="16">
        <f t="shared" si="89"/>
        <v>26.928100000000001</v>
      </c>
      <c r="AL220">
        <f>INDEX(ETF_TR!$A$2:$Q$283,MATCH($A220,ETF_TR!$A$2:$A$283,0),MATCH(AL$2,ETF_TR!$A$2:$Q$2,0))</f>
        <v>25.7105</v>
      </c>
      <c r="AM220">
        <f>INDEX(Indices!$A$2:$Q$283,MATCH($A220,Indices!$A$2:$A$283,0),MATCH(AM$2,Indices!$A$2:$Q$2,0))</f>
        <v>98.034099999999995</v>
      </c>
      <c r="AN220">
        <f t="shared" si="90"/>
        <v>72.323599999999999</v>
      </c>
      <c r="AO220" s="16">
        <f t="shared" si="91"/>
        <v>25.7105</v>
      </c>
      <c r="AP220">
        <f>INDEX(ETF_TR!$A$2:$Q$283,MATCH($A220,ETF_TR!$A$2:$A$283,0),MATCH(AP$2,ETF_TR!$A$2:$Q$2,0))</f>
        <v>139.94999999999999</v>
      </c>
      <c r="AQ220">
        <f>INDEX(Indices!$A$2:$Q$283,MATCH($A220,Indices!$A$2:$A$283,0),MATCH(AQ$2,Indices!$A$2:$Q$2,0))</f>
        <v>183.10380000000001</v>
      </c>
      <c r="AR220">
        <f t="shared" si="92"/>
        <v>43.153800000000018</v>
      </c>
      <c r="AS220" s="28">
        <f t="shared" si="93"/>
        <v>139.94999999999999</v>
      </c>
      <c r="AT220" t="e">
        <f>INDEX(ETF_TR!$A$2:$Q$283,MATCH($A220,ETF_TR!$A$2:$A$283,0),MATCH(AT$2,ETF_TR!$A$2:$Q$2,0))</f>
        <v>#N/A</v>
      </c>
      <c r="AU220">
        <f>INDEX(Indices!$A$2:$Q$283,MATCH($A220,Indices!$A$2:$A$283,0),MATCH(AU$2,Indices!$A$2:$Q$2,0))</f>
        <v>122.821</v>
      </c>
      <c r="AV220" t="e">
        <f t="shared" si="94"/>
        <v>#N/A</v>
      </c>
      <c r="AW220" s="16">
        <f t="shared" si="95"/>
        <v>23.561614285714299</v>
      </c>
    </row>
    <row r="221" spans="1:49" x14ac:dyDescent="0.2">
      <c r="A221" s="5">
        <v>43131</v>
      </c>
      <c r="B221">
        <f>INDEX(ETF_TR!$A$2:$Q$283,MATCH($A221,ETF_TR!$A$2:$A$283,0),MATCH(B$2,ETF_TR!$A$2:$Q$2,0))</f>
        <v>139.50219999999999</v>
      </c>
      <c r="C221">
        <f>INDEX(Indices!$A$2:$Q$283,MATCH($A221,Indices!$A$2:$A$283,0),MATCH(C$2,Indices!$A$2:$Q$2,0))</f>
        <v>237.33</v>
      </c>
      <c r="D221">
        <f t="shared" si="72"/>
        <v>97.827800000000025</v>
      </c>
      <c r="E221" s="28">
        <f t="shared" si="73"/>
        <v>139.50219999999999</v>
      </c>
      <c r="F221">
        <f>INDEX(ETF_TR!$A$2:$Q$283,MATCH($A221,ETF_TR!$A$2:$A$283,0),MATCH(F$2,ETF_TR!$A$2:$Q$2,0))</f>
        <v>153.45830000000001</v>
      </c>
      <c r="G221">
        <f>INDEX(Indices!$A$2:$Q$283,MATCH($A221,Indices!$A$2:$A$283,0),MATCH(G$2,Indices!$A$2:$Q$2,0))</f>
        <v>252.38</v>
      </c>
      <c r="H221">
        <f t="shared" si="74"/>
        <v>98.921699999999987</v>
      </c>
      <c r="I221" s="28">
        <f t="shared" si="75"/>
        <v>153.45830000000001</v>
      </c>
      <c r="J221">
        <f>INDEX(ETF_TR!$A$2:$Q$283,MATCH($A221,ETF_TR!$A$2:$A$283,0),MATCH(J$2,ETF_TR!$A$2:$Q$2,0))</f>
        <v>185.3338</v>
      </c>
      <c r="K221">
        <f>INDEX(Indices!$A$2:$Q$283,MATCH($A221,Indices!$A$2:$A$283,0),MATCH(K$2,Indices!$A$2:$Q$2,0))</f>
        <v>271.64999999999998</v>
      </c>
      <c r="L221">
        <f t="shared" si="76"/>
        <v>86.316199999999981</v>
      </c>
      <c r="M221" s="28">
        <f t="shared" si="77"/>
        <v>185.3338</v>
      </c>
      <c r="N221">
        <f>INDEX(ETF_TR!$A$2:$Q$283,MATCH($A221,ETF_TR!$A$2:$A$283,0),MATCH(N$2,ETF_TR!$A$2:$Q$2,0))</f>
        <v>179.0744</v>
      </c>
      <c r="O221">
        <f>INDEX(Indices!$A$2:$Q$283,MATCH($A221,Indices!$A$2:$A$283,0),MATCH(O$2,Indices!$A$2:$Q$2,0))</f>
        <v>271.72000000000003</v>
      </c>
      <c r="P221">
        <f t="shared" si="78"/>
        <v>92.64560000000003</v>
      </c>
      <c r="Q221" s="28">
        <f t="shared" si="79"/>
        <v>179.0744</v>
      </c>
      <c r="R221">
        <f>INDEX(ETF_TR!$A$2:$Q$283,MATCH($A221,ETF_TR!$A$2:$A$283,0),MATCH(R$2,ETF_TR!$A$2:$Q$2,0))</f>
        <v>14394.475899999999</v>
      </c>
      <c r="S221">
        <f>INDEX(Indices!$A$2:$Q$283,MATCH($A221,Indices!$A$2:$A$283,0),MATCH(S$2,Indices!$A$2:$Q$2,0))</f>
        <v>3517.43</v>
      </c>
      <c r="T221">
        <f t="shared" si="80"/>
        <v>-10877.045899999999</v>
      </c>
      <c r="U221" s="28">
        <f t="shared" si="81"/>
        <v>14394.475899999999</v>
      </c>
      <c r="V221">
        <f>INDEX(ETF_TR!$A$2:$Q$283,MATCH($A221,ETF_TR!$A$2:$A$283,0),MATCH(V$2,ETF_TR!$A$2:$Q$2,0))</f>
        <v>129.16426666666666</v>
      </c>
      <c r="W221">
        <f>INDEX(Indices!$A$2:$Q$283,MATCH($A221,Indices!$A$2:$A$283,0),MATCH(W$2,Indices!$A$2:$Q$2,0))</f>
        <v>135.50333333333333</v>
      </c>
      <c r="X221">
        <f t="shared" si="82"/>
        <v>6.3390666666666675</v>
      </c>
      <c r="Y221" s="28">
        <f t="shared" si="83"/>
        <v>129.16426666666666</v>
      </c>
      <c r="Z221">
        <f>INDEX(ETF_TR!$A$2:$Q$283,MATCH($A221,ETF_TR!$A$2:$A$283,0),MATCH(Z$2,ETF_TR!$A$2:$Q$2,0))</f>
        <v>62.994100000000003</v>
      </c>
      <c r="AA221">
        <f>INDEX(Indices!$A$2:$Q$283,MATCH($A221,Indices!$A$2:$A$283,0),MATCH(AA$2,Indices!$A$2:$Q$2,0))</f>
        <v>2983.1226999999999</v>
      </c>
      <c r="AB221">
        <f t="shared" si="84"/>
        <v>2920.1286</v>
      </c>
      <c r="AC221" s="16">
        <f t="shared" si="85"/>
        <v>62.994100000000003</v>
      </c>
      <c r="AD221" t="e">
        <f>INDEX(ETF_TR!$A$2:$Q$283,MATCH($A221,ETF_TR!$A$2:$A$283,0),MATCH(AD$2,ETF_TR!$A$2:$Q$2,0))</f>
        <v>#N/A</v>
      </c>
      <c r="AE221">
        <f>INDEX(Indices!$A$2:$Q$283,MATCH($A221,Indices!$A$2:$A$283,0),MATCH(AE$2,Indices!$A$2:$Q$2,0))</f>
        <v>359.41329999999999</v>
      </c>
      <c r="AF221" t="e">
        <f t="shared" si="86"/>
        <v>#N/A</v>
      </c>
      <c r="AG221" s="16">
        <f t="shared" si="87"/>
        <v>2692.4581894736843</v>
      </c>
      <c r="AH221">
        <f>INDEX(ETF_TR!$A$2:$Q$283,MATCH($A221,ETF_TR!$A$2:$A$283,0),MATCH(AH$2,ETF_TR!$A$2:$Q$2,0))</f>
        <v>26.573799999999999</v>
      </c>
      <c r="AI221">
        <f>INDEX(Indices!$A$2:$Q$283,MATCH($A221,Indices!$A$2:$A$283,0),MATCH(AI$2,Indices!$A$2:$Q$2,0))</f>
        <v>101.97</v>
      </c>
      <c r="AJ221">
        <f t="shared" si="88"/>
        <v>75.396199999999993</v>
      </c>
      <c r="AK221" s="16">
        <f t="shared" si="89"/>
        <v>26.573799999999999</v>
      </c>
      <c r="AL221">
        <f>INDEX(ETF_TR!$A$2:$Q$283,MATCH($A221,ETF_TR!$A$2:$A$283,0),MATCH(AL$2,ETF_TR!$A$2:$Q$2,0))</f>
        <v>25.398199999999999</v>
      </c>
      <c r="AM221">
        <f>INDEX(Indices!$A$2:$Q$283,MATCH($A221,Indices!$A$2:$A$283,0),MATCH(AM$2,Indices!$A$2:$Q$2,0))</f>
        <v>97.017399999999995</v>
      </c>
      <c r="AN221">
        <f t="shared" si="90"/>
        <v>71.619199999999992</v>
      </c>
      <c r="AO221" s="16">
        <f t="shared" si="91"/>
        <v>25.398199999999999</v>
      </c>
      <c r="AP221">
        <f>INDEX(ETF_TR!$A$2:$Q$283,MATCH($A221,ETF_TR!$A$2:$A$283,0),MATCH(AP$2,ETF_TR!$A$2:$Q$2,0))</f>
        <v>139.06</v>
      </c>
      <c r="AQ221">
        <f>INDEX(Indices!$A$2:$Q$283,MATCH($A221,Indices!$A$2:$A$283,0),MATCH(AQ$2,Indices!$A$2:$Q$2,0))</f>
        <v>181.91210000000001</v>
      </c>
      <c r="AR221">
        <f t="shared" si="92"/>
        <v>42.852100000000007</v>
      </c>
      <c r="AS221" s="28">
        <f t="shared" si="93"/>
        <v>139.06</v>
      </c>
      <c r="AT221" t="e">
        <f>INDEX(ETF_TR!$A$2:$Q$283,MATCH($A221,ETF_TR!$A$2:$A$283,0),MATCH(AT$2,ETF_TR!$A$2:$Q$2,0))</f>
        <v>#N/A</v>
      </c>
      <c r="AU221">
        <f>INDEX(Indices!$A$2:$Q$283,MATCH($A221,Indices!$A$2:$A$283,0),MATCH(AU$2,Indices!$A$2:$Q$2,0))</f>
        <v>122.5996</v>
      </c>
      <c r="AV221" t="e">
        <f t="shared" si="94"/>
        <v>#N/A</v>
      </c>
      <c r="AW221" s="16">
        <f t="shared" si="95"/>
        <v>23.340214285714296</v>
      </c>
    </row>
    <row r="222" spans="1:49" x14ac:dyDescent="0.2">
      <c r="A222" s="5">
        <v>43159</v>
      </c>
      <c r="B222">
        <f>INDEX(ETF_TR!$A$2:$Q$283,MATCH($A222,ETF_TR!$A$2:$A$283,0),MATCH(B$2,ETF_TR!$A$2:$Q$2,0))</f>
        <v>139.7885</v>
      </c>
      <c r="C222">
        <f>INDEX(Indices!$A$2:$Q$283,MATCH($A222,Indices!$A$2:$A$283,0),MATCH(C$2,Indices!$A$2:$Q$2,0))</f>
        <v>237.76</v>
      </c>
      <c r="D222">
        <f t="shared" si="72"/>
        <v>97.971499999999992</v>
      </c>
      <c r="E222" s="28">
        <f t="shared" si="73"/>
        <v>139.7885</v>
      </c>
      <c r="F222">
        <f>INDEX(ETF_TR!$A$2:$Q$283,MATCH($A222,ETF_TR!$A$2:$A$283,0),MATCH(F$2,ETF_TR!$A$2:$Q$2,0))</f>
        <v>153.9803</v>
      </c>
      <c r="G222">
        <f>INDEX(Indices!$A$2:$Q$283,MATCH($A222,Indices!$A$2:$A$283,0),MATCH(G$2,Indices!$A$2:$Q$2,0))</f>
        <v>253.26</v>
      </c>
      <c r="H222">
        <f t="shared" si="74"/>
        <v>99.279699999999991</v>
      </c>
      <c r="I222" s="28">
        <f t="shared" si="75"/>
        <v>153.9803</v>
      </c>
      <c r="J222">
        <f>INDEX(ETF_TR!$A$2:$Q$283,MATCH($A222,ETF_TR!$A$2:$A$283,0),MATCH(J$2,ETF_TR!$A$2:$Q$2,0))</f>
        <v>184.97579999999999</v>
      </c>
      <c r="K222">
        <f>INDEX(Indices!$A$2:$Q$283,MATCH($A222,Indices!$A$2:$A$283,0),MATCH(K$2,Indices!$A$2:$Q$2,0))</f>
        <v>271.26</v>
      </c>
      <c r="L222">
        <f t="shared" si="76"/>
        <v>86.284199999999998</v>
      </c>
      <c r="M222" s="28">
        <f t="shared" si="77"/>
        <v>184.97579999999999</v>
      </c>
      <c r="N222">
        <f>INDEX(ETF_TR!$A$2:$Q$283,MATCH($A222,ETF_TR!$A$2:$A$283,0),MATCH(N$2,ETF_TR!$A$2:$Q$2,0))</f>
        <v>179.6215</v>
      </c>
      <c r="O222">
        <f>INDEX(Indices!$A$2:$Q$283,MATCH($A222,Indices!$A$2:$A$283,0),MATCH(O$2,Indices!$A$2:$Q$2,0))</f>
        <v>272.48</v>
      </c>
      <c r="P222">
        <f t="shared" si="78"/>
        <v>92.858500000000021</v>
      </c>
      <c r="Q222" s="28">
        <f t="shared" si="79"/>
        <v>179.6215</v>
      </c>
      <c r="R222">
        <f>INDEX(ETF_TR!$A$2:$Q$283,MATCH($A222,ETF_TR!$A$2:$A$283,0),MATCH(R$2,ETF_TR!$A$2:$Q$2,0))</f>
        <v>14453.017900000001</v>
      </c>
      <c r="S222">
        <f>INDEX(Indices!$A$2:$Q$283,MATCH($A222,Indices!$A$2:$A$283,0),MATCH(S$2,Indices!$A$2:$Q$2,0))</f>
        <v>3526.15</v>
      </c>
      <c r="T222">
        <f t="shared" si="80"/>
        <v>-10926.867900000001</v>
      </c>
      <c r="U222" s="28">
        <f t="shared" si="81"/>
        <v>14453.017900000001</v>
      </c>
      <c r="V222">
        <f>INDEX(ETF_TR!$A$2:$Q$283,MATCH($A222,ETF_TR!$A$2:$A$283,0),MATCH(V$2,ETF_TR!$A$2:$Q$2,0))</f>
        <v>129.49189999999999</v>
      </c>
      <c r="W222">
        <f>INDEX(Indices!$A$2:$Q$283,MATCH($A222,Indices!$A$2:$A$283,0),MATCH(W$2,Indices!$A$2:$Q$2,0))</f>
        <v>135.68333333333331</v>
      </c>
      <c r="X222">
        <f t="shared" si="82"/>
        <v>6.1914333333333218</v>
      </c>
      <c r="Y222" s="28">
        <f t="shared" si="83"/>
        <v>129.49189999999999</v>
      </c>
      <c r="Z222">
        <f>INDEX(ETF_TR!$A$2:$Q$283,MATCH($A222,ETF_TR!$A$2:$A$283,0),MATCH(Z$2,ETF_TR!$A$2:$Q$2,0))</f>
        <v>63.1751</v>
      </c>
      <c r="AA222">
        <f>INDEX(Indices!$A$2:$Q$283,MATCH($A222,Indices!$A$2:$A$283,0),MATCH(AA$2,Indices!$A$2:$Q$2,0))</f>
        <v>2991.3771999999999</v>
      </c>
      <c r="AB222">
        <f t="shared" si="84"/>
        <v>2928.2021</v>
      </c>
      <c r="AC222" s="16">
        <f t="shared" si="85"/>
        <v>63.1751</v>
      </c>
      <c r="AD222" t="e">
        <f>INDEX(ETF_TR!$A$2:$Q$283,MATCH($A222,ETF_TR!$A$2:$A$283,0),MATCH(AD$2,ETF_TR!$A$2:$Q$2,0))</f>
        <v>#N/A</v>
      </c>
      <c r="AE222">
        <f>INDEX(Indices!$A$2:$Q$283,MATCH($A222,Indices!$A$2:$A$283,0),MATCH(AE$2,Indices!$A$2:$Q$2,0))</f>
        <v>361.02210000000002</v>
      </c>
      <c r="AF222" t="e">
        <f t="shared" si="86"/>
        <v>#N/A</v>
      </c>
      <c r="AG222" s="16">
        <f t="shared" si="87"/>
        <v>2694.0669894736843</v>
      </c>
      <c r="AH222">
        <f>INDEX(ETF_TR!$A$2:$Q$283,MATCH($A222,ETF_TR!$A$2:$A$283,0),MATCH(AH$2,ETF_TR!$A$2:$Q$2,0))</f>
        <v>26.3874</v>
      </c>
      <c r="AI222">
        <f>INDEX(Indices!$A$2:$Q$283,MATCH($A222,Indices!$A$2:$A$283,0),MATCH(AI$2,Indices!$A$2:$Q$2,0))</f>
        <v>101.2</v>
      </c>
      <c r="AJ222">
        <f t="shared" si="88"/>
        <v>74.812600000000003</v>
      </c>
      <c r="AK222" s="16">
        <f t="shared" si="89"/>
        <v>26.3874</v>
      </c>
      <c r="AL222">
        <f>INDEX(ETF_TR!$A$2:$Q$283,MATCH($A222,ETF_TR!$A$2:$A$283,0),MATCH(AL$2,ETF_TR!$A$2:$Q$2,0))</f>
        <v>25.410399999999999</v>
      </c>
      <c r="AM222">
        <f>INDEX(Indices!$A$2:$Q$283,MATCH($A222,Indices!$A$2:$A$283,0),MATCH(AM$2,Indices!$A$2:$Q$2,0))</f>
        <v>97.188599999999994</v>
      </c>
      <c r="AN222">
        <f t="shared" si="90"/>
        <v>71.778199999999998</v>
      </c>
      <c r="AO222" s="16">
        <f t="shared" si="91"/>
        <v>25.410399999999999</v>
      </c>
      <c r="AP222">
        <f>INDEX(ETF_TR!$A$2:$Q$283,MATCH($A222,ETF_TR!$A$2:$A$283,0),MATCH(AP$2,ETF_TR!$A$2:$Q$2,0))</f>
        <v>137.35</v>
      </c>
      <c r="AQ222">
        <f>INDEX(Indices!$A$2:$Q$283,MATCH($A222,Indices!$A$2:$A$283,0),MATCH(AQ$2,Indices!$A$2:$Q$2,0))</f>
        <v>179.78440000000001</v>
      </c>
      <c r="AR222">
        <f t="shared" si="92"/>
        <v>42.434400000000011</v>
      </c>
      <c r="AS222" s="28">
        <f t="shared" si="93"/>
        <v>137.35</v>
      </c>
      <c r="AT222" t="e">
        <f>INDEX(ETF_TR!$A$2:$Q$283,MATCH($A222,ETF_TR!$A$2:$A$283,0),MATCH(AT$2,ETF_TR!$A$2:$Q$2,0))</f>
        <v>#N/A</v>
      </c>
      <c r="AU222">
        <f>INDEX(Indices!$A$2:$Q$283,MATCH($A222,Indices!$A$2:$A$283,0),MATCH(AU$2,Indices!$A$2:$Q$2,0))</f>
        <v>119.2272</v>
      </c>
      <c r="AV222" t="e">
        <f t="shared" si="94"/>
        <v>#N/A</v>
      </c>
      <c r="AW222" s="16">
        <f t="shared" si="95"/>
        <v>19.967814285714297</v>
      </c>
    </row>
    <row r="223" spans="1:49" x14ac:dyDescent="0.2">
      <c r="A223" s="5">
        <v>43189</v>
      </c>
      <c r="B223">
        <f>INDEX(ETF_TR!$A$2:$Q$283,MATCH($A223,ETF_TR!$A$2:$A$283,0),MATCH(B$2,ETF_TR!$A$2:$Q$2,0))</f>
        <v>141.1688</v>
      </c>
      <c r="C223">
        <f>INDEX(Indices!$A$2:$Q$283,MATCH($A223,Indices!$A$2:$A$283,0),MATCH(C$2,Indices!$A$2:$Q$2,0))</f>
        <v>240.44</v>
      </c>
      <c r="D223">
        <f t="shared" si="72"/>
        <v>99.271199999999993</v>
      </c>
      <c r="E223" s="28">
        <f t="shared" si="73"/>
        <v>141.1688</v>
      </c>
      <c r="F223">
        <f>INDEX(ETF_TR!$A$2:$Q$283,MATCH($A223,ETF_TR!$A$2:$A$283,0),MATCH(F$2,ETF_TR!$A$2:$Q$2,0))</f>
        <v>156.0163</v>
      </c>
      <c r="G223">
        <f>INDEX(Indices!$A$2:$Q$283,MATCH($A223,Indices!$A$2:$A$283,0),MATCH(G$2,Indices!$A$2:$Q$2,0))</f>
        <v>256.73</v>
      </c>
      <c r="H223">
        <f t="shared" si="74"/>
        <v>100.71370000000002</v>
      </c>
      <c r="I223" s="28">
        <f t="shared" si="75"/>
        <v>156.0163</v>
      </c>
      <c r="J223">
        <f>INDEX(ETF_TR!$A$2:$Q$283,MATCH($A223,ETF_TR!$A$2:$A$283,0),MATCH(J$2,ETF_TR!$A$2:$Q$2,0))</f>
        <v>189.8295</v>
      </c>
      <c r="K223">
        <f>INDEX(Indices!$A$2:$Q$283,MATCH($A223,Indices!$A$2:$A$283,0),MATCH(K$2,Indices!$A$2:$Q$2,0))</f>
        <v>278.47000000000003</v>
      </c>
      <c r="L223">
        <f t="shared" si="76"/>
        <v>88.640500000000031</v>
      </c>
      <c r="M223" s="28">
        <f t="shared" si="77"/>
        <v>189.8295</v>
      </c>
      <c r="N223">
        <f>INDEX(ETF_TR!$A$2:$Q$283,MATCH($A223,ETF_TR!$A$2:$A$283,0),MATCH(N$2,ETF_TR!$A$2:$Q$2,0))</f>
        <v>182.61940000000001</v>
      </c>
      <c r="O223">
        <f>INDEX(Indices!$A$2:$Q$283,MATCH($A223,Indices!$A$2:$A$283,0),MATCH(O$2,Indices!$A$2:$Q$2,0))</f>
        <v>277.32</v>
      </c>
      <c r="P223">
        <f t="shared" si="78"/>
        <v>94.70059999999998</v>
      </c>
      <c r="Q223" s="28">
        <f t="shared" si="79"/>
        <v>182.61940000000001</v>
      </c>
      <c r="R223">
        <f>INDEX(ETF_TR!$A$2:$Q$283,MATCH($A223,ETF_TR!$A$2:$A$283,0),MATCH(R$2,ETF_TR!$A$2:$Q$2,0))</f>
        <v>14740.453799999999</v>
      </c>
      <c r="S223">
        <f>INDEX(Indices!$A$2:$Q$283,MATCH($A223,Indices!$A$2:$A$283,0),MATCH(S$2,Indices!$A$2:$Q$2,0))</f>
        <v>3598.29</v>
      </c>
      <c r="T223">
        <f t="shared" si="80"/>
        <v>-11142.163799999998</v>
      </c>
      <c r="U223" s="28">
        <f t="shared" si="81"/>
        <v>14740.453799999999</v>
      </c>
      <c r="V223">
        <f>INDEX(ETF_TR!$A$2:$Q$283,MATCH($A223,ETF_TR!$A$2:$A$283,0),MATCH(V$2,ETF_TR!$A$2:$Q$2,0))</f>
        <v>129.6806</v>
      </c>
      <c r="W223">
        <f>INDEX(Indices!$A$2:$Q$283,MATCH($A223,Indices!$A$2:$A$283,0),MATCH(W$2,Indices!$A$2:$Q$2,0))</f>
        <v>136.1</v>
      </c>
      <c r="X223">
        <f t="shared" si="82"/>
        <v>6.419399999999996</v>
      </c>
      <c r="Y223" s="28">
        <f t="shared" si="83"/>
        <v>129.6806</v>
      </c>
      <c r="Z223">
        <f>INDEX(ETF_TR!$A$2:$Q$283,MATCH($A223,ETF_TR!$A$2:$A$283,0),MATCH(Z$2,ETF_TR!$A$2:$Q$2,0))</f>
        <v>63.834699999999998</v>
      </c>
      <c r="AA223">
        <f>INDEX(Indices!$A$2:$Q$283,MATCH($A223,Indices!$A$2:$A$283,0),MATCH(AA$2,Indices!$A$2:$Q$2,0))</f>
        <v>3020.9884999999999</v>
      </c>
      <c r="AB223">
        <f t="shared" si="84"/>
        <v>2957.1538</v>
      </c>
      <c r="AC223" s="16">
        <f t="shared" si="85"/>
        <v>63.834699999999998</v>
      </c>
      <c r="AD223" t="e">
        <f>INDEX(ETF_TR!$A$2:$Q$283,MATCH($A223,ETF_TR!$A$2:$A$283,0),MATCH(AD$2,ETF_TR!$A$2:$Q$2,0))</f>
        <v>#N/A</v>
      </c>
      <c r="AE223">
        <f>INDEX(Indices!$A$2:$Q$283,MATCH($A223,Indices!$A$2:$A$283,0),MATCH(AE$2,Indices!$A$2:$Q$2,0))</f>
        <v>361.7543</v>
      </c>
      <c r="AF223" t="e">
        <f t="shared" si="86"/>
        <v>#N/A</v>
      </c>
      <c r="AG223" s="16">
        <f t="shared" si="87"/>
        <v>2694.7991894736842</v>
      </c>
      <c r="AH223">
        <f>INDEX(ETF_TR!$A$2:$Q$283,MATCH($A223,ETF_TR!$A$2:$A$283,0),MATCH(AH$2,ETF_TR!$A$2:$Q$2,0))</f>
        <v>26.586600000000001</v>
      </c>
      <c r="AI223">
        <f>INDEX(Indices!$A$2:$Q$283,MATCH($A223,Indices!$A$2:$A$283,0),MATCH(AI$2,Indices!$A$2:$Q$2,0))</f>
        <v>102.16</v>
      </c>
      <c r="AJ223">
        <f t="shared" si="88"/>
        <v>75.573399999999992</v>
      </c>
      <c r="AK223" s="16">
        <f t="shared" si="89"/>
        <v>26.586600000000001</v>
      </c>
      <c r="AL223">
        <f>INDEX(ETF_TR!$A$2:$Q$283,MATCH($A223,ETF_TR!$A$2:$A$283,0),MATCH(AL$2,ETF_TR!$A$2:$Q$2,0))</f>
        <v>25.543700000000001</v>
      </c>
      <c r="AM223">
        <f>INDEX(Indices!$A$2:$Q$283,MATCH($A223,Indices!$A$2:$A$283,0),MATCH(AM$2,Indices!$A$2:$Q$2,0))</f>
        <v>98.087400000000002</v>
      </c>
      <c r="AN223">
        <f t="shared" si="90"/>
        <v>72.543700000000001</v>
      </c>
      <c r="AO223" s="16">
        <f t="shared" si="91"/>
        <v>25.543700000000001</v>
      </c>
      <c r="AP223">
        <f>INDEX(ETF_TR!$A$2:$Q$283,MATCH($A223,ETF_TR!$A$2:$A$283,0),MATCH(AP$2,ETF_TR!$A$2:$Q$2,0))</f>
        <v>138.13</v>
      </c>
      <c r="AQ223">
        <f>INDEX(Indices!$A$2:$Q$283,MATCH($A223,Indices!$A$2:$A$283,0),MATCH(AQ$2,Indices!$A$2:$Q$2,0))</f>
        <v>180.874</v>
      </c>
      <c r="AR223">
        <f t="shared" si="92"/>
        <v>42.744</v>
      </c>
      <c r="AS223" s="28">
        <f t="shared" si="93"/>
        <v>138.13</v>
      </c>
      <c r="AT223" t="e">
        <f>INDEX(ETF_TR!$A$2:$Q$283,MATCH($A223,ETF_TR!$A$2:$A$283,0),MATCH(AT$2,ETF_TR!$A$2:$Q$2,0))</f>
        <v>#N/A</v>
      </c>
      <c r="AU223">
        <f>INDEX(Indices!$A$2:$Q$283,MATCH($A223,Indices!$A$2:$A$283,0),MATCH(AU$2,Indices!$A$2:$Q$2,0))</f>
        <v>121.11069999999999</v>
      </c>
      <c r="AV223" t="e">
        <f t="shared" si="94"/>
        <v>#N/A</v>
      </c>
      <c r="AW223" s="16">
        <f t="shared" si="95"/>
        <v>21.851314285714295</v>
      </c>
    </row>
    <row r="224" spans="1:49" x14ac:dyDescent="0.2">
      <c r="A224" s="5">
        <v>43220</v>
      </c>
      <c r="B224">
        <f>INDEX(ETF_TR!$A$2:$Q$283,MATCH($A224,ETF_TR!$A$2:$A$283,0),MATCH(B$2,ETF_TR!$A$2:$Q$2,0))</f>
        <v>140.55529999999999</v>
      </c>
      <c r="C224">
        <f>INDEX(Indices!$A$2:$Q$283,MATCH($A224,Indices!$A$2:$A$283,0),MATCH(C$2,Indices!$A$2:$Q$2,0))</f>
        <v>239.31</v>
      </c>
      <c r="D224">
        <f t="shared" si="72"/>
        <v>98.754700000000014</v>
      </c>
      <c r="E224" s="28">
        <f t="shared" si="73"/>
        <v>140.55529999999999</v>
      </c>
      <c r="F224">
        <f>INDEX(ETF_TR!$A$2:$Q$283,MATCH($A224,ETF_TR!$A$2:$A$283,0),MATCH(F$2,ETF_TR!$A$2:$Q$2,0))</f>
        <v>155.28540000000001</v>
      </c>
      <c r="G224">
        <f>INDEX(Indices!$A$2:$Q$283,MATCH($A224,Indices!$A$2:$A$283,0),MATCH(G$2,Indices!$A$2:$Q$2,0))</f>
        <v>255.48</v>
      </c>
      <c r="H224">
        <f t="shared" si="74"/>
        <v>100.19459999999998</v>
      </c>
      <c r="I224" s="28">
        <f t="shared" si="75"/>
        <v>155.28540000000001</v>
      </c>
      <c r="J224">
        <f>INDEX(ETF_TR!$A$2:$Q$283,MATCH($A224,ETF_TR!$A$2:$A$283,0),MATCH(J$2,ETF_TR!$A$2:$Q$2,0))</f>
        <v>188.2893</v>
      </c>
      <c r="K224">
        <f>INDEX(Indices!$A$2:$Q$283,MATCH($A224,Indices!$A$2:$A$283,0),MATCH(K$2,Indices!$A$2:$Q$2,0))</f>
        <v>276.33999999999997</v>
      </c>
      <c r="L224">
        <f t="shared" si="76"/>
        <v>88.050699999999978</v>
      </c>
      <c r="M224" s="28">
        <f t="shared" si="77"/>
        <v>188.2893</v>
      </c>
      <c r="N224">
        <f>INDEX(ETF_TR!$A$2:$Q$283,MATCH($A224,ETF_TR!$A$2:$A$283,0),MATCH(N$2,ETF_TR!$A$2:$Q$2,0))</f>
        <v>182.95</v>
      </c>
      <c r="O224">
        <f>INDEX(Indices!$A$2:$Q$283,MATCH($A224,Indices!$A$2:$A$283,0),MATCH(O$2,Indices!$A$2:$Q$2,0))</f>
        <v>277.62</v>
      </c>
      <c r="P224">
        <f t="shared" si="78"/>
        <v>94.670000000000016</v>
      </c>
      <c r="Q224" s="28">
        <f t="shared" si="79"/>
        <v>182.95</v>
      </c>
      <c r="R224">
        <f>INDEX(ETF_TR!$A$2:$Q$283,MATCH($A224,ETF_TR!$A$2:$A$283,0),MATCH(R$2,ETF_TR!$A$2:$Q$2,0))</f>
        <v>14593.307699999999</v>
      </c>
      <c r="S224">
        <f>INDEX(Indices!$A$2:$Q$283,MATCH($A224,Indices!$A$2:$A$283,0),MATCH(S$2,Indices!$A$2:$Q$2,0))</f>
        <v>3562.16</v>
      </c>
      <c r="T224">
        <f t="shared" si="80"/>
        <v>-11031.1477</v>
      </c>
      <c r="U224" s="28">
        <f t="shared" si="81"/>
        <v>14593.307699999999</v>
      </c>
      <c r="V224">
        <f>INDEX(ETF_TR!$A$2:$Q$283,MATCH($A224,ETF_TR!$A$2:$A$283,0),MATCH(V$2,ETF_TR!$A$2:$Q$2,0))</f>
        <v>129.292</v>
      </c>
      <c r="W224">
        <f>INDEX(Indices!$A$2:$Q$283,MATCH($A224,Indices!$A$2:$A$283,0),MATCH(W$2,Indices!$A$2:$Q$2,0))</f>
        <v>135.53666666666666</v>
      </c>
      <c r="X224">
        <f t="shared" si="82"/>
        <v>6.2446666666666601</v>
      </c>
      <c r="Y224" s="28">
        <f t="shared" si="83"/>
        <v>129.292</v>
      </c>
      <c r="Z224">
        <f>INDEX(ETF_TR!$A$2:$Q$283,MATCH($A224,ETF_TR!$A$2:$A$283,0),MATCH(Z$2,ETF_TR!$A$2:$Q$2,0))</f>
        <v>63.3782</v>
      </c>
      <c r="AA224">
        <f>INDEX(Indices!$A$2:$Q$283,MATCH($A224,Indices!$A$2:$A$283,0),MATCH(AA$2,Indices!$A$2:$Q$2,0))</f>
        <v>3007.5916999999999</v>
      </c>
      <c r="AB224">
        <f t="shared" si="84"/>
        <v>2944.2134999999998</v>
      </c>
      <c r="AC224" s="16">
        <f t="shared" si="85"/>
        <v>63.3782</v>
      </c>
      <c r="AD224" t="e">
        <f>INDEX(ETF_TR!$A$2:$Q$283,MATCH($A224,ETF_TR!$A$2:$A$283,0),MATCH(AD$2,ETF_TR!$A$2:$Q$2,0))</f>
        <v>#N/A</v>
      </c>
      <c r="AE224">
        <f>INDEX(Indices!$A$2:$Q$283,MATCH($A224,Indices!$A$2:$A$283,0),MATCH(AE$2,Indices!$A$2:$Q$2,0))</f>
        <v>361.47570000000002</v>
      </c>
      <c r="AF224" t="e">
        <f t="shared" si="86"/>
        <v>#N/A</v>
      </c>
      <c r="AG224" s="16">
        <f t="shared" si="87"/>
        <v>2694.5205894736841</v>
      </c>
      <c r="AH224">
        <f>INDEX(ETF_TR!$A$2:$Q$283,MATCH($A224,ETF_TR!$A$2:$A$283,0),MATCH(AH$2,ETF_TR!$A$2:$Q$2,0))</f>
        <v>26.379799999999999</v>
      </c>
      <c r="AI224">
        <f>INDEX(Indices!$A$2:$Q$283,MATCH($A224,Indices!$A$2:$A$283,0),MATCH(AI$2,Indices!$A$2:$Q$2,0))</f>
        <v>101.34</v>
      </c>
      <c r="AJ224">
        <f t="shared" si="88"/>
        <v>74.9602</v>
      </c>
      <c r="AK224" s="16">
        <f t="shared" si="89"/>
        <v>26.379799999999999</v>
      </c>
      <c r="AL224">
        <f>INDEX(ETF_TR!$A$2:$Q$283,MATCH($A224,ETF_TR!$A$2:$A$283,0),MATCH(AL$2,ETF_TR!$A$2:$Q$2,0))</f>
        <v>25.451499999999999</v>
      </c>
      <c r="AM224">
        <f>INDEX(Indices!$A$2:$Q$283,MATCH($A224,Indices!$A$2:$A$283,0),MATCH(AM$2,Indices!$A$2:$Q$2,0))</f>
        <v>97.041899999999998</v>
      </c>
      <c r="AN224">
        <f t="shared" si="90"/>
        <v>71.590400000000002</v>
      </c>
      <c r="AO224" s="16">
        <f t="shared" si="91"/>
        <v>25.451499999999999</v>
      </c>
      <c r="AP224">
        <f>INDEX(ETF_TR!$A$2:$Q$283,MATCH($A224,ETF_TR!$A$2:$A$283,0),MATCH(AP$2,ETF_TR!$A$2:$Q$2,0))</f>
        <v>137.02000000000001</v>
      </c>
      <c r="AQ224">
        <f>INDEX(Indices!$A$2:$Q$283,MATCH($A224,Indices!$A$2:$A$283,0),MATCH(AQ$2,Indices!$A$2:$Q$2,0))</f>
        <v>179.10720000000001</v>
      </c>
      <c r="AR224">
        <f t="shared" si="92"/>
        <v>42.087199999999996</v>
      </c>
      <c r="AS224" s="28">
        <f t="shared" si="93"/>
        <v>137.02000000000001</v>
      </c>
      <c r="AT224" t="e">
        <f>INDEX(ETF_TR!$A$2:$Q$283,MATCH($A224,ETF_TR!$A$2:$A$283,0),MATCH(AT$2,ETF_TR!$A$2:$Q$2,0))</f>
        <v>#N/A</v>
      </c>
      <c r="AU224">
        <f>INDEX(Indices!$A$2:$Q$283,MATCH($A224,Indices!$A$2:$A$283,0),MATCH(AU$2,Indices!$A$2:$Q$2,0))</f>
        <v>116.82769999999999</v>
      </c>
      <c r="AV224" t="e">
        <f t="shared" si="94"/>
        <v>#N/A</v>
      </c>
      <c r="AW224" s="16">
        <f t="shared" si="95"/>
        <v>17.568314285714294</v>
      </c>
    </row>
    <row r="225" spans="1:49" x14ac:dyDescent="0.2">
      <c r="A225" s="5">
        <v>43251</v>
      </c>
      <c r="B225">
        <f>INDEX(ETF_TR!$A$2:$Q$283,MATCH($A225,ETF_TR!$A$2:$A$283,0),MATCH(B$2,ETF_TR!$A$2:$Q$2,0))</f>
        <v>142.71270000000001</v>
      </c>
      <c r="C225">
        <f>INDEX(Indices!$A$2:$Q$283,MATCH($A225,Indices!$A$2:$A$283,0),MATCH(C$2,Indices!$A$2:$Q$2,0))</f>
        <v>243.33</v>
      </c>
      <c r="D225">
        <f t="shared" si="72"/>
        <v>100.6173</v>
      </c>
      <c r="E225" s="28">
        <f t="shared" si="73"/>
        <v>142.71270000000001</v>
      </c>
      <c r="F225">
        <f>INDEX(ETF_TR!$A$2:$Q$283,MATCH($A225,ETF_TR!$A$2:$A$283,0),MATCH(F$2,ETF_TR!$A$2:$Q$2,0))</f>
        <v>156.42349999999999</v>
      </c>
      <c r="G225">
        <f>INDEX(Indices!$A$2:$Q$283,MATCH($A225,Indices!$A$2:$A$283,0),MATCH(G$2,Indices!$A$2:$Q$2,0))</f>
        <v>257.58999999999997</v>
      </c>
      <c r="H225">
        <f t="shared" si="74"/>
        <v>101.16649999999998</v>
      </c>
      <c r="I225" s="28">
        <f t="shared" si="75"/>
        <v>156.42349999999999</v>
      </c>
      <c r="J225">
        <f>INDEX(ETF_TR!$A$2:$Q$283,MATCH($A225,ETF_TR!$A$2:$A$283,0),MATCH(J$2,ETF_TR!$A$2:$Q$2,0))</f>
        <v>185.13489999999999</v>
      </c>
      <c r="K225">
        <f>INDEX(Indices!$A$2:$Q$283,MATCH($A225,Indices!$A$2:$A$283,0),MATCH(K$2,Indices!$A$2:$Q$2,0))</f>
        <v>271.38</v>
      </c>
      <c r="L225">
        <f t="shared" si="76"/>
        <v>86.245100000000008</v>
      </c>
      <c r="M225" s="28">
        <f t="shared" si="77"/>
        <v>185.13489999999999</v>
      </c>
      <c r="N225">
        <f>INDEX(ETF_TR!$A$2:$Q$283,MATCH($A225,ETF_TR!$A$2:$A$283,0),MATCH(N$2,ETF_TR!$A$2:$Q$2,0))</f>
        <v>171.53980000000001</v>
      </c>
      <c r="O225">
        <f>INDEX(Indices!$A$2:$Q$283,MATCH($A225,Indices!$A$2:$A$283,0),MATCH(O$2,Indices!$A$2:$Q$2,0))</f>
        <v>259.33999999999997</v>
      </c>
      <c r="P225">
        <f t="shared" si="78"/>
        <v>87.800199999999961</v>
      </c>
      <c r="Q225" s="28">
        <f t="shared" si="79"/>
        <v>171.53980000000001</v>
      </c>
      <c r="R225">
        <f>INDEX(ETF_TR!$A$2:$Q$283,MATCH($A225,ETF_TR!$A$2:$A$283,0),MATCH(R$2,ETF_TR!$A$2:$Q$2,0))</f>
        <v>14822.7291</v>
      </c>
      <c r="S225">
        <f>INDEX(Indices!$A$2:$Q$283,MATCH($A225,Indices!$A$2:$A$283,0),MATCH(S$2,Indices!$A$2:$Q$2,0))</f>
        <v>3624.5</v>
      </c>
      <c r="T225">
        <f t="shared" si="80"/>
        <v>-11198.2291</v>
      </c>
      <c r="U225" s="28">
        <f t="shared" si="81"/>
        <v>14822.7291</v>
      </c>
      <c r="V225">
        <f>INDEX(ETF_TR!$A$2:$Q$283,MATCH($A225,ETF_TR!$A$2:$A$283,0),MATCH(V$2,ETF_TR!$A$2:$Q$2,0))</f>
        <v>130.06553333333332</v>
      </c>
      <c r="W225">
        <f>INDEX(Indices!$A$2:$Q$283,MATCH($A225,Indices!$A$2:$A$283,0),MATCH(W$2,Indices!$A$2:$Q$2,0))</f>
        <v>136.68666666666667</v>
      </c>
      <c r="X225">
        <f t="shared" si="82"/>
        <v>6.6211333333333471</v>
      </c>
      <c r="Y225" s="28">
        <f t="shared" si="83"/>
        <v>130.06553333333332</v>
      </c>
      <c r="Z225">
        <f>INDEX(ETF_TR!$A$2:$Q$283,MATCH($A225,ETF_TR!$A$2:$A$283,0),MATCH(Z$2,ETF_TR!$A$2:$Q$2,0))</f>
        <v>63.952800000000003</v>
      </c>
      <c r="AA225">
        <f>INDEX(Indices!$A$2:$Q$283,MATCH($A225,Indices!$A$2:$A$283,0),MATCH(AA$2,Indices!$A$2:$Q$2,0))</f>
        <v>3030.4789999999998</v>
      </c>
      <c r="AB225">
        <f t="shared" si="84"/>
        <v>2966.5261999999998</v>
      </c>
      <c r="AC225" s="16">
        <f t="shared" si="85"/>
        <v>63.952800000000003</v>
      </c>
      <c r="AD225" t="e">
        <f>INDEX(ETF_TR!$A$2:$Q$283,MATCH($A225,ETF_TR!$A$2:$A$283,0),MATCH(AD$2,ETF_TR!$A$2:$Q$2,0))</f>
        <v>#N/A</v>
      </c>
      <c r="AE225">
        <f>INDEX(Indices!$A$2:$Q$283,MATCH($A225,Indices!$A$2:$A$283,0),MATCH(AE$2,Indices!$A$2:$Q$2,0))</f>
        <v>362.4436</v>
      </c>
      <c r="AF225" t="e">
        <f t="shared" si="86"/>
        <v>#N/A</v>
      </c>
      <c r="AG225" s="16">
        <f t="shared" si="87"/>
        <v>2695.4884894736842</v>
      </c>
      <c r="AH225">
        <f>INDEX(ETF_TR!$A$2:$Q$283,MATCH($A225,ETF_TR!$A$2:$A$283,0),MATCH(AH$2,ETF_TR!$A$2:$Q$2,0))</f>
        <v>26.5837</v>
      </c>
      <c r="AI225">
        <f>INDEX(Indices!$A$2:$Q$283,MATCH($A225,Indices!$A$2:$A$283,0),MATCH(AI$2,Indices!$A$2:$Q$2,0))</f>
        <v>102.25</v>
      </c>
      <c r="AJ225">
        <f t="shared" si="88"/>
        <v>75.666300000000007</v>
      </c>
      <c r="AK225" s="16">
        <f t="shared" si="89"/>
        <v>26.5837</v>
      </c>
      <c r="AL225">
        <f>INDEX(ETF_TR!$A$2:$Q$283,MATCH($A225,ETF_TR!$A$2:$A$283,0),MATCH(AL$2,ETF_TR!$A$2:$Q$2,0))</f>
        <v>25.4986</v>
      </c>
      <c r="AM225">
        <f>INDEX(Indices!$A$2:$Q$283,MATCH($A225,Indices!$A$2:$A$283,0),MATCH(AM$2,Indices!$A$2:$Q$2,0))</f>
        <v>97.934899999999999</v>
      </c>
      <c r="AN225">
        <f t="shared" si="90"/>
        <v>72.436300000000003</v>
      </c>
      <c r="AO225" s="16">
        <f t="shared" si="91"/>
        <v>25.4986</v>
      </c>
      <c r="AP225">
        <f>INDEX(ETF_TR!$A$2:$Q$283,MATCH($A225,ETF_TR!$A$2:$A$283,0),MATCH(AP$2,ETF_TR!$A$2:$Q$2,0))</f>
        <v>136.59</v>
      </c>
      <c r="AQ225">
        <f>INDEX(Indices!$A$2:$Q$283,MATCH($A225,Indices!$A$2:$A$283,0),MATCH(AQ$2,Indices!$A$2:$Q$2,0))</f>
        <v>179.23509999999999</v>
      </c>
      <c r="AR225">
        <f t="shared" si="92"/>
        <v>42.645099999999985</v>
      </c>
      <c r="AS225" s="28">
        <f t="shared" si="93"/>
        <v>136.59</v>
      </c>
      <c r="AT225" t="e">
        <f>INDEX(ETF_TR!$A$2:$Q$283,MATCH($A225,ETF_TR!$A$2:$A$283,0),MATCH(AT$2,ETF_TR!$A$2:$Q$2,0))</f>
        <v>#N/A</v>
      </c>
      <c r="AU225">
        <f>INDEX(Indices!$A$2:$Q$283,MATCH($A225,Indices!$A$2:$A$283,0),MATCH(AU$2,Indices!$A$2:$Q$2,0))</f>
        <v>115.95910000000001</v>
      </c>
      <c r="AV225" t="e">
        <f t="shared" si="94"/>
        <v>#N/A</v>
      </c>
      <c r="AW225" s="16">
        <f t="shared" si="95"/>
        <v>16.699714285714307</v>
      </c>
    </row>
    <row r="226" spans="1:49" x14ac:dyDescent="0.2">
      <c r="A226" s="5">
        <v>43280</v>
      </c>
      <c r="B226">
        <f>INDEX(ETF_TR!$A$2:$Q$283,MATCH($A226,ETF_TR!$A$2:$A$283,0),MATCH(B$2,ETF_TR!$A$2:$Q$2,0))</f>
        <v>142.9376</v>
      </c>
      <c r="C226">
        <f>INDEX(Indices!$A$2:$Q$283,MATCH($A226,Indices!$A$2:$A$283,0),MATCH(C$2,Indices!$A$2:$Q$2,0))</f>
        <v>243.57</v>
      </c>
      <c r="D226">
        <f t="shared" si="72"/>
        <v>100.63239999999999</v>
      </c>
      <c r="E226" s="28">
        <f t="shared" si="73"/>
        <v>142.9376</v>
      </c>
      <c r="F226">
        <f>INDEX(ETF_TR!$A$2:$Q$283,MATCH($A226,ETF_TR!$A$2:$A$283,0),MATCH(F$2,ETF_TR!$A$2:$Q$2,0))</f>
        <v>157.05000000000001</v>
      </c>
      <c r="G226">
        <f>INDEX(Indices!$A$2:$Q$283,MATCH($A226,Indices!$A$2:$A$283,0),MATCH(G$2,Indices!$A$2:$Q$2,0))</f>
        <v>258.79000000000002</v>
      </c>
      <c r="H226">
        <f t="shared" si="74"/>
        <v>101.74000000000001</v>
      </c>
      <c r="I226" s="28">
        <f t="shared" si="75"/>
        <v>157.05000000000001</v>
      </c>
      <c r="J226">
        <f>INDEX(ETF_TR!$A$2:$Q$283,MATCH($A226,ETF_TR!$A$2:$A$283,0),MATCH(J$2,ETF_TR!$A$2:$Q$2,0))</f>
        <v>187.2894</v>
      </c>
      <c r="K226">
        <f>INDEX(Indices!$A$2:$Q$283,MATCH($A226,Indices!$A$2:$A$283,0),MATCH(K$2,Indices!$A$2:$Q$2,0))</f>
        <v>275.01</v>
      </c>
      <c r="L226">
        <f t="shared" si="76"/>
        <v>87.72059999999999</v>
      </c>
      <c r="M226" s="28">
        <f t="shared" si="77"/>
        <v>187.2894</v>
      </c>
      <c r="N226">
        <f>INDEX(ETF_TR!$A$2:$Q$283,MATCH($A226,ETF_TR!$A$2:$A$283,0),MATCH(N$2,ETF_TR!$A$2:$Q$2,0))</f>
        <v>173.3999</v>
      </c>
      <c r="O226">
        <f>INDEX(Indices!$A$2:$Q$283,MATCH($A226,Indices!$A$2:$A$283,0),MATCH(O$2,Indices!$A$2:$Q$2,0))</f>
        <v>263.14</v>
      </c>
      <c r="P226">
        <f t="shared" si="78"/>
        <v>89.740099999999984</v>
      </c>
      <c r="Q226" s="28">
        <f t="shared" si="79"/>
        <v>173.3999</v>
      </c>
      <c r="R226">
        <f>INDEX(ETF_TR!$A$2:$Q$283,MATCH($A226,ETF_TR!$A$2:$A$283,0),MATCH(R$2,ETF_TR!$A$2:$Q$2,0))</f>
        <v>14747.8375</v>
      </c>
      <c r="S226">
        <f>INDEX(Indices!$A$2:$Q$283,MATCH($A226,Indices!$A$2:$A$283,0),MATCH(S$2,Indices!$A$2:$Q$2,0))</f>
        <v>3604.12</v>
      </c>
      <c r="T226">
        <f t="shared" si="80"/>
        <v>-11143.717499999999</v>
      </c>
      <c r="U226" s="28">
        <f t="shared" si="81"/>
        <v>14747.8375</v>
      </c>
      <c r="V226">
        <f>INDEX(ETF_TR!$A$2:$Q$283,MATCH($A226,ETF_TR!$A$2:$A$283,0),MATCH(V$2,ETF_TR!$A$2:$Q$2,0))</f>
        <v>129.78886666666668</v>
      </c>
      <c r="W226">
        <f>INDEX(Indices!$A$2:$Q$283,MATCH($A226,Indices!$A$2:$A$283,0),MATCH(W$2,Indices!$A$2:$Q$2,0))</f>
        <v>136.39000000000001</v>
      </c>
      <c r="X226">
        <f t="shared" si="82"/>
        <v>6.6011333333333369</v>
      </c>
      <c r="Y226" s="28">
        <f t="shared" si="83"/>
        <v>129.78886666666668</v>
      </c>
      <c r="Z226">
        <f>INDEX(ETF_TR!$A$2:$Q$283,MATCH($A226,ETF_TR!$A$2:$A$283,0),MATCH(Z$2,ETF_TR!$A$2:$Q$2,0))</f>
        <v>64.253200000000007</v>
      </c>
      <c r="AA226">
        <f>INDEX(Indices!$A$2:$Q$283,MATCH($A226,Indices!$A$2:$A$283,0),MATCH(AA$2,Indices!$A$2:$Q$2,0))</f>
        <v>3046.1192999999998</v>
      </c>
      <c r="AB226">
        <f t="shared" si="84"/>
        <v>2981.8660999999997</v>
      </c>
      <c r="AC226" s="16">
        <f t="shared" si="85"/>
        <v>64.253200000000007</v>
      </c>
      <c r="AD226" t="e">
        <f>INDEX(ETF_TR!$A$2:$Q$283,MATCH($A226,ETF_TR!$A$2:$A$283,0),MATCH(AD$2,ETF_TR!$A$2:$Q$2,0))</f>
        <v>#N/A</v>
      </c>
      <c r="AE226">
        <f>INDEX(Indices!$A$2:$Q$283,MATCH($A226,Indices!$A$2:$A$283,0),MATCH(AE$2,Indices!$A$2:$Q$2,0))</f>
        <v>362.6472</v>
      </c>
      <c r="AF226" t="e">
        <f t="shared" si="86"/>
        <v>#N/A</v>
      </c>
      <c r="AG226" s="16">
        <f t="shared" si="87"/>
        <v>2695.6920894736841</v>
      </c>
      <c r="AH226">
        <f>INDEX(ETF_TR!$A$2:$Q$283,MATCH($A226,ETF_TR!$A$2:$A$283,0),MATCH(AH$2,ETF_TR!$A$2:$Q$2,0))</f>
        <v>26.646100000000001</v>
      </c>
      <c r="AI226">
        <f>INDEX(Indices!$A$2:$Q$283,MATCH($A226,Indices!$A$2:$A$283,0),MATCH(AI$2,Indices!$A$2:$Q$2,0))</f>
        <v>102.27</v>
      </c>
      <c r="AJ226">
        <f t="shared" si="88"/>
        <v>75.623899999999992</v>
      </c>
      <c r="AK226" s="16">
        <f t="shared" si="89"/>
        <v>26.646100000000001</v>
      </c>
      <c r="AL226">
        <f>INDEX(ETF_TR!$A$2:$Q$283,MATCH($A226,ETF_TR!$A$2:$A$283,0),MATCH(AL$2,ETF_TR!$A$2:$Q$2,0))</f>
        <v>25.853999999999999</v>
      </c>
      <c r="AM226">
        <f>INDEX(Indices!$A$2:$Q$283,MATCH($A226,Indices!$A$2:$A$283,0),MATCH(AM$2,Indices!$A$2:$Q$2,0))</f>
        <v>98.616799999999998</v>
      </c>
      <c r="AN226">
        <f t="shared" si="90"/>
        <v>72.762799999999999</v>
      </c>
      <c r="AO226" s="16">
        <f t="shared" si="91"/>
        <v>25.853999999999999</v>
      </c>
      <c r="AP226">
        <f>INDEX(ETF_TR!$A$2:$Q$283,MATCH($A226,ETF_TR!$A$2:$A$283,0),MATCH(AP$2,ETF_TR!$A$2:$Q$2,0))</f>
        <v>137.38999999999999</v>
      </c>
      <c r="AQ226">
        <f>INDEX(Indices!$A$2:$Q$283,MATCH($A226,Indices!$A$2:$A$283,0),MATCH(AQ$2,Indices!$A$2:$Q$2,0))</f>
        <v>180.02670000000001</v>
      </c>
      <c r="AR226">
        <f t="shared" si="92"/>
        <v>42.636700000000019</v>
      </c>
      <c r="AS226" s="28">
        <f t="shared" si="93"/>
        <v>137.38999999999999</v>
      </c>
      <c r="AT226" t="e">
        <f>INDEX(ETF_TR!$A$2:$Q$283,MATCH($A226,ETF_TR!$A$2:$A$283,0),MATCH(AT$2,ETF_TR!$A$2:$Q$2,0))</f>
        <v>#N/A</v>
      </c>
      <c r="AU226">
        <f>INDEX(Indices!$A$2:$Q$283,MATCH($A226,Indices!$A$2:$A$283,0),MATCH(AU$2,Indices!$A$2:$Q$2,0))</f>
        <v>114.5048</v>
      </c>
      <c r="AV226" t="e">
        <f t="shared" si="94"/>
        <v>#N/A</v>
      </c>
      <c r="AW226" s="16">
        <f t="shared" si="95"/>
        <v>15.245414285714304</v>
      </c>
    </row>
    <row r="227" spans="1:49" x14ac:dyDescent="0.2">
      <c r="A227" s="5">
        <v>43312</v>
      </c>
      <c r="B227">
        <f>INDEX(ETF_TR!$A$2:$Q$283,MATCH($A227,ETF_TR!$A$2:$A$283,0),MATCH(B$2,ETF_TR!$A$2:$Q$2,0))</f>
        <v>142.2833</v>
      </c>
      <c r="C227">
        <f>INDEX(Indices!$A$2:$Q$283,MATCH($A227,Indices!$A$2:$A$283,0),MATCH(C$2,Indices!$A$2:$Q$2,0))</f>
        <v>242.17</v>
      </c>
      <c r="D227">
        <f t="shared" si="72"/>
        <v>99.88669999999999</v>
      </c>
      <c r="E227" s="28">
        <f t="shared" si="73"/>
        <v>142.2833</v>
      </c>
      <c r="F227">
        <f>INDEX(ETF_TR!$A$2:$Q$283,MATCH($A227,ETF_TR!$A$2:$A$283,0),MATCH(F$2,ETF_TR!$A$2:$Q$2,0))</f>
        <v>156.3604</v>
      </c>
      <c r="G227">
        <f>INDEX(Indices!$A$2:$Q$283,MATCH($A227,Indices!$A$2:$A$283,0),MATCH(G$2,Indices!$A$2:$Q$2,0))</f>
        <v>257.35000000000002</v>
      </c>
      <c r="H227">
        <f t="shared" si="74"/>
        <v>100.98960000000002</v>
      </c>
      <c r="I227" s="28">
        <f t="shared" si="75"/>
        <v>156.3604</v>
      </c>
      <c r="J227">
        <f>INDEX(ETF_TR!$A$2:$Q$283,MATCH($A227,ETF_TR!$A$2:$A$283,0),MATCH(J$2,ETF_TR!$A$2:$Q$2,0))</f>
        <v>187.63229999999999</v>
      </c>
      <c r="K227">
        <f>INDEX(Indices!$A$2:$Q$283,MATCH($A227,Indices!$A$2:$A$283,0),MATCH(K$2,Indices!$A$2:$Q$2,0))</f>
        <v>275.58999999999997</v>
      </c>
      <c r="L227">
        <f t="shared" si="76"/>
        <v>87.957699999999988</v>
      </c>
      <c r="M227" s="28">
        <f t="shared" si="77"/>
        <v>187.63229999999999</v>
      </c>
      <c r="N227">
        <f>INDEX(ETF_TR!$A$2:$Q$283,MATCH($A227,ETF_TR!$A$2:$A$283,0),MATCH(N$2,ETF_TR!$A$2:$Q$2,0))</f>
        <v>172.72280000000001</v>
      </c>
      <c r="O227">
        <f>INDEX(Indices!$A$2:$Q$283,MATCH($A227,Indices!$A$2:$A$283,0),MATCH(O$2,Indices!$A$2:$Q$2,0))</f>
        <v>262.39999999999998</v>
      </c>
      <c r="P227">
        <f t="shared" si="78"/>
        <v>89.677199999999971</v>
      </c>
      <c r="Q227" s="28">
        <f t="shared" si="79"/>
        <v>172.72280000000001</v>
      </c>
      <c r="R227">
        <f>INDEX(ETF_TR!$A$2:$Q$283,MATCH($A227,ETF_TR!$A$2:$A$283,0),MATCH(R$2,ETF_TR!$A$2:$Q$2,0))</f>
        <v>14708.7631</v>
      </c>
      <c r="S227">
        <f>INDEX(Indices!$A$2:$Q$283,MATCH($A227,Indices!$A$2:$A$283,0),MATCH(S$2,Indices!$A$2:$Q$2,0))</f>
        <v>3591.33</v>
      </c>
      <c r="T227">
        <f t="shared" si="80"/>
        <v>-11117.4331</v>
      </c>
      <c r="U227" s="28">
        <f t="shared" si="81"/>
        <v>14708.7631</v>
      </c>
      <c r="V227">
        <f>INDEX(ETF_TR!$A$2:$Q$283,MATCH($A227,ETF_TR!$A$2:$A$283,0),MATCH(V$2,ETF_TR!$A$2:$Q$2,0))</f>
        <v>129.02933333333331</v>
      </c>
      <c r="W227">
        <f>INDEX(Indices!$A$2:$Q$283,MATCH($A227,Indices!$A$2:$A$283,0),MATCH(W$2,Indices!$A$2:$Q$2,0))</f>
        <v>135.66333333333333</v>
      </c>
      <c r="X227">
        <f t="shared" si="82"/>
        <v>6.6340000000000146</v>
      </c>
      <c r="Y227" s="28">
        <f t="shared" si="83"/>
        <v>129.02933333333331</v>
      </c>
      <c r="Z227">
        <f>INDEX(ETF_TR!$A$2:$Q$283,MATCH($A227,ETF_TR!$A$2:$A$283,0),MATCH(Z$2,ETF_TR!$A$2:$Q$2,0))</f>
        <v>64.358000000000004</v>
      </c>
      <c r="AA227">
        <f>INDEX(Indices!$A$2:$Q$283,MATCH($A227,Indices!$A$2:$A$283,0),MATCH(AA$2,Indices!$A$2:$Q$2,0))</f>
        <v>3050.2755000000002</v>
      </c>
      <c r="AB227">
        <f t="shared" si="84"/>
        <v>2985.9175</v>
      </c>
      <c r="AC227" s="16">
        <f t="shared" si="85"/>
        <v>64.358000000000004</v>
      </c>
      <c r="AD227" t="e">
        <f>INDEX(ETF_TR!$A$2:$Q$283,MATCH($A227,ETF_TR!$A$2:$A$283,0),MATCH(AD$2,ETF_TR!$A$2:$Q$2,0))</f>
        <v>#N/A</v>
      </c>
      <c r="AE227">
        <f>INDEX(Indices!$A$2:$Q$283,MATCH($A227,Indices!$A$2:$A$283,0),MATCH(AE$2,Indices!$A$2:$Q$2,0))</f>
        <v>361.82440000000003</v>
      </c>
      <c r="AF227" t="e">
        <f t="shared" si="86"/>
        <v>#N/A</v>
      </c>
      <c r="AG227" s="16">
        <f t="shared" si="87"/>
        <v>2694.8692894736841</v>
      </c>
      <c r="AH227">
        <f>INDEX(ETF_TR!$A$2:$Q$283,MATCH($A227,ETF_TR!$A$2:$A$283,0),MATCH(AH$2,ETF_TR!$A$2:$Q$2,0))</f>
        <v>26.520900000000001</v>
      </c>
      <c r="AI227">
        <f>INDEX(Indices!$A$2:$Q$283,MATCH($A227,Indices!$A$2:$A$283,0),MATCH(AI$2,Indices!$A$2:$Q$2,0))</f>
        <v>101.83</v>
      </c>
      <c r="AJ227">
        <f t="shared" si="88"/>
        <v>75.309100000000001</v>
      </c>
      <c r="AK227" s="16">
        <f t="shared" si="89"/>
        <v>26.520900000000001</v>
      </c>
      <c r="AL227">
        <f>INDEX(ETF_TR!$A$2:$Q$283,MATCH($A227,ETF_TR!$A$2:$A$283,0),MATCH(AL$2,ETF_TR!$A$2:$Q$2,0))</f>
        <v>25.439499999999999</v>
      </c>
      <c r="AM227">
        <f>INDEX(Indices!$A$2:$Q$283,MATCH($A227,Indices!$A$2:$A$283,0),MATCH(AM$2,Indices!$A$2:$Q$2,0))</f>
        <v>97.728300000000004</v>
      </c>
      <c r="AN227">
        <f t="shared" si="90"/>
        <v>72.288800000000009</v>
      </c>
      <c r="AO227" s="16">
        <f t="shared" si="91"/>
        <v>25.439499999999999</v>
      </c>
      <c r="AP227">
        <f>INDEX(ETF_TR!$A$2:$Q$283,MATCH($A227,ETF_TR!$A$2:$A$283,0),MATCH(AP$2,ETF_TR!$A$2:$Q$2,0))</f>
        <v>137.96</v>
      </c>
      <c r="AQ227">
        <f>INDEX(Indices!$A$2:$Q$283,MATCH($A227,Indices!$A$2:$A$283,0),MATCH(AQ$2,Indices!$A$2:$Q$2,0))</f>
        <v>180.8434</v>
      </c>
      <c r="AR227">
        <f t="shared" si="92"/>
        <v>42.883399999999995</v>
      </c>
      <c r="AS227" s="28">
        <f t="shared" si="93"/>
        <v>137.96</v>
      </c>
      <c r="AT227" t="e">
        <f>INDEX(ETF_TR!$A$2:$Q$283,MATCH($A227,ETF_TR!$A$2:$A$283,0),MATCH(AT$2,ETF_TR!$A$2:$Q$2,0))</f>
        <v>#N/A</v>
      </c>
      <c r="AU227">
        <f>INDEX(Indices!$A$2:$Q$283,MATCH($A227,Indices!$A$2:$A$283,0),MATCH(AU$2,Indices!$A$2:$Q$2,0))</f>
        <v>115.76739999999999</v>
      </c>
      <c r="AV227" t="e">
        <f t="shared" si="94"/>
        <v>#N/A</v>
      </c>
      <c r="AW227" s="16">
        <f t="shared" si="95"/>
        <v>16.508014285714296</v>
      </c>
    </row>
    <row r="228" spans="1:49" x14ac:dyDescent="0.2">
      <c r="A228" s="5">
        <v>43343</v>
      </c>
      <c r="B228">
        <f>INDEX(ETF_TR!$A$2:$Q$283,MATCH($A228,ETF_TR!$A$2:$A$283,0),MATCH(B$2,ETF_TR!$A$2:$Q$2,0))</f>
        <v>143.20349999999999</v>
      </c>
      <c r="C228">
        <f>INDEX(Indices!$A$2:$Q$283,MATCH($A228,Indices!$A$2:$A$283,0),MATCH(C$2,Indices!$A$2:$Q$2,0))</f>
        <v>243.8</v>
      </c>
      <c r="D228">
        <f t="shared" si="72"/>
        <v>100.59650000000002</v>
      </c>
      <c r="E228" s="28">
        <f t="shared" si="73"/>
        <v>143.20349999999999</v>
      </c>
      <c r="F228">
        <f>INDEX(ETF_TR!$A$2:$Q$283,MATCH($A228,ETF_TR!$A$2:$A$283,0),MATCH(F$2,ETF_TR!$A$2:$Q$2,0))</f>
        <v>156.70519999999999</v>
      </c>
      <c r="G228">
        <f>INDEX(Indices!$A$2:$Q$283,MATCH($A228,Indices!$A$2:$A$283,0),MATCH(G$2,Indices!$A$2:$Q$2,0))</f>
        <v>258.14999999999998</v>
      </c>
      <c r="H228">
        <f t="shared" si="74"/>
        <v>101.44479999999999</v>
      </c>
      <c r="I228" s="28">
        <f t="shared" si="75"/>
        <v>156.70519999999999</v>
      </c>
      <c r="J228">
        <f>INDEX(ETF_TR!$A$2:$Q$283,MATCH($A228,ETF_TR!$A$2:$A$283,0),MATCH(J$2,ETF_TR!$A$2:$Q$2,0))</f>
        <v>186.51779999999999</v>
      </c>
      <c r="K228">
        <f>INDEX(Indices!$A$2:$Q$283,MATCH($A228,Indices!$A$2:$A$283,0),MATCH(K$2,Indices!$A$2:$Q$2,0))</f>
        <v>273.85000000000002</v>
      </c>
      <c r="L228">
        <f t="shared" si="76"/>
        <v>87.332200000000029</v>
      </c>
      <c r="M228" s="28">
        <f t="shared" si="77"/>
        <v>186.51779999999999</v>
      </c>
      <c r="N228">
        <f>INDEX(ETF_TR!$A$2:$Q$283,MATCH($A228,ETF_TR!$A$2:$A$283,0),MATCH(N$2,ETF_TR!$A$2:$Q$2,0))</f>
        <v>167.2595</v>
      </c>
      <c r="O228">
        <f>INDEX(Indices!$A$2:$Q$283,MATCH($A228,Indices!$A$2:$A$283,0),MATCH(O$2,Indices!$A$2:$Q$2,0))</f>
        <v>254.08</v>
      </c>
      <c r="P228">
        <f t="shared" si="78"/>
        <v>86.82050000000001</v>
      </c>
      <c r="Q228" s="28">
        <f t="shared" si="79"/>
        <v>167.2595</v>
      </c>
      <c r="R228">
        <f>INDEX(ETF_TR!$A$2:$Q$283,MATCH($A228,ETF_TR!$A$2:$A$283,0),MATCH(R$2,ETF_TR!$A$2:$Q$2,0))</f>
        <v>14737.6921</v>
      </c>
      <c r="S228">
        <f>INDEX(Indices!$A$2:$Q$283,MATCH($A228,Indices!$A$2:$A$283,0),MATCH(S$2,Indices!$A$2:$Q$2,0))</f>
        <v>3596.93</v>
      </c>
      <c r="T228">
        <f t="shared" si="80"/>
        <v>-11140.7621</v>
      </c>
      <c r="U228" s="28">
        <f t="shared" si="81"/>
        <v>14737.6921</v>
      </c>
      <c r="V228">
        <f>INDEX(ETF_TR!$A$2:$Q$283,MATCH($A228,ETF_TR!$A$2:$A$283,0),MATCH(V$2,ETF_TR!$A$2:$Q$2,0))</f>
        <v>129.86323333333334</v>
      </c>
      <c r="W228">
        <f>INDEX(Indices!$A$2:$Q$283,MATCH($A228,Indices!$A$2:$A$283,0),MATCH(W$2,Indices!$A$2:$Q$2,0))</f>
        <v>136.39666666666668</v>
      </c>
      <c r="X228">
        <f t="shared" si="82"/>
        <v>6.5334333333333348</v>
      </c>
      <c r="Y228" s="28">
        <f t="shared" si="83"/>
        <v>129.86323333333334</v>
      </c>
      <c r="Z228">
        <f>INDEX(ETF_TR!$A$2:$Q$283,MATCH($A228,ETF_TR!$A$2:$A$283,0),MATCH(Z$2,ETF_TR!$A$2:$Q$2,0))</f>
        <v>64.909800000000004</v>
      </c>
      <c r="AA228">
        <f>INDEX(Indices!$A$2:$Q$283,MATCH($A228,Indices!$A$2:$A$283,0),MATCH(AA$2,Indices!$A$2:$Q$2,0))</f>
        <v>3076.1037999999999</v>
      </c>
      <c r="AB228">
        <f t="shared" si="84"/>
        <v>3011.194</v>
      </c>
      <c r="AC228" s="16">
        <f t="shared" si="85"/>
        <v>64.909800000000004</v>
      </c>
      <c r="AD228" t="e">
        <f>INDEX(ETF_TR!$A$2:$Q$283,MATCH($A228,ETF_TR!$A$2:$A$283,0),MATCH(AD$2,ETF_TR!$A$2:$Q$2,0))</f>
        <v>#N/A</v>
      </c>
      <c r="AE228">
        <f>INDEX(Indices!$A$2:$Q$283,MATCH($A228,Indices!$A$2:$A$283,0),MATCH(AE$2,Indices!$A$2:$Q$2,0))</f>
        <v>359.32740000000001</v>
      </c>
      <c r="AF228" t="e">
        <f t="shared" si="86"/>
        <v>#N/A</v>
      </c>
      <c r="AG228" s="16">
        <f t="shared" si="87"/>
        <v>2692.3722894736843</v>
      </c>
      <c r="AH228">
        <f>INDEX(ETF_TR!$A$2:$Q$283,MATCH($A228,ETF_TR!$A$2:$A$283,0),MATCH(AH$2,ETF_TR!$A$2:$Q$2,0))</f>
        <v>26.719200000000001</v>
      </c>
      <c r="AI228">
        <f>INDEX(Indices!$A$2:$Q$283,MATCH($A228,Indices!$A$2:$A$283,0),MATCH(AI$2,Indices!$A$2:$Q$2,0))</f>
        <v>102.62</v>
      </c>
      <c r="AJ228">
        <f t="shared" si="88"/>
        <v>75.900800000000004</v>
      </c>
      <c r="AK228" s="16">
        <f t="shared" si="89"/>
        <v>26.719200000000001</v>
      </c>
      <c r="AL228">
        <f>INDEX(ETF_TR!$A$2:$Q$283,MATCH($A228,ETF_TR!$A$2:$A$283,0),MATCH(AL$2,ETF_TR!$A$2:$Q$2,0))</f>
        <v>25.532800000000002</v>
      </c>
      <c r="AM228">
        <f>INDEX(Indices!$A$2:$Q$283,MATCH($A228,Indices!$A$2:$A$283,0),MATCH(AM$2,Indices!$A$2:$Q$2,0))</f>
        <v>98.403800000000004</v>
      </c>
      <c r="AN228">
        <f t="shared" si="90"/>
        <v>72.871000000000009</v>
      </c>
      <c r="AO228" s="16">
        <f t="shared" si="91"/>
        <v>25.532800000000002</v>
      </c>
      <c r="AP228">
        <f>INDEX(ETF_TR!$A$2:$Q$283,MATCH($A228,ETF_TR!$A$2:$A$283,0),MATCH(AP$2,ETF_TR!$A$2:$Q$2,0))</f>
        <v>139.04</v>
      </c>
      <c r="AQ228">
        <f>INDEX(Indices!$A$2:$Q$283,MATCH($A228,Indices!$A$2:$A$283,0),MATCH(AQ$2,Indices!$A$2:$Q$2,0))</f>
        <v>182.32919999999999</v>
      </c>
      <c r="AR228">
        <f t="shared" si="92"/>
        <v>43.289199999999994</v>
      </c>
      <c r="AS228" s="28">
        <f t="shared" si="93"/>
        <v>139.04</v>
      </c>
      <c r="AT228" t="e">
        <f>INDEX(ETF_TR!$A$2:$Q$283,MATCH($A228,ETF_TR!$A$2:$A$283,0),MATCH(AT$2,ETF_TR!$A$2:$Q$2,0))</f>
        <v>#N/A</v>
      </c>
      <c r="AU228">
        <f>INDEX(Indices!$A$2:$Q$283,MATCH($A228,Indices!$A$2:$A$283,0),MATCH(AU$2,Indices!$A$2:$Q$2,0))</f>
        <v>111.82089999999999</v>
      </c>
      <c r="AV228" t="e">
        <f t="shared" si="94"/>
        <v>#N/A</v>
      </c>
      <c r="AW228" s="16">
        <f t="shared" si="95"/>
        <v>12.561514285714296</v>
      </c>
    </row>
    <row r="229" spans="1:49" x14ac:dyDescent="0.2">
      <c r="A229" s="5">
        <v>43371</v>
      </c>
      <c r="B229">
        <f>INDEX(ETF_TR!$A$2:$Q$283,MATCH($A229,ETF_TR!$A$2:$A$283,0),MATCH(B$2,ETF_TR!$A$2:$Q$2,0))</f>
        <v>141.97649999999999</v>
      </c>
      <c r="C229">
        <f>INDEX(Indices!$A$2:$Q$283,MATCH($A229,Indices!$A$2:$A$283,0),MATCH(C$2,Indices!$A$2:$Q$2,0))</f>
        <v>241.72</v>
      </c>
      <c r="D229">
        <f t="shared" si="72"/>
        <v>99.743500000000012</v>
      </c>
      <c r="E229" s="28">
        <f t="shared" si="73"/>
        <v>141.97649999999999</v>
      </c>
      <c r="F229">
        <f>INDEX(ETF_TR!$A$2:$Q$283,MATCH($A229,ETF_TR!$A$2:$A$283,0),MATCH(F$2,ETF_TR!$A$2:$Q$2,0))</f>
        <v>155.46180000000001</v>
      </c>
      <c r="G229">
        <f>INDEX(Indices!$A$2:$Q$283,MATCH($A229,Indices!$A$2:$A$283,0),MATCH(G$2,Indices!$A$2:$Q$2,0))</f>
        <v>256.08</v>
      </c>
      <c r="H229">
        <f t="shared" si="74"/>
        <v>100.61819999999997</v>
      </c>
      <c r="I229" s="28">
        <f t="shared" si="75"/>
        <v>155.46180000000001</v>
      </c>
      <c r="J229">
        <f>INDEX(ETF_TR!$A$2:$Q$283,MATCH($A229,ETF_TR!$A$2:$A$283,0),MATCH(J$2,ETF_TR!$A$2:$Q$2,0))</f>
        <v>186.3407</v>
      </c>
      <c r="K229">
        <f>INDEX(Indices!$A$2:$Q$283,MATCH($A229,Indices!$A$2:$A$283,0),MATCH(K$2,Indices!$A$2:$Q$2,0))</f>
        <v>273.64</v>
      </c>
      <c r="L229">
        <f t="shared" si="76"/>
        <v>87.299299999999988</v>
      </c>
      <c r="M229" s="28">
        <f t="shared" si="77"/>
        <v>186.3407</v>
      </c>
      <c r="N229">
        <f>INDEX(ETF_TR!$A$2:$Q$283,MATCH($A229,ETF_TR!$A$2:$A$283,0),MATCH(N$2,ETF_TR!$A$2:$Q$2,0))</f>
        <v>170.2551</v>
      </c>
      <c r="O229">
        <f>INDEX(Indices!$A$2:$Q$283,MATCH($A229,Indices!$A$2:$A$283,0),MATCH(O$2,Indices!$A$2:$Q$2,0))</f>
        <v>258.52</v>
      </c>
      <c r="P229">
        <f t="shared" si="78"/>
        <v>88.264899999999983</v>
      </c>
      <c r="Q229" s="28">
        <f t="shared" si="79"/>
        <v>170.2551</v>
      </c>
      <c r="R229">
        <f>INDEX(ETF_TR!$A$2:$Q$283,MATCH($A229,ETF_TR!$A$2:$A$283,0),MATCH(R$2,ETF_TR!$A$2:$Q$2,0))</f>
        <v>14523.4036</v>
      </c>
      <c r="S229">
        <f>INDEX(Indices!$A$2:$Q$283,MATCH($A229,Indices!$A$2:$A$283,0),MATCH(S$2,Indices!$A$2:$Q$2,0))</f>
        <v>3541.62</v>
      </c>
      <c r="T229">
        <f t="shared" si="80"/>
        <v>-10981.783599999999</v>
      </c>
      <c r="U229" s="28">
        <f t="shared" si="81"/>
        <v>14523.4036</v>
      </c>
      <c r="V229">
        <f>INDEX(ETF_TR!$A$2:$Q$283,MATCH($A229,ETF_TR!$A$2:$A$283,0),MATCH(V$2,ETF_TR!$A$2:$Q$2,0))</f>
        <v>128.72403333333332</v>
      </c>
      <c r="W229">
        <f>INDEX(Indices!$A$2:$Q$283,MATCH($A229,Indices!$A$2:$A$283,0),MATCH(W$2,Indices!$A$2:$Q$2,0))</f>
        <v>135.28333333333333</v>
      </c>
      <c r="X229">
        <f t="shared" si="82"/>
        <v>6.5593000000000075</v>
      </c>
      <c r="Y229" s="28">
        <f t="shared" si="83"/>
        <v>128.72403333333332</v>
      </c>
      <c r="Z229">
        <f>INDEX(ETF_TR!$A$2:$Q$283,MATCH($A229,ETF_TR!$A$2:$A$283,0),MATCH(Z$2,ETF_TR!$A$2:$Q$2,0))</f>
        <v>64.541899999999998</v>
      </c>
      <c r="AA229">
        <f>INDEX(Indices!$A$2:$Q$283,MATCH($A229,Indices!$A$2:$A$283,0),MATCH(AA$2,Indices!$A$2:$Q$2,0))</f>
        <v>3060.3407999999999</v>
      </c>
      <c r="AB229">
        <f t="shared" si="84"/>
        <v>2995.7988999999998</v>
      </c>
      <c r="AC229" s="16">
        <f t="shared" si="85"/>
        <v>64.541899999999998</v>
      </c>
      <c r="AD229" t="e">
        <f>INDEX(ETF_TR!$A$2:$Q$283,MATCH($A229,ETF_TR!$A$2:$A$283,0),MATCH(AD$2,ETF_TR!$A$2:$Q$2,0))</f>
        <v>#N/A</v>
      </c>
      <c r="AE229">
        <f>INDEX(Indices!$A$2:$Q$283,MATCH($A229,Indices!$A$2:$A$283,0),MATCH(AE$2,Indices!$A$2:$Q$2,0))</f>
        <v>358.22829999999999</v>
      </c>
      <c r="AF229" t="e">
        <f t="shared" si="86"/>
        <v>#N/A</v>
      </c>
      <c r="AG229" s="16">
        <f t="shared" si="87"/>
        <v>2691.2731894736844</v>
      </c>
      <c r="AH229">
        <f>INDEX(ETF_TR!$A$2:$Q$283,MATCH($A229,ETF_TR!$A$2:$A$283,0),MATCH(AH$2,ETF_TR!$A$2:$Q$2,0))</f>
        <v>26.472799999999999</v>
      </c>
      <c r="AI229">
        <f>INDEX(Indices!$A$2:$Q$283,MATCH($A229,Indices!$A$2:$A$283,0),MATCH(AI$2,Indices!$A$2:$Q$2,0))</f>
        <v>101.66</v>
      </c>
      <c r="AJ229">
        <f t="shared" si="88"/>
        <v>75.18719999999999</v>
      </c>
      <c r="AK229" s="16">
        <f t="shared" si="89"/>
        <v>26.472799999999999</v>
      </c>
      <c r="AL229">
        <f>INDEX(ETF_TR!$A$2:$Q$283,MATCH($A229,ETF_TR!$A$2:$A$283,0),MATCH(AL$2,ETF_TR!$A$2:$Q$2,0))</f>
        <v>25.358699999999999</v>
      </c>
      <c r="AM229">
        <f>INDEX(Indices!$A$2:$Q$283,MATCH($A229,Indices!$A$2:$A$283,0),MATCH(AM$2,Indices!$A$2:$Q$2,0))</f>
        <v>97.375100000000003</v>
      </c>
      <c r="AN229">
        <f t="shared" si="90"/>
        <v>72.016400000000004</v>
      </c>
      <c r="AO229" s="16">
        <f t="shared" si="91"/>
        <v>25.358699999999999</v>
      </c>
      <c r="AP229">
        <f>INDEX(ETF_TR!$A$2:$Q$283,MATCH($A229,ETF_TR!$A$2:$A$283,0),MATCH(AP$2,ETF_TR!$A$2:$Q$2,0))</f>
        <v>138.1</v>
      </c>
      <c r="AQ229">
        <f>INDEX(Indices!$A$2:$Q$283,MATCH($A229,Indices!$A$2:$A$283,0),MATCH(AQ$2,Indices!$A$2:$Q$2,0))</f>
        <v>181.268</v>
      </c>
      <c r="AR229">
        <f t="shared" si="92"/>
        <v>43.168000000000006</v>
      </c>
      <c r="AS229" s="28">
        <f t="shared" si="93"/>
        <v>138.1</v>
      </c>
      <c r="AT229" t="e">
        <f>INDEX(ETF_TR!$A$2:$Q$283,MATCH($A229,ETF_TR!$A$2:$A$283,0),MATCH(AT$2,ETF_TR!$A$2:$Q$2,0))</f>
        <v>#N/A</v>
      </c>
      <c r="AU229">
        <f>INDEX(Indices!$A$2:$Q$283,MATCH($A229,Indices!$A$2:$A$283,0),MATCH(AU$2,Indices!$A$2:$Q$2,0))</f>
        <v>109.89409999999999</v>
      </c>
      <c r="AV229" t="e">
        <f t="shared" si="94"/>
        <v>#N/A</v>
      </c>
      <c r="AW229" s="16">
        <f t="shared" si="95"/>
        <v>10.634714285714296</v>
      </c>
    </row>
    <row r="230" spans="1:49" x14ac:dyDescent="0.2">
      <c r="A230" s="5">
        <v>43404</v>
      </c>
      <c r="B230">
        <f>INDEX(ETF_TR!$A$2:$Q$283,MATCH($A230,ETF_TR!$A$2:$A$283,0),MATCH(B$2,ETF_TR!$A$2:$Q$2,0))</f>
        <v>142.83539999999999</v>
      </c>
      <c r="C230">
        <f>INDEX(Indices!$A$2:$Q$283,MATCH($A230,Indices!$A$2:$A$283,0),MATCH(C$2,Indices!$A$2:$Q$2,0))</f>
        <v>243.21</v>
      </c>
      <c r="D230">
        <f t="shared" si="72"/>
        <v>100.37460000000002</v>
      </c>
      <c r="E230" s="28">
        <f t="shared" si="73"/>
        <v>142.83539999999999</v>
      </c>
      <c r="F230">
        <f>INDEX(ETF_TR!$A$2:$Q$283,MATCH($A230,ETF_TR!$A$2:$A$283,0),MATCH(F$2,ETF_TR!$A$2:$Q$2,0))</f>
        <v>156.0051</v>
      </c>
      <c r="G230">
        <f>INDEX(Indices!$A$2:$Q$283,MATCH($A230,Indices!$A$2:$A$283,0),MATCH(G$2,Indices!$A$2:$Q$2,0))</f>
        <v>257.25</v>
      </c>
      <c r="H230">
        <f t="shared" si="74"/>
        <v>101.2449</v>
      </c>
      <c r="I230" s="28">
        <f t="shared" si="75"/>
        <v>156.0051</v>
      </c>
      <c r="J230">
        <f>INDEX(ETF_TR!$A$2:$Q$283,MATCH($A230,ETF_TR!$A$2:$A$283,0),MATCH(J$2,ETF_TR!$A$2:$Q$2,0))</f>
        <v>185.76339999999999</v>
      </c>
      <c r="K230">
        <f>INDEX(Indices!$A$2:$Q$283,MATCH($A230,Indices!$A$2:$A$283,0),MATCH(K$2,Indices!$A$2:$Q$2,0))</f>
        <v>272.88</v>
      </c>
      <c r="L230">
        <f t="shared" si="76"/>
        <v>87.116600000000005</v>
      </c>
      <c r="M230" s="28">
        <f t="shared" si="77"/>
        <v>185.76339999999999</v>
      </c>
      <c r="N230">
        <f>INDEX(ETF_TR!$A$2:$Q$283,MATCH($A230,ETF_TR!$A$2:$A$283,0),MATCH(N$2,ETF_TR!$A$2:$Q$2,0))</f>
        <v>167.6842</v>
      </c>
      <c r="O230">
        <f>INDEX(Indices!$A$2:$Q$283,MATCH($A230,Indices!$A$2:$A$283,0),MATCH(O$2,Indices!$A$2:$Q$2,0))</f>
        <v>255</v>
      </c>
      <c r="P230">
        <f t="shared" si="78"/>
        <v>87.315799999999996</v>
      </c>
      <c r="Q230" s="28">
        <f t="shared" si="79"/>
        <v>167.6842</v>
      </c>
      <c r="R230">
        <f>INDEX(ETF_TR!$A$2:$Q$283,MATCH($A230,ETF_TR!$A$2:$A$283,0),MATCH(R$2,ETF_TR!$A$2:$Q$2,0))</f>
        <v>14625.1906</v>
      </c>
      <c r="S230">
        <f>INDEX(Indices!$A$2:$Q$283,MATCH($A230,Indices!$A$2:$A$283,0),MATCH(S$2,Indices!$A$2:$Q$2,0))</f>
        <v>3574.48</v>
      </c>
      <c r="T230">
        <f t="shared" si="80"/>
        <v>-11050.7106</v>
      </c>
      <c r="U230" s="28">
        <f t="shared" si="81"/>
        <v>14625.1906</v>
      </c>
      <c r="V230">
        <f>INDEX(ETF_TR!$A$2:$Q$283,MATCH($A230,ETF_TR!$A$2:$A$283,0),MATCH(V$2,ETF_TR!$A$2:$Q$2,0))</f>
        <v>129.11043333333333</v>
      </c>
      <c r="W230">
        <f>INDEX(Indices!$A$2:$Q$283,MATCH($A230,Indices!$A$2:$A$283,0),MATCH(W$2,Indices!$A$2:$Q$2,0))</f>
        <v>135.62</v>
      </c>
      <c r="X230">
        <f t="shared" si="82"/>
        <v>6.5095666666666716</v>
      </c>
      <c r="Y230" s="28">
        <f t="shared" si="83"/>
        <v>129.11043333333333</v>
      </c>
      <c r="Z230">
        <f>INDEX(ETF_TR!$A$2:$Q$283,MATCH($A230,ETF_TR!$A$2:$A$283,0),MATCH(Z$2,ETF_TR!$A$2:$Q$2,0))</f>
        <v>65.031499999999994</v>
      </c>
      <c r="AA230">
        <f>INDEX(Indices!$A$2:$Q$283,MATCH($A230,Indices!$A$2:$A$283,0),MATCH(AA$2,Indices!$A$2:$Q$2,0))</f>
        <v>3075.5214999999998</v>
      </c>
      <c r="AB230">
        <f t="shared" si="84"/>
        <v>3010.49</v>
      </c>
      <c r="AC230" s="16">
        <f t="shared" si="85"/>
        <v>65.031499999999994</v>
      </c>
      <c r="AD230" t="e">
        <f>INDEX(ETF_TR!$A$2:$Q$283,MATCH($A230,ETF_TR!$A$2:$A$283,0),MATCH(AD$2,ETF_TR!$A$2:$Q$2,0))</f>
        <v>#N/A</v>
      </c>
      <c r="AE230">
        <f>INDEX(Indices!$A$2:$Q$283,MATCH($A230,Indices!$A$2:$A$283,0),MATCH(AE$2,Indices!$A$2:$Q$2,0))</f>
        <v>358.85399999999998</v>
      </c>
      <c r="AF230" t="e">
        <f t="shared" si="86"/>
        <v>#N/A</v>
      </c>
      <c r="AG230" s="16">
        <f t="shared" si="87"/>
        <v>2691.898889473684</v>
      </c>
      <c r="AH230">
        <f>INDEX(ETF_TR!$A$2:$Q$283,MATCH($A230,ETF_TR!$A$2:$A$283,0),MATCH(AH$2,ETF_TR!$A$2:$Q$2,0))</f>
        <v>26.365500000000001</v>
      </c>
      <c r="AI230">
        <f>INDEX(Indices!$A$2:$Q$283,MATCH($A230,Indices!$A$2:$A$283,0),MATCH(AI$2,Indices!$A$2:$Q$2,0))</f>
        <v>101.18</v>
      </c>
      <c r="AJ230">
        <f t="shared" si="88"/>
        <v>74.81450000000001</v>
      </c>
      <c r="AK230" s="16">
        <f t="shared" si="89"/>
        <v>26.365500000000001</v>
      </c>
      <c r="AL230">
        <f>INDEX(ETF_TR!$A$2:$Q$283,MATCH($A230,ETF_TR!$A$2:$A$283,0),MATCH(AL$2,ETF_TR!$A$2:$Q$2,0))</f>
        <v>25.401900000000001</v>
      </c>
      <c r="AM230">
        <f>INDEX(Indices!$A$2:$Q$283,MATCH($A230,Indices!$A$2:$A$283,0),MATCH(AM$2,Indices!$A$2:$Q$2,0))</f>
        <v>96.739099999999993</v>
      </c>
      <c r="AN230">
        <f t="shared" si="90"/>
        <v>71.337199999999996</v>
      </c>
      <c r="AO230" s="16">
        <f t="shared" si="91"/>
        <v>25.401900000000001</v>
      </c>
      <c r="AP230">
        <f>INDEX(ETF_TR!$A$2:$Q$283,MATCH($A230,ETF_TR!$A$2:$A$283,0),MATCH(AP$2,ETF_TR!$A$2:$Q$2,0))</f>
        <v>137.4</v>
      </c>
      <c r="AQ230">
        <f>INDEX(Indices!$A$2:$Q$283,MATCH($A230,Indices!$A$2:$A$283,0),MATCH(AQ$2,Indices!$A$2:$Q$2,0))</f>
        <v>180.96100000000001</v>
      </c>
      <c r="AR230">
        <f t="shared" si="92"/>
        <v>43.561000000000007</v>
      </c>
      <c r="AS230" s="28">
        <f t="shared" si="93"/>
        <v>137.4</v>
      </c>
      <c r="AT230" t="e">
        <f>INDEX(ETF_TR!$A$2:$Q$283,MATCH($A230,ETF_TR!$A$2:$A$283,0),MATCH(AT$2,ETF_TR!$A$2:$Q$2,0))</f>
        <v>#N/A</v>
      </c>
      <c r="AU230">
        <f>INDEX(Indices!$A$2:$Q$283,MATCH($A230,Indices!$A$2:$A$283,0),MATCH(AU$2,Indices!$A$2:$Q$2,0))</f>
        <v>109.7597</v>
      </c>
      <c r="AV230" t="e">
        <f t="shared" si="94"/>
        <v>#N/A</v>
      </c>
      <c r="AW230" s="16">
        <f t="shared" si="95"/>
        <v>10.500314285714296</v>
      </c>
    </row>
    <row r="231" spans="1:49" x14ac:dyDescent="0.2">
      <c r="A231" s="5">
        <v>43434</v>
      </c>
      <c r="B231">
        <f>INDEX(ETF_TR!$A$2:$Q$283,MATCH($A231,ETF_TR!$A$2:$A$283,0),MATCH(B$2,ETF_TR!$A$2:$Q$2,0))</f>
        <v>143.24440000000001</v>
      </c>
      <c r="C231">
        <f>INDEX(Indices!$A$2:$Q$283,MATCH($A231,Indices!$A$2:$A$283,0),MATCH(C$2,Indices!$A$2:$Q$2,0))</f>
        <v>244.23</v>
      </c>
      <c r="D231">
        <f t="shared" si="72"/>
        <v>100.98559999999998</v>
      </c>
      <c r="E231" s="28">
        <f t="shared" si="73"/>
        <v>143.24440000000001</v>
      </c>
      <c r="F231">
        <f>INDEX(ETF_TR!$A$2:$Q$283,MATCH($A231,ETF_TR!$A$2:$A$283,0),MATCH(F$2,ETF_TR!$A$2:$Q$2,0))</f>
        <v>156.53800000000001</v>
      </c>
      <c r="G231">
        <f>INDEX(Indices!$A$2:$Q$283,MATCH($A231,Indices!$A$2:$A$283,0),MATCH(G$2,Indices!$A$2:$Q$2,0))</f>
        <v>258.06</v>
      </c>
      <c r="H231">
        <f t="shared" si="74"/>
        <v>101.52199999999999</v>
      </c>
      <c r="I231" s="28">
        <f t="shared" si="75"/>
        <v>156.53800000000001</v>
      </c>
      <c r="J231">
        <f>INDEX(ETF_TR!$A$2:$Q$283,MATCH($A231,ETF_TR!$A$2:$A$283,0),MATCH(J$2,ETF_TR!$A$2:$Q$2,0))</f>
        <v>186.2492</v>
      </c>
      <c r="K231">
        <f>INDEX(Indices!$A$2:$Q$283,MATCH($A231,Indices!$A$2:$A$283,0),MATCH(K$2,Indices!$A$2:$Q$2,0))</f>
        <v>273.77</v>
      </c>
      <c r="L231">
        <f t="shared" si="76"/>
        <v>87.52079999999998</v>
      </c>
      <c r="M231" s="28">
        <f t="shared" si="77"/>
        <v>186.2492</v>
      </c>
      <c r="N231">
        <f>INDEX(ETF_TR!$A$2:$Q$283,MATCH($A231,ETF_TR!$A$2:$A$283,0),MATCH(N$2,ETF_TR!$A$2:$Q$2,0))</f>
        <v>170.51910000000001</v>
      </c>
      <c r="O231">
        <f>INDEX(Indices!$A$2:$Q$283,MATCH($A231,Indices!$A$2:$A$283,0),MATCH(O$2,Indices!$A$2:$Q$2,0))</f>
        <v>258.95</v>
      </c>
      <c r="P231">
        <f t="shared" si="78"/>
        <v>88.43089999999998</v>
      </c>
      <c r="Q231" s="28">
        <f t="shared" si="79"/>
        <v>170.51910000000001</v>
      </c>
      <c r="R231">
        <f>INDEX(ETF_TR!$A$2:$Q$283,MATCH($A231,ETF_TR!$A$2:$A$283,0),MATCH(R$2,ETF_TR!$A$2:$Q$2,0))</f>
        <v>14447.331200000001</v>
      </c>
      <c r="S231">
        <f>INDEX(Indices!$A$2:$Q$283,MATCH($A231,Indices!$A$2:$A$283,0),MATCH(S$2,Indices!$A$2:$Q$2,0))</f>
        <v>3532.4</v>
      </c>
      <c r="T231">
        <f t="shared" si="80"/>
        <v>-10914.931200000001</v>
      </c>
      <c r="U231" s="28">
        <f t="shared" si="81"/>
        <v>14447.331200000001</v>
      </c>
      <c r="V231">
        <f>INDEX(ETF_TR!$A$2:$Q$283,MATCH($A231,ETF_TR!$A$2:$A$283,0),MATCH(V$2,ETF_TR!$A$2:$Q$2,0))</f>
        <v>129.80600000000001</v>
      </c>
      <c r="W231">
        <f>INDEX(Indices!$A$2:$Q$283,MATCH($A231,Indices!$A$2:$A$283,0),MATCH(W$2,Indices!$A$2:$Q$2,0))</f>
        <v>136.35</v>
      </c>
      <c r="X231">
        <f t="shared" si="82"/>
        <v>6.5439999999999827</v>
      </c>
      <c r="Y231" s="28">
        <f t="shared" si="83"/>
        <v>129.80600000000001</v>
      </c>
      <c r="Z231">
        <f>INDEX(ETF_TR!$A$2:$Q$283,MATCH($A231,ETF_TR!$A$2:$A$283,0),MATCH(Z$2,ETF_TR!$A$2:$Q$2,0))</f>
        <v>65.031499999999994</v>
      </c>
      <c r="AA231">
        <f>INDEX(Indices!$A$2:$Q$283,MATCH($A231,Indices!$A$2:$A$283,0),MATCH(AA$2,Indices!$A$2:$Q$2,0))</f>
        <v>3084.1242999999999</v>
      </c>
      <c r="AB231">
        <f t="shared" si="84"/>
        <v>3019.0927999999999</v>
      </c>
      <c r="AC231" s="16">
        <f t="shared" si="85"/>
        <v>65.031499999999994</v>
      </c>
      <c r="AD231" t="e">
        <f>INDEX(ETF_TR!$A$2:$Q$283,MATCH($A231,ETF_TR!$A$2:$A$283,0),MATCH(AD$2,ETF_TR!$A$2:$Q$2,0))</f>
        <v>#N/A</v>
      </c>
      <c r="AE231">
        <f>INDEX(Indices!$A$2:$Q$283,MATCH($A231,Indices!$A$2:$A$283,0),MATCH(AE$2,Indices!$A$2:$Q$2,0))</f>
        <v>360.75200000000001</v>
      </c>
      <c r="AF231" t="e">
        <f t="shared" si="86"/>
        <v>#N/A</v>
      </c>
      <c r="AG231" s="16">
        <f t="shared" si="87"/>
        <v>2693.7968894736841</v>
      </c>
      <c r="AH231">
        <f>INDEX(ETF_TR!$A$2:$Q$283,MATCH($A231,ETF_TR!$A$2:$A$283,0),MATCH(AH$2,ETF_TR!$A$2:$Q$2,0))</f>
        <v>26.5991</v>
      </c>
      <c r="AI231">
        <f>INDEX(Indices!$A$2:$Q$283,MATCH($A231,Indices!$A$2:$A$283,0),MATCH(AI$2,Indices!$A$2:$Q$2,0))</f>
        <v>101.98</v>
      </c>
      <c r="AJ231">
        <f t="shared" si="88"/>
        <v>75.380899999999997</v>
      </c>
      <c r="AK231" s="16">
        <f t="shared" si="89"/>
        <v>26.5991</v>
      </c>
      <c r="AL231">
        <f>INDEX(ETF_TR!$A$2:$Q$283,MATCH($A231,ETF_TR!$A$2:$A$283,0),MATCH(AL$2,ETF_TR!$A$2:$Q$2,0))</f>
        <v>25.401900000000001</v>
      </c>
      <c r="AM231">
        <f>INDEX(Indices!$A$2:$Q$283,MATCH($A231,Indices!$A$2:$A$283,0),MATCH(AM$2,Indices!$A$2:$Q$2,0))</f>
        <v>97.970299999999995</v>
      </c>
      <c r="AN231">
        <f t="shared" si="90"/>
        <v>72.568399999999997</v>
      </c>
      <c r="AO231" s="16">
        <f t="shared" si="91"/>
        <v>25.401900000000001</v>
      </c>
      <c r="AP231">
        <f>INDEX(ETF_TR!$A$2:$Q$283,MATCH($A231,ETF_TR!$A$2:$A$283,0),MATCH(AP$2,ETF_TR!$A$2:$Q$2,0))</f>
        <v>139.69</v>
      </c>
      <c r="AQ231">
        <f>INDEX(Indices!$A$2:$Q$283,MATCH($A231,Indices!$A$2:$A$283,0),MATCH(AQ$2,Indices!$A$2:$Q$2,0))</f>
        <v>183.44900000000001</v>
      </c>
      <c r="AR231">
        <f t="shared" si="92"/>
        <v>43.759000000000015</v>
      </c>
      <c r="AS231" s="28">
        <f t="shared" si="93"/>
        <v>139.69</v>
      </c>
      <c r="AT231" t="e">
        <f>INDEX(ETF_TR!$A$2:$Q$283,MATCH($A231,ETF_TR!$A$2:$A$283,0),MATCH(AT$2,ETF_TR!$A$2:$Q$2,0))</f>
        <v>#N/A</v>
      </c>
      <c r="AU231">
        <f>INDEX(Indices!$A$2:$Q$283,MATCH($A231,Indices!$A$2:$A$283,0),MATCH(AU$2,Indices!$A$2:$Q$2,0))</f>
        <v>118.5851</v>
      </c>
      <c r="AV231" t="e">
        <f t="shared" si="94"/>
        <v>#N/A</v>
      </c>
      <c r="AW231" s="16">
        <f t="shared" si="95"/>
        <v>19.325714285714298</v>
      </c>
    </row>
    <row r="232" spans="1:49" x14ac:dyDescent="0.2">
      <c r="A232" s="5">
        <v>43465</v>
      </c>
      <c r="B232">
        <f>INDEX(ETF_TR!$A$2:$Q$283,MATCH($A232,ETF_TR!$A$2:$A$283,0),MATCH(B$2,ETF_TR!$A$2:$Q$2,0))</f>
        <v>144.3793</v>
      </c>
      <c r="C232">
        <f>INDEX(Indices!$A$2:$Q$283,MATCH($A232,Indices!$A$2:$A$283,0),MATCH(C$2,Indices!$A$2:$Q$2,0))</f>
        <v>245.54</v>
      </c>
      <c r="D232">
        <f t="shared" si="72"/>
        <v>101.16069999999999</v>
      </c>
      <c r="E232" s="28">
        <f t="shared" si="73"/>
        <v>144.3793</v>
      </c>
      <c r="F232">
        <f>INDEX(ETF_TR!$A$2:$Q$283,MATCH($A232,ETF_TR!$A$2:$A$283,0),MATCH(F$2,ETF_TR!$A$2:$Q$2,0))</f>
        <v>156.40710000000001</v>
      </c>
      <c r="G232">
        <f>INDEX(Indices!$A$2:$Q$283,MATCH($A232,Indices!$A$2:$A$283,0),MATCH(G$2,Indices!$A$2:$Q$2,0))</f>
        <v>257.74</v>
      </c>
      <c r="H232">
        <f t="shared" si="74"/>
        <v>101.3329</v>
      </c>
      <c r="I232" s="28">
        <f t="shared" si="75"/>
        <v>156.40710000000001</v>
      </c>
      <c r="J232">
        <f>INDEX(ETF_TR!$A$2:$Q$283,MATCH($A232,ETF_TR!$A$2:$A$283,0),MATCH(J$2,ETF_TR!$A$2:$Q$2,0))</f>
        <v>187.55369999999999</v>
      </c>
      <c r="K232">
        <f>INDEX(Indices!$A$2:$Q$283,MATCH($A232,Indices!$A$2:$A$283,0),MATCH(K$2,Indices!$A$2:$Q$2,0))</f>
        <v>275.63</v>
      </c>
      <c r="L232">
        <f t="shared" si="76"/>
        <v>88.076300000000003</v>
      </c>
      <c r="M232" s="28">
        <f t="shared" si="77"/>
        <v>187.55369999999999</v>
      </c>
      <c r="N232">
        <f>INDEX(ETF_TR!$A$2:$Q$283,MATCH($A232,ETF_TR!$A$2:$A$283,0),MATCH(N$2,ETF_TR!$A$2:$Q$2,0))</f>
        <v>175.83170000000001</v>
      </c>
      <c r="O232">
        <f>INDEX(Indices!$A$2:$Q$283,MATCH($A232,Indices!$A$2:$A$283,0),MATCH(O$2,Indices!$A$2:$Q$2,0))</f>
        <v>267.07</v>
      </c>
      <c r="P232">
        <f t="shared" si="78"/>
        <v>91.238299999999981</v>
      </c>
      <c r="Q232" s="28">
        <f t="shared" si="79"/>
        <v>175.83170000000001</v>
      </c>
      <c r="R232">
        <f>INDEX(ETF_TR!$A$2:$Q$283,MATCH($A232,ETF_TR!$A$2:$A$283,0),MATCH(R$2,ETF_TR!$A$2:$Q$2,0))</f>
        <v>14783.758</v>
      </c>
      <c r="S232">
        <f>INDEX(Indices!$A$2:$Q$283,MATCH($A232,Indices!$A$2:$A$283,0),MATCH(S$2,Indices!$A$2:$Q$2,0))</f>
        <v>3609.6</v>
      </c>
      <c r="T232">
        <f t="shared" si="80"/>
        <v>-11174.157999999999</v>
      </c>
      <c r="U232" s="28">
        <f t="shared" si="81"/>
        <v>14783.758</v>
      </c>
      <c r="V232">
        <f>INDEX(ETF_TR!$A$2:$Q$283,MATCH($A232,ETF_TR!$A$2:$A$283,0),MATCH(V$2,ETF_TR!$A$2:$Q$2,0))</f>
        <v>130.80043333333333</v>
      </c>
      <c r="W232">
        <f>INDEX(Indices!$A$2:$Q$283,MATCH($A232,Indices!$A$2:$A$283,0),MATCH(W$2,Indices!$A$2:$Q$2,0))</f>
        <v>137.33666666666667</v>
      </c>
      <c r="X232">
        <f t="shared" si="82"/>
        <v>6.5362333333333424</v>
      </c>
      <c r="Y232" s="28">
        <f t="shared" si="83"/>
        <v>130.80043333333333</v>
      </c>
      <c r="Z232">
        <f>INDEX(ETF_TR!$A$2:$Q$283,MATCH($A232,ETF_TR!$A$2:$A$283,0),MATCH(Z$2,ETF_TR!$A$2:$Q$2,0))</f>
        <v>66.100999999999999</v>
      </c>
      <c r="AA232">
        <f>INDEX(Indices!$A$2:$Q$283,MATCH($A232,Indices!$A$2:$A$283,0),MATCH(AA$2,Indices!$A$2:$Q$2,0))</f>
        <v>3136.7849000000001</v>
      </c>
      <c r="AB232">
        <f t="shared" si="84"/>
        <v>3070.6839</v>
      </c>
      <c r="AC232" s="16">
        <f t="shared" si="85"/>
        <v>66.100999999999999</v>
      </c>
      <c r="AD232" t="e">
        <f>INDEX(ETF_TR!$A$2:$Q$283,MATCH($A232,ETF_TR!$A$2:$A$283,0),MATCH(AD$2,ETF_TR!$A$2:$Q$2,0))</f>
        <v>#N/A</v>
      </c>
      <c r="AE232">
        <f>INDEX(Indices!$A$2:$Q$283,MATCH($A232,Indices!$A$2:$A$283,0),MATCH(AE$2,Indices!$A$2:$Q$2,0))</f>
        <v>363.93040000000002</v>
      </c>
      <c r="AF232" t="e">
        <f t="shared" si="86"/>
        <v>#N/A</v>
      </c>
      <c r="AG232" s="16">
        <f t="shared" si="87"/>
        <v>2696.9752894736844</v>
      </c>
      <c r="AH232">
        <f>INDEX(ETF_TR!$A$2:$Q$283,MATCH($A232,ETF_TR!$A$2:$A$283,0),MATCH(AH$2,ETF_TR!$A$2:$Q$2,0))</f>
        <v>26.9969</v>
      </c>
      <c r="AI232">
        <f>INDEX(Indices!$A$2:$Q$283,MATCH($A232,Indices!$A$2:$A$283,0),MATCH(AI$2,Indices!$A$2:$Q$2,0))</f>
        <v>104.27</v>
      </c>
      <c r="AJ232">
        <f t="shared" si="88"/>
        <v>77.273099999999999</v>
      </c>
      <c r="AK232" s="16">
        <f t="shared" si="89"/>
        <v>26.9969</v>
      </c>
      <c r="AL232">
        <f>INDEX(ETF_TR!$A$2:$Q$283,MATCH($A232,ETF_TR!$A$2:$A$283,0),MATCH(AL$2,ETF_TR!$A$2:$Q$2,0))</f>
        <v>25.9008</v>
      </c>
      <c r="AM232">
        <f>INDEX(Indices!$A$2:$Q$283,MATCH($A232,Indices!$A$2:$A$283,0),MATCH(AM$2,Indices!$A$2:$Q$2,0))</f>
        <v>99.425799999999995</v>
      </c>
      <c r="AN232">
        <f t="shared" si="90"/>
        <v>73.524999999999991</v>
      </c>
      <c r="AO232" s="16">
        <f t="shared" si="91"/>
        <v>25.9008</v>
      </c>
      <c r="AP232">
        <f>INDEX(ETF_TR!$A$2:$Q$283,MATCH($A232,ETF_TR!$A$2:$A$283,0),MATCH(AP$2,ETF_TR!$A$2:$Q$2,0))</f>
        <v>142.69999999999999</v>
      </c>
      <c r="AQ232">
        <f>INDEX(Indices!$A$2:$Q$283,MATCH($A232,Indices!$A$2:$A$283,0),MATCH(AQ$2,Indices!$A$2:$Q$2,0))</f>
        <v>187.66</v>
      </c>
      <c r="AR232">
        <f t="shared" si="92"/>
        <v>44.960000000000008</v>
      </c>
      <c r="AS232" s="28">
        <f t="shared" si="93"/>
        <v>142.69999999999999</v>
      </c>
      <c r="AT232" t="e">
        <f>INDEX(ETF_TR!$A$2:$Q$283,MATCH($A232,ETF_TR!$A$2:$A$283,0),MATCH(AT$2,ETF_TR!$A$2:$Q$2,0))</f>
        <v>#N/A</v>
      </c>
      <c r="AU232">
        <f>INDEX(Indices!$A$2:$Q$283,MATCH($A232,Indices!$A$2:$A$283,0),MATCH(AU$2,Indices!$A$2:$Q$2,0))</f>
        <v>120.4663</v>
      </c>
      <c r="AV232" t="e">
        <f t="shared" si="94"/>
        <v>#N/A</v>
      </c>
      <c r="AW232" s="16">
        <f t="shared" si="95"/>
        <v>21.206914285714305</v>
      </c>
    </row>
    <row r="233" spans="1:49" x14ac:dyDescent="0.2">
      <c r="A233" s="5">
        <v>43496</v>
      </c>
      <c r="B233">
        <f>INDEX(ETF_TR!$A$2:$Q$283,MATCH($A233,ETF_TR!$A$2:$A$283,0),MATCH(B$2,ETF_TR!$A$2:$Q$2,0))</f>
        <v>145.38130000000001</v>
      </c>
      <c r="C233">
        <f>INDEX(Indices!$A$2:$Q$283,MATCH($A233,Indices!$A$2:$A$283,0),MATCH(C$2,Indices!$A$2:$Q$2,0))</f>
        <v>247.44</v>
      </c>
      <c r="D233">
        <f t="shared" si="72"/>
        <v>102.05869999999999</v>
      </c>
      <c r="E233" s="28">
        <f t="shared" si="73"/>
        <v>145.38130000000001</v>
      </c>
      <c r="F233">
        <f>INDEX(ETF_TR!$A$2:$Q$283,MATCH($A233,ETF_TR!$A$2:$A$283,0),MATCH(F$2,ETF_TR!$A$2:$Q$2,0))</f>
        <v>157.934</v>
      </c>
      <c r="G233">
        <f>INDEX(Indices!$A$2:$Q$283,MATCH($A233,Indices!$A$2:$A$283,0),MATCH(G$2,Indices!$A$2:$Q$2,0))</f>
        <v>260.3</v>
      </c>
      <c r="H233">
        <f t="shared" si="74"/>
        <v>102.36600000000001</v>
      </c>
      <c r="I233" s="28">
        <f t="shared" si="75"/>
        <v>157.934</v>
      </c>
      <c r="J233">
        <f>INDEX(ETF_TR!$A$2:$Q$283,MATCH($A233,ETF_TR!$A$2:$A$283,0),MATCH(J$2,ETF_TR!$A$2:$Q$2,0))</f>
        <v>190.29390000000001</v>
      </c>
      <c r="K233">
        <f>INDEX(Indices!$A$2:$Q$283,MATCH($A233,Indices!$A$2:$A$283,0),MATCH(K$2,Indices!$A$2:$Q$2,0))</f>
        <v>279.69</v>
      </c>
      <c r="L233">
        <f t="shared" si="76"/>
        <v>89.39609999999999</v>
      </c>
      <c r="M233" s="28">
        <f t="shared" si="77"/>
        <v>190.29390000000001</v>
      </c>
      <c r="N233">
        <f>INDEX(ETF_TR!$A$2:$Q$283,MATCH($A233,ETF_TR!$A$2:$A$283,0),MATCH(N$2,ETF_TR!$A$2:$Q$2,0))</f>
        <v>177.58860000000001</v>
      </c>
      <c r="O233">
        <f>INDEX(Indices!$A$2:$Q$283,MATCH($A233,Indices!$A$2:$A$283,0),MATCH(O$2,Indices!$A$2:$Q$2,0))</f>
        <v>270.10000000000002</v>
      </c>
      <c r="P233">
        <f t="shared" si="78"/>
        <v>92.511400000000009</v>
      </c>
      <c r="Q233" s="28">
        <f t="shared" si="79"/>
        <v>177.58860000000001</v>
      </c>
      <c r="R233">
        <f>INDEX(ETF_TR!$A$2:$Q$283,MATCH($A233,ETF_TR!$A$2:$A$283,0),MATCH(R$2,ETF_TR!$A$2:$Q$2,0))</f>
        <v>14930.587799999999</v>
      </c>
      <c r="S233">
        <f>INDEX(Indices!$A$2:$Q$283,MATCH($A233,Indices!$A$2:$A$283,0),MATCH(S$2,Indices!$A$2:$Q$2,0))</f>
        <v>3647.92</v>
      </c>
      <c r="T233">
        <f t="shared" si="80"/>
        <v>-11282.667799999999</v>
      </c>
      <c r="U233" s="28">
        <f t="shared" si="81"/>
        <v>14930.587799999999</v>
      </c>
      <c r="V233">
        <f>INDEX(ETF_TR!$A$2:$Q$283,MATCH($A233,ETF_TR!$A$2:$A$283,0),MATCH(V$2,ETF_TR!$A$2:$Q$2,0))</f>
        <v>131.23043333333331</v>
      </c>
      <c r="W233">
        <f>INDEX(Indices!$A$2:$Q$283,MATCH($A233,Indices!$A$2:$A$283,0),MATCH(W$2,Indices!$A$2:$Q$2,0))</f>
        <v>137.78</v>
      </c>
      <c r="X233">
        <f t="shared" si="82"/>
        <v>6.5495666666666921</v>
      </c>
      <c r="Y233" s="28">
        <f t="shared" si="83"/>
        <v>131.23043333333331</v>
      </c>
      <c r="Z233">
        <f>INDEX(ETF_TR!$A$2:$Q$283,MATCH($A233,ETF_TR!$A$2:$A$283,0),MATCH(Z$2,ETF_TR!$A$2:$Q$2,0))</f>
        <v>66.699200000000005</v>
      </c>
      <c r="AA233">
        <f>INDEX(Indices!$A$2:$Q$283,MATCH($A233,Indices!$A$2:$A$283,0),MATCH(AA$2,Indices!$A$2:$Q$2,0))</f>
        <v>3158.2229000000002</v>
      </c>
      <c r="AB233">
        <f t="shared" si="84"/>
        <v>3091.5237000000002</v>
      </c>
      <c r="AC233" s="16">
        <f t="shared" si="85"/>
        <v>66.699200000000005</v>
      </c>
      <c r="AD233" t="e">
        <f>INDEX(ETF_TR!$A$2:$Q$283,MATCH($A233,ETF_TR!$A$2:$A$283,0),MATCH(AD$2,ETF_TR!$A$2:$Q$2,0))</f>
        <v>#N/A</v>
      </c>
      <c r="AE233">
        <f>INDEX(Indices!$A$2:$Q$283,MATCH($A233,Indices!$A$2:$A$283,0),MATCH(AE$2,Indices!$A$2:$Q$2,0))</f>
        <v>365.9812</v>
      </c>
      <c r="AF233" t="e">
        <f t="shared" si="86"/>
        <v>#N/A</v>
      </c>
      <c r="AG233" s="16">
        <f t="shared" si="87"/>
        <v>2699.0260894736844</v>
      </c>
      <c r="AH233">
        <f>INDEX(ETF_TR!$A$2:$Q$283,MATCH($A233,ETF_TR!$A$2:$A$283,0),MATCH(AH$2,ETF_TR!$A$2:$Q$2,0))</f>
        <v>27.270700000000001</v>
      </c>
      <c r="AI233">
        <f>INDEX(Indices!$A$2:$Q$283,MATCH($A233,Indices!$A$2:$A$283,0),MATCH(AI$2,Indices!$A$2:$Q$2,0))</f>
        <v>104.75</v>
      </c>
      <c r="AJ233">
        <f t="shared" si="88"/>
        <v>77.479299999999995</v>
      </c>
      <c r="AK233" s="16">
        <f t="shared" si="89"/>
        <v>27.270700000000001</v>
      </c>
      <c r="AL233">
        <f>INDEX(ETF_TR!$A$2:$Q$283,MATCH($A233,ETF_TR!$A$2:$A$283,0),MATCH(AL$2,ETF_TR!$A$2:$Q$2,0))</f>
        <v>26.2133</v>
      </c>
      <c r="AM233">
        <f>INDEX(Indices!$A$2:$Q$283,MATCH($A233,Indices!$A$2:$A$283,0),MATCH(AM$2,Indices!$A$2:$Q$2,0))</f>
        <v>100.6275</v>
      </c>
      <c r="AN233">
        <f t="shared" si="90"/>
        <v>74.414199999999994</v>
      </c>
      <c r="AO233" s="16">
        <f t="shared" si="91"/>
        <v>26.2133</v>
      </c>
      <c r="AP233">
        <f>INDEX(ETF_TR!$A$2:$Q$283,MATCH($A233,ETF_TR!$A$2:$A$283,0),MATCH(AP$2,ETF_TR!$A$2:$Q$2,0))</f>
        <v>141.78</v>
      </c>
      <c r="AQ233">
        <f>INDEX(Indices!$A$2:$Q$283,MATCH($A233,Indices!$A$2:$A$283,0),MATCH(AQ$2,Indices!$A$2:$Q$2,0))</f>
        <v>186.374</v>
      </c>
      <c r="AR233">
        <f t="shared" si="92"/>
        <v>44.593999999999994</v>
      </c>
      <c r="AS233" s="28">
        <f t="shared" si="93"/>
        <v>141.78</v>
      </c>
      <c r="AT233" t="e">
        <f>INDEX(ETF_TR!$A$2:$Q$283,MATCH($A233,ETF_TR!$A$2:$A$283,0),MATCH(AT$2,ETF_TR!$A$2:$Q$2,0))</f>
        <v>#N/A</v>
      </c>
      <c r="AU233">
        <f>INDEX(Indices!$A$2:$Q$283,MATCH($A233,Indices!$A$2:$A$283,0),MATCH(AU$2,Indices!$A$2:$Q$2,0))</f>
        <v>118.6534</v>
      </c>
      <c r="AV233" t="e">
        <f t="shared" si="94"/>
        <v>#N/A</v>
      </c>
      <c r="AW233" s="16">
        <f t="shared" si="95"/>
        <v>19.394014285714306</v>
      </c>
    </row>
    <row r="234" spans="1:49" x14ac:dyDescent="0.2">
      <c r="A234" s="5">
        <v>43524</v>
      </c>
      <c r="B234">
        <f>INDEX(ETF_TR!$A$2:$Q$283,MATCH($A234,ETF_TR!$A$2:$A$283,0),MATCH(B$2,ETF_TR!$A$2:$Q$2,0))</f>
        <v>144.79849999999999</v>
      </c>
      <c r="C234">
        <f>INDEX(Indices!$A$2:$Q$283,MATCH($A234,Indices!$A$2:$A$283,0),MATCH(C$2,Indices!$A$2:$Q$2,0))</f>
        <v>246.6</v>
      </c>
      <c r="D234">
        <f t="shared" si="72"/>
        <v>101.8015</v>
      </c>
      <c r="E234" s="28">
        <f t="shared" si="73"/>
        <v>144.79849999999999</v>
      </c>
      <c r="F234">
        <f>INDEX(ETF_TR!$A$2:$Q$283,MATCH($A234,ETF_TR!$A$2:$A$283,0),MATCH(F$2,ETF_TR!$A$2:$Q$2,0))</f>
        <v>157.5889</v>
      </c>
      <c r="G234">
        <f>INDEX(Indices!$A$2:$Q$283,MATCH($A234,Indices!$A$2:$A$283,0),MATCH(G$2,Indices!$A$2:$Q$2,0))</f>
        <v>259.77999999999997</v>
      </c>
      <c r="H234">
        <f t="shared" si="74"/>
        <v>102.19109999999998</v>
      </c>
      <c r="I234" s="28">
        <f t="shared" si="75"/>
        <v>157.5889</v>
      </c>
      <c r="J234">
        <f>INDEX(ETF_TR!$A$2:$Q$283,MATCH($A234,ETF_TR!$A$2:$A$283,0),MATCH(J$2,ETF_TR!$A$2:$Q$2,0))</f>
        <v>190.3801</v>
      </c>
      <c r="K234">
        <f>INDEX(Indices!$A$2:$Q$283,MATCH($A234,Indices!$A$2:$A$283,0),MATCH(K$2,Indices!$A$2:$Q$2,0))</f>
        <v>279.92</v>
      </c>
      <c r="L234">
        <f t="shared" si="76"/>
        <v>89.539900000000017</v>
      </c>
      <c r="M234" s="28">
        <f t="shared" si="77"/>
        <v>190.3801</v>
      </c>
      <c r="N234">
        <f>INDEX(ETF_TR!$A$2:$Q$283,MATCH($A234,ETF_TR!$A$2:$A$283,0),MATCH(N$2,ETF_TR!$A$2:$Q$2,0))</f>
        <v>175.46190000000001</v>
      </c>
      <c r="O234">
        <f>INDEX(Indices!$A$2:$Q$283,MATCH($A234,Indices!$A$2:$A$283,0),MATCH(O$2,Indices!$A$2:$Q$2,0))</f>
        <v>266.95</v>
      </c>
      <c r="P234">
        <f t="shared" si="78"/>
        <v>91.488099999999974</v>
      </c>
      <c r="Q234" s="28">
        <f t="shared" si="79"/>
        <v>175.46190000000001</v>
      </c>
      <c r="R234">
        <f>INDEX(ETF_TR!$A$2:$Q$283,MATCH($A234,ETF_TR!$A$2:$A$283,0),MATCH(R$2,ETF_TR!$A$2:$Q$2,0))</f>
        <v>14788.092500000001</v>
      </c>
      <c r="S234">
        <f>INDEX(Indices!$A$2:$Q$283,MATCH($A234,Indices!$A$2:$A$283,0),MATCH(S$2,Indices!$A$2:$Q$2,0))</f>
        <v>3615.79</v>
      </c>
      <c r="T234">
        <f t="shared" si="80"/>
        <v>-11172.302500000002</v>
      </c>
      <c r="U234" s="28">
        <f t="shared" si="81"/>
        <v>14788.092500000001</v>
      </c>
      <c r="V234">
        <f>INDEX(ETF_TR!$A$2:$Q$283,MATCH($A234,ETF_TR!$A$2:$A$283,0),MATCH(V$2,ETF_TR!$A$2:$Q$2,0))</f>
        <v>130.91946666666669</v>
      </c>
      <c r="W234">
        <f>INDEX(Indices!$A$2:$Q$283,MATCH($A234,Indices!$A$2:$A$283,0),MATCH(W$2,Indices!$A$2:$Q$2,0))</f>
        <v>137.62</v>
      </c>
      <c r="X234">
        <f t="shared" si="82"/>
        <v>6.7005333333333112</v>
      </c>
      <c r="Y234" s="28">
        <f t="shared" si="83"/>
        <v>130.91946666666669</v>
      </c>
      <c r="Z234">
        <f>INDEX(ETF_TR!$A$2:$Q$283,MATCH($A234,ETF_TR!$A$2:$A$283,0),MATCH(Z$2,ETF_TR!$A$2:$Q$2,0))</f>
        <v>67.323400000000007</v>
      </c>
      <c r="AA234">
        <f>INDEX(Indices!$A$2:$Q$283,MATCH($A234,Indices!$A$2:$A$283,0),MATCH(AA$2,Indices!$A$2:$Q$2,0))</f>
        <v>3189.6468</v>
      </c>
      <c r="AB234">
        <f t="shared" si="84"/>
        <v>3122.3233999999998</v>
      </c>
      <c r="AC234" s="16">
        <f t="shared" si="85"/>
        <v>67.323400000000007</v>
      </c>
      <c r="AD234" t="e">
        <f>INDEX(ETF_TR!$A$2:$Q$283,MATCH($A234,ETF_TR!$A$2:$A$283,0),MATCH(AD$2,ETF_TR!$A$2:$Q$2,0))</f>
        <v>#N/A</v>
      </c>
      <c r="AE234">
        <f>INDEX(Indices!$A$2:$Q$283,MATCH($A234,Indices!$A$2:$A$283,0),MATCH(AE$2,Indices!$A$2:$Q$2,0))</f>
        <v>366.93200000000002</v>
      </c>
      <c r="AF234" t="e">
        <f t="shared" si="86"/>
        <v>#N/A</v>
      </c>
      <c r="AG234" s="16">
        <f t="shared" si="87"/>
        <v>2699.9768894736844</v>
      </c>
      <c r="AH234">
        <f>INDEX(ETF_TR!$A$2:$Q$283,MATCH($A234,ETF_TR!$A$2:$A$283,0),MATCH(AH$2,ETF_TR!$A$2:$Q$2,0))</f>
        <v>27.200700000000001</v>
      </c>
      <c r="AI234">
        <f>INDEX(Indices!$A$2:$Q$283,MATCH($A234,Indices!$A$2:$A$283,0),MATCH(AI$2,Indices!$A$2:$Q$2,0))</f>
        <v>104.48</v>
      </c>
      <c r="AJ234">
        <f t="shared" si="88"/>
        <v>77.279300000000006</v>
      </c>
      <c r="AK234" s="16">
        <f t="shared" si="89"/>
        <v>27.200700000000001</v>
      </c>
      <c r="AL234">
        <f>INDEX(ETF_TR!$A$2:$Q$283,MATCH($A234,ETF_TR!$A$2:$A$283,0),MATCH(AL$2,ETF_TR!$A$2:$Q$2,0))</f>
        <v>26.305299999999999</v>
      </c>
      <c r="AM234">
        <f>INDEX(Indices!$A$2:$Q$283,MATCH($A234,Indices!$A$2:$A$283,0),MATCH(AM$2,Indices!$A$2:$Q$2,0))</f>
        <v>100.7679</v>
      </c>
      <c r="AN234">
        <f t="shared" si="90"/>
        <v>74.462599999999995</v>
      </c>
      <c r="AO234" s="16">
        <f t="shared" si="91"/>
        <v>26.305299999999999</v>
      </c>
      <c r="AP234">
        <f>INDEX(ETF_TR!$A$2:$Q$283,MATCH($A234,ETF_TR!$A$2:$A$283,0),MATCH(AP$2,ETF_TR!$A$2:$Q$2,0))</f>
        <v>141.22</v>
      </c>
      <c r="AQ234">
        <f>INDEX(Indices!$A$2:$Q$283,MATCH($A234,Indices!$A$2:$A$283,0),MATCH(AQ$2,Indices!$A$2:$Q$2,0))</f>
        <v>185.69900000000001</v>
      </c>
      <c r="AR234">
        <f t="shared" si="92"/>
        <v>44.479000000000013</v>
      </c>
      <c r="AS234" s="28">
        <f t="shared" si="93"/>
        <v>141.22</v>
      </c>
      <c r="AT234" t="e">
        <f>INDEX(ETF_TR!$A$2:$Q$283,MATCH($A234,ETF_TR!$A$2:$A$283,0),MATCH(AT$2,ETF_TR!$A$2:$Q$2,0))</f>
        <v>#N/A</v>
      </c>
      <c r="AU234">
        <f>INDEX(Indices!$A$2:$Q$283,MATCH($A234,Indices!$A$2:$A$283,0),MATCH(AU$2,Indices!$A$2:$Q$2,0))</f>
        <v>119.2754</v>
      </c>
      <c r="AV234" t="e">
        <f t="shared" si="94"/>
        <v>#N/A</v>
      </c>
      <c r="AW234" s="16">
        <f t="shared" si="95"/>
        <v>20.016014285714306</v>
      </c>
    </row>
    <row r="235" spans="1:49" x14ac:dyDescent="0.2">
      <c r="A235" s="5">
        <v>43553</v>
      </c>
      <c r="B235">
        <f>INDEX(ETF_TR!$A$2:$Q$283,MATCH($A235,ETF_TR!$A$2:$A$283,0),MATCH(B$2,ETF_TR!$A$2:$Q$2,0))</f>
        <v>147.2114</v>
      </c>
      <c r="C235">
        <f>INDEX(Indices!$A$2:$Q$283,MATCH($A235,Indices!$A$2:$A$283,0),MATCH(C$2,Indices!$A$2:$Q$2,0))</f>
        <v>250.73</v>
      </c>
      <c r="D235">
        <f t="shared" si="72"/>
        <v>103.51859999999999</v>
      </c>
      <c r="E235" s="28">
        <f t="shared" si="73"/>
        <v>147.2114</v>
      </c>
      <c r="F235">
        <f>INDEX(ETF_TR!$A$2:$Q$283,MATCH($A235,ETF_TR!$A$2:$A$283,0),MATCH(F$2,ETF_TR!$A$2:$Q$2,0))</f>
        <v>161.08199999999999</v>
      </c>
      <c r="G235">
        <f>INDEX(Indices!$A$2:$Q$283,MATCH($A235,Indices!$A$2:$A$283,0),MATCH(G$2,Indices!$A$2:$Q$2,0))</f>
        <v>265.5</v>
      </c>
      <c r="H235">
        <f t="shared" si="74"/>
        <v>104.41800000000001</v>
      </c>
      <c r="I235" s="28">
        <f t="shared" si="75"/>
        <v>161.08199999999999</v>
      </c>
      <c r="J235">
        <f>INDEX(ETF_TR!$A$2:$Q$283,MATCH($A235,ETF_TR!$A$2:$A$283,0),MATCH(J$2,ETF_TR!$A$2:$Q$2,0))</f>
        <v>192.9135</v>
      </c>
      <c r="K235">
        <f>INDEX(Indices!$A$2:$Q$283,MATCH($A235,Indices!$A$2:$A$283,0),MATCH(K$2,Indices!$A$2:$Q$2,0))</f>
        <v>283.67</v>
      </c>
      <c r="L235">
        <f t="shared" si="76"/>
        <v>90.756500000000017</v>
      </c>
      <c r="M235" s="28">
        <f t="shared" si="77"/>
        <v>192.9135</v>
      </c>
      <c r="N235">
        <f>INDEX(ETF_TR!$A$2:$Q$283,MATCH($A235,ETF_TR!$A$2:$A$283,0),MATCH(N$2,ETF_TR!$A$2:$Q$2,0))</f>
        <v>178.42070000000001</v>
      </c>
      <c r="O235">
        <f>INDEX(Indices!$A$2:$Q$283,MATCH($A235,Indices!$A$2:$A$283,0),MATCH(O$2,Indices!$A$2:$Q$2,0))</f>
        <v>271.31</v>
      </c>
      <c r="P235">
        <f t="shared" si="78"/>
        <v>92.889299999999992</v>
      </c>
      <c r="Q235" s="28">
        <f t="shared" si="79"/>
        <v>178.42070000000001</v>
      </c>
      <c r="R235">
        <f>INDEX(ETF_TR!$A$2:$Q$283,MATCH($A235,ETF_TR!$A$2:$A$283,0),MATCH(R$2,ETF_TR!$A$2:$Q$2,0))</f>
        <v>15248.6288</v>
      </c>
      <c r="S235">
        <f>INDEX(Indices!$A$2:$Q$283,MATCH($A235,Indices!$A$2:$A$283,0),MATCH(S$2,Indices!$A$2:$Q$2,0))</f>
        <v>3731.65</v>
      </c>
      <c r="T235">
        <f t="shared" si="80"/>
        <v>-11516.978800000001</v>
      </c>
      <c r="U235" s="28">
        <f t="shared" si="81"/>
        <v>15248.6288</v>
      </c>
      <c r="V235">
        <f>INDEX(ETF_TR!$A$2:$Q$283,MATCH($A235,ETF_TR!$A$2:$A$283,0),MATCH(V$2,ETF_TR!$A$2:$Q$2,0))</f>
        <v>131.72646666666665</v>
      </c>
      <c r="W235">
        <f>INDEX(Indices!$A$2:$Q$283,MATCH($A235,Indices!$A$2:$A$283,0),MATCH(W$2,Indices!$A$2:$Q$2,0))</f>
        <v>138.45666666666668</v>
      </c>
      <c r="X235">
        <f t="shared" si="82"/>
        <v>6.7302000000000248</v>
      </c>
      <c r="Y235" s="28">
        <f t="shared" si="83"/>
        <v>131.72646666666665</v>
      </c>
      <c r="Z235">
        <f>INDEX(ETF_TR!$A$2:$Q$283,MATCH($A235,ETF_TR!$A$2:$A$283,0),MATCH(Z$2,ETF_TR!$A$2:$Q$2,0))</f>
        <v>68.611699999999999</v>
      </c>
      <c r="AA235">
        <f>INDEX(Indices!$A$2:$Q$283,MATCH($A235,Indices!$A$2:$A$283,0),MATCH(AA$2,Indices!$A$2:$Q$2,0))</f>
        <v>3252.3788</v>
      </c>
      <c r="AB235">
        <f t="shared" si="84"/>
        <v>3183.7671</v>
      </c>
      <c r="AC235" s="16">
        <f t="shared" si="85"/>
        <v>68.611699999999999</v>
      </c>
      <c r="AD235" t="e">
        <f>INDEX(ETF_TR!$A$2:$Q$283,MATCH($A235,ETF_TR!$A$2:$A$283,0),MATCH(AD$2,ETF_TR!$A$2:$Q$2,0))</f>
        <v>#N/A</v>
      </c>
      <c r="AE235">
        <f>INDEX(Indices!$A$2:$Q$283,MATCH($A235,Indices!$A$2:$A$283,0),MATCH(AE$2,Indices!$A$2:$Q$2,0))</f>
        <v>370.38639999999998</v>
      </c>
      <c r="AF235" t="e">
        <f t="shared" si="86"/>
        <v>#N/A</v>
      </c>
      <c r="AG235" s="16">
        <f t="shared" si="87"/>
        <v>2703.431289473684</v>
      </c>
      <c r="AH235">
        <f>INDEX(ETF_TR!$A$2:$Q$283,MATCH($A235,ETF_TR!$A$2:$A$283,0),MATCH(AH$2,ETF_TR!$A$2:$Q$2,0))</f>
        <v>27.741299999999999</v>
      </c>
      <c r="AI235">
        <f>INDEX(Indices!$A$2:$Q$283,MATCH($A235,Indices!$A$2:$A$283,0),MATCH(AI$2,Indices!$A$2:$Q$2,0))</f>
        <v>106.48</v>
      </c>
      <c r="AJ235">
        <f t="shared" si="88"/>
        <v>78.738700000000009</v>
      </c>
      <c r="AK235" s="16">
        <f t="shared" si="89"/>
        <v>27.741299999999999</v>
      </c>
      <c r="AL235">
        <f>INDEX(ETF_TR!$A$2:$Q$283,MATCH($A235,ETF_TR!$A$2:$A$283,0),MATCH(AL$2,ETF_TR!$A$2:$Q$2,0))</f>
        <v>26.896699999999999</v>
      </c>
      <c r="AM235">
        <f>INDEX(Indices!$A$2:$Q$283,MATCH($A235,Indices!$A$2:$A$283,0),MATCH(AM$2,Indices!$A$2:$Q$2,0))</f>
        <v>103.3502</v>
      </c>
      <c r="AN235">
        <f t="shared" si="90"/>
        <v>76.453500000000005</v>
      </c>
      <c r="AO235" s="16">
        <f t="shared" si="91"/>
        <v>26.896699999999999</v>
      </c>
      <c r="AP235">
        <f>INDEX(ETF_TR!$A$2:$Q$283,MATCH($A235,ETF_TR!$A$2:$A$283,0),MATCH(AP$2,ETF_TR!$A$2:$Q$2,0))</f>
        <v>142.84</v>
      </c>
      <c r="AQ235">
        <f>INDEX(Indices!$A$2:$Q$283,MATCH($A235,Indices!$A$2:$A$283,0),MATCH(AQ$2,Indices!$A$2:$Q$2,0))</f>
        <v>187.86</v>
      </c>
      <c r="AR235">
        <f t="shared" si="92"/>
        <v>45.02000000000001</v>
      </c>
      <c r="AS235" s="28">
        <f t="shared" si="93"/>
        <v>142.84</v>
      </c>
      <c r="AT235" t="e">
        <f>INDEX(ETF_TR!$A$2:$Q$283,MATCH($A235,ETF_TR!$A$2:$A$283,0),MATCH(AT$2,ETF_TR!$A$2:$Q$2,0))</f>
        <v>#N/A</v>
      </c>
      <c r="AU235">
        <f>INDEX(Indices!$A$2:$Q$283,MATCH($A235,Indices!$A$2:$A$283,0),MATCH(AU$2,Indices!$A$2:$Q$2,0))</f>
        <v>123.8972</v>
      </c>
      <c r="AV235" t="e">
        <f t="shared" si="94"/>
        <v>#N/A</v>
      </c>
      <c r="AW235" s="16">
        <f t="shared" si="95"/>
        <v>24.637814285714299</v>
      </c>
    </row>
    <row r="236" spans="1:49" x14ac:dyDescent="0.2">
      <c r="A236" s="5">
        <v>43585</v>
      </c>
      <c r="B236">
        <f>INDEX(ETF_TR!$A$2:$Q$283,MATCH($A236,ETF_TR!$A$2:$A$283,0),MATCH(B$2,ETF_TR!$A$2:$Q$2,0))</f>
        <v>146.37299999999999</v>
      </c>
      <c r="C236">
        <f>INDEX(Indices!$A$2:$Q$283,MATCH($A236,Indices!$A$2:$A$283,0),MATCH(C$2,Indices!$A$2:$Q$2,0))</f>
        <v>249.31</v>
      </c>
      <c r="D236">
        <f t="shared" si="72"/>
        <v>102.93700000000001</v>
      </c>
      <c r="E236" s="28">
        <f t="shared" si="73"/>
        <v>146.37299999999999</v>
      </c>
      <c r="F236">
        <f>INDEX(ETF_TR!$A$2:$Q$283,MATCH($A236,ETF_TR!$A$2:$A$283,0),MATCH(F$2,ETF_TR!$A$2:$Q$2,0))</f>
        <v>160.38130000000001</v>
      </c>
      <c r="G236">
        <f>INDEX(Indices!$A$2:$Q$283,MATCH($A236,Indices!$A$2:$A$283,0),MATCH(G$2,Indices!$A$2:$Q$2,0))</f>
        <v>264.51</v>
      </c>
      <c r="H236">
        <f t="shared" si="74"/>
        <v>104.12869999999998</v>
      </c>
      <c r="I236" s="28">
        <f t="shared" si="75"/>
        <v>160.38130000000001</v>
      </c>
      <c r="J236">
        <f>INDEX(ETF_TR!$A$2:$Q$283,MATCH($A236,ETF_TR!$A$2:$A$283,0),MATCH(J$2,ETF_TR!$A$2:$Q$2,0))</f>
        <v>194.29230000000001</v>
      </c>
      <c r="K236">
        <f>INDEX(Indices!$A$2:$Q$283,MATCH($A236,Indices!$A$2:$A$283,0),MATCH(K$2,Indices!$A$2:$Q$2,0))</f>
        <v>285.60000000000002</v>
      </c>
      <c r="L236">
        <f t="shared" si="76"/>
        <v>91.307700000000011</v>
      </c>
      <c r="M236" s="28">
        <f t="shared" si="77"/>
        <v>194.29230000000001</v>
      </c>
      <c r="N236">
        <f>INDEX(ETF_TR!$A$2:$Q$283,MATCH($A236,ETF_TR!$A$2:$A$283,0),MATCH(N$2,ETF_TR!$A$2:$Q$2,0))</f>
        <v>179.2414</v>
      </c>
      <c r="O236">
        <f>INDEX(Indices!$A$2:$Q$283,MATCH($A236,Indices!$A$2:$A$283,0),MATCH(O$2,Indices!$A$2:$Q$2,0))</f>
        <v>272.64</v>
      </c>
      <c r="P236">
        <f t="shared" si="78"/>
        <v>93.398599999999988</v>
      </c>
      <c r="Q236" s="28">
        <f t="shared" si="79"/>
        <v>179.2414</v>
      </c>
      <c r="R236">
        <f>INDEX(ETF_TR!$A$2:$Q$283,MATCH($A236,ETF_TR!$A$2:$A$283,0),MATCH(R$2,ETF_TR!$A$2:$Q$2,0))</f>
        <v>15034.6149</v>
      </c>
      <c r="S236">
        <f>INDEX(Indices!$A$2:$Q$283,MATCH($A236,Indices!$A$2:$A$283,0),MATCH(S$2,Indices!$A$2:$Q$2,0))</f>
        <v>3674.92</v>
      </c>
      <c r="T236">
        <f t="shared" si="80"/>
        <v>-11359.6949</v>
      </c>
      <c r="U236" s="28">
        <f t="shared" si="81"/>
        <v>15034.6149</v>
      </c>
      <c r="V236">
        <f>INDEX(ETF_TR!$A$2:$Q$283,MATCH($A236,ETF_TR!$A$2:$A$283,0),MATCH(V$2,ETF_TR!$A$2:$Q$2,0))</f>
        <v>130.90536666666665</v>
      </c>
      <c r="W236">
        <f>INDEX(Indices!$A$2:$Q$283,MATCH($A236,Indices!$A$2:$A$283,0),MATCH(W$2,Indices!$A$2:$Q$2,0))</f>
        <v>137.87666666666667</v>
      </c>
      <c r="X236">
        <f t="shared" si="82"/>
        <v>6.9713000000000136</v>
      </c>
      <c r="Y236" s="28">
        <f t="shared" si="83"/>
        <v>130.90536666666665</v>
      </c>
      <c r="Z236">
        <f>INDEX(ETF_TR!$A$2:$Q$283,MATCH($A236,ETF_TR!$A$2:$A$283,0),MATCH(Z$2,ETF_TR!$A$2:$Q$2,0))</f>
        <v>68.712800000000001</v>
      </c>
      <c r="AA236">
        <f>INDEX(Indices!$A$2:$Q$283,MATCH($A236,Indices!$A$2:$A$283,0),MATCH(AA$2,Indices!$A$2:$Q$2,0))</f>
        <v>3259.6368000000002</v>
      </c>
      <c r="AB236">
        <f t="shared" si="84"/>
        <v>3190.9240000000004</v>
      </c>
      <c r="AC236" s="16">
        <f t="shared" si="85"/>
        <v>68.712800000000001</v>
      </c>
      <c r="AD236" t="e">
        <f>INDEX(ETF_TR!$A$2:$Q$283,MATCH($A236,ETF_TR!$A$2:$A$283,0),MATCH(AD$2,ETF_TR!$A$2:$Q$2,0))</f>
        <v>#N/A</v>
      </c>
      <c r="AE236">
        <f>INDEX(Indices!$A$2:$Q$283,MATCH($A236,Indices!$A$2:$A$283,0),MATCH(AE$2,Indices!$A$2:$Q$2,0))</f>
        <v>368.82209999999998</v>
      </c>
      <c r="AF236" t="e">
        <f t="shared" si="86"/>
        <v>#N/A</v>
      </c>
      <c r="AG236" s="16">
        <f t="shared" si="87"/>
        <v>2701.866989473684</v>
      </c>
      <c r="AH236">
        <f>INDEX(ETF_TR!$A$2:$Q$283,MATCH($A236,ETF_TR!$A$2:$A$283,0),MATCH(AH$2,ETF_TR!$A$2:$Q$2,0))</f>
        <v>27.6266</v>
      </c>
      <c r="AI236">
        <f>INDEX(Indices!$A$2:$Q$283,MATCH($A236,Indices!$A$2:$A$283,0),MATCH(AI$2,Indices!$A$2:$Q$2,0))</f>
        <v>106.17</v>
      </c>
      <c r="AJ236">
        <f t="shared" si="88"/>
        <v>78.543400000000005</v>
      </c>
      <c r="AK236" s="16">
        <f t="shared" si="89"/>
        <v>27.6266</v>
      </c>
      <c r="AL236">
        <f>INDEX(ETF_TR!$A$2:$Q$283,MATCH($A236,ETF_TR!$A$2:$A$283,0),MATCH(AL$2,ETF_TR!$A$2:$Q$2,0))</f>
        <v>26.7972</v>
      </c>
      <c r="AM236">
        <f>INDEX(Indices!$A$2:$Q$283,MATCH($A236,Indices!$A$2:$A$283,0),MATCH(AM$2,Indices!$A$2:$Q$2,0))</f>
        <v>103.0154</v>
      </c>
      <c r="AN236">
        <f t="shared" si="90"/>
        <v>76.218199999999996</v>
      </c>
      <c r="AO236" s="16">
        <f t="shared" si="91"/>
        <v>26.7972</v>
      </c>
      <c r="AP236">
        <f>INDEX(ETF_TR!$A$2:$Q$283,MATCH($A236,ETF_TR!$A$2:$A$283,0),MATCH(AP$2,ETF_TR!$A$2:$Q$2,0))</f>
        <v>142.71</v>
      </c>
      <c r="AQ236">
        <f>INDEX(Indices!$A$2:$Q$283,MATCH($A236,Indices!$A$2:$A$283,0),MATCH(AQ$2,Indices!$A$2:$Q$2,0))</f>
        <v>187.54300000000001</v>
      </c>
      <c r="AR236">
        <f t="shared" si="92"/>
        <v>44.832999999999998</v>
      </c>
      <c r="AS236" s="28">
        <f t="shared" si="93"/>
        <v>142.71</v>
      </c>
      <c r="AT236" t="e">
        <f>INDEX(ETF_TR!$A$2:$Q$283,MATCH($A236,ETF_TR!$A$2:$A$283,0),MATCH(AT$2,ETF_TR!$A$2:$Q$2,0))</f>
        <v>#N/A</v>
      </c>
      <c r="AU236">
        <f>INDEX(Indices!$A$2:$Q$283,MATCH($A236,Indices!$A$2:$A$283,0),MATCH(AU$2,Indices!$A$2:$Q$2,0))</f>
        <v>123.089</v>
      </c>
      <c r="AV236" t="e">
        <f t="shared" si="94"/>
        <v>#N/A</v>
      </c>
      <c r="AW236" s="16">
        <f t="shared" si="95"/>
        <v>23.8296142857143</v>
      </c>
    </row>
    <row r="237" spans="1:49" x14ac:dyDescent="0.2">
      <c r="A237" s="5">
        <v>43616</v>
      </c>
      <c r="B237">
        <f>INDEX(ETF_TR!$A$2:$Q$283,MATCH($A237,ETF_TR!$A$2:$A$283,0),MATCH(B$2,ETF_TR!$A$2:$Q$2,0))</f>
        <v>148.6429</v>
      </c>
      <c r="C237">
        <f>INDEX(Indices!$A$2:$Q$283,MATCH($A237,Indices!$A$2:$A$283,0),MATCH(C$2,Indices!$A$2:$Q$2,0))</f>
        <v>253.09</v>
      </c>
      <c r="D237">
        <f t="shared" si="72"/>
        <v>104.44710000000001</v>
      </c>
      <c r="E237" s="28">
        <f t="shared" si="73"/>
        <v>148.6429</v>
      </c>
      <c r="F237">
        <f>INDEX(ETF_TR!$A$2:$Q$283,MATCH($A237,ETF_TR!$A$2:$A$283,0),MATCH(F$2,ETF_TR!$A$2:$Q$2,0))</f>
        <v>162.53569999999999</v>
      </c>
      <c r="G237">
        <f>INDEX(Indices!$A$2:$Q$283,MATCH($A237,Indices!$A$2:$A$283,0),MATCH(G$2,Indices!$A$2:$Q$2,0))</f>
        <v>267.86</v>
      </c>
      <c r="H237">
        <f t="shared" si="74"/>
        <v>105.32430000000002</v>
      </c>
      <c r="I237" s="28">
        <f t="shared" si="75"/>
        <v>162.53569999999999</v>
      </c>
      <c r="J237">
        <f>INDEX(ETF_TR!$A$2:$Q$283,MATCH($A237,ETF_TR!$A$2:$A$283,0),MATCH(J$2,ETF_TR!$A$2:$Q$2,0))</f>
        <v>198.31360000000001</v>
      </c>
      <c r="K237">
        <f>INDEX(Indices!$A$2:$Q$283,MATCH($A237,Indices!$A$2:$A$283,0),MATCH(K$2,Indices!$A$2:$Q$2,0))</f>
        <v>291.44</v>
      </c>
      <c r="L237">
        <f t="shared" si="76"/>
        <v>93.12639999999999</v>
      </c>
      <c r="M237" s="28">
        <f t="shared" si="77"/>
        <v>198.31360000000001</v>
      </c>
      <c r="N237">
        <f>INDEX(ETF_TR!$A$2:$Q$283,MATCH($A237,ETF_TR!$A$2:$A$283,0),MATCH(N$2,ETF_TR!$A$2:$Q$2,0))</f>
        <v>178.4092</v>
      </c>
      <c r="O237">
        <f>INDEX(Indices!$A$2:$Q$283,MATCH($A237,Indices!$A$2:$A$283,0),MATCH(O$2,Indices!$A$2:$Q$2,0))</f>
        <v>271.52999999999997</v>
      </c>
      <c r="P237">
        <f t="shared" si="78"/>
        <v>93.120799999999974</v>
      </c>
      <c r="Q237" s="28">
        <f t="shared" si="79"/>
        <v>178.4092</v>
      </c>
      <c r="R237">
        <f>INDEX(ETF_TR!$A$2:$Q$283,MATCH($A237,ETF_TR!$A$2:$A$283,0),MATCH(R$2,ETF_TR!$A$2:$Q$2,0))</f>
        <v>15445.8467</v>
      </c>
      <c r="S237">
        <f>INDEX(Indices!$A$2:$Q$283,MATCH($A237,Indices!$A$2:$A$283,0),MATCH(S$2,Indices!$A$2:$Q$2,0))</f>
        <v>3774.6</v>
      </c>
      <c r="T237">
        <f t="shared" si="80"/>
        <v>-11671.2467</v>
      </c>
      <c r="U237" s="28">
        <f t="shared" si="81"/>
        <v>15445.8467</v>
      </c>
      <c r="V237">
        <f>INDEX(ETF_TR!$A$2:$Q$283,MATCH($A237,ETF_TR!$A$2:$A$283,0),MATCH(V$2,ETF_TR!$A$2:$Q$2,0))</f>
        <v>132.47409999999999</v>
      </c>
      <c r="W237">
        <f>INDEX(Indices!$A$2:$Q$283,MATCH($A237,Indices!$A$2:$A$283,0),MATCH(W$2,Indices!$A$2:$Q$2,0))</f>
        <v>139.18666666666667</v>
      </c>
      <c r="X237">
        <f t="shared" si="82"/>
        <v>6.7125666666666746</v>
      </c>
      <c r="Y237" s="28">
        <f t="shared" si="83"/>
        <v>132.47409999999999</v>
      </c>
      <c r="Z237">
        <f>INDEX(ETF_TR!$A$2:$Q$283,MATCH($A237,ETF_TR!$A$2:$A$283,0),MATCH(Z$2,ETF_TR!$A$2:$Q$2,0))</f>
        <v>69.847099999999998</v>
      </c>
      <c r="AA237">
        <f>INDEX(Indices!$A$2:$Q$283,MATCH($A237,Indices!$A$2:$A$283,0),MATCH(AA$2,Indices!$A$2:$Q$2,0))</f>
        <v>3321.2530000000002</v>
      </c>
      <c r="AB237">
        <f t="shared" si="84"/>
        <v>3251.4059000000002</v>
      </c>
      <c r="AC237" s="16">
        <f t="shared" si="85"/>
        <v>69.847099999999998</v>
      </c>
      <c r="AD237" t="e">
        <f>INDEX(ETF_TR!$A$2:$Q$283,MATCH($A237,ETF_TR!$A$2:$A$283,0),MATCH(AD$2,ETF_TR!$A$2:$Q$2,0))</f>
        <v>#N/A</v>
      </c>
      <c r="AE237">
        <f>INDEX(Indices!$A$2:$Q$283,MATCH($A237,Indices!$A$2:$A$283,0),MATCH(AE$2,Indices!$A$2:$Q$2,0))</f>
        <v>372.14389999999997</v>
      </c>
      <c r="AF237" t="e">
        <f t="shared" si="86"/>
        <v>#N/A</v>
      </c>
      <c r="AG237" s="16">
        <f t="shared" si="87"/>
        <v>2705.1887894736842</v>
      </c>
      <c r="AH237">
        <f>INDEX(ETF_TR!$A$2:$Q$283,MATCH($A237,ETF_TR!$A$2:$A$283,0),MATCH(AH$2,ETF_TR!$A$2:$Q$2,0))</f>
        <v>28.294</v>
      </c>
      <c r="AI237">
        <f>INDEX(Indices!$A$2:$Q$283,MATCH($A237,Indices!$A$2:$A$283,0),MATCH(AI$2,Indices!$A$2:$Q$2,0))</f>
        <v>108.68</v>
      </c>
      <c r="AJ237">
        <f t="shared" si="88"/>
        <v>80.38600000000001</v>
      </c>
      <c r="AK237" s="16">
        <f t="shared" si="89"/>
        <v>28.294</v>
      </c>
      <c r="AL237">
        <f>INDEX(ETF_TR!$A$2:$Q$283,MATCH($A237,ETF_TR!$A$2:$A$283,0),MATCH(AL$2,ETF_TR!$A$2:$Q$2,0))</f>
        <v>27.363</v>
      </c>
      <c r="AM237">
        <f>INDEX(Indices!$A$2:$Q$283,MATCH($A237,Indices!$A$2:$A$283,0),MATCH(AM$2,Indices!$A$2:$Q$2,0))</f>
        <v>104.9492</v>
      </c>
      <c r="AN237">
        <f t="shared" si="90"/>
        <v>77.586200000000005</v>
      </c>
      <c r="AO237" s="16">
        <f t="shared" si="91"/>
        <v>27.363</v>
      </c>
      <c r="AP237">
        <f>INDEX(ETF_TR!$A$2:$Q$283,MATCH($A237,ETF_TR!$A$2:$A$283,0),MATCH(AP$2,ETF_TR!$A$2:$Q$2,0))</f>
        <v>143.26</v>
      </c>
      <c r="AQ237">
        <f>INDEX(Indices!$A$2:$Q$283,MATCH($A237,Indices!$A$2:$A$283,0),MATCH(AQ$2,Indices!$A$2:$Q$2,0))</f>
        <v>188.471</v>
      </c>
      <c r="AR237">
        <f t="shared" si="92"/>
        <v>45.211000000000013</v>
      </c>
      <c r="AS237" s="28">
        <f t="shared" si="93"/>
        <v>143.26</v>
      </c>
      <c r="AT237" t="e">
        <f>INDEX(ETF_TR!$A$2:$Q$283,MATCH($A237,ETF_TR!$A$2:$A$283,0),MATCH(AT$2,ETF_TR!$A$2:$Q$2,0))</f>
        <v>#N/A</v>
      </c>
      <c r="AU237">
        <f>INDEX(Indices!$A$2:$Q$283,MATCH($A237,Indices!$A$2:$A$283,0),MATCH(AU$2,Indices!$A$2:$Q$2,0))</f>
        <v>125.9896</v>
      </c>
      <c r="AV237" t="e">
        <f t="shared" si="94"/>
        <v>#N/A</v>
      </c>
      <c r="AW237" s="16">
        <f t="shared" si="95"/>
        <v>26.730214285714297</v>
      </c>
    </row>
    <row r="238" spans="1:49" x14ac:dyDescent="0.2">
      <c r="A238" s="5">
        <v>43644</v>
      </c>
      <c r="B238">
        <f>INDEX(ETF_TR!$A$2:$Q$283,MATCH($A238,ETF_TR!$A$2:$A$283,0),MATCH(B$2,ETF_TR!$A$2:$Q$2,0))</f>
        <v>149.91069999999999</v>
      </c>
      <c r="C238">
        <f>INDEX(Indices!$A$2:$Q$283,MATCH($A238,Indices!$A$2:$A$283,0),MATCH(C$2,Indices!$A$2:$Q$2,0))</f>
        <v>255.74</v>
      </c>
      <c r="D238">
        <f t="shared" si="72"/>
        <v>105.82930000000002</v>
      </c>
      <c r="E238" s="28">
        <f t="shared" si="73"/>
        <v>149.91069999999999</v>
      </c>
      <c r="F238">
        <f>INDEX(ETF_TR!$A$2:$Q$283,MATCH($A238,ETF_TR!$A$2:$A$283,0),MATCH(F$2,ETF_TR!$A$2:$Q$2,0))</f>
        <v>165.7731</v>
      </c>
      <c r="G238">
        <f>INDEX(Indices!$A$2:$Q$283,MATCH($A238,Indices!$A$2:$A$283,0),MATCH(G$2,Indices!$A$2:$Q$2,0))</f>
        <v>273.31</v>
      </c>
      <c r="H238">
        <f t="shared" si="74"/>
        <v>107.5369</v>
      </c>
      <c r="I238" s="28">
        <f t="shared" si="75"/>
        <v>165.7731</v>
      </c>
      <c r="J238">
        <f>INDEX(ETF_TR!$A$2:$Q$283,MATCH($A238,ETF_TR!$A$2:$A$283,0),MATCH(J$2,ETF_TR!$A$2:$Q$2,0))</f>
        <v>203.46360000000001</v>
      </c>
      <c r="K238">
        <f>INDEX(Indices!$A$2:$Q$283,MATCH($A238,Indices!$A$2:$A$283,0),MATCH(K$2,Indices!$A$2:$Q$2,0))</f>
        <v>299.32</v>
      </c>
      <c r="L238">
        <f t="shared" si="76"/>
        <v>95.856399999999979</v>
      </c>
      <c r="M238" s="28">
        <f t="shared" si="77"/>
        <v>203.46360000000001</v>
      </c>
      <c r="N238">
        <f>INDEX(ETF_TR!$A$2:$Q$283,MATCH($A238,ETF_TR!$A$2:$A$283,0),MATCH(N$2,ETF_TR!$A$2:$Q$2,0))</f>
        <v>184.9836</v>
      </c>
      <c r="O238">
        <f>INDEX(Indices!$A$2:$Q$283,MATCH($A238,Indices!$A$2:$A$283,0),MATCH(O$2,Indices!$A$2:$Q$2,0))</f>
        <v>281.42</v>
      </c>
      <c r="P238">
        <f t="shared" si="78"/>
        <v>96.43640000000002</v>
      </c>
      <c r="Q238" s="28">
        <f t="shared" si="79"/>
        <v>184.9836</v>
      </c>
      <c r="R238">
        <f>INDEX(ETF_TR!$A$2:$Q$283,MATCH($A238,ETF_TR!$A$2:$A$283,0),MATCH(R$2,ETF_TR!$A$2:$Q$2,0))</f>
        <v>15474.5625</v>
      </c>
      <c r="S238">
        <f>INDEX(Indices!$A$2:$Q$283,MATCH($A238,Indices!$A$2:$A$283,0),MATCH(S$2,Indices!$A$2:$Q$2,0))</f>
        <v>3780.59</v>
      </c>
      <c r="T238">
        <f t="shared" si="80"/>
        <v>-11693.9725</v>
      </c>
      <c r="U238" s="28">
        <f t="shared" si="81"/>
        <v>15474.5625</v>
      </c>
      <c r="V238">
        <f>INDEX(ETF_TR!$A$2:$Q$283,MATCH($A238,ETF_TR!$A$2:$A$283,0),MATCH(V$2,ETF_TR!$A$2:$Q$2,0))</f>
        <v>132.81363333333334</v>
      </c>
      <c r="W238">
        <f>INDEX(Indices!$A$2:$Q$283,MATCH($A238,Indices!$A$2:$A$283,0),MATCH(W$2,Indices!$A$2:$Q$2,0))</f>
        <v>139.61333333333334</v>
      </c>
      <c r="X238">
        <f t="shared" si="82"/>
        <v>6.7997000000000014</v>
      </c>
      <c r="Y238" s="28">
        <f t="shared" si="83"/>
        <v>132.81363333333334</v>
      </c>
      <c r="Z238">
        <f>INDEX(ETF_TR!$A$2:$Q$283,MATCH($A238,ETF_TR!$A$2:$A$283,0),MATCH(Z$2,ETF_TR!$A$2:$Q$2,0))</f>
        <v>70.781199999999998</v>
      </c>
      <c r="AA238">
        <f>INDEX(Indices!$A$2:$Q$283,MATCH($A238,Indices!$A$2:$A$283,0),MATCH(AA$2,Indices!$A$2:$Q$2,0))</f>
        <v>3357.9270999999999</v>
      </c>
      <c r="AB238">
        <f t="shared" si="84"/>
        <v>3287.1459</v>
      </c>
      <c r="AC238" s="16">
        <f t="shared" si="85"/>
        <v>70.781199999999998</v>
      </c>
      <c r="AD238" t="e">
        <f>INDEX(ETF_TR!$A$2:$Q$283,MATCH($A238,ETF_TR!$A$2:$A$283,0),MATCH(AD$2,ETF_TR!$A$2:$Q$2,0))</f>
        <v>#N/A</v>
      </c>
      <c r="AE238">
        <f>INDEX(Indices!$A$2:$Q$283,MATCH($A238,Indices!$A$2:$A$283,0),MATCH(AE$2,Indices!$A$2:$Q$2,0))</f>
        <v>374.77390000000003</v>
      </c>
      <c r="AF238" t="e">
        <f t="shared" si="86"/>
        <v>#N/A</v>
      </c>
      <c r="AG238" s="16">
        <f t="shared" si="87"/>
        <v>2707.8187894736843</v>
      </c>
      <c r="AH238">
        <f>INDEX(ETF_TR!$A$2:$Q$283,MATCH($A238,ETF_TR!$A$2:$A$283,0),MATCH(AH$2,ETF_TR!$A$2:$Q$2,0))</f>
        <v>28.527000000000001</v>
      </c>
      <c r="AI238">
        <f>INDEX(Indices!$A$2:$Q$283,MATCH($A238,Indices!$A$2:$A$283,0),MATCH(AI$2,Indices!$A$2:$Q$2,0))</f>
        <v>109.68</v>
      </c>
      <c r="AJ238">
        <f t="shared" si="88"/>
        <v>81.153000000000006</v>
      </c>
      <c r="AK238" s="16">
        <f t="shared" si="89"/>
        <v>28.527000000000001</v>
      </c>
      <c r="AL238">
        <f>INDEX(ETF_TR!$A$2:$Q$283,MATCH($A238,ETF_TR!$A$2:$A$283,0),MATCH(AL$2,ETF_TR!$A$2:$Q$2,0))</f>
        <v>27.561900000000001</v>
      </c>
      <c r="AM238">
        <f>INDEX(Indices!$A$2:$Q$283,MATCH($A238,Indices!$A$2:$A$283,0),MATCH(AM$2,Indices!$A$2:$Q$2,0))</f>
        <v>105.9061</v>
      </c>
      <c r="AN238">
        <f t="shared" si="90"/>
        <v>78.344200000000001</v>
      </c>
      <c r="AO238" s="16">
        <f t="shared" si="91"/>
        <v>27.561900000000001</v>
      </c>
      <c r="AP238">
        <f>INDEX(ETF_TR!$A$2:$Q$283,MATCH($A238,ETF_TR!$A$2:$A$283,0),MATCH(AP$2,ETF_TR!$A$2:$Q$2,0))</f>
        <v>144.18</v>
      </c>
      <c r="AQ238">
        <f>INDEX(Indices!$A$2:$Q$283,MATCH($A238,Indices!$A$2:$A$283,0),MATCH(AQ$2,Indices!$A$2:$Q$2,0))</f>
        <v>189.69900000000001</v>
      </c>
      <c r="AR238">
        <f t="shared" si="92"/>
        <v>45.519000000000005</v>
      </c>
      <c r="AS238" s="28">
        <f t="shared" si="93"/>
        <v>144.18</v>
      </c>
      <c r="AT238" t="e">
        <f>INDEX(ETF_TR!$A$2:$Q$283,MATCH($A238,ETF_TR!$A$2:$A$283,0),MATCH(AT$2,ETF_TR!$A$2:$Q$2,0))</f>
        <v>#N/A</v>
      </c>
      <c r="AU238">
        <f>INDEX(Indices!$A$2:$Q$283,MATCH($A238,Indices!$A$2:$A$283,0),MATCH(AU$2,Indices!$A$2:$Q$2,0))</f>
        <v>128.8116</v>
      </c>
      <c r="AV238" t="e">
        <f t="shared" si="94"/>
        <v>#N/A</v>
      </c>
      <c r="AW238" s="16">
        <f t="shared" si="95"/>
        <v>29.5522142857143</v>
      </c>
    </row>
    <row r="239" spans="1:49" x14ac:dyDescent="0.2">
      <c r="A239" s="5">
        <v>43677</v>
      </c>
      <c r="B239">
        <f>INDEX(ETF_TR!$A$2:$Q$283,MATCH($A239,ETF_TR!$A$2:$A$283,0),MATCH(B$2,ETF_TR!$A$2:$Q$2,0))</f>
        <v>151.4341</v>
      </c>
      <c r="C239">
        <f>INDEX(Indices!$A$2:$Q$283,MATCH($A239,Indices!$A$2:$A$283,0),MATCH(C$2,Indices!$A$2:$Q$2,0))</f>
        <v>258.2</v>
      </c>
      <c r="D239">
        <f t="shared" si="72"/>
        <v>106.76589999999999</v>
      </c>
      <c r="E239" s="28">
        <f t="shared" si="73"/>
        <v>151.4341</v>
      </c>
      <c r="F239">
        <f>INDEX(ETF_TR!$A$2:$Q$283,MATCH($A239,ETF_TR!$A$2:$A$283,0),MATCH(F$2,ETF_TR!$A$2:$Q$2,0))</f>
        <v>168.12870000000001</v>
      </c>
      <c r="G239">
        <f>INDEX(Indices!$A$2:$Q$283,MATCH($A239,Indices!$A$2:$A$283,0),MATCH(G$2,Indices!$A$2:$Q$2,0))</f>
        <v>277.24</v>
      </c>
      <c r="H239">
        <f t="shared" si="74"/>
        <v>109.1113</v>
      </c>
      <c r="I239" s="28">
        <f t="shared" si="75"/>
        <v>168.12870000000001</v>
      </c>
      <c r="J239">
        <f>INDEX(ETF_TR!$A$2:$Q$283,MATCH($A239,ETF_TR!$A$2:$A$283,0),MATCH(J$2,ETF_TR!$A$2:$Q$2,0))</f>
        <v>205.48939999999999</v>
      </c>
      <c r="K239">
        <f>INDEX(Indices!$A$2:$Q$283,MATCH($A239,Indices!$A$2:$A$283,0),MATCH(K$2,Indices!$A$2:$Q$2,0))</f>
        <v>302.47000000000003</v>
      </c>
      <c r="L239">
        <f t="shared" si="76"/>
        <v>96.980600000000038</v>
      </c>
      <c r="M239" s="28">
        <f t="shared" si="77"/>
        <v>205.48939999999999</v>
      </c>
      <c r="N239">
        <f>INDEX(ETF_TR!$A$2:$Q$283,MATCH($A239,ETF_TR!$A$2:$A$283,0),MATCH(N$2,ETF_TR!$A$2:$Q$2,0))</f>
        <v>190.8682</v>
      </c>
      <c r="O239">
        <f>INDEX(Indices!$A$2:$Q$283,MATCH($A239,Indices!$A$2:$A$283,0),MATCH(O$2,Indices!$A$2:$Q$2,0))</f>
        <v>290.51</v>
      </c>
      <c r="P239">
        <f t="shared" si="78"/>
        <v>99.641799999999989</v>
      </c>
      <c r="Q239" s="28">
        <f t="shared" si="79"/>
        <v>190.8682</v>
      </c>
      <c r="R239">
        <f>INDEX(ETF_TR!$A$2:$Q$283,MATCH($A239,ETF_TR!$A$2:$A$283,0),MATCH(R$2,ETF_TR!$A$2:$Q$2,0))</f>
        <v>15797.0154</v>
      </c>
      <c r="S239">
        <f>INDEX(Indices!$A$2:$Q$283,MATCH($A239,Indices!$A$2:$A$283,0),MATCH(S$2,Indices!$A$2:$Q$2,0))</f>
        <v>3858.53</v>
      </c>
      <c r="T239">
        <f t="shared" si="80"/>
        <v>-11938.4854</v>
      </c>
      <c r="U239" s="28">
        <f t="shared" si="81"/>
        <v>15797.0154</v>
      </c>
      <c r="V239">
        <f>INDEX(ETF_TR!$A$2:$Q$283,MATCH($A239,ETF_TR!$A$2:$A$283,0),MATCH(V$2,ETF_TR!$A$2:$Q$2,0))</f>
        <v>134.26813333333334</v>
      </c>
      <c r="W239">
        <f>INDEX(Indices!$A$2:$Q$283,MATCH($A239,Indices!$A$2:$A$283,0),MATCH(W$2,Indices!$A$2:$Q$2,0))</f>
        <v>141.16999999999999</v>
      </c>
      <c r="X239">
        <f t="shared" si="82"/>
        <v>6.9018666666666491</v>
      </c>
      <c r="Y239" s="28">
        <f t="shared" si="83"/>
        <v>134.26813333333334</v>
      </c>
      <c r="Z239">
        <f>INDEX(ETF_TR!$A$2:$Q$283,MATCH($A239,ETF_TR!$A$2:$A$283,0),MATCH(Z$2,ETF_TR!$A$2:$Q$2,0))</f>
        <v>71.366799999999998</v>
      </c>
      <c r="AA239">
        <f>INDEX(Indices!$A$2:$Q$283,MATCH($A239,Indices!$A$2:$A$283,0),MATCH(AA$2,Indices!$A$2:$Q$2,0))</f>
        <v>3390.7311</v>
      </c>
      <c r="AB239">
        <f t="shared" si="84"/>
        <v>3319.3643000000002</v>
      </c>
      <c r="AC239" s="16">
        <f t="shared" si="85"/>
        <v>71.366799999999998</v>
      </c>
      <c r="AD239" t="e">
        <f>INDEX(ETF_TR!$A$2:$Q$283,MATCH($A239,ETF_TR!$A$2:$A$283,0),MATCH(AD$2,ETF_TR!$A$2:$Q$2,0))</f>
        <v>#N/A</v>
      </c>
      <c r="AE239">
        <f>INDEX(Indices!$A$2:$Q$283,MATCH($A239,Indices!$A$2:$A$283,0),MATCH(AE$2,Indices!$A$2:$Q$2,0))</f>
        <v>375.44920000000002</v>
      </c>
      <c r="AF239" t="e">
        <f t="shared" si="86"/>
        <v>#N/A</v>
      </c>
      <c r="AG239" s="16">
        <f t="shared" si="87"/>
        <v>2708.4940894736842</v>
      </c>
      <c r="AH239">
        <f>INDEX(ETF_TR!$A$2:$Q$283,MATCH($A239,ETF_TR!$A$2:$A$283,0),MATCH(AH$2,ETF_TR!$A$2:$Q$2,0))</f>
        <v>28.523199999999999</v>
      </c>
      <c r="AI239">
        <f>INDEX(Indices!$A$2:$Q$283,MATCH($A239,Indices!$A$2:$A$283,0),MATCH(AI$2,Indices!$A$2:$Q$2,0))</f>
        <v>109.55</v>
      </c>
      <c r="AJ239">
        <f t="shared" si="88"/>
        <v>81.026799999999994</v>
      </c>
      <c r="AK239" s="16">
        <f t="shared" si="89"/>
        <v>28.523199999999999</v>
      </c>
      <c r="AL239">
        <f>INDEX(ETF_TR!$A$2:$Q$283,MATCH($A239,ETF_TR!$A$2:$A$283,0),MATCH(AL$2,ETF_TR!$A$2:$Q$2,0))</f>
        <v>27.4983</v>
      </c>
      <c r="AM239">
        <f>INDEX(Indices!$A$2:$Q$283,MATCH($A239,Indices!$A$2:$A$283,0),MATCH(AM$2,Indices!$A$2:$Q$2,0))</f>
        <v>105.9697</v>
      </c>
      <c r="AN239">
        <f t="shared" si="90"/>
        <v>78.471400000000003</v>
      </c>
      <c r="AO239" s="16">
        <f t="shared" si="91"/>
        <v>27.4983</v>
      </c>
      <c r="AP239">
        <f>INDEX(ETF_TR!$A$2:$Q$283,MATCH($A239,ETF_TR!$A$2:$A$283,0),MATCH(AP$2,ETF_TR!$A$2:$Q$2,0))</f>
        <v>145.43</v>
      </c>
      <c r="AQ239">
        <f>INDEX(Indices!$A$2:$Q$283,MATCH($A239,Indices!$A$2:$A$283,0),MATCH(AQ$2,Indices!$A$2:$Q$2,0))</f>
        <v>191.447</v>
      </c>
      <c r="AR239">
        <f t="shared" si="92"/>
        <v>46.016999999999996</v>
      </c>
      <c r="AS239" s="28">
        <f t="shared" si="93"/>
        <v>145.43</v>
      </c>
      <c r="AT239" t="e">
        <f>INDEX(ETF_TR!$A$2:$Q$283,MATCH($A239,ETF_TR!$A$2:$A$283,0),MATCH(AT$2,ETF_TR!$A$2:$Q$2,0))</f>
        <v>#N/A</v>
      </c>
      <c r="AU239">
        <f>INDEX(Indices!$A$2:$Q$283,MATCH($A239,Indices!$A$2:$A$283,0),MATCH(AU$2,Indices!$A$2:$Q$2,0))</f>
        <v>132.626</v>
      </c>
      <c r="AV239" t="e">
        <f t="shared" si="94"/>
        <v>#N/A</v>
      </c>
      <c r="AW239" s="16">
        <f t="shared" si="95"/>
        <v>33.366614285714306</v>
      </c>
    </row>
    <row r="240" spans="1:49" x14ac:dyDescent="0.2">
      <c r="A240" s="5">
        <v>43707</v>
      </c>
      <c r="B240">
        <f>INDEX(ETF_TR!$A$2:$Q$283,MATCH($A240,ETF_TR!$A$2:$A$283,0),MATCH(B$2,ETF_TR!$A$2:$Q$2,0))</f>
        <v>154.8287</v>
      </c>
      <c r="C240">
        <f>INDEX(Indices!$A$2:$Q$283,MATCH($A240,Indices!$A$2:$A$283,0),MATCH(C$2,Indices!$A$2:$Q$2,0))</f>
        <v>264.05</v>
      </c>
      <c r="D240">
        <f t="shared" si="72"/>
        <v>109.22130000000001</v>
      </c>
      <c r="E240" s="28">
        <f t="shared" si="73"/>
        <v>154.8287</v>
      </c>
      <c r="F240">
        <f>INDEX(ETF_TR!$A$2:$Q$283,MATCH($A240,ETF_TR!$A$2:$A$283,0),MATCH(F$2,ETF_TR!$A$2:$Q$2,0))</f>
        <v>171.71979999999999</v>
      </c>
      <c r="G240">
        <f>INDEX(Indices!$A$2:$Q$283,MATCH($A240,Indices!$A$2:$A$283,0),MATCH(G$2,Indices!$A$2:$Q$2,0))</f>
        <v>283.33999999999997</v>
      </c>
      <c r="H240">
        <f t="shared" si="74"/>
        <v>111.62019999999998</v>
      </c>
      <c r="I240" s="28">
        <f t="shared" si="75"/>
        <v>171.71979999999999</v>
      </c>
      <c r="J240">
        <f>INDEX(ETF_TR!$A$2:$Q$283,MATCH($A240,ETF_TR!$A$2:$A$283,0),MATCH(J$2,ETF_TR!$A$2:$Q$2,0))</f>
        <v>208.88900000000001</v>
      </c>
      <c r="K240">
        <f>INDEX(Indices!$A$2:$Q$283,MATCH($A240,Indices!$A$2:$A$283,0),MATCH(K$2,Indices!$A$2:$Q$2,0))</f>
        <v>307.23</v>
      </c>
      <c r="L240">
        <f t="shared" si="76"/>
        <v>98.341000000000008</v>
      </c>
      <c r="M240" s="28">
        <f t="shared" si="77"/>
        <v>208.88900000000001</v>
      </c>
      <c r="N240">
        <f>INDEX(ETF_TR!$A$2:$Q$283,MATCH($A240,ETF_TR!$A$2:$A$283,0),MATCH(N$2,ETF_TR!$A$2:$Q$2,0))</f>
        <v>197.69649999999999</v>
      </c>
      <c r="O240">
        <f>INDEX(Indices!$A$2:$Q$283,MATCH($A240,Indices!$A$2:$A$283,0),MATCH(O$2,Indices!$A$2:$Q$2,0))</f>
        <v>300.77</v>
      </c>
      <c r="P240">
        <f t="shared" si="78"/>
        <v>103.0735</v>
      </c>
      <c r="Q240" s="28">
        <f t="shared" si="79"/>
        <v>197.69649999999999</v>
      </c>
      <c r="R240">
        <f>INDEX(ETF_TR!$A$2:$Q$283,MATCH($A240,ETF_TR!$A$2:$A$283,0),MATCH(R$2,ETF_TR!$A$2:$Q$2,0))</f>
        <v>16345.1335</v>
      </c>
      <c r="S240">
        <f>INDEX(Indices!$A$2:$Q$283,MATCH($A240,Indices!$A$2:$A$283,0),MATCH(S$2,Indices!$A$2:$Q$2,0))</f>
        <v>3994.64</v>
      </c>
      <c r="T240">
        <f t="shared" si="80"/>
        <v>-12350.4935</v>
      </c>
      <c r="U240" s="28">
        <f t="shared" si="81"/>
        <v>16345.1335</v>
      </c>
      <c r="V240">
        <f>INDEX(ETF_TR!$A$2:$Q$283,MATCH($A240,ETF_TR!$A$2:$A$283,0),MATCH(V$2,ETF_TR!$A$2:$Q$2,0))</f>
        <v>136.17186666666666</v>
      </c>
      <c r="W240">
        <f>INDEX(Indices!$A$2:$Q$283,MATCH($A240,Indices!$A$2:$A$283,0),MATCH(W$2,Indices!$A$2:$Q$2,0))</f>
        <v>143.19</v>
      </c>
      <c r="X240">
        <f t="shared" si="82"/>
        <v>7.0181333333333384</v>
      </c>
      <c r="Y240" s="28">
        <f t="shared" si="83"/>
        <v>136.17186666666666</v>
      </c>
      <c r="Z240">
        <f>INDEX(ETF_TR!$A$2:$Q$283,MATCH($A240,ETF_TR!$A$2:$A$283,0),MATCH(Z$2,ETF_TR!$A$2:$Q$2,0))</f>
        <v>72.667500000000004</v>
      </c>
      <c r="AA240">
        <f>INDEX(Indices!$A$2:$Q$283,MATCH($A240,Indices!$A$2:$A$283,0),MATCH(AA$2,Indices!$A$2:$Q$2,0))</f>
        <v>3449.0304999999998</v>
      </c>
      <c r="AB240">
        <f t="shared" si="84"/>
        <v>3376.3629999999998</v>
      </c>
      <c r="AC240" s="16">
        <f t="shared" si="85"/>
        <v>72.667500000000004</v>
      </c>
      <c r="AD240" t="e">
        <f>INDEX(ETF_TR!$A$2:$Q$283,MATCH($A240,ETF_TR!$A$2:$A$283,0),MATCH(AD$2,ETF_TR!$A$2:$Q$2,0))</f>
        <v>#N/A</v>
      </c>
      <c r="AE240">
        <f>INDEX(Indices!$A$2:$Q$283,MATCH($A240,Indices!$A$2:$A$283,0),MATCH(AE$2,Indices!$A$2:$Q$2,0))</f>
        <v>382.26949999999999</v>
      </c>
      <c r="AF240" t="e">
        <f t="shared" si="86"/>
        <v>#N/A</v>
      </c>
      <c r="AG240" s="16">
        <f t="shared" si="87"/>
        <v>2715.3143894736841</v>
      </c>
      <c r="AH240">
        <f>INDEX(ETF_TR!$A$2:$Q$283,MATCH($A240,ETF_TR!$A$2:$A$283,0),MATCH(AH$2,ETF_TR!$A$2:$Q$2,0))</f>
        <v>29.478899999999999</v>
      </c>
      <c r="AI240">
        <f>INDEX(Indices!$A$2:$Q$283,MATCH($A240,Indices!$A$2:$A$283,0),MATCH(AI$2,Indices!$A$2:$Q$2,0))</f>
        <v>113.29</v>
      </c>
      <c r="AJ240">
        <f t="shared" si="88"/>
        <v>83.81110000000001</v>
      </c>
      <c r="AK240" s="16">
        <f t="shared" si="89"/>
        <v>29.478899999999999</v>
      </c>
      <c r="AL240">
        <f>INDEX(ETF_TR!$A$2:$Q$283,MATCH($A240,ETF_TR!$A$2:$A$283,0),MATCH(AL$2,ETF_TR!$A$2:$Q$2,0))</f>
        <v>28.244399999999999</v>
      </c>
      <c r="AM240">
        <f>INDEX(Indices!$A$2:$Q$283,MATCH($A240,Indices!$A$2:$A$283,0),MATCH(AM$2,Indices!$A$2:$Q$2,0))</f>
        <v>108.2577</v>
      </c>
      <c r="AN240">
        <f t="shared" si="90"/>
        <v>80.013300000000001</v>
      </c>
      <c r="AO240" s="16">
        <f t="shared" si="91"/>
        <v>28.244399999999999</v>
      </c>
      <c r="AP240">
        <f>INDEX(ETF_TR!$A$2:$Q$283,MATCH($A240,ETF_TR!$A$2:$A$283,0),MATCH(AP$2,ETF_TR!$A$2:$Q$2,0))</f>
        <v>147.88999999999999</v>
      </c>
      <c r="AQ240">
        <f>INDEX(Indices!$A$2:$Q$283,MATCH($A240,Indices!$A$2:$A$283,0),MATCH(AQ$2,Indices!$A$2:$Q$2,0))</f>
        <v>194.80500000000001</v>
      </c>
      <c r="AR240">
        <f t="shared" si="92"/>
        <v>46.91500000000002</v>
      </c>
      <c r="AS240" s="28">
        <f t="shared" si="93"/>
        <v>147.88999999999999</v>
      </c>
      <c r="AT240" t="e">
        <f>INDEX(ETF_TR!$A$2:$Q$283,MATCH($A240,ETF_TR!$A$2:$A$283,0),MATCH(AT$2,ETF_TR!$A$2:$Q$2,0))</f>
        <v>#N/A</v>
      </c>
      <c r="AU240">
        <f>INDEX(Indices!$A$2:$Q$283,MATCH($A240,Indices!$A$2:$A$283,0),MATCH(AU$2,Indices!$A$2:$Q$2,0))</f>
        <v>128.20439999999999</v>
      </c>
      <c r="AV240" t="e">
        <f t="shared" si="94"/>
        <v>#N/A</v>
      </c>
      <c r="AW240" s="16">
        <f t="shared" si="95"/>
        <v>28.945014285714294</v>
      </c>
    </row>
    <row r="241" spans="1:49" x14ac:dyDescent="0.2">
      <c r="A241" s="5">
        <v>43738</v>
      </c>
      <c r="B241">
        <f>INDEX(ETF_TR!$A$2:$Q$283,MATCH($A241,ETF_TR!$A$2:$A$283,0),MATCH(B$2,ETF_TR!$A$2:$Q$2,0))</f>
        <v>153.13140000000001</v>
      </c>
      <c r="C241">
        <f>INDEX(Indices!$A$2:$Q$283,MATCH($A241,Indices!$A$2:$A$283,0),MATCH(C$2,Indices!$A$2:$Q$2,0))</f>
        <v>261.19</v>
      </c>
      <c r="D241">
        <f t="shared" si="72"/>
        <v>108.05859999999998</v>
      </c>
      <c r="E241" s="28">
        <f t="shared" si="73"/>
        <v>153.13140000000001</v>
      </c>
      <c r="F241">
        <f>INDEX(ETF_TR!$A$2:$Q$283,MATCH($A241,ETF_TR!$A$2:$A$283,0),MATCH(F$2,ETF_TR!$A$2:$Q$2,0))</f>
        <v>169.74100000000001</v>
      </c>
      <c r="G241">
        <f>INDEX(Indices!$A$2:$Q$283,MATCH($A241,Indices!$A$2:$A$283,0),MATCH(G$2,Indices!$A$2:$Q$2,0))</f>
        <v>280.32</v>
      </c>
      <c r="H241">
        <f t="shared" si="74"/>
        <v>110.57899999999998</v>
      </c>
      <c r="I241" s="28">
        <f t="shared" si="75"/>
        <v>169.74100000000001</v>
      </c>
      <c r="J241">
        <f>INDEX(ETF_TR!$A$2:$Q$283,MATCH($A241,ETF_TR!$A$2:$A$283,0),MATCH(J$2,ETF_TR!$A$2:$Q$2,0))</f>
        <v>207.74619999999999</v>
      </c>
      <c r="K241">
        <f>INDEX(Indices!$A$2:$Q$283,MATCH($A241,Indices!$A$2:$A$283,0),MATCH(K$2,Indices!$A$2:$Q$2,0))</f>
        <v>305.74</v>
      </c>
      <c r="L241">
        <f t="shared" si="76"/>
        <v>97.993800000000022</v>
      </c>
      <c r="M241" s="28">
        <f t="shared" si="77"/>
        <v>207.74619999999999</v>
      </c>
      <c r="N241">
        <f>INDEX(ETF_TR!$A$2:$Q$283,MATCH($A241,ETF_TR!$A$2:$A$283,0),MATCH(N$2,ETF_TR!$A$2:$Q$2,0))</f>
        <v>200.26009999999999</v>
      </c>
      <c r="O241">
        <f>INDEX(Indices!$A$2:$Q$283,MATCH($A241,Indices!$A$2:$A$283,0),MATCH(O$2,Indices!$A$2:$Q$2,0))</f>
        <v>304.72000000000003</v>
      </c>
      <c r="P241">
        <f t="shared" si="78"/>
        <v>104.45990000000003</v>
      </c>
      <c r="Q241" s="28">
        <f t="shared" si="79"/>
        <v>200.26009999999999</v>
      </c>
      <c r="R241">
        <f>INDEX(ETF_TR!$A$2:$Q$283,MATCH($A241,ETF_TR!$A$2:$A$283,0),MATCH(R$2,ETF_TR!$A$2:$Q$2,0))</f>
        <v>16419.3521</v>
      </c>
      <c r="S241">
        <f>INDEX(Indices!$A$2:$Q$283,MATCH($A241,Indices!$A$2:$A$283,0),MATCH(S$2,Indices!$A$2:$Q$2,0))</f>
        <v>4014.9</v>
      </c>
      <c r="T241">
        <f t="shared" si="80"/>
        <v>-12404.4521</v>
      </c>
      <c r="U241" s="28">
        <f t="shared" si="81"/>
        <v>16419.3521</v>
      </c>
      <c r="V241">
        <f>INDEX(ETF_TR!$A$2:$Q$283,MATCH($A241,ETF_TR!$A$2:$A$283,0),MATCH(V$2,ETF_TR!$A$2:$Q$2,0))</f>
        <v>133.77359999999999</v>
      </c>
      <c r="W241">
        <f>INDEX(Indices!$A$2:$Q$283,MATCH($A241,Indices!$A$2:$A$283,0),MATCH(W$2,Indices!$A$2:$Q$2,0))</f>
        <v>140.83333333333334</v>
      </c>
      <c r="X241">
        <f t="shared" si="82"/>
        <v>7.0597333333333552</v>
      </c>
      <c r="Y241" s="28">
        <f t="shared" si="83"/>
        <v>133.77359999999999</v>
      </c>
      <c r="Z241">
        <f>INDEX(ETF_TR!$A$2:$Q$283,MATCH($A241,ETF_TR!$A$2:$A$283,0),MATCH(Z$2,ETF_TR!$A$2:$Q$2,0))</f>
        <v>72.466399999999993</v>
      </c>
      <c r="AA241">
        <f>INDEX(Indices!$A$2:$Q$283,MATCH($A241,Indices!$A$2:$A$283,0),MATCH(AA$2,Indices!$A$2:$Q$2,0))</f>
        <v>3429.2040000000002</v>
      </c>
      <c r="AB241">
        <f t="shared" si="84"/>
        <v>3356.7376000000004</v>
      </c>
      <c r="AC241" s="16">
        <f t="shared" si="85"/>
        <v>72.466399999999993</v>
      </c>
      <c r="AD241" t="e">
        <f>INDEX(ETF_TR!$A$2:$Q$283,MATCH($A241,ETF_TR!$A$2:$A$283,0),MATCH(AD$2,ETF_TR!$A$2:$Q$2,0))</f>
        <v>#N/A</v>
      </c>
      <c r="AE241">
        <f>INDEX(Indices!$A$2:$Q$283,MATCH($A241,Indices!$A$2:$A$283,0),MATCH(AE$2,Indices!$A$2:$Q$2,0))</f>
        <v>376.67469999999997</v>
      </c>
      <c r="AF241" t="e">
        <f t="shared" si="86"/>
        <v>#N/A</v>
      </c>
      <c r="AG241" s="16">
        <f t="shared" si="87"/>
        <v>2709.7195894736842</v>
      </c>
      <c r="AH241">
        <f>INDEX(ETF_TR!$A$2:$Q$283,MATCH($A241,ETF_TR!$A$2:$A$283,0),MATCH(AH$2,ETF_TR!$A$2:$Q$2,0))</f>
        <v>29.2319</v>
      </c>
      <c r="AI241">
        <f>INDEX(Indices!$A$2:$Q$283,MATCH($A241,Indices!$A$2:$A$283,0),MATCH(AI$2,Indices!$A$2:$Q$2,0))</f>
        <v>112.31</v>
      </c>
      <c r="AJ241">
        <f t="shared" si="88"/>
        <v>83.078100000000006</v>
      </c>
      <c r="AK241" s="16">
        <f t="shared" si="89"/>
        <v>29.2319</v>
      </c>
      <c r="AL241">
        <f>INDEX(ETF_TR!$A$2:$Q$283,MATCH($A241,ETF_TR!$A$2:$A$283,0),MATCH(AL$2,ETF_TR!$A$2:$Q$2,0))</f>
        <v>27.941800000000001</v>
      </c>
      <c r="AM241">
        <f>INDEX(Indices!$A$2:$Q$283,MATCH($A241,Indices!$A$2:$A$283,0),MATCH(AM$2,Indices!$A$2:$Q$2,0))</f>
        <v>107.2358</v>
      </c>
      <c r="AN241">
        <f t="shared" si="90"/>
        <v>79.293999999999997</v>
      </c>
      <c r="AO241" s="16">
        <f t="shared" si="91"/>
        <v>27.941800000000001</v>
      </c>
      <c r="AP241">
        <f>INDEX(ETF_TR!$A$2:$Q$283,MATCH($A241,ETF_TR!$A$2:$A$283,0),MATCH(AP$2,ETF_TR!$A$2:$Q$2,0))</f>
        <v>148.25</v>
      </c>
      <c r="AQ241">
        <f>INDEX(Indices!$A$2:$Q$283,MATCH($A241,Indices!$A$2:$A$283,0),MATCH(AQ$2,Indices!$A$2:$Q$2,0))</f>
        <v>194.9794</v>
      </c>
      <c r="AR241">
        <f t="shared" si="92"/>
        <v>46.729399999999998</v>
      </c>
      <c r="AS241" s="28">
        <f t="shared" si="93"/>
        <v>148.25</v>
      </c>
      <c r="AT241" t="e">
        <f>INDEX(ETF_TR!$A$2:$Q$283,MATCH($A241,ETF_TR!$A$2:$A$283,0),MATCH(AT$2,ETF_TR!$A$2:$Q$2,0))</f>
        <v>#N/A</v>
      </c>
      <c r="AU241">
        <f>INDEX(Indices!$A$2:$Q$283,MATCH($A241,Indices!$A$2:$A$283,0),MATCH(AU$2,Indices!$A$2:$Q$2,0))</f>
        <v>129.12950000000001</v>
      </c>
      <c r="AV241" t="e">
        <f t="shared" si="94"/>
        <v>#N/A</v>
      </c>
      <c r="AW241" s="16">
        <f t="shared" si="95"/>
        <v>29.870114285714308</v>
      </c>
    </row>
    <row r="242" spans="1:49" x14ac:dyDescent="0.2">
      <c r="A242" s="5">
        <v>43769</v>
      </c>
      <c r="B242">
        <f>INDEX(ETF_TR!$A$2:$Q$283,MATCH($A242,ETF_TR!$A$2:$A$283,0),MATCH(B$2,ETF_TR!$A$2:$Q$2,0))</f>
        <v>150.95359999999999</v>
      </c>
      <c r="C242">
        <f>INDEX(Indices!$A$2:$Q$283,MATCH($A242,Indices!$A$2:$A$283,0),MATCH(C$2,Indices!$A$2:$Q$2,0))</f>
        <v>257.44</v>
      </c>
      <c r="D242">
        <f t="shared" si="72"/>
        <v>106.4864</v>
      </c>
      <c r="E242" s="28">
        <f t="shared" si="73"/>
        <v>150.95359999999999</v>
      </c>
      <c r="F242">
        <f>INDEX(ETF_TR!$A$2:$Q$283,MATCH($A242,ETF_TR!$A$2:$A$283,0),MATCH(F$2,ETF_TR!$A$2:$Q$2,0))</f>
        <v>167.63669999999999</v>
      </c>
      <c r="G242">
        <f>INDEX(Indices!$A$2:$Q$283,MATCH($A242,Indices!$A$2:$A$283,0),MATCH(G$2,Indices!$A$2:$Q$2,0))</f>
        <v>276.64999999999998</v>
      </c>
      <c r="H242">
        <f t="shared" si="74"/>
        <v>109.01329999999999</v>
      </c>
      <c r="I242" s="28">
        <f t="shared" si="75"/>
        <v>167.63669999999999</v>
      </c>
      <c r="J242">
        <f>INDEX(ETF_TR!$A$2:$Q$283,MATCH($A242,ETF_TR!$A$2:$A$283,0),MATCH(J$2,ETF_TR!$A$2:$Q$2,0))</f>
        <v>206.3725</v>
      </c>
      <c r="K242">
        <f>INDEX(Indices!$A$2:$Q$283,MATCH($A242,Indices!$A$2:$A$283,0),MATCH(K$2,Indices!$A$2:$Q$2,0))</f>
        <v>303.68</v>
      </c>
      <c r="L242">
        <f t="shared" si="76"/>
        <v>97.307500000000005</v>
      </c>
      <c r="M242" s="28">
        <f t="shared" si="77"/>
        <v>206.3725</v>
      </c>
      <c r="N242">
        <f>INDEX(ETF_TR!$A$2:$Q$283,MATCH($A242,ETF_TR!$A$2:$A$283,0),MATCH(N$2,ETF_TR!$A$2:$Q$2,0))</f>
        <v>198.65199999999999</v>
      </c>
      <c r="O242">
        <f>INDEX(Indices!$A$2:$Q$283,MATCH($A242,Indices!$A$2:$A$283,0),MATCH(O$2,Indices!$A$2:$Q$2,0))</f>
        <v>302.47000000000003</v>
      </c>
      <c r="P242">
        <f t="shared" si="78"/>
        <v>103.81800000000004</v>
      </c>
      <c r="Q242" s="28">
        <f t="shared" si="79"/>
        <v>198.65199999999999</v>
      </c>
      <c r="R242">
        <f>INDEX(ETF_TR!$A$2:$Q$283,MATCH($A242,ETF_TR!$A$2:$A$283,0),MATCH(R$2,ETF_TR!$A$2:$Q$2,0))</f>
        <v>16111.4823</v>
      </c>
      <c r="S242">
        <f>INDEX(Indices!$A$2:$Q$283,MATCH($A242,Indices!$A$2:$A$283,0),MATCH(S$2,Indices!$A$2:$Q$2,0))</f>
        <v>3941.98</v>
      </c>
      <c r="T242">
        <f t="shared" si="80"/>
        <v>-12169.5023</v>
      </c>
      <c r="U242" s="28">
        <f t="shared" si="81"/>
        <v>16111.4823</v>
      </c>
      <c r="V242">
        <f>INDEX(ETF_TR!$A$2:$Q$283,MATCH($A242,ETF_TR!$A$2:$A$283,0),MATCH(V$2,ETF_TR!$A$2:$Q$2,0))</f>
        <v>132.29876666666667</v>
      </c>
      <c r="W242">
        <f>INDEX(Indices!$A$2:$Q$283,MATCH($A242,Indices!$A$2:$A$283,0),MATCH(W$2,Indices!$A$2:$Q$2,0))</f>
        <v>139.20666666666668</v>
      </c>
      <c r="X242">
        <f t="shared" si="82"/>
        <v>6.9079000000000121</v>
      </c>
      <c r="Y242" s="28">
        <f t="shared" si="83"/>
        <v>132.29876666666667</v>
      </c>
      <c r="Z242">
        <f>INDEX(ETF_TR!$A$2:$Q$283,MATCH($A242,ETF_TR!$A$2:$A$283,0),MATCH(Z$2,ETF_TR!$A$2:$Q$2,0))</f>
        <v>71.773600000000002</v>
      </c>
      <c r="AA242">
        <f>INDEX(Indices!$A$2:$Q$283,MATCH($A242,Indices!$A$2:$A$283,0),MATCH(AA$2,Indices!$A$2:$Q$2,0))</f>
        <v>3409.6633999999999</v>
      </c>
      <c r="AB242">
        <f t="shared" si="84"/>
        <v>3337.8897999999999</v>
      </c>
      <c r="AC242" s="16">
        <f t="shared" si="85"/>
        <v>71.773600000000002</v>
      </c>
      <c r="AD242" t="e">
        <f>INDEX(ETF_TR!$A$2:$Q$283,MATCH($A242,ETF_TR!$A$2:$A$283,0),MATCH(AD$2,ETF_TR!$A$2:$Q$2,0))</f>
        <v>#N/A</v>
      </c>
      <c r="AE242">
        <f>INDEX(Indices!$A$2:$Q$283,MATCH($A242,Indices!$A$2:$A$283,0),MATCH(AE$2,Indices!$A$2:$Q$2,0))</f>
        <v>374.88830000000002</v>
      </c>
      <c r="AF242" t="e">
        <f t="shared" si="86"/>
        <v>#N/A</v>
      </c>
      <c r="AG242" s="16">
        <f t="shared" si="87"/>
        <v>2707.9331894736843</v>
      </c>
      <c r="AH242">
        <f>INDEX(ETF_TR!$A$2:$Q$283,MATCH($A242,ETF_TR!$A$2:$A$283,0),MATCH(AH$2,ETF_TR!$A$2:$Q$2,0))</f>
        <v>29.232500000000002</v>
      </c>
      <c r="AI242">
        <f>INDEX(Indices!$A$2:$Q$283,MATCH($A242,Indices!$A$2:$A$283,0),MATCH(AI$2,Indices!$A$2:$Q$2,0))</f>
        <v>112.38</v>
      </c>
      <c r="AJ242">
        <f t="shared" si="88"/>
        <v>83.147499999999994</v>
      </c>
      <c r="AK242" s="16">
        <f t="shared" si="89"/>
        <v>29.232500000000002</v>
      </c>
      <c r="AL242">
        <f>INDEX(ETF_TR!$A$2:$Q$283,MATCH($A242,ETF_TR!$A$2:$A$283,0),MATCH(AL$2,ETF_TR!$A$2:$Q$2,0))</f>
        <v>27.831299999999999</v>
      </c>
      <c r="AM242">
        <f>INDEX(Indices!$A$2:$Q$283,MATCH($A242,Indices!$A$2:$A$283,0),MATCH(AM$2,Indices!$A$2:$Q$2,0))</f>
        <v>106.96720000000001</v>
      </c>
      <c r="AN242">
        <f t="shared" si="90"/>
        <v>79.135900000000007</v>
      </c>
      <c r="AO242" s="16">
        <f t="shared" si="91"/>
        <v>27.831299999999999</v>
      </c>
      <c r="AP242">
        <f>INDEX(ETF_TR!$A$2:$Q$283,MATCH($A242,ETF_TR!$A$2:$A$283,0),MATCH(AP$2,ETF_TR!$A$2:$Q$2,0))</f>
        <v>148.34</v>
      </c>
      <c r="AQ242">
        <f>INDEX(Indices!$A$2:$Q$283,MATCH($A242,Indices!$A$2:$A$283,0),MATCH(AQ$2,Indices!$A$2:$Q$2,0))</f>
        <v>195.13460000000001</v>
      </c>
      <c r="AR242">
        <f t="shared" si="92"/>
        <v>46.794600000000003</v>
      </c>
      <c r="AS242" s="28">
        <f t="shared" si="93"/>
        <v>148.34</v>
      </c>
      <c r="AT242" t="e">
        <f>INDEX(ETF_TR!$A$2:$Q$283,MATCH($A242,ETF_TR!$A$2:$A$283,0),MATCH(AT$2,ETF_TR!$A$2:$Q$2,0))</f>
        <v>#N/A</v>
      </c>
      <c r="AU242">
        <f>INDEX(Indices!$A$2:$Q$283,MATCH($A242,Indices!$A$2:$A$283,0),MATCH(AU$2,Indices!$A$2:$Q$2,0))</f>
        <v>130.21809999999999</v>
      </c>
      <c r="AV242" t="e">
        <f t="shared" si="94"/>
        <v>#N/A</v>
      </c>
      <c r="AW242" s="16">
        <f t="shared" si="95"/>
        <v>30.958714285714294</v>
      </c>
    </row>
    <row r="243" spans="1:49" x14ac:dyDescent="0.2">
      <c r="A243" s="5">
        <v>43798</v>
      </c>
      <c r="B243">
        <f>INDEX(ETF_TR!$A$2:$Q$283,MATCH($A243,ETF_TR!$A$2:$A$283,0),MATCH(B$2,ETF_TR!$A$2:$Q$2,0))</f>
        <v>150.27879999999999</v>
      </c>
      <c r="C243">
        <f>INDEX(Indices!$A$2:$Q$283,MATCH($A243,Indices!$A$2:$A$283,0),MATCH(C$2,Indices!$A$2:$Q$2,0))</f>
        <v>256.41000000000003</v>
      </c>
      <c r="D243">
        <f t="shared" si="72"/>
        <v>106.13120000000004</v>
      </c>
      <c r="E243" s="28">
        <f t="shared" si="73"/>
        <v>150.27879999999999</v>
      </c>
      <c r="F243">
        <f>INDEX(ETF_TR!$A$2:$Q$283,MATCH($A243,ETF_TR!$A$2:$A$283,0),MATCH(F$2,ETF_TR!$A$2:$Q$2,0))</f>
        <v>166.94569999999999</v>
      </c>
      <c r="G243">
        <f>INDEX(Indices!$A$2:$Q$283,MATCH($A243,Indices!$A$2:$A$283,0),MATCH(G$2,Indices!$A$2:$Q$2,0))</f>
        <v>275.64999999999998</v>
      </c>
      <c r="H243">
        <f t="shared" si="74"/>
        <v>108.70429999999999</v>
      </c>
      <c r="I243" s="28">
        <f t="shared" si="75"/>
        <v>166.94569999999999</v>
      </c>
      <c r="J243">
        <f>INDEX(ETF_TR!$A$2:$Q$283,MATCH($A243,ETF_TR!$A$2:$A$283,0),MATCH(J$2,ETF_TR!$A$2:$Q$2,0))</f>
        <v>203.64830000000001</v>
      </c>
      <c r="K243">
        <f>INDEX(Indices!$A$2:$Q$283,MATCH($A243,Indices!$A$2:$A$283,0),MATCH(K$2,Indices!$A$2:$Q$2,0))</f>
        <v>300.02</v>
      </c>
      <c r="L243">
        <f t="shared" si="76"/>
        <v>96.371699999999976</v>
      </c>
      <c r="M243" s="28">
        <f t="shared" si="77"/>
        <v>203.64830000000001</v>
      </c>
      <c r="N243">
        <f>INDEX(ETF_TR!$A$2:$Q$283,MATCH($A243,ETF_TR!$A$2:$A$283,0),MATCH(N$2,ETF_TR!$A$2:$Q$2,0))</f>
        <v>194.52709999999999</v>
      </c>
      <c r="O243">
        <f>INDEX(Indices!$A$2:$Q$283,MATCH($A243,Indices!$A$2:$A$283,0),MATCH(O$2,Indices!$A$2:$Q$2,0))</f>
        <v>296.37</v>
      </c>
      <c r="P243">
        <f t="shared" si="78"/>
        <v>101.84290000000001</v>
      </c>
      <c r="Q243" s="28">
        <f t="shared" si="79"/>
        <v>194.52709999999999</v>
      </c>
      <c r="R243">
        <f>INDEX(ETF_TR!$A$2:$Q$283,MATCH($A243,ETF_TR!$A$2:$A$283,0),MATCH(R$2,ETF_TR!$A$2:$Q$2,0))</f>
        <v>15980.637699999999</v>
      </c>
      <c r="S243">
        <f>INDEX(Indices!$A$2:$Q$283,MATCH($A243,Indices!$A$2:$A$283,0),MATCH(S$2,Indices!$A$2:$Q$2,0))</f>
        <v>3910.83</v>
      </c>
      <c r="T243">
        <f t="shared" si="80"/>
        <v>-12069.807699999999</v>
      </c>
      <c r="U243" s="28">
        <f t="shared" si="81"/>
        <v>15980.637699999999</v>
      </c>
      <c r="V243">
        <f>INDEX(ETF_TR!$A$2:$Q$283,MATCH($A243,ETF_TR!$A$2:$A$283,0),MATCH(V$2,ETF_TR!$A$2:$Q$2,0))</f>
        <v>132.5213</v>
      </c>
      <c r="W243">
        <f>INDEX(Indices!$A$2:$Q$283,MATCH($A243,Indices!$A$2:$A$283,0),MATCH(W$2,Indices!$A$2:$Q$2,0))</f>
        <v>139.50333333333333</v>
      </c>
      <c r="X243">
        <f t="shared" si="82"/>
        <v>6.9820333333333338</v>
      </c>
      <c r="Y243" s="28">
        <f t="shared" si="83"/>
        <v>132.5213</v>
      </c>
      <c r="Z243">
        <f>INDEX(ETF_TR!$A$2:$Q$283,MATCH($A243,ETF_TR!$A$2:$A$283,0),MATCH(Z$2,ETF_TR!$A$2:$Q$2,0))</f>
        <v>72.406700000000001</v>
      </c>
      <c r="AA243">
        <f>INDEX(Indices!$A$2:$Q$283,MATCH($A243,Indices!$A$2:$A$283,0),MATCH(AA$2,Indices!$A$2:$Q$2,0))</f>
        <v>3439.0997000000002</v>
      </c>
      <c r="AB243">
        <f t="shared" si="84"/>
        <v>3366.6930000000002</v>
      </c>
      <c r="AC243" s="16">
        <f t="shared" si="85"/>
        <v>72.406700000000001</v>
      </c>
      <c r="AD243" t="e">
        <f>INDEX(ETF_TR!$A$2:$Q$283,MATCH($A243,ETF_TR!$A$2:$A$283,0),MATCH(AD$2,ETF_TR!$A$2:$Q$2,0))</f>
        <v>#N/A</v>
      </c>
      <c r="AE243">
        <f>INDEX(Indices!$A$2:$Q$283,MATCH($A243,Indices!$A$2:$A$283,0),MATCH(AE$2,Indices!$A$2:$Q$2,0))</f>
        <v>373.28449999999998</v>
      </c>
      <c r="AF243" t="e">
        <f t="shared" si="86"/>
        <v>#N/A</v>
      </c>
      <c r="AG243" s="16">
        <f t="shared" si="87"/>
        <v>2706.3293894736844</v>
      </c>
      <c r="AH243">
        <f>INDEX(ETF_TR!$A$2:$Q$283,MATCH($A243,ETF_TR!$A$2:$A$283,0),MATCH(AH$2,ETF_TR!$A$2:$Q$2,0))</f>
        <v>29.144600000000001</v>
      </c>
      <c r="AI243">
        <f>INDEX(Indices!$A$2:$Q$283,MATCH($A243,Indices!$A$2:$A$283,0),MATCH(AI$2,Indices!$A$2:$Q$2,0))</f>
        <v>112.05</v>
      </c>
      <c r="AJ243">
        <f t="shared" si="88"/>
        <v>82.9054</v>
      </c>
      <c r="AK243" s="16">
        <f t="shared" si="89"/>
        <v>29.144600000000001</v>
      </c>
      <c r="AL243">
        <f>INDEX(ETF_TR!$A$2:$Q$283,MATCH($A243,ETF_TR!$A$2:$A$283,0),MATCH(AL$2,ETF_TR!$A$2:$Q$2,0))</f>
        <v>27.916799999999999</v>
      </c>
      <c r="AM243">
        <f>INDEX(Indices!$A$2:$Q$283,MATCH($A243,Indices!$A$2:$A$283,0),MATCH(AM$2,Indices!$A$2:$Q$2,0))</f>
        <v>107.32850000000001</v>
      </c>
      <c r="AN243">
        <f t="shared" si="90"/>
        <v>79.41170000000001</v>
      </c>
      <c r="AO243" s="16">
        <f t="shared" si="91"/>
        <v>27.916799999999999</v>
      </c>
      <c r="AP243">
        <f>INDEX(ETF_TR!$A$2:$Q$283,MATCH($A243,ETF_TR!$A$2:$A$283,0),MATCH(AP$2,ETF_TR!$A$2:$Q$2,0))</f>
        <v>148.69</v>
      </c>
      <c r="AQ243">
        <f>INDEX(Indices!$A$2:$Q$283,MATCH($A243,Indices!$A$2:$A$283,0),MATCH(AQ$2,Indices!$A$2:$Q$2,0))</f>
        <v>195.73249999999999</v>
      </c>
      <c r="AR243">
        <f t="shared" si="92"/>
        <v>47.04249999999999</v>
      </c>
      <c r="AS243" s="28">
        <f t="shared" si="93"/>
        <v>148.69</v>
      </c>
      <c r="AT243" t="e">
        <f>INDEX(ETF_TR!$A$2:$Q$283,MATCH($A243,ETF_TR!$A$2:$A$283,0),MATCH(AT$2,ETF_TR!$A$2:$Q$2,0))</f>
        <v>#N/A</v>
      </c>
      <c r="AU243">
        <f>INDEX(Indices!$A$2:$Q$283,MATCH($A243,Indices!$A$2:$A$283,0),MATCH(AU$2,Indices!$A$2:$Q$2,0))</f>
        <v>129.43109999999999</v>
      </c>
      <c r="AV243" t="e">
        <f t="shared" si="94"/>
        <v>#N/A</v>
      </c>
      <c r="AW243" s="16">
        <f t="shared" si="95"/>
        <v>30.171714285714287</v>
      </c>
    </row>
    <row r="244" spans="1:49" x14ac:dyDescent="0.2">
      <c r="A244" s="5">
        <v>43830</v>
      </c>
      <c r="B244">
        <f>INDEX(ETF_TR!$A$2:$Q$283,MATCH($A244,ETF_TR!$A$2:$A$283,0),MATCH(B$2,ETF_TR!$A$2:$Q$2,0))</f>
        <v>148.39750000000001</v>
      </c>
      <c r="C244">
        <f>INDEX(Indices!$A$2:$Q$283,MATCH($A244,Indices!$A$2:$A$283,0),MATCH(C$2,Indices!$A$2:$Q$2,0))</f>
        <v>252.92</v>
      </c>
      <c r="D244">
        <f t="shared" si="72"/>
        <v>104.52249999999998</v>
      </c>
      <c r="E244" s="28">
        <f t="shared" si="73"/>
        <v>148.39750000000001</v>
      </c>
      <c r="F244">
        <f>INDEX(ETF_TR!$A$2:$Q$283,MATCH($A244,ETF_TR!$A$2:$A$283,0),MATCH(F$2,ETF_TR!$A$2:$Q$2,0))</f>
        <v>164.8031</v>
      </c>
      <c r="G244">
        <f>INDEX(Indices!$A$2:$Q$283,MATCH($A244,Indices!$A$2:$A$283,0),MATCH(G$2,Indices!$A$2:$Q$2,0))</f>
        <v>271.7</v>
      </c>
      <c r="H244">
        <f t="shared" si="74"/>
        <v>106.89689999999999</v>
      </c>
      <c r="I244" s="28">
        <f t="shared" si="75"/>
        <v>164.8031</v>
      </c>
      <c r="J244">
        <f>INDEX(ETF_TR!$A$2:$Q$283,MATCH($A244,ETF_TR!$A$2:$A$283,0),MATCH(J$2,ETF_TR!$A$2:$Q$2,0))</f>
        <v>203.5093</v>
      </c>
      <c r="K244">
        <f>INDEX(Indices!$A$2:$Q$283,MATCH($A244,Indices!$A$2:$A$283,0),MATCH(K$2,Indices!$A$2:$Q$2,0))</f>
        <v>299.26</v>
      </c>
      <c r="L244">
        <f t="shared" si="76"/>
        <v>95.750699999999995</v>
      </c>
      <c r="M244" s="28">
        <f t="shared" si="77"/>
        <v>203.5093</v>
      </c>
      <c r="N244">
        <f>INDEX(ETF_TR!$A$2:$Q$283,MATCH($A244,ETF_TR!$A$2:$A$283,0),MATCH(N$2,ETF_TR!$A$2:$Q$2,0))</f>
        <v>193.7919</v>
      </c>
      <c r="O244">
        <f>INDEX(Indices!$A$2:$Q$283,MATCH($A244,Indices!$A$2:$A$283,0),MATCH(O$2,Indices!$A$2:$Q$2,0))</f>
        <v>295.35000000000002</v>
      </c>
      <c r="P244">
        <f t="shared" si="78"/>
        <v>101.55810000000002</v>
      </c>
      <c r="Q244" s="28">
        <f t="shared" si="79"/>
        <v>193.7919</v>
      </c>
      <c r="R244">
        <f>INDEX(ETF_TR!$A$2:$Q$283,MATCH($A244,ETF_TR!$A$2:$A$283,0),MATCH(R$2,ETF_TR!$A$2:$Q$2,0))</f>
        <v>15770.2824</v>
      </c>
      <c r="S244">
        <f>INDEX(Indices!$A$2:$Q$283,MATCH($A244,Indices!$A$2:$A$283,0),MATCH(S$2,Indices!$A$2:$Q$2,0))</f>
        <v>3858.84</v>
      </c>
      <c r="T244">
        <f t="shared" si="80"/>
        <v>-11911.4424</v>
      </c>
      <c r="U244" s="28">
        <f t="shared" si="81"/>
        <v>15770.2824</v>
      </c>
      <c r="V244">
        <f>INDEX(ETF_TR!$A$2:$Q$283,MATCH($A244,ETF_TR!$A$2:$A$283,0),MATCH(V$2,ETF_TR!$A$2:$Q$2,0))</f>
        <v>131.45426666666665</v>
      </c>
      <c r="W244">
        <f>INDEX(Indices!$A$2:$Q$283,MATCH($A244,Indices!$A$2:$A$283,0),MATCH(W$2,Indices!$A$2:$Q$2,0))</f>
        <v>138.45000000000002</v>
      </c>
      <c r="X244">
        <f t="shared" si="82"/>
        <v>6.9957333333333622</v>
      </c>
      <c r="Y244" s="28">
        <f t="shared" si="83"/>
        <v>131.45426666666665</v>
      </c>
      <c r="Z244">
        <f>INDEX(ETF_TR!$A$2:$Q$283,MATCH($A244,ETF_TR!$A$2:$A$283,0),MATCH(Z$2,ETF_TR!$A$2:$Q$2,0))</f>
        <v>71.059799999999996</v>
      </c>
      <c r="AA244">
        <f>INDEX(Indices!$A$2:$Q$283,MATCH($A244,Indices!$A$2:$A$283,0),MATCH(AA$2,Indices!$A$2:$Q$2,0))</f>
        <v>3374.0266000000001</v>
      </c>
      <c r="AB244">
        <f t="shared" si="84"/>
        <v>3302.9668000000001</v>
      </c>
      <c r="AC244" s="16">
        <f t="shared" si="85"/>
        <v>71.059799999999996</v>
      </c>
      <c r="AD244" t="e">
        <f>INDEX(ETF_TR!$A$2:$Q$283,MATCH($A244,ETF_TR!$A$2:$A$283,0),MATCH(AD$2,ETF_TR!$A$2:$Q$2,0))</f>
        <v>#N/A</v>
      </c>
      <c r="AE244">
        <f>INDEX(Indices!$A$2:$Q$283,MATCH($A244,Indices!$A$2:$A$283,0),MATCH(AE$2,Indices!$A$2:$Q$2,0))</f>
        <v>372.2192</v>
      </c>
      <c r="AF244" t="e">
        <f t="shared" si="86"/>
        <v>#N/A</v>
      </c>
      <c r="AG244" s="16">
        <f t="shared" si="87"/>
        <v>2705.2640894736842</v>
      </c>
      <c r="AH244">
        <f>INDEX(ETF_TR!$A$2:$Q$283,MATCH($A244,ETF_TR!$A$2:$A$283,0),MATCH(AH$2,ETF_TR!$A$2:$Q$2,0))</f>
        <v>28.982900000000001</v>
      </c>
      <c r="AI244">
        <f>INDEX(Indices!$A$2:$Q$283,MATCH($A244,Indices!$A$2:$A$283,0),MATCH(AI$2,Indices!$A$2:$Q$2,0))</f>
        <v>111.42</v>
      </c>
      <c r="AJ244">
        <f t="shared" si="88"/>
        <v>82.437100000000001</v>
      </c>
      <c r="AK244" s="16">
        <f t="shared" si="89"/>
        <v>28.982900000000001</v>
      </c>
      <c r="AL244">
        <f>INDEX(ETF_TR!$A$2:$Q$283,MATCH($A244,ETF_TR!$A$2:$A$283,0),MATCH(AL$2,ETF_TR!$A$2:$Q$2,0))</f>
        <v>27.558499999999999</v>
      </c>
      <c r="AM244">
        <f>INDEX(Indices!$A$2:$Q$283,MATCH($A244,Indices!$A$2:$A$283,0),MATCH(AM$2,Indices!$A$2:$Q$2,0))</f>
        <v>105.9222</v>
      </c>
      <c r="AN244">
        <f t="shared" si="90"/>
        <v>78.363700000000009</v>
      </c>
      <c r="AO244" s="16">
        <f t="shared" si="91"/>
        <v>27.558499999999999</v>
      </c>
      <c r="AP244">
        <f>INDEX(ETF_TR!$A$2:$Q$283,MATCH($A244,ETF_TR!$A$2:$A$283,0),MATCH(AP$2,ETF_TR!$A$2:$Q$2,0))</f>
        <v>149.02000000000001</v>
      </c>
      <c r="AQ244">
        <f>INDEX(Indices!$A$2:$Q$283,MATCH($A244,Indices!$A$2:$A$283,0),MATCH(AQ$2,Indices!$A$2:$Q$2,0))</f>
        <v>196.21770000000001</v>
      </c>
      <c r="AR244">
        <f t="shared" si="92"/>
        <v>47.197699999999998</v>
      </c>
      <c r="AS244" s="28">
        <f t="shared" si="93"/>
        <v>149.02000000000001</v>
      </c>
      <c r="AT244" t="e">
        <f>INDEX(ETF_TR!$A$2:$Q$283,MATCH($A244,ETF_TR!$A$2:$A$283,0),MATCH(AT$2,ETF_TR!$A$2:$Q$2,0))</f>
        <v>#N/A</v>
      </c>
      <c r="AU244">
        <f>INDEX(Indices!$A$2:$Q$283,MATCH($A244,Indices!$A$2:$A$283,0),MATCH(AU$2,Indices!$A$2:$Q$2,0))</f>
        <v>130.00720000000001</v>
      </c>
      <c r="AV244" t="e">
        <f t="shared" si="94"/>
        <v>#N/A</v>
      </c>
      <c r="AW244" s="16">
        <f t="shared" si="95"/>
        <v>30.747814285714313</v>
      </c>
    </row>
    <row r="245" spans="1:49" x14ac:dyDescent="0.2">
      <c r="A245" s="5">
        <v>43861</v>
      </c>
      <c r="B245">
        <f>INDEX(ETF_TR!$A$2:$Q$283,MATCH($A245,ETF_TR!$A$2:$A$283,0),MATCH(B$2,ETF_TR!$A$2:$Q$2,0))</f>
        <v>151.2808</v>
      </c>
      <c r="C245">
        <f>INDEX(Indices!$A$2:$Q$283,MATCH($A245,Indices!$A$2:$A$283,0),MATCH(C$2,Indices!$A$2:$Q$2,0))</f>
        <v>258.12</v>
      </c>
      <c r="D245">
        <f t="shared" si="72"/>
        <v>106.83920000000001</v>
      </c>
      <c r="E245" s="28">
        <f t="shared" si="73"/>
        <v>151.2808</v>
      </c>
      <c r="F245">
        <f>INDEX(ETF_TR!$A$2:$Q$283,MATCH($A245,ETF_TR!$A$2:$A$283,0),MATCH(F$2,ETF_TR!$A$2:$Q$2,0))</f>
        <v>168.67769999999999</v>
      </c>
      <c r="G245">
        <f>INDEX(Indices!$A$2:$Q$283,MATCH($A245,Indices!$A$2:$A$283,0),MATCH(G$2,Indices!$A$2:$Q$2,0))</f>
        <v>278.45</v>
      </c>
      <c r="H245">
        <f t="shared" si="74"/>
        <v>109.7723</v>
      </c>
      <c r="I245" s="28">
        <f t="shared" si="75"/>
        <v>168.67769999999999</v>
      </c>
      <c r="J245">
        <f>INDEX(ETF_TR!$A$2:$Q$283,MATCH($A245,ETF_TR!$A$2:$A$283,0),MATCH(J$2,ETF_TR!$A$2:$Q$2,0))</f>
        <v>206.75649999999999</v>
      </c>
      <c r="K245">
        <f>INDEX(Indices!$A$2:$Q$283,MATCH($A245,Indices!$A$2:$A$283,0),MATCH(K$2,Indices!$A$2:$Q$2,0))</f>
        <v>304.2</v>
      </c>
      <c r="L245">
        <f t="shared" si="76"/>
        <v>97.4435</v>
      </c>
      <c r="M245" s="28">
        <f t="shared" si="77"/>
        <v>206.75649999999999</v>
      </c>
      <c r="N245">
        <f>INDEX(ETF_TR!$A$2:$Q$283,MATCH($A245,ETF_TR!$A$2:$A$283,0),MATCH(N$2,ETF_TR!$A$2:$Q$2,0))</f>
        <v>200.05690000000001</v>
      </c>
      <c r="O245">
        <f>INDEX(Indices!$A$2:$Q$283,MATCH($A245,Indices!$A$2:$A$283,0),MATCH(O$2,Indices!$A$2:$Q$2,0))</f>
        <v>304.77999999999997</v>
      </c>
      <c r="P245">
        <f t="shared" si="78"/>
        <v>104.72309999999996</v>
      </c>
      <c r="Q245" s="28">
        <f t="shared" si="79"/>
        <v>200.05690000000001</v>
      </c>
      <c r="R245">
        <f>INDEX(ETF_TR!$A$2:$Q$283,MATCH($A245,ETF_TR!$A$2:$A$283,0),MATCH(R$2,ETF_TR!$A$2:$Q$2,0))</f>
        <v>16339.5566</v>
      </c>
      <c r="S245">
        <f>INDEX(Indices!$A$2:$Q$283,MATCH($A245,Indices!$A$2:$A$283,0),MATCH(S$2,Indices!$A$2:$Q$2,0))</f>
        <v>3995.35</v>
      </c>
      <c r="T245">
        <f t="shared" si="80"/>
        <v>-12344.2066</v>
      </c>
      <c r="U245" s="28">
        <f t="shared" si="81"/>
        <v>16339.5566</v>
      </c>
      <c r="V245">
        <f>INDEX(ETF_TR!$A$2:$Q$283,MATCH($A245,ETF_TR!$A$2:$A$283,0),MATCH(V$2,ETF_TR!$A$2:$Q$2,0))</f>
        <v>133.34413333333333</v>
      </c>
      <c r="W245">
        <f>INDEX(Indices!$A$2:$Q$283,MATCH($A245,Indices!$A$2:$A$283,0),MATCH(W$2,Indices!$A$2:$Q$2,0))</f>
        <v>140.36666666666667</v>
      </c>
      <c r="X245">
        <f t="shared" si="82"/>
        <v>7.0225333333333424</v>
      </c>
      <c r="Y245" s="28">
        <f t="shared" si="83"/>
        <v>133.34413333333333</v>
      </c>
      <c r="Z245">
        <f>INDEX(ETF_TR!$A$2:$Q$283,MATCH($A245,ETF_TR!$A$2:$A$283,0),MATCH(Z$2,ETF_TR!$A$2:$Q$2,0))</f>
        <v>72.851799999999997</v>
      </c>
      <c r="AA245">
        <f>INDEX(Indices!$A$2:$Q$283,MATCH($A245,Indices!$A$2:$A$283,0),MATCH(AA$2,Indices!$A$2:$Q$2,0))</f>
        <v>3461.2015000000001</v>
      </c>
      <c r="AB245">
        <f t="shared" si="84"/>
        <v>3388.3497000000002</v>
      </c>
      <c r="AC245" s="16">
        <f t="shared" si="85"/>
        <v>72.851799999999997</v>
      </c>
      <c r="AD245" t="e">
        <f>INDEX(ETF_TR!$A$2:$Q$283,MATCH($A245,ETF_TR!$A$2:$A$283,0),MATCH(AD$2,ETF_TR!$A$2:$Q$2,0))</f>
        <v>#N/A</v>
      </c>
      <c r="AE245">
        <f>INDEX(Indices!$A$2:$Q$283,MATCH($A245,Indices!$A$2:$A$283,0),MATCH(AE$2,Indices!$A$2:$Q$2,0))</f>
        <v>373.83769999999998</v>
      </c>
      <c r="AF245" t="e">
        <f t="shared" si="86"/>
        <v>#N/A</v>
      </c>
      <c r="AG245" s="20">
        <f t="shared" si="87"/>
        <v>2706.8825894736842</v>
      </c>
      <c r="AH245">
        <f>INDEX(ETF_TR!$A$2:$Q$283,MATCH($A245,ETF_TR!$A$2:$A$283,0),MATCH(AH$2,ETF_TR!$A$2:$Q$2,0))</f>
        <v>29.703600000000002</v>
      </c>
      <c r="AI245">
        <f>INDEX(Indices!$A$2:$Q$283,MATCH($A245,Indices!$A$2:$A$283,0),MATCH(AI$2,Indices!$A$2:$Q$2,0))</f>
        <v>114.16</v>
      </c>
      <c r="AJ245">
        <f t="shared" si="88"/>
        <v>84.456400000000002</v>
      </c>
      <c r="AK245" s="16">
        <f t="shared" si="89"/>
        <v>29.703600000000002</v>
      </c>
      <c r="AL245">
        <f>INDEX(ETF_TR!$A$2:$Q$283,MATCH($A245,ETF_TR!$A$2:$A$283,0),MATCH(AL$2,ETF_TR!$A$2:$Q$2,0))</f>
        <v>28.380099999999999</v>
      </c>
      <c r="AM245">
        <f>INDEX(Indices!$A$2:$Q$283,MATCH($A245,Indices!$A$2:$A$283,0),MATCH(AM$2,Indices!$A$2:$Q$2,0))</f>
        <v>109.131</v>
      </c>
      <c r="AN245">
        <f t="shared" si="90"/>
        <v>80.750900000000001</v>
      </c>
      <c r="AO245" s="16">
        <f t="shared" si="91"/>
        <v>28.380099999999999</v>
      </c>
      <c r="AP245">
        <f>INDEX(ETF_TR!$A$2:$Q$283,MATCH($A245,ETF_TR!$A$2:$A$283,0),MATCH(AP$2,ETF_TR!$A$2:$Q$2,0))</f>
        <v>150.32</v>
      </c>
      <c r="AQ245">
        <f>INDEX(Indices!$A$2:$Q$283,MATCH($A245,Indices!$A$2:$A$283,0),MATCH(AQ$2,Indices!$A$2:$Q$2,0))</f>
        <v>197.8972</v>
      </c>
      <c r="AR245">
        <f t="shared" si="92"/>
        <v>47.577200000000005</v>
      </c>
      <c r="AS245" s="28">
        <f t="shared" si="93"/>
        <v>150.32</v>
      </c>
      <c r="AT245" t="e">
        <f>INDEX(ETF_TR!$A$2:$Q$283,MATCH($A245,ETF_TR!$A$2:$A$283,0),MATCH(AT$2,ETF_TR!$A$2:$Q$2,0))</f>
        <v>#N/A</v>
      </c>
      <c r="AU245">
        <f>INDEX(Indices!$A$2:$Q$283,MATCH($A245,Indices!$A$2:$A$283,0),MATCH(AU$2,Indices!$A$2:$Q$2,0))</f>
        <v>130.9023</v>
      </c>
      <c r="AV245" t="e">
        <f t="shared" si="94"/>
        <v>#N/A</v>
      </c>
      <c r="AW245" s="16">
        <f t="shared" si="95"/>
        <v>31.642914285714298</v>
      </c>
    </row>
    <row r="246" spans="1:49" x14ac:dyDescent="0.2">
      <c r="A246" s="5">
        <v>43889</v>
      </c>
      <c r="B246">
        <f>INDEX(ETF_TR!$A$2:$Q$283,MATCH($A246,ETF_TR!$A$2:$A$283,0),MATCH(B$2,ETF_TR!$A$2:$Q$2,0))</f>
        <v>153.44839999999999</v>
      </c>
      <c r="C246">
        <f>INDEX(Indices!$A$2:$Q$283,MATCH($A246,Indices!$A$2:$A$283,0),MATCH(C$2,Indices!$A$2:$Q$2,0))</f>
        <v>261.68</v>
      </c>
      <c r="D246">
        <f t="shared" si="72"/>
        <v>108.23160000000001</v>
      </c>
      <c r="E246" s="28">
        <f t="shared" si="73"/>
        <v>153.44839999999999</v>
      </c>
      <c r="F246">
        <f>INDEX(ETF_TR!$A$2:$Q$283,MATCH($A246,ETF_TR!$A$2:$A$283,0),MATCH(F$2,ETF_TR!$A$2:$Q$2,0))</f>
        <v>170.59399999999999</v>
      </c>
      <c r="G246">
        <f>INDEX(Indices!$A$2:$Q$283,MATCH($A246,Indices!$A$2:$A$283,0),MATCH(G$2,Indices!$A$2:$Q$2,0))</f>
        <v>281.74</v>
      </c>
      <c r="H246">
        <f t="shared" si="74"/>
        <v>111.14600000000002</v>
      </c>
      <c r="I246" s="28">
        <f t="shared" si="75"/>
        <v>170.59399999999999</v>
      </c>
      <c r="J246">
        <f>INDEX(ETF_TR!$A$2:$Q$283,MATCH($A246,ETF_TR!$A$2:$A$283,0),MATCH(J$2,ETF_TR!$A$2:$Q$2,0))</f>
        <v>206.8492</v>
      </c>
      <c r="K246">
        <f>INDEX(Indices!$A$2:$Q$283,MATCH($A246,Indices!$A$2:$A$283,0),MATCH(K$2,Indices!$A$2:$Q$2,0))</f>
        <v>304.45</v>
      </c>
      <c r="L246">
        <f t="shared" si="76"/>
        <v>97.600799999999992</v>
      </c>
      <c r="M246" s="28">
        <f t="shared" si="77"/>
        <v>206.8492</v>
      </c>
      <c r="N246">
        <f>INDEX(ETF_TR!$A$2:$Q$283,MATCH($A246,ETF_TR!$A$2:$A$283,0),MATCH(N$2,ETF_TR!$A$2:$Q$2,0))</f>
        <v>197.6284</v>
      </c>
      <c r="O246">
        <f>INDEX(Indices!$A$2:$Q$283,MATCH($A246,Indices!$A$2:$A$283,0),MATCH(O$2,Indices!$A$2:$Q$2,0))</f>
        <v>301.27999999999997</v>
      </c>
      <c r="P246">
        <f t="shared" si="78"/>
        <v>103.65159999999997</v>
      </c>
      <c r="Q246" s="28">
        <f t="shared" si="79"/>
        <v>197.6284</v>
      </c>
      <c r="R246">
        <f>INDEX(ETF_TR!$A$2:$Q$283,MATCH($A246,ETF_TR!$A$2:$A$283,0),MATCH(R$2,ETF_TR!$A$2:$Q$2,0))</f>
        <v>16540.052199999998</v>
      </c>
      <c r="S246">
        <f>INDEX(Indices!$A$2:$Q$283,MATCH($A246,Indices!$A$2:$A$283,0),MATCH(S$2,Indices!$A$2:$Q$2,0))</f>
        <v>4045.28</v>
      </c>
      <c r="T246">
        <f t="shared" si="80"/>
        <v>-12494.772199999998</v>
      </c>
      <c r="U246" s="28">
        <f t="shared" si="81"/>
        <v>16540.052199999998</v>
      </c>
      <c r="V246">
        <f>INDEX(ETF_TR!$A$2:$Q$283,MATCH($A246,ETF_TR!$A$2:$A$283,0),MATCH(V$2,ETF_TR!$A$2:$Q$2,0))</f>
        <v>133.89313333333334</v>
      </c>
      <c r="W246">
        <f>INDEX(Indices!$A$2:$Q$283,MATCH($A246,Indices!$A$2:$A$283,0),MATCH(W$2,Indices!$A$2:$Q$2,0))</f>
        <v>141.02333333333334</v>
      </c>
      <c r="X246">
        <f t="shared" si="82"/>
        <v>7.1302000000000021</v>
      </c>
      <c r="Y246" s="28">
        <f t="shared" si="83"/>
        <v>133.89313333333334</v>
      </c>
      <c r="Z246">
        <f>INDEX(ETF_TR!$A$2:$Q$283,MATCH($A246,ETF_TR!$A$2:$A$283,0),MATCH(Z$2,ETF_TR!$A$2:$Q$2,0))</f>
        <v>73.448599999999999</v>
      </c>
      <c r="AA246">
        <f>INDEX(Indices!$A$2:$Q$283,MATCH($A246,Indices!$A$2:$A$283,0),MATCH(AA$2,Indices!$A$2:$Q$2,0))</f>
        <v>3494.2393999999999</v>
      </c>
      <c r="AB246">
        <f t="shared" si="84"/>
        <v>3420.7907999999998</v>
      </c>
      <c r="AC246" s="16">
        <f t="shared" si="85"/>
        <v>73.448599999999999</v>
      </c>
      <c r="AD246">
        <f>INDEX(ETF_TR!$A$2:$Q$283,MATCH($A246,ETF_TR!$A$2:$A$283,0),MATCH(AD$2,ETF_TR!$A$2:$Q$2,0))</f>
        <v>2818</v>
      </c>
      <c r="AE246">
        <f>INDEX(Indices!$A$2:$Q$283,MATCH($A246,Indices!$A$2:$A$283,0),MATCH(AE$2,Indices!$A$2:$Q$2,0))</f>
        <v>377.83819999999997</v>
      </c>
      <c r="AF246">
        <f t="shared" si="86"/>
        <v>-2440.1617999999999</v>
      </c>
      <c r="AG246" s="20">
        <f t="shared" si="87"/>
        <v>2818</v>
      </c>
      <c r="AH246">
        <f>INDEX(ETF_TR!$A$2:$Q$283,MATCH($A246,ETF_TR!$A$2:$A$283,0),MATCH(AH$2,ETF_TR!$A$2:$Q$2,0))</f>
        <v>30.4373</v>
      </c>
      <c r="AI246">
        <f>INDEX(Indices!$A$2:$Q$283,MATCH($A246,Indices!$A$2:$A$283,0),MATCH(AI$2,Indices!$A$2:$Q$2,0))</f>
        <v>117.19</v>
      </c>
      <c r="AJ246">
        <f t="shared" si="88"/>
        <v>86.752700000000004</v>
      </c>
      <c r="AK246" s="16">
        <f t="shared" si="89"/>
        <v>30.4373</v>
      </c>
      <c r="AL246">
        <f>INDEX(ETF_TR!$A$2:$Q$283,MATCH($A246,ETF_TR!$A$2:$A$283,0),MATCH(AL$2,ETF_TR!$A$2:$Q$2,0))</f>
        <v>28.666599999999999</v>
      </c>
      <c r="AM246">
        <f>INDEX(Indices!$A$2:$Q$283,MATCH($A246,Indices!$A$2:$A$283,0),MATCH(AM$2,Indices!$A$2:$Q$2,0))</f>
        <v>110.0514</v>
      </c>
      <c r="AN246">
        <f t="shared" si="90"/>
        <v>81.384799999999998</v>
      </c>
      <c r="AO246" s="16">
        <f t="shared" si="91"/>
        <v>28.666599999999999</v>
      </c>
      <c r="AP246">
        <f>INDEX(ETF_TR!$A$2:$Q$283,MATCH($A246,ETF_TR!$A$2:$A$283,0),MATCH(AP$2,ETF_TR!$A$2:$Q$2,0))</f>
        <v>153.4</v>
      </c>
      <c r="AQ246">
        <f>INDEX(Indices!$A$2:$Q$283,MATCH($A246,Indices!$A$2:$A$283,0),MATCH(AQ$2,Indices!$A$2:$Q$2,0))</f>
        <v>202.00450000000001</v>
      </c>
      <c r="AR246">
        <f t="shared" si="92"/>
        <v>48.604500000000002</v>
      </c>
      <c r="AS246" s="28">
        <f t="shared" si="93"/>
        <v>153.4</v>
      </c>
      <c r="AT246" t="e">
        <f>INDEX(ETF_TR!$A$2:$Q$283,MATCH($A246,ETF_TR!$A$2:$A$283,0),MATCH(AT$2,ETF_TR!$A$2:$Q$2,0))</f>
        <v>#N/A</v>
      </c>
      <c r="AU246">
        <f>INDEX(Indices!$A$2:$Q$283,MATCH($A246,Indices!$A$2:$A$283,0),MATCH(AU$2,Indices!$A$2:$Q$2,0))</f>
        <v>132.78100000000001</v>
      </c>
      <c r="AV246" t="e">
        <f t="shared" si="94"/>
        <v>#N/A</v>
      </c>
      <c r="AW246" s="16">
        <f t="shared" si="95"/>
        <v>33.521614285714307</v>
      </c>
    </row>
    <row r="247" spans="1:49" x14ac:dyDescent="0.2">
      <c r="A247" s="5">
        <v>43921</v>
      </c>
      <c r="B247">
        <f>INDEX(ETF_TR!$A$2:$Q$283,MATCH($A247,ETF_TR!$A$2:$A$283,0),MATCH(B$2,ETF_TR!$A$2:$Q$2,0))</f>
        <v>150.31970000000001</v>
      </c>
      <c r="C247">
        <f>INDEX(Indices!$A$2:$Q$283,MATCH($A247,Indices!$A$2:$A$283,0),MATCH(C$2,Indices!$A$2:$Q$2,0))</f>
        <v>258.20999999999998</v>
      </c>
      <c r="D247">
        <f t="shared" si="72"/>
        <v>107.89029999999997</v>
      </c>
      <c r="E247" s="28">
        <f t="shared" si="73"/>
        <v>150.31970000000001</v>
      </c>
      <c r="F247">
        <f>INDEX(ETF_TR!$A$2:$Q$283,MATCH($A247,ETF_TR!$A$2:$A$283,0),MATCH(F$2,ETF_TR!$A$2:$Q$2,0))</f>
        <v>165.86080000000001</v>
      </c>
      <c r="G247">
        <f>INDEX(Indices!$A$2:$Q$283,MATCH($A247,Indices!$A$2:$A$283,0),MATCH(G$2,Indices!$A$2:$Q$2,0))</f>
        <v>274.04000000000002</v>
      </c>
      <c r="H247">
        <f t="shared" si="74"/>
        <v>108.17920000000001</v>
      </c>
      <c r="I247" s="28">
        <f t="shared" si="75"/>
        <v>165.86080000000001</v>
      </c>
      <c r="J247">
        <f>INDEX(ETF_TR!$A$2:$Q$283,MATCH($A247,ETF_TR!$A$2:$A$283,0),MATCH(J$2,ETF_TR!$A$2:$Q$2,0))</f>
        <v>200.08850000000001</v>
      </c>
      <c r="K247">
        <f>INDEX(Indices!$A$2:$Q$283,MATCH($A247,Indices!$A$2:$A$283,0),MATCH(K$2,Indices!$A$2:$Q$2,0))</f>
        <v>294.83</v>
      </c>
      <c r="L247">
        <f t="shared" si="76"/>
        <v>94.741499999999974</v>
      </c>
      <c r="M247" s="28">
        <f t="shared" si="77"/>
        <v>200.08850000000001</v>
      </c>
      <c r="N247">
        <f>INDEX(ETF_TR!$A$2:$Q$283,MATCH($A247,ETF_TR!$A$2:$A$283,0),MATCH(N$2,ETF_TR!$A$2:$Q$2,0))</f>
        <v>192.23159999999999</v>
      </c>
      <c r="O247">
        <f>INDEX(Indices!$A$2:$Q$283,MATCH($A247,Indices!$A$2:$A$283,0),MATCH(O$2,Indices!$A$2:$Q$2,0))</f>
        <v>293.27</v>
      </c>
      <c r="P247">
        <f t="shared" si="78"/>
        <v>101.0384</v>
      </c>
      <c r="Q247" s="28">
        <f t="shared" si="79"/>
        <v>192.23159999999999</v>
      </c>
      <c r="R247">
        <f>INDEX(ETF_TR!$A$2:$Q$283,MATCH($A247,ETF_TR!$A$2:$A$283,0),MATCH(R$2,ETF_TR!$A$2:$Q$2,0))</f>
        <v>16741.1031</v>
      </c>
      <c r="S247">
        <f>INDEX(Indices!$A$2:$Q$283,MATCH($A247,Indices!$A$2:$A$283,0),MATCH(S$2,Indices!$A$2:$Q$2,0))</f>
        <v>4102.66</v>
      </c>
      <c r="T247">
        <f t="shared" si="80"/>
        <v>-12638.4431</v>
      </c>
      <c r="U247" s="28">
        <f t="shared" si="81"/>
        <v>16741.1031</v>
      </c>
      <c r="V247">
        <f>INDEX(ETF_TR!$A$2:$Q$283,MATCH($A247,ETF_TR!$A$2:$A$283,0),MATCH(V$2,ETF_TR!$A$2:$Q$2,0))</f>
        <v>131.24860000000001</v>
      </c>
      <c r="W247">
        <f>INDEX(Indices!$A$2:$Q$283,MATCH($A247,Indices!$A$2:$A$283,0),MATCH(W$2,Indices!$A$2:$Q$2,0))</f>
        <v>137.57</v>
      </c>
      <c r="X247">
        <f t="shared" si="82"/>
        <v>6.3213999999999828</v>
      </c>
      <c r="Y247" s="28">
        <f t="shared" si="83"/>
        <v>131.24860000000001</v>
      </c>
      <c r="Z247">
        <f>INDEX(ETF_TR!$A$2:$Q$283,MATCH($A247,ETF_TR!$A$2:$A$283,0),MATCH(Z$2,ETF_TR!$A$2:$Q$2,0))</f>
        <v>73.245099999999994</v>
      </c>
      <c r="AA247">
        <f>INDEX(Indices!$A$2:$Q$283,MATCH($A247,Indices!$A$2:$A$283,0),MATCH(AA$2,Indices!$A$2:$Q$2,0))</f>
        <v>3494.3562999999999</v>
      </c>
      <c r="AB247">
        <f t="shared" si="84"/>
        <v>3421.1111999999998</v>
      </c>
      <c r="AC247" s="16">
        <f t="shared" si="85"/>
        <v>73.245099999999994</v>
      </c>
      <c r="AD247">
        <f>INDEX(ETF_TR!$A$2:$Q$283,MATCH($A247,ETF_TR!$A$2:$A$283,0),MATCH(AD$2,ETF_TR!$A$2:$Q$2,0))</f>
        <v>2762</v>
      </c>
      <c r="AE247">
        <f>INDEX(Indices!$A$2:$Q$283,MATCH($A247,Indices!$A$2:$A$283,0),MATCH(AE$2,Indices!$A$2:$Q$2,0))</f>
        <v>370.36169999999998</v>
      </c>
      <c r="AF247">
        <f t="shared" si="86"/>
        <v>-2391.6383000000001</v>
      </c>
      <c r="AG247" s="16">
        <f t="shared" si="87"/>
        <v>2762</v>
      </c>
      <c r="AH247">
        <f>INDEX(ETF_TR!$A$2:$Q$283,MATCH($A247,ETF_TR!$A$2:$A$283,0),MATCH(AH$2,ETF_TR!$A$2:$Q$2,0))</f>
        <v>31.387</v>
      </c>
      <c r="AI247">
        <f>INDEX(Indices!$A$2:$Q$283,MATCH($A247,Indices!$A$2:$A$283,0),MATCH(AI$2,Indices!$A$2:$Q$2,0))</f>
        <v>120.9</v>
      </c>
      <c r="AJ247">
        <f t="shared" si="88"/>
        <v>89.513000000000005</v>
      </c>
      <c r="AK247" s="16">
        <f t="shared" si="89"/>
        <v>31.387</v>
      </c>
      <c r="AL247">
        <f>INDEX(ETF_TR!$A$2:$Q$283,MATCH($A247,ETF_TR!$A$2:$A$283,0),MATCH(AL$2,ETF_TR!$A$2:$Q$2,0))</f>
        <v>28.173500000000001</v>
      </c>
      <c r="AM247">
        <f>INDEX(Indices!$A$2:$Q$283,MATCH($A247,Indices!$A$2:$A$283,0),MATCH(AM$2,Indices!$A$2:$Q$2,0))</f>
        <v>109.2325</v>
      </c>
      <c r="AN247">
        <f t="shared" si="90"/>
        <v>81.058999999999997</v>
      </c>
      <c r="AO247" s="16">
        <f t="shared" si="91"/>
        <v>28.173500000000001</v>
      </c>
      <c r="AP247">
        <f>INDEX(ETF_TR!$A$2:$Q$283,MATCH($A247,ETF_TR!$A$2:$A$283,0),MATCH(AP$2,ETF_TR!$A$2:$Q$2,0))</f>
        <v>154.5</v>
      </c>
      <c r="AQ247">
        <f>INDEX(Indices!$A$2:$Q$283,MATCH($A247,Indices!$A$2:$A$283,0),MATCH(AQ$2,Indices!$A$2:$Q$2,0))</f>
        <v>203.41120000000001</v>
      </c>
      <c r="AR247">
        <f t="shared" si="92"/>
        <v>48.911200000000008</v>
      </c>
      <c r="AS247" s="28">
        <f t="shared" si="93"/>
        <v>154.5</v>
      </c>
      <c r="AT247" t="e">
        <f>INDEX(ETF_TR!$A$2:$Q$283,MATCH($A247,ETF_TR!$A$2:$A$283,0),MATCH(AT$2,ETF_TR!$A$2:$Q$2,0))</f>
        <v>#N/A</v>
      </c>
      <c r="AU247">
        <f>INDEX(Indices!$A$2:$Q$283,MATCH($A247,Indices!$A$2:$A$283,0),MATCH(AU$2,Indices!$A$2:$Q$2,0))</f>
        <v>128.8381</v>
      </c>
      <c r="AV247" t="e">
        <f t="shared" si="94"/>
        <v>#N/A</v>
      </c>
      <c r="AW247" s="16">
        <f t="shared" si="95"/>
        <v>29.578714285714298</v>
      </c>
    </row>
    <row r="248" spans="1:49" x14ac:dyDescent="0.2">
      <c r="A248" s="5">
        <v>43951</v>
      </c>
      <c r="B248">
        <f>INDEX(ETF_TR!$A$2:$Q$283,MATCH($A248,ETF_TR!$A$2:$A$283,0),MATCH(B$2,ETF_TR!$A$2:$Q$2,0))</f>
        <v>152.81440000000001</v>
      </c>
      <c r="C248">
        <f>INDEX(Indices!$A$2:$Q$283,MATCH($A248,Indices!$A$2:$A$283,0),MATCH(C$2,Indices!$A$2:$Q$2,0))</f>
        <v>261.31</v>
      </c>
      <c r="D248">
        <f t="shared" si="72"/>
        <v>108.4956</v>
      </c>
      <c r="E248" s="28">
        <f t="shared" si="73"/>
        <v>152.81440000000001</v>
      </c>
      <c r="F248">
        <f>INDEX(ETF_TR!$A$2:$Q$283,MATCH($A248,ETF_TR!$A$2:$A$283,0),MATCH(F$2,ETF_TR!$A$2:$Q$2,0))</f>
        <v>167.86089999999999</v>
      </c>
      <c r="G248">
        <f>INDEX(Indices!$A$2:$Q$283,MATCH($A248,Indices!$A$2:$A$283,0),MATCH(G$2,Indices!$A$2:$Q$2,0))</f>
        <v>277.39</v>
      </c>
      <c r="H248">
        <f t="shared" si="74"/>
        <v>109.5291</v>
      </c>
      <c r="I248" s="28">
        <f t="shared" si="75"/>
        <v>167.86089999999999</v>
      </c>
      <c r="J248">
        <f>INDEX(ETF_TR!$A$2:$Q$283,MATCH($A248,ETF_TR!$A$2:$A$283,0),MATCH(J$2,ETF_TR!$A$2:$Q$2,0))</f>
        <v>200.35470000000001</v>
      </c>
      <c r="K248">
        <f>INDEX(Indices!$A$2:$Q$283,MATCH($A248,Indices!$A$2:$A$283,0),MATCH(K$2,Indices!$A$2:$Q$2,0))</f>
        <v>295.48</v>
      </c>
      <c r="L248">
        <f t="shared" si="76"/>
        <v>95.12530000000001</v>
      </c>
      <c r="M248" s="28">
        <f t="shared" si="77"/>
        <v>200.35470000000001</v>
      </c>
      <c r="N248">
        <f>INDEX(ETF_TR!$A$2:$Q$283,MATCH($A248,ETF_TR!$A$2:$A$283,0),MATCH(N$2,ETF_TR!$A$2:$Q$2,0))</f>
        <v>190.02590000000001</v>
      </c>
      <c r="O248">
        <f>INDEX(Indices!$A$2:$Q$283,MATCH($A248,Indices!$A$2:$A$283,0),MATCH(O$2,Indices!$A$2:$Q$2,0))</f>
        <v>289.55</v>
      </c>
      <c r="P248">
        <f t="shared" si="78"/>
        <v>99.524100000000004</v>
      </c>
      <c r="Q248" s="28">
        <f t="shared" si="79"/>
        <v>190.02590000000001</v>
      </c>
      <c r="R248">
        <f>INDEX(ETF_TR!$A$2:$Q$283,MATCH($A248,ETF_TR!$A$2:$A$283,0),MATCH(R$2,ETF_TR!$A$2:$Q$2,0))</f>
        <v>17255.393700000001</v>
      </c>
      <c r="S248">
        <f>INDEX(Indices!$A$2:$Q$283,MATCH($A248,Indices!$A$2:$A$283,0),MATCH(S$2,Indices!$A$2:$Q$2,0))</f>
        <v>4225.1499999999996</v>
      </c>
      <c r="T248">
        <f t="shared" si="80"/>
        <v>-13030.243700000001</v>
      </c>
      <c r="U248" s="28">
        <f t="shared" si="81"/>
        <v>17255.393700000001</v>
      </c>
      <c r="V248">
        <f>INDEX(ETF_TR!$A$2:$Q$283,MATCH($A248,ETF_TR!$A$2:$A$283,0),MATCH(V$2,ETF_TR!$A$2:$Q$2,0))</f>
        <v>131.82646666666668</v>
      </c>
      <c r="W248">
        <f>INDEX(Indices!$A$2:$Q$283,MATCH($A248,Indices!$A$2:$A$283,0),MATCH(W$2,Indices!$A$2:$Q$2,0))</f>
        <v>138.74</v>
      </c>
      <c r="X248">
        <f t="shared" si="82"/>
        <v>6.9135333333333335</v>
      </c>
      <c r="Y248" s="28">
        <f t="shared" si="83"/>
        <v>131.82646666666668</v>
      </c>
      <c r="Z248">
        <f>INDEX(ETF_TR!$A$2:$Q$283,MATCH($A248,ETF_TR!$A$2:$A$283,0),MATCH(Z$2,ETF_TR!$A$2:$Q$2,0))</f>
        <v>73.316800000000001</v>
      </c>
      <c r="AA248">
        <f>INDEX(Indices!$A$2:$Q$283,MATCH($A248,Indices!$A$2:$A$283,0),MATCH(AA$2,Indices!$A$2:$Q$2,0))</f>
        <v>3487.7498999999998</v>
      </c>
      <c r="AB248">
        <f t="shared" si="84"/>
        <v>3414.4330999999997</v>
      </c>
      <c r="AC248" s="16">
        <f t="shared" si="85"/>
        <v>73.316800000000001</v>
      </c>
      <c r="AD248">
        <f>INDEX(ETF_TR!$A$2:$Q$283,MATCH($A248,ETF_TR!$A$2:$A$283,0),MATCH(AD$2,ETF_TR!$A$2:$Q$2,0))</f>
        <v>2780</v>
      </c>
      <c r="AE248">
        <f>INDEX(Indices!$A$2:$Q$283,MATCH($A248,Indices!$A$2:$A$283,0),MATCH(AE$2,Indices!$A$2:$Q$2,0))</f>
        <v>371.74310000000003</v>
      </c>
      <c r="AF248">
        <f t="shared" si="86"/>
        <v>-2408.2568999999999</v>
      </c>
      <c r="AG248" s="16">
        <f t="shared" si="87"/>
        <v>2780</v>
      </c>
      <c r="AH248">
        <f>INDEX(ETF_TR!$A$2:$Q$283,MATCH($A248,ETF_TR!$A$2:$A$283,0),MATCH(AH$2,ETF_TR!$A$2:$Q$2,0))</f>
        <v>31.4848</v>
      </c>
      <c r="AI248">
        <f>INDEX(Indices!$A$2:$Q$283,MATCH($A248,Indices!$A$2:$A$283,0),MATCH(AI$2,Indices!$A$2:$Q$2,0))</f>
        <v>121.37</v>
      </c>
      <c r="AJ248">
        <f t="shared" si="88"/>
        <v>89.885199999999998</v>
      </c>
      <c r="AK248" s="16">
        <f t="shared" si="89"/>
        <v>31.4848</v>
      </c>
      <c r="AL248">
        <f>INDEX(ETF_TR!$A$2:$Q$283,MATCH($A248,ETF_TR!$A$2:$A$283,0),MATCH(AL$2,ETF_TR!$A$2:$Q$2,0))</f>
        <v>29.355599999999999</v>
      </c>
      <c r="AM248">
        <f>INDEX(Indices!$A$2:$Q$283,MATCH($A248,Indices!$A$2:$A$283,0),MATCH(AM$2,Indices!$A$2:$Q$2,0))</f>
        <v>112.9782</v>
      </c>
      <c r="AN248">
        <f t="shared" si="90"/>
        <v>83.622600000000006</v>
      </c>
      <c r="AO248" s="16">
        <f t="shared" si="91"/>
        <v>29.355599999999999</v>
      </c>
      <c r="AP248">
        <f>INDEX(ETF_TR!$A$2:$Q$283,MATCH($A248,ETF_TR!$A$2:$A$283,0),MATCH(AP$2,ETF_TR!$A$2:$Q$2,0))</f>
        <v>158.74</v>
      </c>
      <c r="AQ248">
        <f>INDEX(Indices!$A$2:$Q$283,MATCH($A248,Indices!$A$2:$A$283,0),MATCH(AQ$2,Indices!$A$2:$Q$2,0))</f>
        <v>209.1224</v>
      </c>
      <c r="AR248">
        <f t="shared" si="92"/>
        <v>50.38239999999999</v>
      </c>
      <c r="AS248" s="28">
        <f t="shared" si="93"/>
        <v>158.74</v>
      </c>
      <c r="AT248" t="e">
        <f>INDEX(ETF_TR!$A$2:$Q$283,MATCH($A248,ETF_TR!$A$2:$A$283,0),MATCH(AT$2,ETF_TR!$A$2:$Q$2,0))</f>
        <v>#N/A</v>
      </c>
      <c r="AU248">
        <f>INDEX(Indices!$A$2:$Q$283,MATCH($A248,Indices!$A$2:$A$283,0),MATCH(AU$2,Indices!$A$2:$Q$2,0))</f>
        <v>131.16300000000001</v>
      </c>
      <c r="AV248" t="e">
        <f t="shared" si="94"/>
        <v>#N/A</v>
      </c>
      <c r="AW248" s="16">
        <f t="shared" si="95"/>
        <v>31.903614285714312</v>
      </c>
    </row>
    <row r="249" spans="1:49" x14ac:dyDescent="0.2">
      <c r="A249" s="5">
        <v>43980</v>
      </c>
      <c r="B249">
        <f>INDEX(ETF_TR!$A$2:$Q$283,MATCH($A249,ETF_TR!$A$2:$A$283,0),MATCH(B$2,ETF_TR!$A$2:$Q$2,0))</f>
        <v>150.9331</v>
      </c>
      <c r="C249">
        <f>INDEX(Indices!$A$2:$Q$283,MATCH($A249,Indices!$A$2:$A$283,0),MATCH(C$2,Indices!$A$2:$Q$2,0))</f>
        <v>257.87</v>
      </c>
      <c r="D249">
        <f t="shared" si="72"/>
        <v>106.93690000000001</v>
      </c>
      <c r="E249" s="28">
        <f t="shared" si="73"/>
        <v>150.9331</v>
      </c>
      <c r="F249">
        <f>INDEX(ETF_TR!$A$2:$Q$283,MATCH($A249,ETF_TR!$A$2:$A$283,0),MATCH(F$2,ETF_TR!$A$2:$Q$2,0))</f>
        <v>167.04409999999999</v>
      </c>
      <c r="G249">
        <f>INDEX(Indices!$A$2:$Q$283,MATCH($A249,Indices!$A$2:$A$283,0),MATCH(G$2,Indices!$A$2:$Q$2,0))</f>
        <v>276.16000000000003</v>
      </c>
      <c r="H249">
        <f t="shared" si="74"/>
        <v>109.11590000000004</v>
      </c>
      <c r="I249" s="28">
        <f t="shared" si="75"/>
        <v>167.04409999999999</v>
      </c>
      <c r="J249">
        <f>INDEX(ETF_TR!$A$2:$Q$283,MATCH($A249,ETF_TR!$A$2:$A$283,0),MATCH(J$2,ETF_TR!$A$2:$Q$2,0))</f>
        <v>203.57300000000001</v>
      </c>
      <c r="K249">
        <f>INDEX(Indices!$A$2:$Q$283,MATCH($A249,Indices!$A$2:$A$283,0),MATCH(K$2,Indices!$A$2:$Q$2,0))</f>
        <v>300.01</v>
      </c>
      <c r="L249">
        <f t="shared" si="76"/>
        <v>96.436999999999983</v>
      </c>
      <c r="M249" s="28">
        <f t="shared" si="77"/>
        <v>203.57300000000001</v>
      </c>
      <c r="N249">
        <f>INDEX(ETF_TR!$A$2:$Q$283,MATCH($A249,ETF_TR!$A$2:$A$283,0),MATCH(N$2,ETF_TR!$A$2:$Q$2,0))</f>
        <v>193.01759999999999</v>
      </c>
      <c r="O249">
        <f>INDEX(Indices!$A$2:$Q$283,MATCH($A249,Indices!$A$2:$A$283,0),MATCH(O$2,Indices!$A$2:$Q$2,0))</f>
        <v>294.38</v>
      </c>
      <c r="P249">
        <f t="shared" si="78"/>
        <v>101.36240000000001</v>
      </c>
      <c r="Q249" s="28">
        <f t="shared" si="79"/>
        <v>193.01759999999999</v>
      </c>
      <c r="R249">
        <f>INDEX(ETF_TR!$A$2:$Q$283,MATCH($A249,ETF_TR!$A$2:$A$283,0),MATCH(R$2,ETF_TR!$A$2:$Q$2,0))</f>
        <v>17273.1662</v>
      </c>
      <c r="S249">
        <f>INDEX(Indices!$A$2:$Q$283,MATCH($A249,Indices!$A$2:$A$283,0),MATCH(S$2,Indices!$A$2:$Q$2,0))</f>
        <v>4226.79</v>
      </c>
      <c r="T249">
        <f t="shared" si="80"/>
        <v>-13046.376199999999</v>
      </c>
      <c r="U249" s="28">
        <f t="shared" si="81"/>
        <v>17273.1662</v>
      </c>
      <c r="V249">
        <f>INDEX(ETF_TR!$A$2:$Q$283,MATCH($A249,ETF_TR!$A$2:$A$283,0),MATCH(V$2,ETF_TR!$A$2:$Q$2,0))</f>
        <v>131.22503333333333</v>
      </c>
      <c r="W249">
        <f>INDEX(Indices!$A$2:$Q$283,MATCH($A249,Indices!$A$2:$A$283,0),MATCH(W$2,Indices!$A$2:$Q$2,0))</f>
        <v>138.16666666666666</v>
      </c>
      <c r="X249">
        <f t="shared" si="82"/>
        <v>6.9416333333333284</v>
      </c>
      <c r="Y249" s="28">
        <f t="shared" si="83"/>
        <v>131.22503333333333</v>
      </c>
      <c r="Z249">
        <f>INDEX(ETF_TR!$A$2:$Q$283,MATCH($A249,ETF_TR!$A$2:$A$283,0),MATCH(Z$2,ETF_TR!$A$2:$Q$2,0))</f>
        <v>73.453199999999995</v>
      </c>
      <c r="AA249">
        <f>INDEX(Indices!$A$2:$Q$283,MATCH($A249,Indices!$A$2:$A$283,0),MATCH(AA$2,Indices!$A$2:$Q$2,0))</f>
        <v>3494.989</v>
      </c>
      <c r="AB249">
        <f t="shared" si="84"/>
        <v>3421.5358000000001</v>
      </c>
      <c r="AC249" s="16">
        <f t="shared" si="85"/>
        <v>73.453199999999995</v>
      </c>
      <c r="AD249">
        <f>INDEX(ETF_TR!$A$2:$Q$283,MATCH($A249,ETF_TR!$A$2:$A$283,0),MATCH(AD$2,ETF_TR!$A$2:$Q$2,0))</f>
        <v>2760</v>
      </c>
      <c r="AE249">
        <f>INDEX(Indices!$A$2:$Q$283,MATCH($A249,Indices!$A$2:$A$283,0),MATCH(AE$2,Indices!$A$2:$Q$2,0))</f>
        <v>369.72129999999999</v>
      </c>
      <c r="AF249">
        <f t="shared" si="86"/>
        <v>-2390.2786999999998</v>
      </c>
      <c r="AG249" s="16">
        <f t="shared" si="87"/>
        <v>2760</v>
      </c>
      <c r="AH249">
        <f>INDEX(ETF_TR!$A$2:$Q$283,MATCH($A249,ETF_TR!$A$2:$A$283,0),MATCH(AH$2,ETF_TR!$A$2:$Q$2,0))</f>
        <v>31.437899999999999</v>
      </c>
      <c r="AI249">
        <f>INDEX(Indices!$A$2:$Q$283,MATCH($A249,Indices!$A$2:$A$283,0),MATCH(AI$2,Indices!$A$2:$Q$2,0))</f>
        <v>121.03</v>
      </c>
      <c r="AJ249">
        <f t="shared" si="88"/>
        <v>89.592100000000002</v>
      </c>
      <c r="AK249" s="16">
        <f t="shared" si="89"/>
        <v>31.437899999999999</v>
      </c>
      <c r="AL249">
        <f>INDEX(ETF_TR!$A$2:$Q$283,MATCH($A249,ETF_TR!$A$2:$A$283,0),MATCH(AL$2,ETF_TR!$A$2:$Q$2,0))</f>
        <v>29.3232</v>
      </c>
      <c r="AM249">
        <f>INDEX(Indices!$A$2:$Q$283,MATCH($A249,Indices!$A$2:$A$283,0),MATCH(AM$2,Indices!$A$2:$Q$2,0))</f>
        <v>113.203</v>
      </c>
      <c r="AN249">
        <f t="shared" si="90"/>
        <v>83.879800000000003</v>
      </c>
      <c r="AO249" s="16">
        <f t="shared" si="91"/>
        <v>29.3232</v>
      </c>
      <c r="AP249">
        <f>INDEX(ETF_TR!$A$2:$Q$283,MATCH($A249,ETF_TR!$A$2:$A$283,0),MATCH(AP$2,ETF_TR!$A$2:$Q$2,0))</f>
        <v>159.96</v>
      </c>
      <c r="AQ249">
        <f>INDEX(Indices!$A$2:$Q$283,MATCH($A249,Indices!$A$2:$A$283,0),MATCH(AQ$2,Indices!$A$2:$Q$2,0))</f>
        <v>210.88659999999999</v>
      </c>
      <c r="AR249">
        <f t="shared" si="92"/>
        <v>50.926599999999979</v>
      </c>
      <c r="AS249" s="28">
        <f t="shared" si="93"/>
        <v>159.96</v>
      </c>
      <c r="AT249" t="e">
        <f>INDEX(ETF_TR!$A$2:$Q$283,MATCH($A249,ETF_TR!$A$2:$A$283,0),MATCH(AT$2,ETF_TR!$A$2:$Q$2,0))</f>
        <v>#N/A</v>
      </c>
      <c r="AU249">
        <f>INDEX(Indices!$A$2:$Q$283,MATCH($A249,Indices!$A$2:$A$283,0),MATCH(AU$2,Indices!$A$2:$Q$2,0))</f>
        <v>132.02889999999999</v>
      </c>
      <c r="AV249" t="e">
        <f t="shared" si="94"/>
        <v>#N/A</v>
      </c>
      <c r="AW249" s="16">
        <f t="shared" si="95"/>
        <v>32.769514285714294</v>
      </c>
    </row>
    <row r="250" spans="1:49" x14ac:dyDescent="0.2">
      <c r="A250" s="5">
        <v>44012</v>
      </c>
      <c r="B250">
        <f>INDEX(ETF_TR!$A$2:$Q$283,MATCH($A250,ETF_TR!$A$2:$A$283,0),MATCH(B$2,ETF_TR!$A$2:$Q$2,0))</f>
        <v>151.39320000000001</v>
      </c>
      <c r="C250">
        <f>INDEX(Indices!$A$2:$Q$283,MATCH($A250,Indices!$A$2:$A$283,0),MATCH(C$2,Indices!$A$2:$Q$2,0))</f>
        <v>258.64999999999998</v>
      </c>
      <c r="D250">
        <f t="shared" si="72"/>
        <v>107.25679999999997</v>
      </c>
      <c r="E250" s="28">
        <f t="shared" si="73"/>
        <v>151.39320000000001</v>
      </c>
      <c r="F250">
        <f>INDEX(ETF_TR!$A$2:$Q$283,MATCH($A250,ETF_TR!$A$2:$A$283,0),MATCH(F$2,ETF_TR!$A$2:$Q$2,0))</f>
        <v>168.62530000000001</v>
      </c>
      <c r="G250">
        <f>INDEX(Indices!$A$2:$Q$283,MATCH($A250,Indices!$A$2:$A$283,0),MATCH(G$2,Indices!$A$2:$Q$2,0))</f>
        <v>278.89999999999998</v>
      </c>
      <c r="H250">
        <f t="shared" si="74"/>
        <v>110.27469999999997</v>
      </c>
      <c r="I250" s="28">
        <f t="shared" si="75"/>
        <v>168.62530000000001</v>
      </c>
      <c r="J250">
        <f>INDEX(ETF_TR!$A$2:$Q$283,MATCH($A250,ETF_TR!$A$2:$A$283,0),MATCH(J$2,ETF_TR!$A$2:$Q$2,0))</f>
        <v>204.8758</v>
      </c>
      <c r="K250">
        <f>INDEX(Indices!$A$2:$Q$283,MATCH($A250,Indices!$A$2:$A$283,0),MATCH(K$2,Indices!$A$2:$Q$2,0))</f>
        <v>302.07</v>
      </c>
      <c r="L250">
        <f t="shared" si="76"/>
        <v>97.194199999999995</v>
      </c>
      <c r="M250" s="28">
        <f t="shared" si="77"/>
        <v>204.8758</v>
      </c>
      <c r="N250">
        <f>INDEX(ETF_TR!$A$2:$Q$283,MATCH($A250,ETF_TR!$A$2:$A$283,0),MATCH(N$2,ETF_TR!$A$2:$Q$2,0))</f>
        <v>196.71860000000001</v>
      </c>
      <c r="O250">
        <f>INDEX(Indices!$A$2:$Q$283,MATCH($A250,Indices!$A$2:$A$283,0),MATCH(O$2,Indices!$A$2:$Q$2,0))</f>
        <v>300.14999999999998</v>
      </c>
      <c r="P250">
        <f t="shared" si="78"/>
        <v>103.43139999999997</v>
      </c>
      <c r="Q250" s="28">
        <f t="shared" si="79"/>
        <v>196.71860000000001</v>
      </c>
      <c r="R250">
        <f>INDEX(ETF_TR!$A$2:$Q$283,MATCH($A250,ETF_TR!$A$2:$A$283,0),MATCH(R$2,ETF_TR!$A$2:$Q$2,0))</f>
        <v>17172.6407</v>
      </c>
      <c r="S250">
        <f>INDEX(Indices!$A$2:$Q$283,MATCH($A250,Indices!$A$2:$A$283,0),MATCH(S$2,Indices!$A$2:$Q$2,0))</f>
        <v>4203.32</v>
      </c>
      <c r="T250">
        <f t="shared" si="80"/>
        <v>-12969.3207</v>
      </c>
      <c r="U250" s="28">
        <f t="shared" si="81"/>
        <v>17172.6407</v>
      </c>
      <c r="V250">
        <f>INDEX(ETF_TR!$A$2:$Q$283,MATCH($A250,ETF_TR!$A$2:$A$283,0),MATCH(V$2,ETF_TR!$A$2:$Q$2,0))</f>
        <v>130.75360000000001</v>
      </c>
      <c r="W250">
        <f>INDEX(Indices!$A$2:$Q$283,MATCH($A250,Indices!$A$2:$A$283,0),MATCH(W$2,Indices!$A$2:$Q$2,0))</f>
        <v>138.00333333333333</v>
      </c>
      <c r="X250">
        <f t="shared" si="82"/>
        <v>7.2497333333333245</v>
      </c>
      <c r="Y250" s="28">
        <f t="shared" si="83"/>
        <v>130.75360000000001</v>
      </c>
      <c r="Z250">
        <f>INDEX(ETF_TR!$A$2:$Q$283,MATCH($A250,ETF_TR!$A$2:$A$283,0),MATCH(Z$2,ETF_TR!$A$2:$Q$2,0))</f>
        <v>73.671499999999995</v>
      </c>
      <c r="AA250">
        <f>INDEX(Indices!$A$2:$Q$283,MATCH($A250,Indices!$A$2:$A$283,0),MATCH(AA$2,Indices!$A$2:$Q$2,0))</f>
        <v>3503.4753999999998</v>
      </c>
      <c r="AB250">
        <f t="shared" si="84"/>
        <v>3429.8038999999999</v>
      </c>
      <c r="AC250" s="16">
        <f t="shared" si="85"/>
        <v>73.671499999999995</v>
      </c>
      <c r="AD250">
        <f>INDEX(ETF_TR!$A$2:$Q$283,MATCH($A250,ETF_TR!$A$2:$A$283,0),MATCH(AD$2,ETF_TR!$A$2:$Q$2,0))</f>
        <v>2739</v>
      </c>
      <c r="AE250">
        <f>INDEX(Indices!$A$2:$Q$283,MATCH($A250,Indices!$A$2:$A$283,0),MATCH(AE$2,Indices!$A$2:$Q$2,0))</f>
        <v>367.63920000000002</v>
      </c>
      <c r="AF250">
        <f t="shared" si="86"/>
        <v>-2371.3607999999999</v>
      </c>
      <c r="AG250" s="16">
        <f t="shared" si="87"/>
        <v>2739</v>
      </c>
      <c r="AH250">
        <f>INDEX(ETF_TR!$A$2:$Q$283,MATCH($A250,ETF_TR!$A$2:$A$283,0),MATCH(AH$2,ETF_TR!$A$2:$Q$2,0))</f>
        <v>31.479700000000001</v>
      </c>
      <c r="AI250">
        <f>INDEX(Indices!$A$2:$Q$283,MATCH($A250,Indices!$A$2:$A$283,0),MATCH(AI$2,Indices!$A$2:$Q$2,0))</f>
        <v>121.16</v>
      </c>
      <c r="AJ250">
        <f t="shared" si="88"/>
        <v>89.680299999999988</v>
      </c>
      <c r="AK250" s="16">
        <f t="shared" si="89"/>
        <v>31.479700000000001</v>
      </c>
      <c r="AL250">
        <f>INDEX(ETF_TR!$A$2:$Q$283,MATCH($A250,ETF_TR!$A$2:$A$283,0),MATCH(AL$2,ETF_TR!$A$2:$Q$2,0))</f>
        <v>29.830500000000001</v>
      </c>
      <c r="AM250">
        <f>INDEX(Indices!$A$2:$Q$283,MATCH($A250,Indices!$A$2:$A$283,0),MATCH(AM$2,Indices!$A$2:$Q$2,0))</f>
        <v>114.78189999999999</v>
      </c>
      <c r="AN250">
        <f t="shared" si="90"/>
        <v>84.951399999999992</v>
      </c>
      <c r="AO250" s="16">
        <f t="shared" si="91"/>
        <v>29.830500000000001</v>
      </c>
      <c r="AP250">
        <f>INDEX(ETF_TR!$A$2:$Q$283,MATCH($A250,ETF_TR!$A$2:$A$283,0),MATCH(AP$2,ETF_TR!$A$2:$Q$2,0))</f>
        <v>158.91</v>
      </c>
      <c r="AQ250">
        <f>INDEX(Indices!$A$2:$Q$283,MATCH($A250,Indices!$A$2:$A$283,0),MATCH(AQ$2,Indices!$A$2:$Q$2,0))</f>
        <v>209.51580000000001</v>
      </c>
      <c r="AR250">
        <f t="shared" si="92"/>
        <v>50.605800000000016</v>
      </c>
      <c r="AS250" s="28">
        <f t="shared" si="93"/>
        <v>158.91</v>
      </c>
      <c r="AT250" t="e">
        <f>INDEX(ETF_TR!$A$2:$Q$283,MATCH($A250,ETF_TR!$A$2:$A$283,0),MATCH(AT$2,ETF_TR!$A$2:$Q$2,0))</f>
        <v>#N/A</v>
      </c>
      <c r="AU250">
        <f>INDEX(Indices!$A$2:$Q$283,MATCH($A250,Indices!$A$2:$A$283,0),MATCH(AU$2,Indices!$A$2:$Q$2,0))</f>
        <v>133.34780000000001</v>
      </c>
      <c r="AV250" t="e">
        <f t="shared" si="94"/>
        <v>#N/A</v>
      </c>
      <c r="AW250" s="16">
        <f t="shared" si="95"/>
        <v>34.088414285714308</v>
      </c>
    </row>
    <row r="251" spans="1:49" x14ac:dyDescent="0.2">
      <c r="A251" s="5">
        <v>44043</v>
      </c>
      <c r="B251">
        <f>INDEX(ETF_TR!$A$2:$Q$283,MATCH($A251,ETF_TR!$A$2:$A$283,0),MATCH(B$2,ETF_TR!$A$2:$Q$2,0))</f>
        <v>152.3237</v>
      </c>
      <c r="C251">
        <f>INDEX(Indices!$A$2:$Q$283,MATCH($A251,Indices!$A$2:$A$283,0),MATCH(C$2,Indices!$A$2:$Q$2,0))</f>
        <v>260.25</v>
      </c>
      <c r="D251">
        <f t="shared" si="72"/>
        <v>107.9263</v>
      </c>
      <c r="E251" s="28">
        <f t="shared" si="73"/>
        <v>152.3237</v>
      </c>
      <c r="F251">
        <f>INDEX(ETF_TR!$A$2:$Q$283,MATCH($A251,ETF_TR!$A$2:$A$283,0),MATCH(F$2,ETF_TR!$A$2:$Q$2,0))</f>
        <v>169.9657</v>
      </c>
      <c r="G251">
        <f>INDEX(Indices!$A$2:$Q$283,MATCH($A251,Indices!$A$2:$A$283,0),MATCH(G$2,Indices!$A$2:$Q$2,0))</f>
        <v>281.01</v>
      </c>
      <c r="H251">
        <f t="shared" si="74"/>
        <v>111.04429999999999</v>
      </c>
      <c r="I251" s="28">
        <f t="shared" si="75"/>
        <v>169.9657</v>
      </c>
      <c r="J251">
        <f>INDEX(ETF_TR!$A$2:$Q$283,MATCH($A251,ETF_TR!$A$2:$A$283,0),MATCH(J$2,ETF_TR!$A$2:$Q$2,0))</f>
        <v>207.17330000000001</v>
      </c>
      <c r="K251">
        <f>INDEX(Indices!$A$2:$Q$283,MATCH($A251,Indices!$A$2:$A$283,0),MATCH(K$2,Indices!$A$2:$Q$2,0))</f>
        <v>305.5</v>
      </c>
      <c r="L251">
        <f t="shared" si="76"/>
        <v>98.326699999999988</v>
      </c>
      <c r="M251" s="28">
        <f t="shared" si="77"/>
        <v>207.17330000000001</v>
      </c>
      <c r="N251">
        <f>INDEX(ETF_TR!$A$2:$Q$283,MATCH($A251,ETF_TR!$A$2:$A$283,0),MATCH(N$2,ETF_TR!$A$2:$Q$2,0))</f>
        <v>200.2457</v>
      </c>
      <c r="O251">
        <f>INDEX(Indices!$A$2:$Q$283,MATCH($A251,Indices!$A$2:$A$283,0),MATCH(O$2,Indices!$A$2:$Q$2,0))</f>
        <v>305.37</v>
      </c>
      <c r="P251">
        <f t="shared" si="78"/>
        <v>105.12430000000001</v>
      </c>
      <c r="Q251" s="28">
        <f t="shared" si="79"/>
        <v>200.2457</v>
      </c>
      <c r="R251">
        <f>INDEX(ETF_TR!$A$2:$Q$283,MATCH($A251,ETF_TR!$A$2:$A$283,0),MATCH(R$2,ETF_TR!$A$2:$Q$2,0))</f>
        <v>17236.7713</v>
      </c>
      <c r="S251">
        <f>INDEX(Indices!$A$2:$Q$283,MATCH($A251,Indices!$A$2:$A$283,0),MATCH(S$2,Indices!$A$2:$Q$2,0))</f>
        <v>4220.6400000000003</v>
      </c>
      <c r="T251">
        <f t="shared" si="80"/>
        <v>-13016.131300000001</v>
      </c>
      <c r="U251" s="28">
        <f t="shared" si="81"/>
        <v>17236.7713</v>
      </c>
      <c r="V251">
        <f>INDEX(ETF_TR!$A$2:$Q$283,MATCH($A251,ETF_TR!$A$2:$A$283,0),MATCH(V$2,ETF_TR!$A$2:$Q$2,0))</f>
        <v>131.48483333333334</v>
      </c>
      <c r="W251">
        <f>INDEX(Indices!$A$2:$Q$283,MATCH($A251,Indices!$A$2:$A$283,0),MATCH(W$2,Indices!$A$2:$Q$2,0))</f>
        <v>138.67333333333332</v>
      </c>
      <c r="X251">
        <f t="shared" si="82"/>
        <v>7.1884999999999764</v>
      </c>
      <c r="Y251" s="28">
        <f t="shared" si="83"/>
        <v>131.48483333333334</v>
      </c>
      <c r="Z251">
        <f>INDEX(ETF_TR!$A$2:$Q$283,MATCH($A251,ETF_TR!$A$2:$A$283,0),MATCH(Z$2,ETF_TR!$A$2:$Q$2,0))</f>
        <v>73.899900000000002</v>
      </c>
      <c r="AA251">
        <f>INDEX(Indices!$A$2:$Q$283,MATCH($A251,Indices!$A$2:$A$283,0),MATCH(AA$2,Indices!$A$2:$Q$2,0))</f>
        <v>3513.3773999999999</v>
      </c>
      <c r="AB251">
        <f t="shared" si="84"/>
        <v>3439.4775</v>
      </c>
      <c r="AC251" s="16">
        <f t="shared" si="85"/>
        <v>73.899900000000002</v>
      </c>
      <c r="AD251">
        <f>INDEX(ETF_TR!$A$2:$Q$283,MATCH($A251,ETF_TR!$A$2:$A$283,0),MATCH(AD$2,ETF_TR!$A$2:$Q$2,0))</f>
        <v>2750</v>
      </c>
      <c r="AE251">
        <f>INDEX(Indices!$A$2:$Q$283,MATCH($A251,Indices!$A$2:$A$283,0),MATCH(AE$2,Indices!$A$2:$Q$2,0))</f>
        <v>369.3202</v>
      </c>
      <c r="AF251">
        <f t="shared" si="86"/>
        <v>-2380.6797999999999</v>
      </c>
      <c r="AG251" s="16">
        <f t="shared" si="87"/>
        <v>2750</v>
      </c>
      <c r="AH251">
        <f>INDEX(ETF_TR!$A$2:$Q$283,MATCH($A251,ETF_TR!$A$2:$A$283,0),MATCH(AH$2,ETF_TR!$A$2:$Q$2,0))</f>
        <v>31.8384</v>
      </c>
      <c r="AI251">
        <f>INDEX(Indices!$A$2:$Q$283,MATCH($A251,Indices!$A$2:$A$283,0),MATCH(AI$2,Indices!$A$2:$Q$2,0))</f>
        <v>122.54</v>
      </c>
      <c r="AJ251">
        <f t="shared" si="88"/>
        <v>90.701600000000013</v>
      </c>
      <c r="AK251" s="16">
        <f t="shared" si="89"/>
        <v>31.8384</v>
      </c>
      <c r="AL251">
        <f>INDEX(ETF_TR!$A$2:$Q$283,MATCH($A251,ETF_TR!$A$2:$A$283,0),MATCH(AL$2,ETF_TR!$A$2:$Q$2,0))</f>
        <v>30.0367</v>
      </c>
      <c r="AM251">
        <f>INDEX(Indices!$A$2:$Q$283,MATCH($A251,Indices!$A$2:$A$283,0),MATCH(AM$2,Indices!$A$2:$Q$2,0))</f>
        <v>116.0522</v>
      </c>
      <c r="AN251">
        <f t="shared" si="90"/>
        <v>86.015500000000003</v>
      </c>
      <c r="AO251" s="16">
        <f t="shared" si="91"/>
        <v>30.0367</v>
      </c>
      <c r="AP251">
        <f>INDEX(ETF_TR!$A$2:$Q$283,MATCH($A251,ETF_TR!$A$2:$A$283,0),MATCH(AP$2,ETF_TR!$A$2:$Q$2,0))</f>
        <v>160.9</v>
      </c>
      <c r="AQ251">
        <f>INDEX(Indices!$A$2:$Q$283,MATCH($A251,Indices!$A$2:$A$283,0),MATCH(AQ$2,Indices!$A$2:$Q$2,0))</f>
        <v>212.2809</v>
      </c>
      <c r="AR251">
        <f t="shared" si="92"/>
        <v>51.380899999999997</v>
      </c>
      <c r="AS251" s="28">
        <f t="shared" si="93"/>
        <v>160.9</v>
      </c>
      <c r="AT251" t="e">
        <f>INDEX(ETF_TR!$A$2:$Q$283,MATCH($A251,ETF_TR!$A$2:$A$283,0),MATCH(AT$2,ETF_TR!$A$2:$Q$2,0))</f>
        <v>#N/A</v>
      </c>
      <c r="AU251">
        <f>INDEX(Indices!$A$2:$Q$283,MATCH($A251,Indices!$A$2:$A$283,0),MATCH(AU$2,Indices!$A$2:$Q$2,0))</f>
        <v>136.2304</v>
      </c>
      <c r="AV251" t="e">
        <f t="shared" si="94"/>
        <v>#N/A</v>
      </c>
      <c r="AW251" s="16">
        <f t="shared" si="95"/>
        <v>36.971014285714304</v>
      </c>
    </row>
    <row r="252" spans="1:49" x14ac:dyDescent="0.2">
      <c r="A252" s="5">
        <v>44074</v>
      </c>
      <c r="B252">
        <f>INDEX(ETF_TR!$A$2:$Q$283,MATCH($A252,ETF_TR!$A$2:$A$283,0),MATCH(B$2,ETF_TR!$A$2:$Q$2,0))</f>
        <v>150.45259999999999</v>
      </c>
      <c r="C252">
        <f>INDEX(Indices!$A$2:$Q$283,MATCH($A252,Indices!$A$2:$A$283,0),MATCH(C$2,Indices!$A$2:$Q$2,0))</f>
        <v>257.07</v>
      </c>
      <c r="D252">
        <f t="shared" si="72"/>
        <v>106.6174</v>
      </c>
      <c r="E252" s="28">
        <f t="shared" si="73"/>
        <v>150.45259999999999</v>
      </c>
      <c r="F252">
        <f>INDEX(ETF_TR!$A$2:$Q$283,MATCH($A252,ETF_TR!$A$2:$A$283,0),MATCH(F$2,ETF_TR!$A$2:$Q$2,0))</f>
        <v>168.32159999999999</v>
      </c>
      <c r="G252">
        <f>INDEX(Indices!$A$2:$Q$283,MATCH($A252,Indices!$A$2:$A$283,0),MATCH(G$2,Indices!$A$2:$Q$2,0))</f>
        <v>278.42</v>
      </c>
      <c r="H252">
        <f t="shared" si="74"/>
        <v>110.09840000000003</v>
      </c>
      <c r="I252" s="28">
        <f t="shared" si="75"/>
        <v>168.32159999999999</v>
      </c>
      <c r="J252">
        <f>INDEX(ETF_TR!$A$2:$Q$283,MATCH($A252,ETF_TR!$A$2:$A$283,0),MATCH(J$2,ETF_TR!$A$2:$Q$2,0))</f>
        <v>205.8853</v>
      </c>
      <c r="K252">
        <f>INDEX(Indices!$A$2:$Q$283,MATCH($A252,Indices!$A$2:$A$283,0),MATCH(K$2,Indices!$A$2:$Q$2,0))</f>
        <v>303.7</v>
      </c>
      <c r="L252">
        <f t="shared" si="76"/>
        <v>97.814699999999988</v>
      </c>
      <c r="M252" s="28">
        <f t="shared" si="77"/>
        <v>205.8853</v>
      </c>
      <c r="N252">
        <f>INDEX(ETF_TR!$A$2:$Q$283,MATCH($A252,ETF_TR!$A$2:$A$283,0),MATCH(N$2,ETF_TR!$A$2:$Q$2,0))</f>
        <v>199.42</v>
      </c>
      <c r="O252">
        <f>INDEX(Indices!$A$2:$Q$283,MATCH($A252,Indices!$A$2:$A$283,0),MATCH(O$2,Indices!$A$2:$Q$2,0))</f>
        <v>304.37</v>
      </c>
      <c r="P252">
        <f t="shared" si="78"/>
        <v>104.95000000000002</v>
      </c>
      <c r="Q252" s="28">
        <f t="shared" si="79"/>
        <v>199.42</v>
      </c>
      <c r="R252">
        <f>INDEX(ETF_TR!$A$2:$Q$283,MATCH($A252,ETF_TR!$A$2:$A$283,0),MATCH(R$2,ETF_TR!$A$2:$Q$2,0))</f>
        <v>16717.8691</v>
      </c>
      <c r="S252">
        <f>INDEX(Indices!$A$2:$Q$283,MATCH($A252,Indices!$A$2:$A$283,0),MATCH(S$2,Indices!$A$2:$Q$2,0))</f>
        <v>4091.33</v>
      </c>
      <c r="T252">
        <f t="shared" si="80"/>
        <v>-12626.5391</v>
      </c>
      <c r="U252" s="28">
        <f t="shared" si="81"/>
        <v>16717.8691</v>
      </c>
      <c r="V252">
        <f>INDEX(ETF_TR!$A$2:$Q$283,MATCH($A252,ETF_TR!$A$2:$A$283,0),MATCH(V$2,ETF_TR!$A$2:$Q$2,0))</f>
        <v>130.76079999999999</v>
      </c>
      <c r="W252">
        <f>INDEX(Indices!$A$2:$Q$283,MATCH($A252,Indices!$A$2:$A$283,0),MATCH(W$2,Indices!$A$2:$Q$2,0))</f>
        <v>137.79999999999998</v>
      </c>
      <c r="X252">
        <f t="shared" si="82"/>
        <v>7.0391999999999939</v>
      </c>
      <c r="Y252" s="28">
        <f t="shared" si="83"/>
        <v>130.76079999999999</v>
      </c>
      <c r="Z252">
        <f>INDEX(ETF_TR!$A$2:$Q$283,MATCH($A252,ETF_TR!$A$2:$A$283,0),MATCH(Z$2,ETF_TR!$A$2:$Q$2,0))</f>
        <v>73.582599999999999</v>
      </c>
      <c r="AA252">
        <f>INDEX(Indices!$A$2:$Q$283,MATCH($A252,Indices!$A$2:$A$283,0),MATCH(AA$2,Indices!$A$2:$Q$2,0))</f>
        <v>3494.5558999999998</v>
      </c>
      <c r="AB252">
        <f t="shared" si="84"/>
        <v>3420.9732999999997</v>
      </c>
      <c r="AC252" s="16">
        <f t="shared" si="85"/>
        <v>73.582599999999999</v>
      </c>
      <c r="AD252">
        <f>INDEX(ETF_TR!$A$2:$Q$283,MATCH($A252,ETF_TR!$A$2:$A$283,0),MATCH(AD$2,ETF_TR!$A$2:$Q$2,0))</f>
        <v>2730</v>
      </c>
      <c r="AE252">
        <f>INDEX(Indices!$A$2:$Q$283,MATCH($A252,Indices!$A$2:$A$283,0),MATCH(AE$2,Indices!$A$2:$Q$2,0))</f>
        <v>366.98500000000001</v>
      </c>
      <c r="AF252">
        <f t="shared" si="86"/>
        <v>-2363.0149999999999</v>
      </c>
      <c r="AG252" s="16">
        <f t="shared" si="87"/>
        <v>2730</v>
      </c>
      <c r="AH252">
        <f>INDEX(ETF_TR!$A$2:$Q$283,MATCH($A252,ETF_TR!$A$2:$A$283,0),MATCH(AH$2,ETF_TR!$A$2:$Q$2,0))</f>
        <v>31.440799999999999</v>
      </c>
      <c r="AI252">
        <f>INDEX(Indices!$A$2:$Q$283,MATCH($A252,Indices!$A$2:$A$283,0),MATCH(AI$2,Indices!$A$2:$Q$2,0))</f>
        <v>121.17</v>
      </c>
      <c r="AJ252">
        <f t="shared" si="88"/>
        <v>89.729200000000006</v>
      </c>
      <c r="AK252" s="16">
        <f t="shared" si="89"/>
        <v>31.440799999999999</v>
      </c>
      <c r="AL252">
        <f>INDEX(ETF_TR!$A$2:$Q$283,MATCH($A252,ETF_TR!$A$2:$A$283,0),MATCH(AL$2,ETF_TR!$A$2:$Q$2,0))</f>
        <v>29.69</v>
      </c>
      <c r="AM252">
        <f>INDEX(Indices!$A$2:$Q$283,MATCH($A252,Indices!$A$2:$A$283,0),MATCH(AM$2,Indices!$A$2:$Q$2,0))</f>
        <v>114.3946</v>
      </c>
      <c r="AN252">
        <f t="shared" si="90"/>
        <v>84.704599999999999</v>
      </c>
      <c r="AO252" s="16">
        <f t="shared" si="91"/>
        <v>29.69</v>
      </c>
      <c r="AP252">
        <f>INDEX(ETF_TR!$A$2:$Q$283,MATCH($A252,ETF_TR!$A$2:$A$283,0),MATCH(AP$2,ETF_TR!$A$2:$Q$2,0))</f>
        <v>158.56</v>
      </c>
      <c r="AQ252">
        <f>INDEX(Indices!$A$2:$Q$283,MATCH($A252,Indices!$A$2:$A$283,0),MATCH(AQ$2,Indices!$A$2:$Q$2,0))</f>
        <v>209.11709999999999</v>
      </c>
      <c r="AR252">
        <f t="shared" si="92"/>
        <v>50.557099999999991</v>
      </c>
      <c r="AS252" s="28">
        <f t="shared" si="93"/>
        <v>158.56</v>
      </c>
      <c r="AT252" t="e">
        <f>INDEX(ETF_TR!$A$2:$Q$283,MATCH($A252,ETF_TR!$A$2:$A$283,0),MATCH(AT$2,ETF_TR!$A$2:$Q$2,0))</f>
        <v>#N/A</v>
      </c>
      <c r="AU252">
        <f>INDEX(Indices!$A$2:$Q$283,MATCH($A252,Indices!$A$2:$A$283,0),MATCH(AU$2,Indices!$A$2:$Q$2,0))</f>
        <v>136.03960000000001</v>
      </c>
      <c r="AV252" t="e">
        <f t="shared" si="94"/>
        <v>#N/A</v>
      </c>
      <c r="AW252" s="16">
        <f t="shared" si="95"/>
        <v>36.780214285714308</v>
      </c>
    </row>
    <row r="253" spans="1:49" x14ac:dyDescent="0.2">
      <c r="A253" s="5">
        <v>44104</v>
      </c>
      <c r="B253">
        <f>INDEX(ETF_TR!$A$2:$Q$283,MATCH($A253,ETF_TR!$A$2:$A$283,0),MATCH(B$2,ETF_TR!$A$2:$Q$2,0))</f>
        <v>151.91470000000001</v>
      </c>
      <c r="C253">
        <f>INDEX(Indices!$A$2:$Q$283,MATCH($A253,Indices!$A$2:$A$283,0),MATCH(C$2,Indices!$A$2:$Q$2,0))</f>
        <v>259.67</v>
      </c>
      <c r="D253">
        <f t="shared" si="72"/>
        <v>107.75530000000001</v>
      </c>
      <c r="E253" s="28">
        <f t="shared" si="73"/>
        <v>151.91470000000001</v>
      </c>
      <c r="F253">
        <f>INDEX(ETF_TR!$A$2:$Q$283,MATCH($A253,ETF_TR!$A$2:$A$283,0),MATCH(F$2,ETF_TR!$A$2:$Q$2,0))</f>
        <v>170.61490000000001</v>
      </c>
      <c r="G253">
        <f>INDEX(Indices!$A$2:$Q$283,MATCH($A253,Indices!$A$2:$A$283,0),MATCH(G$2,Indices!$A$2:$Q$2,0))</f>
        <v>282.18</v>
      </c>
      <c r="H253">
        <f t="shared" si="74"/>
        <v>111.5651</v>
      </c>
      <c r="I253" s="28">
        <f t="shared" si="75"/>
        <v>170.61490000000001</v>
      </c>
      <c r="J253">
        <f>INDEX(ETF_TR!$A$2:$Q$283,MATCH($A253,ETF_TR!$A$2:$A$283,0),MATCH(J$2,ETF_TR!$A$2:$Q$2,0))</f>
        <v>208.43809999999999</v>
      </c>
      <c r="K253">
        <f>INDEX(Indices!$A$2:$Q$283,MATCH($A253,Indices!$A$2:$A$283,0),MATCH(K$2,Indices!$A$2:$Q$2,0))</f>
        <v>307.32</v>
      </c>
      <c r="L253">
        <f t="shared" si="76"/>
        <v>98.881900000000002</v>
      </c>
      <c r="M253" s="28">
        <f t="shared" si="77"/>
        <v>208.43809999999999</v>
      </c>
      <c r="N253">
        <f>INDEX(ETF_TR!$A$2:$Q$283,MATCH($A253,ETF_TR!$A$2:$A$283,0),MATCH(N$2,ETF_TR!$A$2:$Q$2,0))</f>
        <v>203.6549</v>
      </c>
      <c r="O253">
        <f>INDEX(Indices!$A$2:$Q$283,MATCH($A253,Indices!$A$2:$A$283,0),MATCH(O$2,Indices!$A$2:$Q$2,0))</f>
        <v>310.38</v>
      </c>
      <c r="P253">
        <f t="shared" si="78"/>
        <v>106.7251</v>
      </c>
      <c r="Q253" s="28">
        <f t="shared" si="79"/>
        <v>203.6549</v>
      </c>
      <c r="R253">
        <f>INDEX(ETF_TR!$A$2:$Q$283,MATCH($A253,ETF_TR!$A$2:$A$283,0),MATCH(R$2,ETF_TR!$A$2:$Q$2,0))</f>
        <v>16930.9395</v>
      </c>
      <c r="S253">
        <f>INDEX(Indices!$A$2:$Q$283,MATCH($A253,Indices!$A$2:$A$283,0),MATCH(S$2,Indices!$A$2:$Q$2,0))</f>
        <v>4151.6899999999996</v>
      </c>
      <c r="T253">
        <f t="shared" si="80"/>
        <v>-12779.249500000002</v>
      </c>
      <c r="U253" s="28">
        <f t="shared" si="81"/>
        <v>16930.9395</v>
      </c>
      <c r="V253">
        <f>INDEX(ETF_TR!$A$2:$Q$283,MATCH($A253,ETF_TR!$A$2:$A$283,0),MATCH(V$2,ETF_TR!$A$2:$Q$2,0))</f>
        <v>131.47643333333335</v>
      </c>
      <c r="W253">
        <f>INDEX(Indices!$A$2:$Q$283,MATCH($A253,Indices!$A$2:$A$283,0),MATCH(W$2,Indices!$A$2:$Q$2,0))</f>
        <v>138.44666666666669</v>
      </c>
      <c r="X253">
        <f t="shared" si="82"/>
        <v>6.9702333333333399</v>
      </c>
      <c r="Y253" s="28">
        <f t="shared" si="83"/>
        <v>131.47643333333335</v>
      </c>
      <c r="Z253">
        <f>INDEX(ETF_TR!$A$2:$Q$283,MATCH($A253,ETF_TR!$A$2:$A$283,0),MATCH(Z$2,ETF_TR!$A$2:$Q$2,0))</f>
        <v>74.327500000000001</v>
      </c>
      <c r="AA253">
        <f>INDEX(Indices!$A$2:$Q$283,MATCH($A253,Indices!$A$2:$A$283,0),MATCH(AA$2,Indices!$A$2:$Q$2,0))</f>
        <v>3536.8962000000001</v>
      </c>
      <c r="AB253">
        <f t="shared" si="84"/>
        <v>3462.5687000000003</v>
      </c>
      <c r="AC253" s="16">
        <f t="shared" si="85"/>
        <v>74.327500000000001</v>
      </c>
      <c r="AD253">
        <f>INDEX(ETF_TR!$A$2:$Q$283,MATCH($A253,ETF_TR!$A$2:$A$283,0),MATCH(AD$2,ETF_TR!$A$2:$Q$2,0))</f>
        <v>2739</v>
      </c>
      <c r="AE253">
        <f>INDEX(Indices!$A$2:$Q$283,MATCH($A253,Indices!$A$2:$A$283,0),MATCH(AE$2,Indices!$A$2:$Q$2,0))</f>
        <v>368.23050000000001</v>
      </c>
      <c r="AF253">
        <f t="shared" si="86"/>
        <v>-2370.7694999999999</v>
      </c>
      <c r="AG253" s="16">
        <f t="shared" si="87"/>
        <v>2739</v>
      </c>
      <c r="AH253">
        <f>INDEX(ETF_TR!$A$2:$Q$283,MATCH($A253,ETF_TR!$A$2:$A$283,0),MATCH(AH$2,ETF_TR!$A$2:$Q$2,0))</f>
        <v>31.5259</v>
      </c>
      <c r="AI253">
        <f>INDEX(Indices!$A$2:$Q$283,MATCH($A253,Indices!$A$2:$A$283,0),MATCH(AI$2,Indices!$A$2:$Q$2,0))</f>
        <v>121.37</v>
      </c>
      <c r="AJ253">
        <f t="shared" si="88"/>
        <v>89.844099999999997</v>
      </c>
      <c r="AK253" s="16">
        <f t="shared" si="89"/>
        <v>31.5259</v>
      </c>
      <c r="AL253">
        <f>INDEX(ETF_TR!$A$2:$Q$283,MATCH($A253,ETF_TR!$A$2:$A$283,0),MATCH(AL$2,ETF_TR!$A$2:$Q$2,0))</f>
        <v>29.833500000000001</v>
      </c>
      <c r="AM253">
        <f>INDEX(Indices!$A$2:$Q$283,MATCH($A253,Indices!$A$2:$A$283,0),MATCH(AM$2,Indices!$A$2:$Q$2,0))</f>
        <v>114.8849</v>
      </c>
      <c r="AN253">
        <f t="shared" si="90"/>
        <v>85.051400000000001</v>
      </c>
      <c r="AO253" s="16">
        <f t="shared" si="91"/>
        <v>29.833500000000001</v>
      </c>
      <c r="AP253">
        <f>INDEX(ETF_TR!$A$2:$Q$283,MATCH($A253,ETF_TR!$A$2:$A$283,0),MATCH(AP$2,ETF_TR!$A$2:$Q$2,0))</f>
        <v>159.93</v>
      </c>
      <c r="AQ253">
        <f>INDEX(Indices!$A$2:$Q$283,MATCH($A253,Indices!$A$2:$A$283,0),MATCH(AQ$2,Indices!$A$2:$Q$2,0))</f>
        <v>210.98840000000001</v>
      </c>
      <c r="AR253">
        <f t="shared" si="92"/>
        <v>51.058400000000006</v>
      </c>
      <c r="AS253" s="28">
        <f t="shared" si="93"/>
        <v>159.93</v>
      </c>
      <c r="AT253" t="e">
        <f>INDEX(ETF_TR!$A$2:$Q$283,MATCH($A253,ETF_TR!$A$2:$A$283,0),MATCH(AT$2,ETF_TR!$A$2:$Q$2,0))</f>
        <v>#N/A</v>
      </c>
      <c r="AU253">
        <f>INDEX(Indices!$A$2:$Q$283,MATCH($A253,Indices!$A$2:$A$283,0),MATCH(AU$2,Indices!$A$2:$Q$2,0))</f>
        <v>137.00049999999999</v>
      </c>
      <c r="AV253" t="e">
        <f t="shared" si="94"/>
        <v>#N/A</v>
      </c>
      <c r="AW253" s="16">
        <f t="shared" si="95"/>
        <v>37.741114285714289</v>
      </c>
    </row>
    <row r="254" spans="1:49" x14ac:dyDescent="0.2">
      <c r="A254" s="5">
        <v>44134</v>
      </c>
      <c r="B254">
        <f>INDEX(ETF_TR!$A$2:$Q$283,MATCH($A254,ETF_TR!$A$2:$A$283,0),MATCH(B$2,ETF_TR!$A$2:$Q$2,0))</f>
        <v>153.30520000000001</v>
      </c>
      <c r="C254">
        <f>INDEX(Indices!$A$2:$Q$283,MATCH($A254,Indices!$A$2:$A$283,0),MATCH(C$2,Indices!$A$2:$Q$2,0))</f>
        <v>262.02</v>
      </c>
      <c r="D254">
        <f t="shared" si="72"/>
        <v>108.71479999999997</v>
      </c>
      <c r="E254" s="28">
        <f t="shared" si="73"/>
        <v>153.30520000000001</v>
      </c>
      <c r="F254">
        <f>INDEX(ETF_TR!$A$2:$Q$283,MATCH($A254,ETF_TR!$A$2:$A$283,0),MATCH(F$2,ETF_TR!$A$2:$Q$2,0))</f>
        <v>171.93430000000001</v>
      </c>
      <c r="G254">
        <f>INDEX(Indices!$A$2:$Q$283,MATCH($A254,Indices!$A$2:$A$283,0),MATCH(G$2,Indices!$A$2:$Q$2,0))</f>
        <v>284.45999999999998</v>
      </c>
      <c r="H254">
        <f t="shared" si="74"/>
        <v>112.52569999999997</v>
      </c>
      <c r="I254" s="28">
        <f t="shared" si="75"/>
        <v>171.93430000000001</v>
      </c>
      <c r="J254">
        <f>INDEX(ETF_TR!$A$2:$Q$283,MATCH($A254,ETF_TR!$A$2:$A$283,0),MATCH(J$2,ETF_TR!$A$2:$Q$2,0))</f>
        <v>210.3759</v>
      </c>
      <c r="K254">
        <f>INDEX(Indices!$A$2:$Q$283,MATCH($A254,Indices!$A$2:$A$283,0),MATCH(K$2,Indices!$A$2:$Q$2,0))</f>
        <v>310.33999999999997</v>
      </c>
      <c r="L254">
        <f t="shared" si="76"/>
        <v>99.964099999999974</v>
      </c>
      <c r="M254" s="28">
        <f t="shared" si="77"/>
        <v>210.3759</v>
      </c>
      <c r="N254">
        <f>INDEX(ETF_TR!$A$2:$Q$283,MATCH($A254,ETF_TR!$A$2:$A$283,0),MATCH(N$2,ETF_TR!$A$2:$Q$2,0))</f>
        <v>205.89619999999999</v>
      </c>
      <c r="O254">
        <f>INDEX(Indices!$A$2:$Q$283,MATCH($A254,Indices!$A$2:$A$283,0),MATCH(O$2,Indices!$A$2:$Q$2,0))</f>
        <v>314.43</v>
      </c>
      <c r="P254">
        <f t="shared" si="78"/>
        <v>108.53380000000001</v>
      </c>
      <c r="Q254" s="28">
        <f t="shared" si="79"/>
        <v>205.89619999999999</v>
      </c>
      <c r="R254">
        <f>INDEX(ETF_TR!$A$2:$Q$283,MATCH($A254,ETF_TR!$A$2:$A$283,0),MATCH(R$2,ETF_TR!$A$2:$Q$2,0))</f>
        <v>16856.730299999999</v>
      </c>
      <c r="S254">
        <f>INDEX(Indices!$A$2:$Q$283,MATCH($A254,Indices!$A$2:$A$283,0),MATCH(S$2,Indices!$A$2:$Q$2,0))</f>
        <v>4129.8500000000004</v>
      </c>
      <c r="T254">
        <f t="shared" si="80"/>
        <v>-12726.880299999999</v>
      </c>
      <c r="U254" s="28">
        <f t="shared" si="81"/>
        <v>16856.730299999999</v>
      </c>
      <c r="V254">
        <f>INDEX(ETF_TR!$A$2:$Q$283,MATCH($A254,ETF_TR!$A$2:$A$283,0),MATCH(V$2,ETF_TR!$A$2:$Q$2,0))</f>
        <v>131.36283333333333</v>
      </c>
      <c r="W254">
        <f>INDEX(Indices!$A$2:$Q$283,MATCH($A254,Indices!$A$2:$A$283,0),MATCH(W$2,Indices!$A$2:$Q$2,0))</f>
        <v>138.54333333333332</v>
      </c>
      <c r="X254">
        <f t="shared" si="82"/>
        <v>7.180499999999995</v>
      </c>
      <c r="Y254" s="28">
        <f t="shared" si="83"/>
        <v>131.36283333333333</v>
      </c>
      <c r="Z254">
        <f>INDEX(ETF_TR!$A$2:$Q$283,MATCH($A254,ETF_TR!$A$2:$A$283,0),MATCH(Z$2,ETF_TR!$A$2:$Q$2,0))</f>
        <v>74.547499999999999</v>
      </c>
      <c r="AA254">
        <f>INDEX(Indices!$A$2:$Q$283,MATCH($A254,Indices!$A$2:$A$283,0),MATCH(AA$2,Indices!$A$2:$Q$2,0))</f>
        <v>3545.4267</v>
      </c>
      <c r="AB254">
        <f t="shared" si="84"/>
        <v>3470.8791999999999</v>
      </c>
      <c r="AC254" s="16">
        <f t="shared" si="85"/>
        <v>74.547499999999999</v>
      </c>
      <c r="AD254">
        <f>INDEX(ETF_TR!$A$2:$Q$283,MATCH($A254,ETF_TR!$A$2:$A$283,0),MATCH(AD$2,ETF_TR!$A$2:$Q$2,0))</f>
        <v>2739</v>
      </c>
      <c r="AE254">
        <f>INDEX(Indices!$A$2:$Q$283,MATCH($A254,Indices!$A$2:$A$283,0),MATCH(AE$2,Indices!$A$2:$Q$2,0))</f>
        <v>367.44799999999998</v>
      </c>
      <c r="AF254">
        <f t="shared" si="86"/>
        <v>-2371.5520000000001</v>
      </c>
      <c r="AG254" s="16">
        <f t="shared" si="87"/>
        <v>2739</v>
      </c>
      <c r="AH254">
        <f>INDEX(ETF_TR!$A$2:$Q$283,MATCH($A254,ETF_TR!$A$2:$A$283,0),MATCH(AH$2,ETF_TR!$A$2:$Q$2,0))</f>
        <v>31.179300000000001</v>
      </c>
      <c r="AI254">
        <f>INDEX(Indices!$A$2:$Q$283,MATCH($A254,Indices!$A$2:$A$283,0),MATCH(AI$2,Indices!$A$2:$Q$2,0))</f>
        <v>120.22</v>
      </c>
      <c r="AJ254">
        <f t="shared" si="88"/>
        <v>89.040700000000001</v>
      </c>
      <c r="AK254" s="16">
        <f t="shared" si="89"/>
        <v>31.179300000000001</v>
      </c>
      <c r="AL254">
        <f>INDEX(ETF_TR!$A$2:$Q$283,MATCH($A254,ETF_TR!$A$2:$A$283,0),MATCH(AL$2,ETF_TR!$A$2:$Q$2,0))</f>
        <v>29.628</v>
      </c>
      <c r="AM254">
        <f>INDEX(Indices!$A$2:$Q$283,MATCH($A254,Indices!$A$2:$A$283,0),MATCH(AM$2,Indices!$A$2:$Q$2,0))</f>
        <v>113.8899</v>
      </c>
      <c r="AN254">
        <f t="shared" si="90"/>
        <v>84.261899999999997</v>
      </c>
      <c r="AO254" s="16">
        <f t="shared" si="91"/>
        <v>29.628</v>
      </c>
      <c r="AP254">
        <f>INDEX(ETF_TR!$A$2:$Q$283,MATCH($A254,ETF_TR!$A$2:$A$283,0),MATCH(AP$2,ETF_TR!$A$2:$Q$2,0))</f>
        <v>161</v>
      </c>
      <c r="AQ254">
        <f>INDEX(Indices!$A$2:$Q$283,MATCH($A254,Indices!$A$2:$A$283,0),MATCH(AQ$2,Indices!$A$2:$Q$2,0))</f>
        <v>212.4111</v>
      </c>
      <c r="AR254">
        <f t="shared" si="92"/>
        <v>51.411100000000005</v>
      </c>
      <c r="AS254" s="28">
        <f t="shared" si="93"/>
        <v>161</v>
      </c>
      <c r="AT254" t="e">
        <f>INDEX(ETF_TR!$A$2:$Q$283,MATCH($A254,ETF_TR!$A$2:$A$283,0),MATCH(AT$2,ETF_TR!$A$2:$Q$2,0))</f>
        <v>#N/A</v>
      </c>
      <c r="AU254">
        <f>INDEX(Indices!$A$2:$Q$283,MATCH($A254,Indices!$A$2:$A$283,0),MATCH(AU$2,Indices!$A$2:$Q$2,0))</f>
        <v>138.28790000000001</v>
      </c>
      <c r="AV254" t="e">
        <f t="shared" si="94"/>
        <v>#N/A</v>
      </c>
      <c r="AW254" s="16">
        <f t="shared" si="95"/>
        <v>39.028514285714309</v>
      </c>
    </row>
    <row r="255" spans="1:49" x14ac:dyDescent="0.2">
      <c r="A255" s="5">
        <v>44165</v>
      </c>
      <c r="B255">
        <f>INDEX(ETF_TR!$A$2:$Q$283,MATCH($A255,ETF_TR!$A$2:$A$283,0),MATCH(B$2,ETF_TR!$A$2:$Q$2,0))</f>
        <v>152.44640000000001</v>
      </c>
      <c r="C255">
        <f>INDEX(Indices!$A$2:$Q$283,MATCH($A255,Indices!$A$2:$A$283,0),MATCH(C$2,Indices!$A$2:$Q$2,0))</f>
        <v>260.60000000000002</v>
      </c>
      <c r="D255">
        <f t="shared" si="72"/>
        <v>108.15360000000001</v>
      </c>
      <c r="E255" s="28">
        <f t="shared" si="73"/>
        <v>152.44640000000001</v>
      </c>
      <c r="F255">
        <f>INDEX(ETF_TR!$A$2:$Q$283,MATCH($A255,ETF_TR!$A$2:$A$283,0),MATCH(F$2,ETF_TR!$A$2:$Q$2,0))</f>
        <v>171.68299999999999</v>
      </c>
      <c r="G255">
        <f>INDEX(Indices!$A$2:$Q$283,MATCH($A255,Indices!$A$2:$A$283,0),MATCH(G$2,Indices!$A$2:$Q$2,0))</f>
        <v>283.89999999999998</v>
      </c>
      <c r="H255">
        <f t="shared" si="74"/>
        <v>112.21699999999998</v>
      </c>
      <c r="I255" s="28">
        <f t="shared" si="75"/>
        <v>171.68299999999999</v>
      </c>
      <c r="J255">
        <f>INDEX(ETF_TR!$A$2:$Q$283,MATCH($A255,ETF_TR!$A$2:$A$283,0),MATCH(J$2,ETF_TR!$A$2:$Q$2,0))</f>
        <v>211.22300000000001</v>
      </c>
      <c r="K255">
        <f>INDEX(Indices!$A$2:$Q$283,MATCH($A255,Indices!$A$2:$A$283,0),MATCH(K$2,Indices!$A$2:$Q$2,0))</f>
        <v>311.64999999999998</v>
      </c>
      <c r="L255">
        <f t="shared" si="76"/>
        <v>100.42699999999996</v>
      </c>
      <c r="M255" s="28">
        <f t="shared" si="77"/>
        <v>211.22300000000001</v>
      </c>
      <c r="N255">
        <f>INDEX(ETF_TR!$A$2:$Q$283,MATCH($A255,ETF_TR!$A$2:$A$283,0),MATCH(N$2,ETF_TR!$A$2:$Q$2,0))</f>
        <v>207.93700000000001</v>
      </c>
      <c r="O255">
        <f>INDEX(Indices!$A$2:$Q$283,MATCH($A255,Indices!$A$2:$A$283,0),MATCH(O$2,Indices!$A$2:$Q$2,0))</f>
        <v>317.19</v>
      </c>
      <c r="P255">
        <f t="shared" si="78"/>
        <v>109.25299999999999</v>
      </c>
      <c r="Q255" s="28">
        <f t="shared" si="79"/>
        <v>207.93700000000001</v>
      </c>
      <c r="R255">
        <f>INDEX(ETF_TR!$A$2:$Q$283,MATCH($A255,ETF_TR!$A$2:$A$283,0),MATCH(R$2,ETF_TR!$A$2:$Q$2,0))</f>
        <v>16805.570899999999</v>
      </c>
      <c r="S255">
        <f>INDEX(Indices!$A$2:$Q$283,MATCH($A255,Indices!$A$2:$A$283,0),MATCH(S$2,Indices!$A$2:$Q$2,0))</f>
        <v>4111.1499999999996</v>
      </c>
      <c r="T255">
        <f t="shared" si="80"/>
        <v>-12694.420899999999</v>
      </c>
      <c r="U255" s="28">
        <f t="shared" si="81"/>
        <v>16805.570899999999</v>
      </c>
      <c r="V255">
        <f>INDEX(ETF_TR!$A$2:$Q$283,MATCH($A255,ETF_TR!$A$2:$A$283,0),MATCH(V$2,ETF_TR!$A$2:$Q$2,0))</f>
        <v>131.20273333333333</v>
      </c>
      <c r="W255">
        <f>INDEX(Indices!$A$2:$Q$283,MATCH($A255,Indices!$A$2:$A$283,0),MATCH(W$2,Indices!$A$2:$Q$2,0))</f>
        <v>138.36666666666667</v>
      </c>
      <c r="X255">
        <f t="shared" si="82"/>
        <v>7.1639333333333468</v>
      </c>
      <c r="Y255" s="28">
        <f t="shared" si="83"/>
        <v>131.20273333333333</v>
      </c>
      <c r="Z255">
        <f>INDEX(ETF_TR!$A$2:$Q$283,MATCH($A255,ETF_TR!$A$2:$A$283,0),MATCH(Z$2,ETF_TR!$A$2:$Q$2,0))</f>
        <v>74.325500000000005</v>
      </c>
      <c r="AA255">
        <f>INDEX(Indices!$A$2:$Q$283,MATCH($A255,Indices!$A$2:$A$283,0),MATCH(AA$2,Indices!$A$2:$Q$2,0))</f>
        <v>3537.0363000000002</v>
      </c>
      <c r="AB255">
        <f t="shared" si="84"/>
        <v>3462.7108000000003</v>
      </c>
      <c r="AC255" s="16">
        <f t="shared" si="85"/>
        <v>74.325500000000005</v>
      </c>
      <c r="AD255">
        <f>INDEX(ETF_TR!$A$2:$Q$283,MATCH($A255,ETF_TR!$A$2:$A$283,0),MATCH(AD$2,ETF_TR!$A$2:$Q$2,0))</f>
        <v>2738</v>
      </c>
      <c r="AE255">
        <f>INDEX(Indices!$A$2:$Q$283,MATCH($A255,Indices!$A$2:$A$283,0),MATCH(AE$2,Indices!$A$2:$Q$2,0))</f>
        <v>367.9862</v>
      </c>
      <c r="AF255">
        <f t="shared" si="86"/>
        <v>-2370.0138000000002</v>
      </c>
      <c r="AG255" s="16">
        <f t="shared" si="87"/>
        <v>2738</v>
      </c>
      <c r="AH255">
        <f>INDEX(ETF_TR!$A$2:$Q$283,MATCH($A255,ETF_TR!$A$2:$A$283,0),MATCH(AH$2,ETF_TR!$A$2:$Q$2,0))</f>
        <v>31.334099999999999</v>
      </c>
      <c r="AI255">
        <f>INDEX(Indices!$A$2:$Q$283,MATCH($A255,Indices!$A$2:$A$283,0),MATCH(AI$2,Indices!$A$2:$Q$2,0))</f>
        <v>120.65</v>
      </c>
      <c r="AJ255">
        <f t="shared" si="88"/>
        <v>89.315899999999999</v>
      </c>
      <c r="AK255" s="16">
        <f t="shared" si="89"/>
        <v>31.334099999999999</v>
      </c>
      <c r="AL255">
        <f>INDEX(ETF_TR!$A$2:$Q$283,MATCH($A255,ETF_TR!$A$2:$A$283,0),MATCH(AL$2,ETF_TR!$A$2:$Q$2,0))</f>
        <v>29.823399999999999</v>
      </c>
      <c r="AM255">
        <f>INDEX(Indices!$A$2:$Q$283,MATCH($A255,Indices!$A$2:$A$283,0),MATCH(AM$2,Indices!$A$2:$Q$2,0))</f>
        <v>114.86969999999999</v>
      </c>
      <c r="AN255">
        <f t="shared" si="90"/>
        <v>85.046300000000002</v>
      </c>
      <c r="AO255" s="16">
        <f t="shared" si="91"/>
        <v>29.823399999999999</v>
      </c>
      <c r="AP255">
        <f>INDEX(ETF_TR!$A$2:$Q$283,MATCH($A255,ETF_TR!$A$2:$A$283,0),MATCH(AP$2,ETF_TR!$A$2:$Q$2,0))</f>
        <v>160.13</v>
      </c>
      <c r="AQ255">
        <f>INDEX(Indices!$A$2:$Q$283,MATCH($A255,Indices!$A$2:$A$283,0),MATCH(AQ$2,Indices!$A$2:$Q$2,0))</f>
        <v>211.5204</v>
      </c>
      <c r="AR255">
        <f t="shared" si="92"/>
        <v>51.3904</v>
      </c>
      <c r="AS255" s="28">
        <f t="shared" si="93"/>
        <v>160.13</v>
      </c>
      <c r="AT255" t="e">
        <f>INDEX(ETF_TR!$A$2:$Q$283,MATCH($A255,ETF_TR!$A$2:$A$283,0),MATCH(AT$2,ETF_TR!$A$2:$Q$2,0))</f>
        <v>#N/A</v>
      </c>
      <c r="AU255">
        <f>INDEX(Indices!$A$2:$Q$283,MATCH($A255,Indices!$A$2:$A$283,0),MATCH(AU$2,Indices!$A$2:$Q$2,0))</f>
        <v>139.46010000000001</v>
      </c>
      <c r="AV255" t="e">
        <f t="shared" si="94"/>
        <v>#N/A</v>
      </c>
      <c r="AW255" s="16">
        <f t="shared" si="95"/>
        <v>40.200714285714312</v>
      </c>
    </row>
    <row r="256" spans="1:49" x14ac:dyDescent="0.2">
      <c r="A256" s="5">
        <v>44196</v>
      </c>
      <c r="B256">
        <f>INDEX(ETF_TR!$A$2:$Q$283,MATCH($A256,ETF_TR!$A$2:$A$283,0),MATCH(B$2,ETF_TR!$A$2:$Q$2,0))</f>
        <v>152.42590000000001</v>
      </c>
      <c r="C256">
        <f>INDEX(Indices!$A$2:$Q$283,MATCH($A256,Indices!$A$2:$A$283,0),MATCH(C$2,Indices!$A$2:$Q$2,0))</f>
        <v>260.54000000000002</v>
      </c>
      <c r="D256">
        <f t="shared" si="72"/>
        <v>108.11410000000001</v>
      </c>
      <c r="E256" s="28">
        <f t="shared" si="73"/>
        <v>152.42590000000001</v>
      </c>
      <c r="F256">
        <f>INDEX(ETF_TR!$A$2:$Q$283,MATCH($A256,ETF_TR!$A$2:$A$283,0),MATCH(F$2,ETF_TR!$A$2:$Q$2,0))</f>
        <v>171.6935</v>
      </c>
      <c r="G256">
        <f>INDEX(Indices!$A$2:$Q$283,MATCH($A256,Indices!$A$2:$A$283,0),MATCH(G$2,Indices!$A$2:$Q$2,0))</f>
        <v>283.95</v>
      </c>
      <c r="H256">
        <f t="shared" si="74"/>
        <v>112.25649999999999</v>
      </c>
      <c r="I256" s="28">
        <f t="shared" si="75"/>
        <v>171.6935</v>
      </c>
      <c r="J256">
        <f>INDEX(ETF_TR!$A$2:$Q$283,MATCH($A256,ETF_TR!$A$2:$A$283,0),MATCH(J$2,ETF_TR!$A$2:$Q$2,0))</f>
        <v>211.60579999999999</v>
      </c>
      <c r="K256">
        <f>INDEX(Indices!$A$2:$Q$283,MATCH($A256,Indices!$A$2:$A$283,0),MATCH(K$2,Indices!$A$2:$Q$2,0))</f>
        <v>312.27999999999997</v>
      </c>
      <c r="L256">
        <f t="shared" si="76"/>
        <v>100.67419999999998</v>
      </c>
      <c r="M256" s="28">
        <f t="shared" si="77"/>
        <v>211.60579999999999</v>
      </c>
      <c r="N256">
        <f>INDEX(ETF_TR!$A$2:$Q$283,MATCH($A256,ETF_TR!$A$2:$A$283,0),MATCH(N$2,ETF_TR!$A$2:$Q$2,0))</f>
        <v>208.92240000000001</v>
      </c>
      <c r="O256">
        <f>INDEX(Indices!$A$2:$Q$283,MATCH($A256,Indices!$A$2:$A$283,0),MATCH(O$2,Indices!$A$2:$Q$2,0))</f>
        <v>318.76</v>
      </c>
      <c r="P256">
        <f t="shared" si="78"/>
        <v>109.83759999999998</v>
      </c>
      <c r="Q256" s="28">
        <f t="shared" si="79"/>
        <v>208.92240000000001</v>
      </c>
      <c r="R256">
        <f>INDEX(ETF_TR!$A$2:$Q$283,MATCH($A256,ETF_TR!$A$2:$A$283,0),MATCH(R$2,ETF_TR!$A$2:$Q$2,0))</f>
        <v>17048.9182</v>
      </c>
      <c r="S256">
        <f>INDEX(Indices!$A$2:$Q$283,MATCH($A256,Indices!$A$2:$A$283,0),MATCH(S$2,Indices!$A$2:$Q$2,0))</f>
        <v>4177.92</v>
      </c>
      <c r="T256">
        <f t="shared" si="80"/>
        <v>-12870.9982</v>
      </c>
      <c r="U256" s="28">
        <f t="shared" si="81"/>
        <v>17048.9182</v>
      </c>
      <c r="V256">
        <f>INDEX(ETF_TR!$A$2:$Q$283,MATCH($A256,ETF_TR!$A$2:$A$283,0),MATCH(V$2,ETF_TR!$A$2:$Q$2,0))</f>
        <v>131.15440000000001</v>
      </c>
      <c r="W256">
        <f>INDEX(Indices!$A$2:$Q$283,MATCH($A256,Indices!$A$2:$A$283,0),MATCH(W$2,Indices!$A$2:$Q$2,0))</f>
        <v>138.51666666666668</v>
      </c>
      <c r="X256">
        <f t="shared" si="82"/>
        <v>7.3622666666666703</v>
      </c>
      <c r="Y256" s="28">
        <f t="shared" si="83"/>
        <v>131.15440000000001</v>
      </c>
      <c r="Z256">
        <f>INDEX(ETF_TR!$A$2:$Q$283,MATCH($A256,ETF_TR!$A$2:$A$283,0),MATCH(Z$2,ETF_TR!$A$2:$Q$2,0))</f>
        <v>74.117500000000007</v>
      </c>
      <c r="AA256">
        <f>INDEX(Indices!$A$2:$Q$283,MATCH($A256,Indices!$A$2:$A$283,0),MATCH(AA$2,Indices!$A$2:$Q$2,0))</f>
        <v>3525.9955</v>
      </c>
      <c r="AB256">
        <f t="shared" si="84"/>
        <v>3451.8780000000002</v>
      </c>
      <c r="AC256" s="16">
        <f t="shared" si="85"/>
        <v>74.117500000000007</v>
      </c>
      <c r="AD256">
        <f>INDEX(ETF_TR!$A$2:$Q$283,MATCH($A256,ETF_TR!$A$2:$A$283,0),MATCH(AD$2,ETF_TR!$A$2:$Q$2,0))</f>
        <v>2744</v>
      </c>
      <c r="AE256">
        <f>INDEX(Indices!$A$2:$Q$283,MATCH($A256,Indices!$A$2:$A$283,0),MATCH(AE$2,Indices!$A$2:$Q$2,0))</f>
        <v>368.1585</v>
      </c>
      <c r="AF256">
        <f t="shared" si="86"/>
        <v>-2375.8415</v>
      </c>
      <c r="AG256" s="16">
        <f t="shared" si="87"/>
        <v>2744</v>
      </c>
      <c r="AH256">
        <f>INDEX(ETF_TR!$A$2:$Q$283,MATCH($A256,ETF_TR!$A$2:$A$283,0),MATCH(AH$2,ETF_TR!$A$2:$Q$2,0))</f>
        <v>31.0945</v>
      </c>
      <c r="AI256">
        <f>INDEX(Indices!$A$2:$Q$283,MATCH($A256,Indices!$A$2:$A$283,0),MATCH(AI$2,Indices!$A$2:$Q$2,0))</f>
        <v>120.36</v>
      </c>
      <c r="AJ256">
        <f t="shared" si="88"/>
        <v>89.265500000000003</v>
      </c>
      <c r="AK256" s="16">
        <f t="shared" si="89"/>
        <v>31.0945</v>
      </c>
      <c r="AL256">
        <f>INDEX(ETF_TR!$A$2:$Q$283,MATCH($A256,ETF_TR!$A$2:$A$283,0),MATCH(AL$2,ETF_TR!$A$2:$Q$2,0))</f>
        <v>29.874600000000001</v>
      </c>
      <c r="AM256">
        <f>INDEX(Indices!$A$2:$Q$283,MATCH($A256,Indices!$A$2:$A$283,0),MATCH(AM$2,Indices!$A$2:$Q$2,0))</f>
        <v>115.1198</v>
      </c>
      <c r="AN256">
        <f t="shared" si="90"/>
        <v>85.245199999999997</v>
      </c>
      <c r="AO256" s="16">
        <f t="shared" si="91"/>
        <v>29.874600000000001</v>
      </c>
      <c r="AP256">
        <f>INDEX(ETF_TR!$A$2:$Q$283,MATCH($A256,ETF_TR!$A$2:$A$283,0),MATCH(AP$2,ETF_TR!$A$2:$Q$2,0))</f>
        <v>159.9</v>
      </c>
      <c r="AQ256">
        <f>INDEX(Indices!$A$2:$Q$283,MATCH($A256,Indices!$A$2:$A$283,0),MATCH(AQ$2,Indices!$A$2:$Q$2,0))</f>
        <v>211.64769999999999</v>
      </c>
      <c r="AR256">
        <f t="shared" si="92"/>
        <v>51.74769999999998</v>
      </c>
      <c r="AS256" s="28">
        <f t="shared" si="93"/>
        <v>159.9</v>
      </c>
      <c r="AT256" t="e">
        <f>INDEX(ETF_TR!$A$2:$Q$283,MATCH($A256,ETF_TR!$A$2:$A$283,0),MATCH(AT$2,ETF_TR!$A$2:$Q$2,0))</f>
        <v>#N/A</v>
      </c>
      <c r="AU256">
        <f>INDEX(Indices!$A$2:$Q$283,MATCH($A256,Indices!$A$2:$A$283,0),MATCH(AU$2,Indices!$A$2:$Q$2,0))</f>
        <v>142.42500000000001</v>
      </c>
      <c r="AV256" t="e">
        <f t="shared" si="94"/>
        <v>#N/A</v>
      </c>
      <c r="AW256" s="16">
        <f t="shared" si="95"/>
        <v>43.165614285714312</v>
      </c>
    </row>
    <row r="257" spans="1:49" x14ac:dyDescent="0.2">
      <c r="A257" s="5">
        <v>44225</v>
      </c>
      <c r="B257">
        <f>INDEX(ETF_TR!$A$2:$Q$283,MATCH($A257,ETF_TR!$A$2:$A$283,0),MATCH(B$2,ETF_TR!$A$2:$Q$2,0))</f>
        <v>151.73060000000001</v>
      </c>
      <c r="C257">
        <f>INDEX(Indices!$A$2:$Q$283,MATCH($A257,Indices!$A$2:$A$283,0),MATCH(C$2,Indices!$A$2:$Q$2,0))</f>
        <v>259.33999999999997</v>
      </c>
      <c r="D257">
        <f t="shared" si="72"/>
        <v>107.60939999999997</v>
      </c>
      <c r="E257" s="28">
        <f t="shared" si="73"/>
        <v>151.73060000000001</v>
      </c>
      <c r="F257">
        <f>INDEX(ETF_TR!$A$2:$Q$283,MATCH($A257,ETF_TR!$A$2:$A$283,0),MATCH(F$2,ETF_TR!$A$2:$Q$2,0))</f>
        <v>170.5521</v>
      </c>
      <c r="G257">
        <f>INDEX(Indices!$A$2:$Q$283,MATCH($A257,Indices!$A$2:$A$283,0),MATCH(G$2,Indices!$A$2:$Q$2,0))</f>
        <v>282.04000000000002</v>
      </c>
      <c r="H257">
        <f t="shared" si="74"/>
        <v>111.48790000000002</v>
      </c>
      <c r="I257" s="28">
        <f t="shared" si="75"/>
        <v>170.5521</v>
      </c>
      <c r="J257">
        <f>INDEX(ETF_TR!$A$2:$Q$283,MATCH($A257,ETF_TR!$A$2:$A$283,0),MATCH(J$2,ETF_TR!$A$2:$Q$2,0))</f>
        <v>210.58240000000001</v>
      </c>
      <c r="K257">
        <f>INDEX(Indices!$A$2:$Q$283,MATCH($A257,Indices!$A$2:$A$283,0),MATCH(K$2,Indices!$A$2:$Q$2,0))</f>
        <v>310.60000000000002</v>
      </c>
      <c r="L257">
        <f t="shared" si="76"/>
        <v>100.01760000000002</v>
      </c>
      <c r="M257" s="28">
        <f t="shared" si="77"/>
        <v>210.58240000000001</v>
      </c>
      <c r="N257">
        <f>INDEX(ETF_TR!$A$2:$Q$283,MATCH($A257,ETF_TR!$A$2:$A$283,0),MATCH(N$2,ETF_TR!$A$2:$Q$2,0))</f>
        <v>207.46459999999999</v>
      </c>
      <c r="O257">
        <f>INDEX(Indices!$A$2:$Q$283,MATCH($A257,Indices!$A$2:$A$283,0),MATCH(O$2,Indices!$A$2:$Q$2,0))</f>
        <v>316.68</v>
      </c>
      <c r="P257">
        <f t="shared" si="78"/>
        <v>109.21540000000002</v>
      </c>
      <c r="Q257" s="28">
        <f t="shared" si="79"/>
        <v>207.46459999999999</v>
      </c>
      <c r="R257">
        <f>INDEX(ETF_TR!$A$2:$Q$283,MATCH($A257,ETF_TR!$A$2:$A$283,0),MATCH(R$2,ETF_TR!$A$2:$Q$2,0))</f>
        <v>16771.759900000001</v>
      </c>
      <c r="S257">
        <f>INDEX(Indices!$A$2:$Q$283,MATCH($A257,Indices!$A$2:$A$283,0),MATCH(S$2,Indices!$A$2:$Q$2,0))</f>
        <v>4107.04</v>
      </c>
      <c r="T257">
        <f t="shared" si="80"/>
        <v>-12664.7199</v>
      </c>
      <c r="U257" s="28">
        <f t="shared" si="81"/>
        <v>16771.759900000001</v>
      </c>
      <c r="V257">
        <f>INDEX(ETF_TR!$A$2:$Q$283,MATCH($A257,ETF_TR!$A$2:$A$283,0),MATCH(V$2,ETF_TR!$A$2:$Q$2,0))</f>
        <v>130.6086</v>
      </c>
      <c r="W257">
        <f>INDEX(Indices!$A$2:$Q$283,MATCH($A257,Indices!$A$2:$A$283,0),MATCH(W$2,Indices!$A$2:$Q$2,0))</f>
        <v>137.88999999999999</v>
      </c>
      <c r="X257">
        <f t="shared" si="82"/>
        <v>7.2813999999999908</v>
      </c>
      <c r="Y257" s="28">
        <f t="shared" si="83"/>
        <v>130.6086</v>
      </c>
      <c r="Z257">
        <f>INDEX(ETF_TR!$A$2:$Q$283,MATCH($A257,ETF_TR!$A$2:$A$283,0),MATCH(Z$2,ETF_TR!$A$2:$Q$2,0))</f>
        <v>73.762799999999999</v>
      </c>
      <c r="AA257">
        <f>INDEX(Indices!$A$2:$Q$283,MATCH($A257,Indices!$A$2:$A$283,0),MATCH(AA$2,Indices!$A$2:$Q$2,0))</f>
        <v>3507.8654000000001</v>
      </c>
      <c r="AB257">
        <f t="shared" si="84"/>
        <v>3434.1026000000002</v>
      </c>
      <c r="AC257" s="16">
        <f t="shared" si="85"/>
        <v>73.762799999999999</v>
      </c>
      <c r="AD257">
        <f>INDEX(ETF_TR!$A$2:$Q$283,MATCH($A257,ETF_TR!$A$2:$A$283,0),MATCH(AD$2,ETF_TR!$A$2:$Q$2,0))</f>
        <v>2737</v>
      </c>
      <c r="AE257">
        <f>INDEX(Indices!$A$2:$Q$283,MATCH($A257,Indices!$A$2:$A$283,0),MATCH(AE$2,Indices!$A$2:$Q$2,0))</f>
        <v>366.85039999999998</v>
      </c>
      <c r="AF257">
        <f t="shared" si="86"/>
        <v>-2370.1496000000002</v>
      </c>
      <c r="AG257" s="16">
        <f t="shared" si="87"/>
        <v>2737</v>
      </c>
      <c r="AH257">
        <f>INDEX(ETF_TR!$A$2:$Q$283,MATCH($A257,ETF_TR!$A$2:$A$283,0),MATCH(AH$2,ETF_TR!$A$2:$Q$2,0))</f>
        <v>30.951799999999999</v>
      </c>
      <c r="AI257">
        <f>INDEX(Indices!$A$2:$Q$283,MATCH($A257,Indices!$A$2:$A$283,0),MATCH(AI$2,Indices!$A$2:$Q$2,0))</f>
        <v>119.28</v>
      </c>
      <c r="AJ257">
        <f t="shared" si="88"/>
        <v>88.32820000000001</v>
      </c>
      <c r="AK257" s="16">
        <f t="shared" si="89"/>
        <v>30.951799999999999</v>
      </c>
      <c r="AL257">
        <f>INDEX(ETF_TR!$A$2:$Q$283,MATCH($A257,ETF_TR!$A$2:$A$283,0),MATCH(AL$2,ETF_TR!$A$2:$Q$2,0))</f>
        <v>29.4621</v>
      </c>
      <c r="AM257">
        <f>INDEX(Indices!$A$2:$Q$283,MATCH($A257,Indices!$A$2:$A$283,0),MATCH(AM$2,Indices!$A$2:$Q$2,0))</f>
        <v>113.5312</v>
      </c>
      <c r="AN257">
        <f t="shared" si="90"/>
        <v>84.069099999999992</v>
      </c>
      <c r="AO257" s="16">
        <f t="shared" si="91"/>
        <v>29.4621</v>
      </c>
      <c r="AP257">
        <f>INDEX(ETF_TR!$A$2:$Q$283,MATCH($A257,ETF_TR!$A$2:$A$283,0),MATCH(AP$2,ETF_TR!$A$2:$Q$2,0))</f>
        <v>158.54</v>
      </c>
      <c r="AQ257">
        <f>INDEX(Indices!$A$2:$Q$283,MATCH($A257,Indices!$A$2:$A$283,0),MATCH(AQ$2,Indices!$A$2:$Q$2,0))</f>
        <v>209.44139999999999</v>
      </c>
      <c r="AR257">
        <f t="shared" si="92"/>
        <v>50.901399999999995</v>
      </c>
      <c r="AS257" s="28">
        <f t="shared" si="93"/>
        <v>158.54</v>
      </c>
      <c r="AT257" t="e">
        <f>INDEX(ETF_TR!$A$2:$Q$283,MATCH($A257,ETF_TR!$A$2:$A$283,0),MATCH(AT$2,ETF_TR!$A$2:$Q$2,0))</f>
        <v>#N/A</v>
      </c>
      <c r="AU257">
        <f>INDEX(Indices!$A$2:$Q$283,MATCH($A257,Indices!$A$2:$A$283,0),MATCH(AU$2,Indices!$A$2:$Q$2,0))</f>
        <v>142.5617</v>
      </c>
      <c r="AV257" t="e">
        <f t="shared" si="94"/>
        <v>#N/A</v>
      </c>
      <c r="AW257" s="16">
        <f t="shared" si="95"/>
        <v>43.302314285714303</v>
      </c>
    </row>
    <row r="258" spans="1:49" x14ac:dyDescent="0.2">
      <c r="A258" s="5">
        <v>44253</v>
      </c>
      <c r="B258">
        <f>INDEX(ETF_TR!$A$2:$Q$283,MATCH($A258,ETF_TR!$A$2:$A$283,0),MATCH(B$2,ETF_TR!$A$2:$Q$2,0))</f>
        <v>148.602</v>
      </c>
      <c r="C258">
        <f>INDEX(Indices!$A$2:$Q$283,MATCH($A258,Indices!$A$2:$A$283,0),MATCH(C$2,Indices!$A$2:$Q$2,0))</f>
        <v>254.21</v>
      </c>
      <c r="D258">
        <f t="shared" si="72"/>
        <v>105.608</v>
      </c>
      <c r="E258" s="28">
        <f t="shared" si="73"/>
        <v>148.602</v>
      </c>
      <c r="F258">
        <f>INDEX(ETF_TR!$A$2:$Q$283,MATCH($A258,ETF_TR!$A$2:$A$283,0),MATCH(F$2,ETF_TR!$A$2:$Q$2,0))</f>
        <v>166.42619999999999</v>
      </c>
      <c r="G258">
        <f>INDEX(Indices!$A$2:$Q$283,MATCH($A258,Indices!$A$2:$A$283,0),MATCH(G$2,Indices!$A$2:$Q$2,0))</f>
        <v>275.61</v>
      </c>
      <c r="H258">
        <f t="shared" si="74"/>
        <v>109.18380000000002</v>
      </c>
      <c r="I258" s="28">
        <f t="shared" si="75"/>
        <v>166.42619999999999</v>
      </c>
      <c r="J258">
        <f>INDEX(ETF_TR!$A$2:$Q$283,MATCH($A258,ETF_TR!$A$2:$A$283,0),MATCH(J$2,ETF_TR!$A$2:$Q$2,0))</f>
        <v>205.74430000000001</v>
      </c>
      <c r="K258">
        <f>INDEX(Indices!$A$2:$Q$283,MATCH($A258,Indices!$A$2:$A$283,0),MATCH(K$2,Indices!$A$2:$Q$2,0))</f>
        <v>303.95</v>
      </c>
      <c r="L258">
        <f t="shared" si="76"/>
        <v>98.205699999999979</v>
      </c>
      <c r="M258" s="28">
        <f t="shared" si="77"/>
        <v>205.74430000000001</v>
      </c>
      <c r="N258">
        <f>INDEX(ETF_TR!$A$2:$Q$283,MATCH($A258,ETF_TR!$A$2:$A$283,0),MATCH(N$2,ETF_TR!$A$2:$Q$2,0))</f>
        <v>205.5445</v>
      </c>
      <c r="O258">
        <f>INDEX(Indices!$A$2:$Q$283,MATCH($A258,Indices!$A$2:$A$283,0),MATCH(O$2,Indices!$A$2:$Q$2,0))</f>
        <v>314.33</v>
      </c>
      <c r="P258">
        <f t="shared" si="78"/>
        <v>108.78549999999998</v>
      </c>
      <c r="Q258" s="28">
        <f t="shared" si="79"/>
        <v>205.5445</v>
      </c>
      <c r="R258">
        <f>INDEX(ETF_TR!$A$2:$Q$283,MATCH($A258,ETF_TR!$A$2:$A$283,0),MATCH(R$2,ETF_TR!$A$2:$Q$2,0))</f>
        <v>15817.859399999999</v>
      </c>
      <c r="S258">
        <f>INDEX(Indices!$A$2:$Q$283,MATCH($A258,Indices!$A$2:$A$283,0),MATCH(S$2,Indices!$A$2:$Q$2,0))</f>
        <v>3874.74</v>
      </c>
      <c r="T258">
        <f t="shared" si="80"/>
        <v>-11943.1194</v>
      </c>
      <c r="U258" s="28">
        <f t="shared" si="81"/>
        <v>15817.859399999999</v>
      </c>
      <c r="V258">
        <f>INDEX(ETF_TR!$A$2:$Q$283,MATCH($A258,ETF_TR!$A$2:$A$283,0),MATCH(V$2,ETF_TR!$A$2:$Q$2,0))</f>
        <v>129.31723333333332</v>
      </c>
      <c r="W258">
        <f>INDEX(Indices!$A$2:$Q$283,MATCH($A258,Indices!$A$2:$A$283,0),MATCH(W$2,Indices!$A$2:$Q$2,0))</f>
        <v>136.48000000000002</v>
      </c>
      <c r="X258">
        <f t="shared" si="82"/>
        <v>7.1627666666666983</v>
      </c>
      <c r="Y258" s="28">
        <f t="shared" si="83"/>
        <v>129.31723333333332</v>
      </c>
      <c r="Z258">
        <f>INDEX(ETF_TR!$A$2:$Q$283,MATCH($A258,ETF_TR!$A$2:$A$283,0),MATCH(Z$2,ETF_TR!$A$2:$Q$2,0))</f>
        <v>70.923100000000005</v>
      </c>
      <c r="AA258">
        <f>INDEX(Indices!$A$2:$Q$283,MATCH($A258,Indices!$A$2:$A$283,0),MATCH(AA$2,Indices!$A$2:$Q$2,0))</f>
        <v>3368.2143999999998</v>
      </c>
      <c r="AB258">
        <f t="shared" si="84"/>
        <v>3297.2912999999999</v>
      </c>
      <c r="AC258" s="16">
        <f t="shared" si="85"/>
        <v>70.923100000000005</v>
      </c>
      <c r="AD258">
        <f>INDEX(ETF_TR!$A$2:$Q$283,MATCH($A258,ETF_TR!$A$2:$A$283,0),MATCH(AD$2,ETF_TR!$A$2:$Q$2,0))</f>
        <v>2700.7</v>
      </c>
      <c r="AE258">
        <f>INDEX(Indices!$A$2:$Q$283,MATCH($A258,Indices!$A$2:$A$283,0),MATCH(AE$2,Indices!$A$2:$Q$2,0))</f>
        <v>363.04070000000002</v>
      </c>
      <c r="AF258">
        <f t="shared" si="86"/>
        <v>-2337.6592999999998</v>
      </c>
      <c r="AG258" s="16">
        <f t="shared" si="87"/>
        <v>2700.7</v>
      </c>
      <c r="AH258">
        <f>INDEX(ETF_TR!$A$2:$Q$283,MATCH($A258,ETF_TR!$A$2:$A$283,0),MATCH(AH$2,ETF_TR!$A$2:$Q$2,0))</f>
        <v>30.387</v>
      </c>
      <c r="AI258">
        <f>INDEX(Indices!$A$2:$Q$283,MATCH($A258,Indices!$A$2:$A$283,0),MATCH(AI$2,Indices!$A$2:$Q$2,0))</f>
        <v>117.07</v>
      </c>
      <c r="AJ258">
        <f t="shared" si="88"/>
        <v>86.682999999999993</v>
      </c>
      <c r="AK258" s="16">
        <f t="shared" si="89"/>
        <v>30.387</v>
      </c>
      <c r="AL258">
        <f>INDEX(ETF_TR!$A$2:$Q$283,MATCH($A258,ETF_TR!$A$2:$A$283,0),MATCH(AL$2,ETF_TR!$A$2:$Q$2,0))</f>
        <v>28.523099999999999</v>
      </c>
      <c r="AM258">
        <f>INDEX(Indices!$A$2:$Q$283,MATCH($A258,Indices!$A$2:$A$283,0),MATCH(AM$2,Indices!$A$2:$Q$2,0))</f>
        <v>110.36060000000001</v>
      </c>
      <c r="AN258">
        <f t="shared" si="90"/>
        <v>81.837500000000006</v>
      </c>
      <c r="AO258" s="16">
        <f t="shared" si="91"/>
        <v>28.523099999999999</v>
      </c>
      <c r="AP258">
        <f>INDEX(ETF_TR!$A$2:$Q$283,MATCH($A258,ETF_TR!$A$2:$A$283,0),MATCH(AP$2,ETF_TR!$A$2:$Q$2,0))</f>
        <v>154.83000000000001</v>
      </c>
      <c r="AQ258">
        <f>INDEX(Indices!$A$2:$Q$283,MATCH($A258,Indices!$A$2:$A$283,0),MATCH(AQ$2,Indices!$A$2:$Q$2,0))</f>
        <v>204.50290000000001</v>
      </c>
      <c r="AR258">
        <f t="shared" si="92"/>
        <v>49.672899999999998</v>
      </c>
      <c r="AS258" s="28">
        <f t="shared" si="93"/>
        <v>154.83000000000001</v>
      </c>
      <c r="AT258" t="e">
        <f>INDEX(ETF_TR!$A$2:$Q$283,MATCH($A258,ETF_TR!$A$2:$A$283,0),MATCH(AT$2,ETF_TR!$A$2:$Q$2,0))</f>
        <v>#N/A</v>
      </c>
      <c r="AU258">
        <f>INDEX(Indices!$A$2:$Q$283,MATCH($A258,Indices!$A$2:$A$283,0),MATCH(AU$2,Indices!$A$2:$Q$2,0))</f>
        <v>138.82400000000001</v>
      </c>
      <c r="AV258" t="e">
        <f t="shared" si="94"/>
        <v>#N/A</v>
      </c>
      <c r="AW258" s="16">
        <f t="shared" si="95"/>
        <v>39.564614285714313</v>
      </c>
    </row>
    <row r="259" spans="1:49" x14ac:dyDescent="0.2">
      <c r="A259" s="5">
        <v>44286</v>
      </c>
      <c r="B259">
        <f>INDEX(ETF_TR!$A$2:$Q$283,MATCH($A259,ETF_TR!$A$2:$A$283,0),MATCH(B$2,ETF_TR!$A$2:$Q$2,0))</f>
        <v>148.6429</v>
      </c>
      <c r="C259">
        <f>INDEX(Indices!$A$2:$Q$283,MATCH($A259,Indices!$A$2:$A$283,0),MATCH(C$2,Indices!$A$2:$Q$2,0))</f>
        <v>254.17</v>
      </c>
      <c r="D259">
        <f t="shared" si="72"/>
        <v>105.52709999999999</v>
      </c>
      <c r="E259" s="28">
        <f t="shared" si="73"/>
        <v>148.6429</v>
      </c>
      <c r="F259">
        <f>INDEX(ETF_TR!$A$2:$Q$283,MATCH($A259,ETF_TR!$A$2:$A$283,0),MATCH(F$2,ETF_TR!$A$2:$Q$2,0))</f>
        <v>166.3006</v>
      </c>
      <c r="G259">
        <f>INDEX(Indices!$A$2:$Q$283,MATCH($A259,Indices!$A$2:$A$283,0),MATCH(G$2,Indices!$A$2:$Q$2,0))</f>
        <v>275.26</v>
      </c>
      <c r="H259">
        <f t="shared" si="74"/>
        <v>108.95939999999999</v>
      </c>
      <c r="I259" s="28">
        <f t="shared" si="75"/>
        <v>166.3006</v>
      </c>
      <c r="J259">
        <f>INDEX(ETF_TR!$A$2:$Q$283,MATCH($A259,ETF_TR!$A$2:$A$283,0),MATCH(J$2,ETF_TR!$A$2:$Q$2,0))</f>
        <v>206.7038</v>
      </c>
      <c r="K259">
        <f>INDEX(Indices!$A$2:$Q$283,MATCH($A259,Indices!$A$2:$A$283,0),MATCH(K$2,Indices!$A$2:$Q$2,0))</f>
        <v>305.10000000000002</v>
      </c>
      <c r="L259">
        <f t="shared" si="76"/>
        <v>98.396200000000022</v>
      </c>
      <c r="M259" s="28">
        <f t="shared" si="77"/>
        <v>206.7038</v>
      </c>
      <c r="N259">
        <f>INDEX(ETF_TR!$A$2:$Q$283,MATCH($A259,ETF_TR!$A$2:$A$283,0),MATCH(N$2,ETF_TR!$A$2:$Q$2,0))</f>
        <v>206.93119999999999</v>
      </c>
      <c r="O259">
        <f>INDEX(Indices!$A$2:$Q$283,MATCH($A259,Indices!$A$2:$A$283,0),MATCH(O$2,Indices!$A$2:$Q$2,0))</f>
        <v>315.89999999999998</v>
      </c>
      <c r="P259">
        <f t="shared" si="78"/>
        <v>108.96879999999999</v>
      </c>
      <c r="Q259" s="28">
        <f t="shared" si="79"/>
        <v>206.93119999999999</v>
      </c>
      <c r="R259">
        <f>INDEX(ETF_TR!$A$2:$Q$283,MATCH($A259,ETF_TR!$A$2:$A$283,0),MATCH(R$2,ETF_TR!$A$2:$Q$2,0))</f>
        <v>15811.6247</v>
      </c>
      <c r="S259">
        <f>INDEX(Indices!$A$2:$Q$283,MATCH($A259,Indices!$A$2:$A$283,0),MATCH(S$2,Indices!$A$2:$Q$2,0))</f>
        <v>3875.27</v>
      </c>
      <c r="T259">
        <f t="shared" si="80"/>
        <v>-11936.3547</v>
      </c>
      <c r="U259" s="28">
        <f t="shared" si="81"/>
        <v>15811.6247</v>
      </c>
      <c r="V259">
        <f>INDEX(ETF_TR!$A$2:$Q$283,MATCH($A259,ETF_TR!$A$2:$A$283,0),MATCH(V$2,ETF_TR!$A$2:$Q$2,0))</f>
        <v>129.75370000000001</v>
      </c>
      <c r="W259">
        <f>INDEX(Indices!$A$2:$Q$283,MATCH($A259,Indices!$A$2:$A$283,0),MATCH(W$2,Indices!$A$2:$Q$2,0))</f>
        <v>136.84666666666666</v>
      </c>
      <c r="X259">
        <f t="shared" si="82"/>
        <v>7.0929666666666549</v>
      </c>
      <c r="Y259" s="28">
        <f t="shared" si="83"/>
        <v>129.75370000000001</v>
      </c>
      <c r="Z259">
        <f>INDEX(ETF_TR!$A$2:$Q$283,MATCH($A259,ETF_TR!$A$2:$A$283,0),MATCH(Z$2,ETF_TR!$A$2:$Q$2,0))</f>
        <v>71.328699999999998</v>
      </c>
      <c r="AA259">
        <f>INDEX(Indices!$A$2:$Q$283,MATCH($A259,Indices!$A$2:$A$283,0),MATCH(AA$2,Indices!$A$2:$Q$2,0))</f>
        <v>3399.3820999999998</v>
      </c>
      <c r="AB259">
        <f t="shared" si="84"/>
        <v>3328.0533999999998</v>
      </c>
      <c r="AC259" s="16">
        <f t="shared" si="85"/>
        <v>71.328699999999998</v>
      </c>
      <c r="AD259">
        <f>INDEX(ETF_TR!$A$2:$Q$283,MATCH($A259,ETF_TR!$A$2:$A$283,0),MATCH(AD$2,ETF_TR!$A$2:$Q$2,0))</f>
        <v>2726.9</v>
      </c>
      <c r="AE259">
        <f>INDEX(Indices!$A$2:$Q$283,MATCH($A259,Indices!$A$2:$A$283,0),MATCH(AE$2,Indices!$A$2:$Q$2,0))</f>
        <v>366.17320000000001</v>
      </c>
      <c r="AF259">
        <f t="shared" si="86"/>
        <v>-2360.7267999999999</v>
      </c>
      <c r="AG259" s="16">
        <f t="shared" si="87"/>
        <v>2726.9</v>
      </c>
      <c r="AH259">
        <f>INDEX(ETF_TR!$A$2:$Q$283,MATCH($A259,ETF_TR!$A$2:$A$283,0),MATCH(AH$2,ETF_TR!$A$2:$Q$2,0))</f>
        <v>29.939699999999998</v>
      </c>
      <c r="AI259">
        <f>INDEX(Indices!$A$2:$Q$283,MATCH($A259,Indices!$A$2:$A$283,0),MATCH(AI$2,Indices!$A$2:$Q$2,0))</f>
        <v>115.28</v>
      </c>
      <c r="AJ259">
        <f t="shared" si="88"/>
        <v>85.340299999999999</v>
      </c>
      <c r="AK259" s="16">
        <f t="shared" si="89"/>
        <v>29.939699999999998</v>
      </c>
      <c r="AL259">
        <f>INDEX(ETF_TR!$A$2:$Q$283,MATCH($A259,ETF_TR!$A$2:$A$283,0),MATCH(AL$2,ETF_TR!$A$2:$Q$2,0))</f>
        <v>28.1555</v>
      </c>
      <c r="AM259">
        <f>INDEX(Indices!$A$2:$Q$283,MATCH($A259,Indices!$A$2:$A$283,0),MATCH(AM$2,Indices!$A$2:$Q$2,0))</f>
        <v>108.42010000000001</v>
      </c>
      <c r="AN259">
        <f t="shared" si="90"/>
        <v>80.264600000000002</v>
      </c>
      <c r="AO259" s="16">
        <f t="shared" si="91"/>
        <v>28.1555</v>
      </c>
      <c r="AP259">
        <f>INDEX(ETF_TR!$A$2:$Q$283,MATCH($A259,ETF_TR!$A$2:$A$283,0),MATCH(AP$2,ETF_TR!$A$2:$Q$2,0))</f>
        <v>151.34</v>
      </c>
      <c r="AQ259">
        <f>INDEX(Indices!$A$2:$Q$283,MATCH($A259,Indices!$A$2:$A$283,0),MATCH(AQ$2,Indices!$A$2:$Q$2,0))</f>
        <v>199.89060000000001</v>
      </c>
      <c r="AR259">
        <f t="shared" si="92"/>
        <v>48.550600000000003</v>
      </c>
      <c r="AS259" s="28">
        <f t="shared" si="93"/>
        <v>151.34</v>
      </c>
      <c r="AT259" t="e">
        <f>INDEX(ETF_TR!$A$2:$Q$283,MATCH($A259,ETF_TR!$A$2:$A$283,0),MATCH(AT$2,ETF_TR!$A$2:$Q$2,0))</f>
        <v>#N/A</v>
      </c>
      <c r="AU259">
        <f>INDEX(Indices!$A$2:$Q$283,MATCH($A259,Indices!$A$2:$A$283,0),MATCH(AU$2,Indices!$A$2:$Q$2,0))</f>
        <v>140.69739999999999</v>
      </c>
      <c r="AV259" t="e">
        <f t="shared" si="94"/>
        <v>#N/A</v>
      </c>
      <c r="AW259" s="16">
        <f t="shared" si="95"/>
        <v>41.438014285714289</v>
      </c>
    </row>
    <row r="260" spans="1:49" x14ac:dyDescent="0.2">
      <c r="A260" s="5">
        <v>44316</v>
      </c>
      <c r="B260">
        <f>INDEX(ETF_TR!$A$2:$Q$283,MATCH($A260,ETF_TR!$A$2:$A$283,0),MATCH(B$2,ETF_TR!$A$2:$Q$2,0))</f>
        <v>147.61019999999999</v>
      </c>
      <c r="C260">
        <f>INDEX(Indices!$A$2:$Q$283,MATCH($A260,Indices!$A$2:$A$283,0),MATCH(C$2,Indices!$A$2:$Q$2,0))</f>
        <v>252.37</v>
      </c>
      <c r="D260">
        <f t="shared" si="72"/>
        <v>104.75980000000001</v>
      </c>
      <c r="E260" s="28">
        <f t="shared" si="73"/>
        <v>147.61019999999999</v>
      </c>
      <c r="F260">
        <f>INDEX(ETF_TR!$A$2:$Q$283,MATCH($A260,ETF_TR!$A$2:$A$283,0),MATCH(F$2,ETF_TR!$A$2:$Q$2,0))</f>
        <v>164.63560000000001</v>
      </c>
      <c r="G260">
        <f>INDEX(Indices!$A$2:$Q$283,MATCH($A260,Indices!$A$2:$A$283,0),MATCH(G$2,Indices!$A$2:$Q$2,0))</f>
        <v>272.45999999999998</v>
      </c>
      <c r="H260">
        <f t="shared" si="74"/>
        <v>107.82439999999997</v>
      </c>
      <c r="I260" s="28">
        <f t="shared" si="75"/>
        <v>164.63560000000001</v>
      </c>
      <c r="J260">
        <f>INDEX(ETF_TR!$A$2:$Q$283,MATCH($A260,ETF_TR!$A$2:$A$283,0),MATCH(J$2,ETF_TR!$A$2:$Q$2,0))</f>
        <v>204.54650000000001</v>
      </c>
      <c r="K260">
        <f>INDEX(Indices!$A$2:$Q$283,MATCH($A260,Indices!$A$2:$A$283,0),MATCH(K$2,Indices!$A$2:$Q$2,0))</f>
        <v>301.79000000000002</v>
      </c>
      <c r="L260">
        <f t="shared" si="76"/>
        <v>97.243500000000012</v>
      </c>
      <c r="M260" s="28">
        <f t="shared" si="77"/>
        <v>204.54650000000001</v>
      </c>
      <c r="N260">
        <f>INDEX(ETF_TR!$A$2:$Q$283,MATCH($A260,ETF_TR!$A$2:$A$283,0),MATCH(N$2,ETF_TR!$A$2:$Q$2,0))</f>
        <v>203.84960000000001</v>
      </c>
      <c r="O260">
        <f>INDEX(Indices!$A$2:$Q$283,MATCH($A260,Indices!$A$2:$A$283,0),MATCH(O$2,Indices!$A$2:$Q$2,0))</f>
        <v>311.27</v>
      </c>
      <c r="P260">
        <f t="shared" si="78"/>
        <v>107.42039999999997</v>
      </c>
      <c r="Q260" s="28">
        <f t="shared" si="79"/>
        <v>203.84960000000001</v>
      </c>
      <c r="R260">
        <f>INDEX(ETF_TR!$A$2:$Q$283,MATCH($A260,ETF_TR!$A$2:$A$283,0),MATCH(R$2,ETF_TR!$A$2:$Q$2,0))</f>
        <v>15911.9458</v>
      </c>
      <c r="S260">
        <f>INDEX(Indices!$A$2:$Q$283,MATCH($A260,Indices!$A$2:$A$283,0),MATCH(S$2,Indices!$A$2:$Q$2,0))</f>
        <v>3896.13</v>
      </c>
      <c r="T260">
        <f t="shared" si="80"/>
        <v>-12015.8158</v>
      </c>
      <c r="U260" s="28">
        <f t="shared" si="81"/>
        <v>15911.9458</v>
      </c>
      <c r="V260">
        <f>INDEX(ETF_TR!$A$2:$Q$283,MATCH($A260,ETF_TR!$A$2:$A$283,0),MATCH(V$2,ETF_TR!$A$2:$Q$2,0))</f>
        <v>129.20246666666665</v>
      </c>
      <c r="W260">
        <f>INDEX(Indices!$A$2:$Q$283,MATCH($A260,Indices!$A$2:$A$283,0),MATCH(W$2,Indices!$A$2:$Q$2,0))</f>
        <v>136.36666666666667</v>
      </c>
      <c r="X260">
        <f t="shared" si="82"/>
        <v>7.1642000000000223</v>
      </c>
      <c r="Y260" s="28">
        <f t="shared" si="83"/>
        <v>129.20246666666665</v>
      </c>
      <c r="Z260">
        <f>INDEX(ETF_TR!$A$2:$Q$283,MATCH($A260,ETF_TR!$A$2:$A$283,0),MATCH(Z$2,ETF_TR!$A$2:$Q$2,0))</f>
        <v>71.782499999999999</v>
      </c>
      <c r="AA260">
        <f>INDEX(Indices!$A$2:$Q$283,MATCH($A260,Indices!$A$2:$A$283,0),MATCH(AA$2,Indices!$A$2:$Q$2,0))</f>
        <v>3419.1738999999998</v>
      </c>
      <c r="AB260">
        <f t="shared" si="84"/>
        <v>3347.3914</v>
      </c>
      <c r="AC260" s="16">
        <f t="shared" si="85"/>
        <v>71.782499999999999</v>
      </c>
      <c r="AD260">
        <f>INDEX(ETF_TR!$A$2:$Q$283,MATCH($A260,ETF_TR!$A$2:$A$283,0),MATCH(AD$2,ETF_TR!$A$2:$Q$2,0))</f>
        <v>2733.9</v>
      </c>
      <c r="AE260">
        <f>INDEX(Indices!$A$2:$Q$283,MATCH($A260,Indices!$A$2:$A$283,0),MATCH(AE$2,Indices!$A$2:$Q$2,0))</f>
        <v>366.9067</v>
      </c>
      <c r="AF260">
        <f t="shared" si="86"/>
        <v>-2366.9933000000001</v>
      </c>
      <c r="AG260" s="16">
        <f t="shared" si="87"/>
        <v>2733.9</v>
      </c>
      <c r="AH260">
        <f>INDEX(ETF_TR!$A$2:$Q$283,MATCH($A260,ETF_TR!$A$2:$A$283,0),MATCH(AH$2,ETF_TR!$A$2:$Q$2,0))</f>
        <v>30.156099999999999</v>
      </c>
      <c r="AI260">
        <f>INDEX(Indices!$A$2:$Q$283,MATCH($A260,Indices!$A$2:$A$283,0),MATCH(AI$2,Indices!$A$2:$Q$2,0))</f>
        <v>116.16</v>
      </c>
      <c r="AJ260">
        <f t="shared" si="88"/>
        <v>86.003900000000002</v>
      </c>
      <c r="AK260" s="16">
        <f t="shared" si="89"/>
        <v>30.156099999999999</v>
      </c>
      <c r="AL260">
        <f>INDEX(ETF_TR!$A$2:$Q$283,MATCH($A260,ETF_TR!$A$2:$A$283,0),MATCH(AL$2,ETF_TR!$A$2:$Q$2,0))</f>
        <v>28.1433</v>
      </c>
      <c r="AM260">
        <f>INDEX(Indices!$A$2:$Q$283,MATCH($A260,Indices!$A$2:$A$283,0),MATCH(AM$2,Indices!$A$2:$Q$2,0))</f>
        <v>108.47880000000001</v>
      </c>
      <c r="AN260">
        <f t="shared" si="90"/>
        <v>80.33550000000001</v>
      </c>
      <c r="AO260" s="16">
        <f t="shared" si="91"/>
        <v>28.1433</v>
      </c>
      <c r="AP260">
        <f>INDEX(ETF_TR!$A$2:$Q$283,MATCH($A260,ETF_TR!$A$2:$A$283,0),MATCH(AP$2,ETF_TR!$A$2:$Q$2,0))</f>
        <v>152.72999999999999</v>
      </c>
      <c r="AQ260">
        <f>INDEX(Indices!$A$2:$Q$283,MATCH($A260,Indices!$A$2:$A$283,0),MATCH(AQ$2,Indices!$A$2:$Q$2,0))</f>
        <v>201.75120000000001</v>
      </c>
      <c r="AR260">
        <f t="shared" si="92"/>
        <v>49.021200000000022</v>
      </c>
      <c r="AS260" s="28">
        <f t="shared" si="93"/>
        <v>152.72999999999999</v>
      </c>
      <c r="AT260" t="e">
        <f>INDEX(ETF_TR!$A$2:$Q$283,MATCH($A260,ETF_TR!$A$2:$A$283,0),MATCH(AT$2,ETF_TR!$A$2:$Q$2,0))</f>
        <v>#N/A</v>
      </c>
      <c r="AU260">
        <f>INDEX(Indices!$A$2:$Q$283,MATCH($A260,Indices!$A$2:$A$283,0),MATCH(AU$2,Indices!$A$2:$Q$2,0))</f>
        <v>140.3389</v>
      </c>
      <c r="AV260" t="e">
        <f t="shared" si="94"/>
        <v>#N/A</v>
      </c>
      <c r="AW260" s="16">
        <f t="shared" si="95"/>
        <v>41.079514285714296</v>
      </c>
    </row>
    <row r="261" spans="1:49" x14ac:dyDescent="0.2">
      <c r="A261" s="5">
        <v>44347</v>
      </c>
      <c r="B261">
        <f>INDEX(ETF_TR!$A$2:$Q$283,MATCH($A261,ETF_TR!$A$2:$A$283,0),MATCH(B$2,ETF_TR!$A$2:$Q$2,0))</f>
        <v>147.375</v>
      </c>
      <c r="C261">
        <f>INDEX(Indices!$A$2:$Q$283,MATCH($A261,Indices!$A$2:$A$283,0),MATCH(C$2,Indices!$A$2:$Q$2,0))</f>
        <v>252.04</v>
      </c>
      <c r="D261">
        <f t="shared" ref="D261:D283" si="96">IF(ISNA(B261)=1,NA(),IF(ISNA(C261)=1,NA(),C261-B261))</f>
        <v>104.66499999999999</v>
      </c>
      <c r="E261" s="28">
        <f t="shared" ref="E261:E283" si="97">IF(ISNA(B261)=TRUE,C261-D$2,B261)</f>
        <v>147.375</v>
      </c>
      <c r="F261">
        <f>INDEX(ETF_TR!$A$2:$Q$283,MATCH($A261,ETF_TR!$A$2:$A$283,0),MATCH(F$2,ETF_TR!$A$2:$Q$2,0))</f>
        <v>164.3947</v>
      </c>
      <c r="G261">
        <f>INDEX(Indices!$A$2:$Q$283,MATCH($A261,Indices!$A$2:$A$283,0),MATCH(G$2,Indices!$A$2:$Q$2,0))</f>
        <v>272.06</v>
      </c>
      <c r="H261">
        <f t="shared" ref="H261:H283" si="98">IF(ISNA(F261)=1,NA(),IF(ISNA(G261)=1,NA(),G261-F261))</f>
        <v>107.6653</v>
      </c>
      <c r="I261" s="28">
        <f t="shared" ref="I261:I283" si="99">IF(ISNA(F261)=TRUE,G261-H$2,F261)</f>
        <v>164.3947</v>
      </c>
      <c r="J261">
        <f>INDEX(ETF_TR!$A$2:$Q$283,MATCH($A261,ETF_TR!$A$2:$A$283,0),MATCH(J$2,ETF_TR!$A$2:$Q$2,0))</f>
        <v>204.57550000000001</v>
      </c>
      <c r="K261">
        <f>INDEX(Indices!$A$2:$Q$283,MATCH($A261,Indices!$A$2:$A$283,0),MATCH(K$2,Indices!$A$2:$Q$2,0))</f>
        <v>301.89999999999998</v>
      </c>
      <c r="L261">
        <f t="shared" ref="L261:L283" si="100">IF(ISNA(J261)=1,NA(),IF(ISNA(K261)=1,NA(),K261-J261))</f>
        <v>97.324499999999972</v>
      </c>
      <c r="M261" s="28">
        <f t="shared" ref="M261:M283" si="101">IF(ISNA(J261)=TRUE,K261-L$2,J261)</f>
        <v>204.57550000000001</v>
      </c>
      <c r="N261">
        <f>INDEX(ETF_TR!$A$2:$Q$283,MATCH($A261,ETF_TR!$A$2:$A$283,0),MATCH(N$2,ETF_TR!$A$2:$Q$2,0))</f>
        <v>204.0274</v>
      </c>
      <c r="O261">
        <f>INDEX(Indices!$A$2:$Q$283,MATCH($A261,Indices!$A$2:$A$283,0),MATCH(O$2,Indices!$A$2:$Q$2,0))</f>
        <v>311.66000000000003</v>
      </c>
      <c r="P261">
        <f t="shared" ref="P261:P283" si="102">IF(ISNA(N261)=1,NA(),IF(ISNA(O261)=1,NA(),O261-N261))</f>
        <v>107.63260000000002</v>
      </c>
      <c r="Q261" s="28">
        <f t="shared" ref="Q261:Q283" si="103">IF(ISNA(N261)=TRUE,O261-P$2,N261)</f>
        <v>204.0274</v>
      </c>
      <c r="R261">
        <f>INDEX(ETF_TR!$A$2:$Q$283,MATCH($A261,ETF_TR!$A$2:$A$283,0),MATCH(R$2,ETF_TR!$A$2:$Q$2,0))</f>
        <v>15974.292299999999</v>
      </c>
      <c r="S261">
        <f>INDEX(Indices!$A$2:$Q$283,MATCH($A261,Indices!$A$2:$A$283,0),MATCH(S$2,Indices!$A$2:$Q$2,0))</f>
        <v>3912.91</v>
      </c>
      <c r="T261">
        <f t="shared" ref="T261:T283" si="104">IF(ISNA(R261)=1,NA(),IF(ISNA(S261)=1,NA(),S261-R261))</f>
        <v>-12061.382299999999</v>
      </c>
      <c r="U261" s="28">
        <f t="shared" ref="U261:U283" si="105">IF(ISNA(R261)=TRUE,S261-T$2,R261)</f>
        <v>15974.292299999999</v>
      </c>
      <c r="V261">
        <f>INDEX(ETF_TR!$A$2:$Q$283,MATCH($A261,ETF_TR!$A$2:$A$283,0),MATCH(V$2,ETF_TR!$A$2:$Q$2,0))</f>
        <v>128.61600000000001</v>
      </c>
      <c r="W261">
        <f>INDEX(Indices!$A$2:$Q$283,MATCH($A261,Indices!$A$2:$A$283,0),MATCH(W$2,Indices!$A$2:$Q$2,0))</f>
        <v>135.77666666666667</v>
      </c>
      <c r="X261">
        <f t="shared" ref="X261:X283" si="106">IF(ISNA(V261)=1,NA(),IF(ISNA(W261)=1,NA(),W261-V261))</f>
        <v>7.160666666666657</v>
      </c>
      <c r="Y261" s="28">
        <f t="shared" ref="Y261:Y283" si="107">IF(ISNA(V261)=TRUE,W261-X$2,V261)</f>
        <v>128.61600000000001</v>
      </c>
      <c r="Z261">
        <f>INDEX(ETF_TR!$A$2:$Q$283,MATCH($A261,ETF_TR!$A$2:$A$283,0),MATCH(Z$2,ETF_TR!$A$2:$Q$2,0))</f>
        <v>71.993099999999998</v>
      </c>
      <c r="AA261">
        <f>INDEX(Indices!$A$2:$Q$283,MATCH($A261,Indices!$A$2:$A$283,0),MATCH(AA$2,Indices!$A$2:$Q$2,0))</f>
        <v>3429.0070999999998</v>
      </c>
      <c r="AB261">
        <f t="shared" ref="AB261:AB283" si="108">IF(ISNA(Z261)=1,NA(),IF(ISNA(AA261)=1,NA(),AA261-Z261))</f>
        <v>3357.0139999999997</v>
      </c>
      <c r="AC261" s="16">
        <f t="shared" ref="AC261:AC283" si="109">IF(ISNA(Z261)=TRUE,AA261-AB$2,Z261)</f>
        <v>71.993099999999998</v>
      </c>
      <c r="AD261">
        <f>INDEX(ETF_TR!$A$2:$Q$283,MATCH($A261,ETF_TR!$A$2:$A$283,0),MATCH(AD$2,ETF_TR!$A$2:$Q$2,0))</f>
        <v>2734.9</v>
      </c>
      <c r="AE261">
        <f>INDEX(Indices!$A$2:$Q$283,MATCH($A261,Indices!$A$2:$A$283,0),MATCH(AE$2,Indices!$A$2:$Q$2,0))</f>
        <v>367.12889999999999</v>
      </c>
      <c r="AF261">
        <f t="shared" ref="AF261:AF283" si="110">IF(ISNA(AD261)=1,NA(),IF(ISNA(AE261)=1,NA(),AE261-AD261))</f>
        <v>-2367.7710999999999</v>
      </c>
      <c r="AG261" s="16">
        <f t="shared" ref="AG261:AG283" si="111">IF(ISNA(AD261)=TRUE,AE261-AF$2,AD261)</f>
        <v>2734.9</v>
      </c>
      <c r="AH261">
        <f>INDEX(ETF_TR!$A$2:$Q$283,MATCH($A261,ETF_TR!$A$2:$A$283,0),MATCH(AH$2,ETF_TR!$A$2:$Q$2,0))</f>
        <v>30.213699999999999</v>
      </c>
      <c r="AI261">
        <f>INDEX(Indices!$A$2:$Q$283,MATCH($A261,Indices!$A$2:$A$283,0),MATCH(AI$2,Indices!$A$2:$Q$2,0))</f>
        <v>116.38</v>
      </c>
      <c r="AJ261">
        <f t="shared" ref="AJ261:AJ283" si="112">IF(ISNA(AH261)=1,NA(),IF(ISNA(AI261)=1,NA(),AI261-AH261))</f>
        <v>86.166299999999993</v>
      </c>
      <c r="AK261" s="16">
        <f t="shared" ref="AK261:AK283" si="113">IF(ISNA(AH261)=TRUE,AI261-AJ$2,AH261)</f>
        <v>30.213699999999999</v>
      </c>
      <c r="AL261">
        <f>INDEX(ETF_TR!$A$2:$Q$283,MATCH($A261,ETF_TR!$A$2:$A$283,0),MATCH(AL$2,ETF_TR!$A$2:$Q$2,0))</f>
        <v>28.326699999999999</v>
      </c>
      <c r="AM261">
        <f>INDEX(Indices!$A$2:$Q$283,MATCH($A261,Indices!$A$2:$A$283,0),MATCH(AM$2,Indices!$A$2:$Q$2,0))</f>
        <v>109.32040000000001</v>
      </c>
      <c r="AN261">
        <f t="shared" ref="AN261:AN283" si="114">IF(ISNA(AL261)=1,NA(),IF(ISNA(AM261)=1,NA(),AM261-AL261))</f>
        <v>80.993700000000004</v>
      </c>
      <c r="AO261" s="16">
        <f t="shared" ref="AO261:AO283" si="115">IF(ISNA(AL261)=TRUE,AM261-AN$2,AL261)</f>
        <v>28.326699999999999</v>
      </c>
      <c r="AP261">
        <f>INDEX(ETF_TR!$A$2:$Q$283,MATCH($A261,ETF_TR!$A$2:$A$283,0),MATCH(AP$2,ETF_TR!$A$2:$Q$2,0))</f>
        <v>154.22</v>
      </c>
      <c r="AQ261">
        <f>INDEX(Indices!$A$2:$Q$283,MATCH($A261,Indices!$A$2:$A$283,0),MATCH(AQ$2,Indices!$A$2:$Q$2,0))</f>
        <v>203.816</v>
      </c>
      <c r="AR261">
        <f t="shared" ref="AR261:AR283" si="116">IF(ISNA(AP261)=1,NA(),IF(ISNA(AQ261)=1,NA(),AQ261-AP261))</f>
        <v>49.596000000000004</v>
      </c>
      <c r="AS261" s="28">
        <f t="shared" ref="AS261:AS283" si="117">IF(ISNA(AP261)=TRUE,AQ261-AR$2,AP261)</f>
        <v>154.22</v>
      </c>
      <c r="AT261" t="e">
        <f>INDEX(ETF_TR!$A$2:$Q$283,MATCH($A261,ETF_TR!$A$2:$A$283,0),MATCH(AT$2,ETF_TR!$A$2:$Q$2,0))</f>
        <v>#N/A</v>
      </c>
      <c r="AU261">
        <f>INDEX(Indices!$A$2:$Q$283,MATCH($A261,Indices!$A$2:$A$283,0),MATCH(AU$2,Indices!$A$2:$Q$2,0))</f>
        <v>143.4391</v>
      </c>
      <c r="AV261" t="e">
        <f t="shared" ref="AV261:AV283" si="118">IF(ISNA(AT261)=1,NA(),IF(ISNA(AU261)=1,NA(),AU261-AT261))</f>
        <v>#N/A</v>
      </c>
      <c r="AW261" s="16">
        <f t="shared" ref="AW261:AW283" si="119">IF(ISNA(AT261)=TRUE,AU261-AV$2,AT261)</f>
        <v>44.179714285714297</v>
      </c>
    </row>
    <row r="262" spans="1:49" x14ac:dyDescent="0.2">
      <c r="A262" s="5">
        <v>44377</v>
      </c>
      <c r="B262">
        <f>INDEX(ETF_TR!$A$2:$Q$283,MATCH($A262,ETF_TR!$A$2:$A$283,0),MATCH(B$2,ETF_TR!$A$2:$Q$2,0))</f>
        <v>148.0498</v>
      </c>
      <c r="C262">
        <f>INDEX(Indices!$A$2:$Q$283,MATCH($A262,Indices!$A$2:$A$283,0),MATCH(C$2,Indices!$A$2:$Q$2,0))</f>
        <v>253.25</v>
      </c>
      <c r="D262">
        <f t="shared" si="96"/>
        <v>105.2002</v>
      </c>
      <c r="E262" s="28">
        <f t="shared" si="97"/>
        <v>148.0498</v>
      </c>
      <c r="F262">
        <f>INDEX(ETF_TR!$A$2:$Q$283,MATCH($A262,ETF_TR!$A$2:$A$283,0),MATCH(F$2,ETF_TR!$A$2:$Q$2,0))</f>
        <v>164.90790000000001</v>
      </c>
      <c r="G262">
        <f>INDEX(Indices!$A$2:$Q$283,MATCH($A262,Indices!$A$2:$A$283,0),MATCH(G$2,Indices!$A$2:$Q$2,0))</f>
        <v>273.11</v>
      </c>
      <c r="H262">
        <f t="shared" si="98"/>
        <v>108.2021</v>
      </c>
      <c r="I262" s="28">
        <f t="shared" si="99"/>
        <v>164.90790000000001</v>
      </c>
      <c r="J262">
        <f>INDEX(ETF_TR!$A$2:$Q$283,MATCH($A262,ETF_TR!$A$2:$A$283,0),MATCH(J$2,ETF_TR!$A$2:$Q$2,0))</f>
        <v>205.36410000000001</v>
      </c>
      <c r="K262">
        <f>INDEX(Indices!$A$2:$Q$283,MATCH($A262,Indices!$A$2:$A$283,0),MATCH(K$2,Indices!$A$2:$Q$2,0))</f>
        <v>303.13</v>
      </c>
      <c r="L262">
        <f t="shared" si="100"/>
        <v>97.765899999999988</v>
      </c>
      <c r="M262" s="28">
        <f t="shared" si="101"/>
        <v>205.36410000000001</v>
      </c>
      <c r="N262">
        <f>INDEX(ETF_TR!$A$2:$Q$283,MATCH($A262,ETF_TR!$A$2:$A$283,0),MATCH(N$2,ETF_TR!$A$2:$Q$2,0))</f>
        <v>205.22229999999999</v>
      </c>
      <c r="O262">
        <f>INDEX(Indices!$A$2:$Q$283,MATCH($A262,Indices!$A$2:$A$283,0),MATCH(O$2,Indices!$A$2:$Q$2,0))</f>
        <v>313.48</v>
      </c>
      <c r="P262">
        <f t="shared" si="102"/>
        <v>108.25770000000003</v>
      </c>
      <c r="Q262" s="28">
        <f t="shared" si="103"/>
        <v>205.22229999999999</v>
      </c>
      <c r="R262">
        <f>INDEX(ETF_TR!$A$2:$Q$283,MATCH($A262,ETF_TR!$A$2:$A$283,0),MATCH(R$2,ETF_TR!$A$2:$Q$2,0))</f>
        <v>16095.5844</v>
      </c>
      <c r="S262">
        <f>INDEX(Indices!$A$2:$Q$283,MATCH($A262,Indices!$A$2:$A$283,0),MATCH(S$2,Indices!$A$2:$Q$2,0))</f>
        <v>3941.19</v>
      </c>
      <c r="T262">
        <f t="shared" si="104"/>
        <v>-12154.394399999999</v>
      </c>
      <c r="U262" s="28">
        <f t="shared" si="105"/>
        <v>16095.5844</v>
      </c>
      <c r="V262">
        <f>INDEX(ETF_TR!$A$2:$Q$283,MATCH($A262,ETF_TR!$A$2:$A$283,0),MATCH(V$2,ETF_TR!$A$2:$Q$2,0))</f>
        <v>129.40700000000001</v>
      </c>
      <c r="W262">
        <f>INDEX(Indices!$A$2:$Q$283,MATCH($A262,Indices!$A$2:$A$283,0),MATCH(W$2,Indices!$A$2:$Q$2,0))</f>
        <v>136.41999999999999</v>
      </c>
      <c r="X262">
        <f t="shared" si="106"/>
        <v>7.0129999999999768</v>
      </c>
      <c r="Y262" s="28">
        <f t="shared" si="107"/>
        <v>129.40700000000001</v>
      </c>
      <c r="Z262">
        <f>INDEX(ETF_TR!$A$2:$Q$283,MATCH($A262,ETF_TR!$A$2:$A$283,0),MATCH(Z$2,ETF_TR!$A$2:$Q$2,0))</f>
        <v>72.358199999999997</v>
      </c>
      <c r="AA262">
        <f>INDEX(Indices!$A$2:$Q$283,MATCH($A262,Indices!$A$2:$A$283,0),MATCH(AA$2,Indices!$A$2:$Q$2,0))</f>
        <v>3455.5953</v>
      </c>
      <c r="AB262">
        <f t="shared" si="108"/>
        <v>3383.2370999999998</v>
      </c>
      <c r="AC262" s="16">
        <f t="shared" si="109"/>
        <v>72.358199999999997</v>
      </c>
      <c r="AD262">
        <f>INDEX(ETF_TR!$A$2:$Q$283,MATCH($A262,ETF_TR!$A$2:$A$283,0),MATCH(AD$2,ETF_TR!$A$2:$Q$2,0))</f>
        <v>2734.9</v>
      </c>
      <c r="AE262">
        <f>INDEX(Indices!$A$2:$Q$283,MATCH($A262,Indices!$A$2:$A$283,0),MATCH(AE$2,Indices!$A$2:$Q$2,0))</f>
        <v>367.37990000000002</v>
      </c>
      <c r="AF262">
        <f t="shared" si="110"/>
        <v>-2367.5201000000002</v>
      </c>
      <c r="AG262" s="16">
        <f t="shared" si="111"/>
        <v>2734.9</v>
      </c>
      <c r="AH262">
        <f>INDEX(ETF_TR!$A$2:$Q$283,MATCH($A262,ETF_TR!$A$2:$A$283,0),MATCH(AH$2,ETF_TR!$A$2:$Q$2,0))</f>
        <v>30.479199999999999</v>
      </c>
      <c r="AI262">
        <f>INDEX(Indices!$A$2:$Q$283,MATCH($A262,Indices!$A$2:$A$283,0),MATCH(AI$2,Indices!$A$2:$Q$2,0))</f>
        <v>117.32</v>
      </c>
      <c r="AJ262">
        <f t="shared" si="112"/>
        <v>86.840800000000002</v>
      </c>
      <c r="AK262" s="16">
        <f t="shared" si="113"/>
        <v>30.479199999999999</v>
      </c>
      <c r="AL262">
        <f>INDEX(ETF_TR!$A$2:$Q$283,MATCH($A262,ETF_TR!$A$2:$A$283,0),MATCH(AL$2,ETF_TR!$A$2:$Q$2,0))</f>
        <v>28.6599</v>
      </c>
      <c r="AM262">
        <f>INDEX(Indices!$A$2:$Q$283,MATCH($A262,Indices!$A$2:$A$283,0),MATCH(AM$2,Indices!$A$2:$Q$2,0))</f>
        <v>110.4376</v>
      </c>
      <c r="AN262">
        <f t="shared" si="114"/>
        <v>81.77770000000001</v>
      </c>
      <c r="AO262" s="16">
        <f t="shared" si="115"/>
        <v>28.6599</v>
      </c>
      <c r="AP262">
        <f>INDEX(ETF_TR!$A$2:$Q$283,MATCH($A262,ETF_TR!$A$2:$A$283,0),MATCH(AP$2,ETF_TR!$A$2:$Q$2,0))</f>
        <v>153.9</v>
      </c>
      <c r="AQ262">
        <f>INDEX(Indices!$A$2:$Q$283,MATCH($A262,Indices!$A$2:$A$283,0),MATCH(AQ$2,Indices!$A$2:$Q$2,0))</f>
        <v>203.3843</v>
      </c>
      <c r="AR262">
        <f t="shared" si="116"/>
        <v>49.48429999999999</v>
      </c>
      <c r="AS262" s="28">
        <f t="shared" si="117"/>
        <v>153.9</v>
      </c>
      <c r="AT262" t="e">
        <f>INDEX(ETF_TR!$A$2:$Q$283,MATCH($A262,ETF_TR!$A$2:$A$283,0),MATCH(AT$2,ETF_TR!$A$2:$Q$2,0))</f>
        <v>#N/A</v>
      </c>
      <c r="AU262">
        <f>INDEX(Indices!$A$2:$Q$283,MATCH($A262,Indices!$A$2:$A$283,0),MATCH(AU$2,Indices!$A$2:$Q$2,0))</f>
        <v>139.75739999999999</v>
      </c>
      <c r="AV262" t="e">
        <f t="shared" si="118"/>
        <v>#N/A</v>
      </c>
      <c r="AW262" s="16">
        <f t="shared" si="119"/>
        <v>40.498014285714291</v>
      </c>
    </row>
    <row r="263" spans="1:49" x14ac:dyDescent="0.2">
      <c r="A263" s="5">
        <v>44407</v>
      </c>
      <c r="B263">
        <f>INDEX(ETF_TR!$A$2:$Q$283,MATCH($A263,ETF_TR!$A$2:$A$283,0),MATCH(B$2,ETF_TR!$A$2:$Q$2,0))</f>
        <v>150.9434</v>
      </c>
      <c r="C263">
        <f>INDEX(Indices!$A$2:$Q$283,MATCH($A263,Indices!$A$2:$A$283,0),MATCH(C$2,Indices!$A$2:$Q$2,0))</f>
        <v>258.23</v>
      </c>
      <c r="D263">
        <f t="shared" si="96"/>
        <v>107.28660000000002</v>
      </c>
      <c r="E263" s="28">
        <f t="shared" si="97"/>
        <v>150.9434</v>
      </c>
      <c r="F263">
        <f>INDEX(ETF_TR!$A$2:$Q$283,MATCH($A263,ETF_TR!$A$2:$A$283,0),MATCH(F$2,ETF_TR!$A$2:$Q$2,0))</f>
        <v>168.21690000000001</v>
      </c>
      <c r="G263">
        <f>INDEX(Indices!$A$2:$Q$283,MATCH($A263,Indices!$A$2:$A$283,0),MATCH(G$2,Indices!$A$2:$Q$2,0))</f>
        <v>278.58999999999997</v>
      </c>
      <c r="H263">
        <f t="shared" si="98"/>
        <v>110.37309999999997</v>
      </c>
      <c r="I263" s="28">
        <f t="shared" si="99"/>
        <v>168.21690000000001</v>
      </c>
      <c r="J263">
        <f>INDEX(ETF_TR!$A$2:$Q$283,MATCH($A263,ETF_TR!$A$2:$A$283,0),MATCH(J$2,ETF_TR!$A$2:$Q$2,0))</f>
        <v>208.85509999999999</v>
      </c>
      <c r="K263">
        <f>INDEX(Indices!$A$2:$Q$283,MATCH($A263,Indices!$A$2:$A$283,0),MATCH(K$2,Indices!$A$2:$Q$2,0))</f>
        <v>308.47000000000003</v>
      </c>
      <c r="L263">
        <f t="shared" si="100"/>
        <v>99.614900000000034</v>
      </c>
      <c r="M263" s="28">
        <f t="shared" si="101"/>
        <v>208.85509999999999</v>
      </c>
      <c r="N263">
        <f>INDEX(ETF_TR!$A$2:$Q$283,MATCH($A263,ETF_TR!$A$2:$A$283,0),MATCH(N$2,ETF_TR!$A$2:$Q$2,0))</f>
        <v>208.0779</v>
      </c>
      <c r="O263">
        <f>INDEX(Indices!$A$2:$Q$283,MATCH($A263,Indices!$A$2:$A$283,0),MATCH(O$2,Indices!$A$2:$Q$2,0))</f>
        <v>318</v>
      </c>
      <c r="P263">
        <f t="shared" si="102"/>
        <v>109.9221</v>
      </c>
      <c r="Q263" s="28">
        <f t="shared" si="103"/>
        <v>208.0779</v>
      </c>
      <c r="R263">
        <f>INDEX(ETF_TR!$A$2:$Q$283,MATCH($A263,ETF_TR!$A$2:$A$283,0),MATCH(R$2,ETF_TR!$A$2:$Q$2,0))</f>
        <v>16530.962800000001</v>
      </c>
      <c r="S263">
        <f>INDEX(Indices!$A$2:$Q$283,MATCH($A263,Indices!$A$2:$A$283,0),MATCH(S$2,Indices!$A$2:$Q$2,0))</f>
        <v>4050.34</v>
      </c>
      <c r="T263">
        <f t="shared" si="104"/>
        <v>-12480.622800000001</v>
      </c>
      <c r="U263" s="28">
        <f t="shared" si="105"/>
        <v>16530.962800000001</v>
      </c>
      <c r="V263">
        <f>INDEX(ETF_TR!$A$2:$Q$283,MATCH($A263,ETF_TR!$A$2:$A$283,0),MATCH(V$2,ETF_TR!$A$2:$Q$2,0))</f>
        <v>130.59513333333334</v>
      </c>
      <c r="W263">
        <f>INDEX(Indices!$A$2:$Q$283,MATCH($A263,Indices!$A$2:$A$283,0),MATCH(W$2,Indices!$A$2:$Q$2,0))</f>
        <v>137.63</v>
      </c>
      <c r="X263">
        <f t="shared" si="106"/>
        <v>7.0348666666666588</v>
      </c>
      <c r="Y263" s="28">
        <f t="shared" si="107"/>
        <v>130.59513333333334</v>
      </c>
      <c r="Z263">
        <f>INDEX(ETF_TR!$A$2:$Q$283,MATCH($A263,ETF_TR!$A$2:$A$283,0),MATCH(Z$2,ETF_TR!$A$2:$Q$2,0))</f>
        <v>73.890799999999999</v>
      </c>
      <c r="AA263">
        <f>INDEX(Indices!$A$2:$Q$283,MATCH($A263,Indices!$A$2:$A$283,0),MATCH(AA$2,Indices!$A$2:$Q$2,0))</f>
        <v>3522.509</v>
      </c>
      <c r="AB263">
        <f t="shared" si="108"/>
        <v>3448.6181999999999</v>
      </c>
      <c r="AC263" s="16">
        <f t="shared" si="109"/>
        <v>73.890799999999999</v>
      </c>
      <c r="AD263">
        <f>INDEX(ETF_TR!$A$2:$Q$283,MATCH($A263,ETF_TR!$A$2:$A$283,0),MATCH(AD$2,ETF_TR!$A$2:$Q$2,0))</f>
        <v>2754.1</v>
      </c>
      <c r="AE263">
        <f>INDEX(Indices!$A$2:$Q$283,MATCH($A263,Indices!$A$2:$A$283,0),MATCH(AE$2,Indices!$A$2:$Q$2,0))</f>
        <v>369.8725</v>
      </c>
      <c r="AF263">
        <f t="shared" si="110"/>
        <v>-2384.2275</v>
      </c>
      <c r="AG263" s="16">
        <f t="shared" si="111"/>
        <v>2754.1</v>
      </c>
      <c r="AH263">
        <f>INDEX(ETF_TR!$A$2:$Q$283,MATCH($A263,ETF_TR!$A$2:$A$283,0),MATCH(AH$2,ETF_TR!$A$2:$Q$2,0))</f>
        <v>30.836200000000002</v>
      </c>
      <c r="AI263">
        <f>INDEX(Indices!$A$2:$Q$283,MATCH($A263,Indices!$A$2:$A$283,0),MATCH(AI$2,Indices!$A$2:$Q$2,0))</f>
        <v>118.89</v>
      </c>
      <c r="AJ263">
        <f t="shared" si="112"/>
        <v>88.053799999999995</v>
      </c>
      <c r="AK263" s="16">
        <f t="shared" si="113"/>
        <v>30.836200000000002</v>
      </c>
      <c r="AL263">
        <f>INDEX(ETF_TR!$A$2:$Q$283,MATCH($A263,ETF_TR!$A$2:$A$283,0),MATCH(AL$2,ETF_TR!$A$2:$Q$2,0))</f>
        <v>28.9739</v>
      </c>
      <c r="AM263">
        <f>INDEX(Indices!$A$2:$Q$283,MATCH($A263,Indices!$A$2:$A$283,0),MATCH(AM$2,Indices!$A$2:$Q$2,0))</f>
        <v>111.63590000000001</v>
      </c>
      <c r="AN263">
        <f t="shared" si="114"/>
        <v>82.662000000000006</v>
      </c>
      <c r="AO263" s="16">
        <f t="shared" si="115"/>
        <v>28.9739</v>
      </c>
      <c r="AP263">
        <f>INDEX(ETF_TR!$A$2:$Q$283,MATCH($A263,ETF_TR!$A$2:$A$283,0),MATCH(AP$2,ETF_TR!$A$2:$Q$2,0))</f>
        <v>156.29</v>
      </c>
      <c r="AQ263">
        <f>INDEX(Indices!$A$2:$Q$283,MATCH($A263,Indices!$A$2:$A$283,0),MATCH(AQ$2,Indices!$A$2:$Q$2,0))</f>
        <v>206.56700000000001</v>
      </c>
      <c r="AR263">
        <f t="shared" si="116"/>
        <v>50.277000000000015</v>
      </c>
      <c r="AS263" s="28">
        <f t="shared" si="117"/>
        <v>156.29</v>
      </c>
      <c r="AT263" t="e">
        <f>INDEX(ETF_TR!$A$2:$Q$283,MATCH($A263,ETF_TR!$A$2:$A$283,0),MATCH(AT$2,ETF_TR!$A$2:$Q$2,0))</f>
        <v>#N/A</v>
      </c>
      <c r="AU263">
        <f>INDEX(Indices!$A$2:$Q$283,MATCH($A263,Indices!$A$2:$A$283,0),MATCH(AU$2,Indices!$A$2:$Q$2,0))</f>
        <v>139.91290000000001</v>
      </c>
      <c r="AV263" t="e">
        <f t="shared" si="118"/>
        <v>#N/A</v>
      </c>
      <c r="AW263" s="16">
        <f t="shared" si="119"/>
        <v>40.653514285714309</v>
      </c>
    </row>
    <row r="264" spans="1:49" x14ac:dyDescent="0.2">
      <c r="A264" s="5">
        <v>44439</v>
      </c>
      <c r="B264">
        <f>INDEX(ETF_TR!$A$2:$Q$283,MATCH($A264,ETF_TR!$A$2:$A$283,0),MATCH(B$2,ETF_TR!$A$2:$Q$2,0))</f>
        <v>150.10499999999999</v>
      </c>
      <c r="C264">
        <f>INDEX(Indices!$A$2:$Q$283,MATCH($A264,Indices!$A$2:$A$283,0),MATCH(C$2,Indices!$A$2:$Q$2,0))</f>
        <v>256.72000000000003</v>
      </c>
      <c r="D264">
        <f t="shared" si="96"/>
        <v>106.61500000000004</v>
      </c>
      <c r="E264" s="28">
        <f t="shared" si="97"/>
        <v>150.10499999999999</v>
      </c>
      <c r="F264">
        <f>INDEX(ETF_TR!$A$2:$Q$283,MATCH($A264,ETF_TR!$A$2:$A$283,0),MATCH(F$2,ETF_TR!$A$2:$Q$2,0))</f>
        <v>167.05449999999999</v>
      </c>
      <c r="G264">
        <f>INDEX(Indices!$A$2:$Q$283,MATCH($A264,Indices!$A$2:$A$283,0),MATCH(G$2,Indices!$A$2:$Q$2,0))</f>
        <v>276.67</v>
      </c>
      <c r="H264">
        <f t="shared" si="98"/>
        <v>109.61550000000003</v>
      </c>
      <c r="I264" s="28">
        <f t="shared" si="99"/>
        <v>167.05449999999999</v>
      </c>
      <c r="J264">
        <f>INDEX(ETF_TR!$A$2:$Q$283,MATCH($A264,ETF_TR!$A$2:$A$283,0),MATCH(J$2,ETF_TR!$A$2:$Q$2,0))</f>
        <v>207.81190000000001</v>
      </c>
      <c r="K264">
        <f>INDEX(Indices!$A$2:$Q$283,MATCH($A264,Indices!$A$2:$A$283,0),MATCH(K$2,Indices!$A$2:$Q$2,0))</f>
        <v>306.97000000000003</v>
      </c>
      <c r="L264">
        <f t="shared" si="100"/>
        <v>99.158100000000019</v>
      </c>
      <c r="M264" s="28">
        <f t="shared" si="101"/>
        <v>207.81190000000001</v>
      </c>
      <c r="N264">
        <f>INDEX(ETF_TR!$A$2:$Q$283,MATCH($A264,ETF_TR!$A$2:$A$283,0),MATCH(N$2,ETF_TR!$A$2:$Q$2,0))</f>
        <v>207.10220000000001</v>
      </c>
      <c r="O264">
        <f>INDEX(Indices!$A$2:$Q$283,MATCH($A264,Indices!$A$2:$A$283,0),MATCH(O$2,Indices!$A$2:$Q$2,0))</f>
        <v>316.42</v>
      </c>
      <c r="P264">
        <f t="shared" si="102"/>
        <v>109.31780000000001</v>
      </c>
      <c r="Q264" s="28">
        <f t="shared" si="103"/>
        <v>207.10220000000001</v>
      </c>
      <c r="R264">
        <f>INDEX(ETF_TR!$A$2:$Q$283,MATCH($A264,ETF_TR!$A$2:$A$283,0),MATCH(R$2,ETF_TR!$A$2:$Q$2,0))</f>
        <v>16401.465499999998</v>
      </c>
      <c r="S264">
        <f>INDEX(Indices!$A$2:$Q$283,MATCH($A264,Indices!$A$2:$A$283,0),MATCH(S$2,Indices!$A$2:$Q$2,0))</f>
        <v>4017.25</v>
      </c>
      <c r="T264">
        <f t="shared" si="104"/>
        <v>-12384.215499999998</v>
      </c>
      <c r="U264" s="28">
        <f t="shared" si="105"/>
        <v>16401.465499999998</v>
      </c>
      <c r="V264">
        <f>INDEX(ETF_TR!$A$2:$Q$283,MATCH($A264,ETF_TR!$A$2:$A$283,0),MATCH(V$2,ETF_TR!$A$2:$Q$2,0))</f>
        <v>130.09903333333332</v>
      </c>
      <c r="W264">
        <f>INDEX(Indices!$A$2:$Q$283,MATCH($A264,Indices!$A$2:$A$283,0),MATCH(W$2,Indices!$A$2:$Q$2,0))</f>
        <v>137.14666666666668</v>
      </c>
      <c r="X264">
        <f t="shared" si="106"/>
        <v>7.0476333333333514</v>
      </c>
      <c r="Y264" s="28">
        <f t="shared" si="107"/>
        <v>130.09903333333332</v>
      </c>
      <c r="Z264">
        <f>INDEX(ETF_TR!$A$2:$Q$283,MATCH($A264,ETF_TR!$A$2:$A$283,0),MATCH(Z$2,ETF_TR!$A$2:$Q$2,0))</f>
        <v>73.961399999999998</v>
      </c>
      <c r="AA264">
        <f>INDEX(Indices!$A$2:$Q$283,MATCH($A264,Indices!$A$2:$A$283,0),MATCH(AA$2,Indices!$A$2:$Q$2,0))</f>
        <v>3526.1368000000002</v>
      </c>
      <c r="AB264">
        <f t="shared" si="108"/>
        <v>3452.1754000000001</v>
      </c>
      <c r="AC264" s="16">
        <f t="shared" si="109"/>
        <v>73.961399999999998</v>
      </c>
      <c r="AD264">
        <f>INDEX(ETF_TR!$A$2:$Q$283,MATCH($A264,ETF_TR!$A$2:$A$283,0),MATCH(AD$2,ETF_TR!$A$2:$Q$2,0))</f>
        <v>2752.1</v>
      </c>
      <c r="AE264">
        <f>INDEX(Indices!$A$2:$Q$283,MATCH($A264,Indices!$A$2:$A$283,0),MATCH(AE$2,Indices!$A$2:$Q$2,0))</f>
        <v>369.47699999999998</v>
      </c>
      <c r="AF264">
        <f t="shared" si="110"/>
        <v>-2382.623</v>
      </c>
      <c r="AG264" s="16">
        <f t="shared" si="111"/>
        <v>2752.1</v>
      </c>
      <c r="AH264">
        <f>INDEX(ETF_TR!$A$2:$Q$283,MATCH($A264,ETF_TR!$A$2:$A$283,0),MATCH(AH$2,ETF_TR!$A$2:$Q$2,0))</f>
        <v>30.8049</v>
      </c>
      <c r="AI264">
        <f>INDEX(Indices!$A$2:$Q$283,MATCH($A264,Indices!$A$2:$A$283,0),MATCH(AI$2,Indices!$A$2:$Q$2,0))</f>
        <v>118.69</v>
      </c>
      <c r="AJ264">
        <f t="shared" si="112"/>
        <v>87.885099999999994</v>
      </c>
      <c r="AK264" s="16">
        <f t="shared" si="113"/>
        <v>30.8049</v>
      </c>
      <c r="AL264">
        <f>INDEX(ETF_TR!$A$2:$Q$283,MATCH($A264,ETF_TR!$A$2:$A$283,0),MATCH(AL$2,ETF_TR!$A$2:$Q$2,0))</f>
        <v>28.92</v>
      </c>
      <c r="AM264">
        <f>INDEX(Indices!$A$2:$Q$283,MATCH($A264,Indices!$A$2:$A$283,0),MATCH(AM$2,Indices!$A$2:$Q$2,0))</f>
        <v>111.4294</v>
      </c>
      <c r="AN264">
        <f t="shared" si="114"/>
        <v>82.509399999999999</v>
      </c>
      <c r="AO264" s="16">
        <f t="shared" si="115"/>
        <v>28.92</v>
      </c>
      <c r="AP264">
        <f>INDEX(ETF_TR!$A$2:$Q$283,MATCH($A264,ETF_TR!$A$2:$A$283,0),MATCH(AP$2,ETF_TR!$A$2:$Q$2,0))</f>
        <v>155.28</v>
      </c>
      <c r="AQ264">
        <f>INDEX(Indices!$A$2:$Q$283,MATCH($A264,Indices!$A$2:$A$283,0),MATCH(AQ$2,Indices!$A$2:$Q$2,0))</f>
        <v>205.3297</v>
      </c>
      <c r="AR264">
        <f t="shared" si="116"/>
        <v>50.049700000000001</v>
      </c>
      <c r="AS264" s="28">
        <f t="shared" si="117"/>
        <v>155.28</v>
      </c>
      <c r="AT264" t="e">
        <f>INDEX(ETF_TR!$A$2:$Q$283,MATCH($A264,ETF_TR!$A$2:$A$283,0),MATCH(AT$2,ETF_TR!$A$2:$Q$2,0))</f>
        <v>#N/A</v>
      </c>
      <c r="AU264">
        <f>INDEX(Indices!$A$2:$Q$283,MATCH($A264,Indices!$A$2:$A$283,0),MATCH(AU$2,Indices!$A$2:$Q$2,0))</f>
        <v>144.15389999999999</v>
      </c>
      <c r="AV264" t="e">
        <f t="shared" si="118"/>
        <v>#N/A</v>
      </c>
      <c r="AW264" s="16">
        <f t="shared" si="119"/>
        <v>44.894514285714294</v>
      </c>
    </row>
    <row r="265" spans="1:49" x14ac:dyDescent="0.2">
      <c r="A265" s="5">
        <v>44469</v>
      </c>
      <c r="B265">
        <f>INDEX(ETF_TR!$A$2:$Q$283,MATCH($A265,ETF_TR!$A$2:$A$283,0),MATCH(B$2,ETF_TR!$A$2:$Q$2,0))</f>
        <v>147.97829999999999</v>
      </c>
      <c r="C265">
        <f>INDEX(Indices!$A$2:$Q$283,MATCH($A265,Indices!$A$2:$A$283,0),MATCH(C$2,Indices!$A$2:$Q$2,0))</f>
        <v>252.97</v>
      </c>
      <c r="D265">
        <f t="shared" si="96"/>
        <v>104.99170000000001</v>
      </c>
      <c r="E265" s="28">
        <f t="shared" si="97"/>
        <v>147.97829999999999</v>
      </c>
      <c r="F265">
        <f>INDEX(ETF_TR!$A$2:$Q$283,MATCH($A265,ETF_TR!$A$2:$A$283,0),MATCH(F$2,ETF_TR!$A$2:$Q$2,0))</f>
        <v>164.71940000000001</v>
      </c>
      <c r="G265">
        <f>INDEX(Indices!$A$2:$Q$283,MATCH($A265,Indices!$A$2:$A$283,0),MATCH(G$2,Indices!$A$2:$Q$2,0))</f>
        <v>272.87</v>
      </c>
      <c r="H265">
        <f t="shared" si="98"/>
        <v>108.1506</v>
      </c>
      <c r="I265" s="28">
        <f t="shared" si="99"/>
        <v>164.71940000000001</v>
      </c>
      <c r="J265">
        <f>INDEX(ETF_TR!$A$2:$Q$283,MATCH($A265,ETF_TR!$A$2:$A$283,0),MATCH(J$2,ETF_TR!$A$2:$Q$2,0))</f>
        <v>206.20330000000001</v>
      </c>
      <c r="K265">
        <f>INDEX(Indices!$A$2:$Q$283,MATCH($A265,Indices!$A$2:$A$283,0),MATCH(K$2,Indices!$A$2:$Q$2,0))</f>
        <v>304.57</v>
      </c>
      <c r="L265">
        <f t="shared" si="100"/>
        <v>98.36669999999998</v>
      </c>
      <c r="M265" s="28">
        <f t="shared" si="101"/>
        <v>206.20330000000001</v>
      </c>
      <c r="N265">
        <f>INDEX(ETF_TR!$A$2:$Q$283,MATCH($A265,ETF_TR!$A$2:$A$283,0),MATCH(N$2,ETF_TR!$A$2:$Q$2,0))</f>
        <v>205.47210000000001</v>
      </c>
      <c r="O265">
        <f>INDEX(Indices!$A$2:$Q$283,MATCH($A265,Indices!$A$2:$A$283,0),MATCH(O$2,Indices!$A$2:$Q$2,0))</f>
        <v>313.86</v>
      </c>
      <c r="P265">
        <f t="shared" si="102"/>
        <v>108.3879</v>
      </c>
      <c r="Q265" s="28">
        <f t="shared" si="103"/>
        <v>205.47210000000001</v>
      </c>
      <c r="R265">
        <f>INDEX(ETF_TR!$A$2:$Q$283,MATCH($A265,ETF_TR!$A$2:$A$283,0),MATCH(R$2,ETF_TR!$A$2:$Q$2,0))</f>
        <v>15783.774799999999</v>
      </c>
      <c r="S265">
        <f>INDEX(Indices!$A$2:$Q$283,MATCH($A265,Indices!$A$2:$A$283,0),MATCH(S$2,Indices!$A$2:$Q$2,0))</f>
        <v>3868.77</v>
      </c>
      <c r="T265">
        <f t="shared" si="104"/>
        <v>-11915.004799999999</v>
      </c>
      <c r="U265" s="28">
        <f t="shared" si="105"/>
        <v>15783.774799999999</v>
      </c>
      <c r="V265">
        <f>INDEX(ETF_TR!$A$2:$Q$283,MATCH($A265,ETF_TR!$A$2:$A$283,0),MATCH(V$2,ETF_TR!$A$2:$Q$2,0))</f>
        <v>128.55526666666665</v>
      </c>
      <c r="W265">
        <f>INDEX(Indices!$A$2:$Q$283,MATCH($A265,Indices!$A$2:$A$283,0),MATCH(W$2,Indices!$A$2:$Q$2,0))</f>
        <v>135.75333333333333</v>
      </c>
      <c r="X265">
        <f t="shared" si="106"/>
        <v>7.1980666666666764</v>
      </c>
      <c r="Y265" s="28">
        <f t="shared" si="107"/>
        <v>128.55526666666665</v>
      </c>
      <c r="Z265">
        <f>INDEX(ETF_TR!$A$2:$Q$283,MATCH($A265,ETF_TR!$A$2:$A$283,0),MATCH(Z$2,ETF_TR!$A$2:$Q$2,0))</f>
        <v>72.760999999999996</v>
      </c>
      <c r="AA265">
        <f>INDEX(Indices!$A$2:$Q$283,MATCH($A265,Indices!$A$2:$A$283,0),MATCH(AA$2,Indices!$A$2:$Q$2,0))</f>
        <v>3467.0194999999999</v>
      </c>
      <c r="AB265">
        <f t="shared" si="108"/>
        <v>3394.2584999999999</v>
      </c>
      <c r="AC265" s="16">
        <f t="shared" si="109"/>
        <v>72.760999999999996</v>
      </c>
      <c r="AD265">
        <f>INDEX(ETF_TR!$A$2:$Q$283,MATCH($A265,ETF_TR!$A$2:$A$283,0),MATCH(AD$2,ETF_TR!$A$2:$Q$2,0))</f>
        <v>2740</v>
      </c>
      <c r="AE265">
        <f>INDEX(Indices!$A$2:$Q$283,MATCH($A265,Indices!$A$2:$A$283,0),MATCH(AE$2,Indices!$A$2:$Q$2,0))</f>
        <v>367.89800000000002</v>
      </c>
      <c r="AF265">
        <f t="shared" si="110"/>
        <v>-2372.1019999999999</v>
      </c>
      <c r="AG265" s="16">
        <f t="shared" si="111"/>
        <v>2740</v>
      </c>
      <c r="AH265">
        <f>INDEX(ETF_TR!$A$2:$Q$283,MATCH($A265,ETF_TR!$A$2:$A$283,0),MATCH(AH$2,ETF_TR!$A$2:$Q$2,0))</f>
        <v>30.475000000000001</v>
      </c>
      <c r="AI265">
        <f>INDEX(Indices!$A$2:$Q$283,MATCH($A265,Indices!$A$2:$A$283,0),MATCH(AI$2,Indices!$A$2:$Q$2,0))</f>
        <v>117.4</v>
      </c>
      <c r="AJ265">
        <f t="shared" si="112"/>
        <v>86.925000000000011</v>
      </c>
      <c r="AK265" s="16">
        <f t="shared" si="113"/>
        <v>30.475000000000001</v>
      </c>
      <c r="AL265">
        <f>INDEX(ETF_TR!$A$2:$Q$283,MATCH($A265,ETF_TR!$A$2:$A$283,0),MATCH(AL$2,ETF_TR!$A$2:$Q$2,0))</f>
        <v>28.4269</v>
      </c>
      <c r="AM265">
        <f>INDEX(Indices!$A$2:$Q$283,MATCH($A265,Indices!$A$2:$A$283,0),MATCH(AM$2,Indices!$A$2:$Q$2,0))</f>
        <v>109.72490000000001</v>
      </c>
      <c r="AN265">
        <f t="shared" si="114"/>
        <v>81.298000000000002</v>
      </c>
      <c r="AO265" s="16">
        <f t="shared" si="115"/>
        <v>28.4269</v>
      </c>
      <c r="AP265">
        <f>INDEX(ETF_TR!$A$2:$Q$283,MATCH($A265,ETF_TR!$A$2:$A$283,0),MATCH(AP$2,ETF_TR!$A$2:$Q$2,0))</f>
        <v>153.47999999999999</v>
      </c>
      <c r="AQ265">
        <f>INDEX(Indices!$A$2:$Q$283,MATCH($A265,Indices!$A$2:$A$283,0),MATCH(AQ$2,Indices!$A$2:$Q$2,0))</f>
        <v>202.95820000000001</v>
      </c>
      <c r="AR265">
        <f t="shared" si="116"/>
        <v>49.478200000000015</v>
      </c>
      <c r="AS265" s="28">
        <f t="shared" si="117"/>
        <v>153.47999999999999</v>
      </c>
      <c r="AT265" t="e">
        <f>INDEX(ETF_TR!$A$2:$Q$283,MATCH($A265,ETF_TR!$A$2:$A$283,0),MATCH(AT$2,ETF_TR!$A$2:$Q$2,0))</f>
        <v>#N/A</v>
      </c>
      <c r="AU265">
        <f>INDEX(Indices!$A$2:$Q$283,MATCH($A265,Indices!$A$2:$A$283,0),MATCH(AU$2,Indices!$A$2:$Q$2,0))</f>
        <v>143.0752</v>
      </c>
      <c r="AV265" t="e">
        <f t="shared" si="118"/>
        <v>#N/A</v>
      </c>
      <c r="AW265" s="16">
        <f t="shared" si="119"/>
        <v>43.815814285714296</v>
      </c>
    </row>
    <row r="266" spans="1:49" x14ac:dyDescent="0.2">
      <c r="A266" s="5">
        <v>44498</v>
      </c>
      <c r="B266">
        <f>INDEX(ETF_TR!$A$2:$Q$283,MATCH($A266,ETF_TR!$A$2:$A$283,0),MATCH(B$2,ETF_TR!$A$2:$Q$2,0))</f>
        <v>148.0907</v>
      </c>
      <c r="C266">
        <f>INDEX(Indices!$A$2:$Q$283,MATCH($A266,Indices!$A$2:$A$283,0),MATCH(C$2,Indices!$A$2:$Q$2,0))</f>
        <v>253.02</v>
      </c>
      <c r="D266">
        <f t="shared" si="96"/>
        <v>104.92930000000001</v>
      </c>
      <c r="E266" s="28">
        <f t="shared" si="97"/>
        <v>148.0907</v>
      </c>
      <c r="F266">
        <f>INDEX(ETF_TR!$A$2:$Q$283,MATCH($A266,ETF_TR!$A$2:$A$283,0),MATCH(F$2,ETF_TR!$A$2:$Q$2,0))</f>
        <v>164.1644</v>
      </c>
      <c r="G266">
        <f>INDEX(Indices!$A$2:$Q$283,MATCH($A266,Indices!$A$2:$A$283,0),MATCH(G$2,Indices!$A$2:$Q$2,0))</f>
        <v>271.8</v>
      </c>
      <c r="H266">
        <f t="shared" si="98"/>
        <v>107.63560000000001</v>
      </c>
      <c r="I266" s="28">
        <f t="shared" si="99"/>
        <v>164.1644</v>
      </c>
      <c r="J266">
        <f>INDEX(ETF_TR!$A$2:$Q$283,MATCH($A266,ETF_TR!$A$2:$A$283,0),MATCH(J$2,ETF_TR!$A$2:$Q$2,0))</f>
        <v>204.8571</v>
      </c>
      <c r="K266">
        <f>INDEX(Indices!$A$2:$Q$283,MATCH($A266,Indices!$A$2:$A$283,0),MATCH(K$2,Indices!$A$2:$Q$2,0))</f>
        <v>302.48</v>
      </c>
      <c r="L266">
        <f t="shared" si="100"/>
        <v>97.622900000000016</v>
      </c>
      <c r="M266" s="28">
        <f t="shared" si="101"/>
        <v>204.8571</v>
      </c>
      <c r="N266">
        <f>INDEX(ETF_TR!$A$2:$Q$283,MATCH($A266,ETF_TR!$A$2:$A$283,0),MATCH(N$2,ETF_TR!$A$2:$Q$2,0))</f>
        <v>202.35480000000001</v>
      </c>
      <c r="O266">
        <f>INDEX(Indices!$A$2:$Q$283,MATCH($A266,Indices!$A$2:$A$283,0),MATCH(O$2,Indices!$A$2:$Q$2,0))</f>
        <v>309</v>
      </c>
      <c r="P266">
        <f t="shared" si="102"/>
        <v>106.64519999999999</v>
      </c>
      <c r="Q266" s="28">
        <f t="shared" si="103"/>
        <v>202.35480000000001</v>
      </c>
      <c r="R266">
        <f>INDEX(ETF_TR!$A$2:$Q$283,MATCH($A266,ETF_TR!$A$2:$A$283,0),MATCH(R$2,ETF_TR!$A$2:$Q$2,0))</f>
        <v>16137.313899999999</v>
      </c>
      <c r="S266">
        <f>INDEX(Indices!$A$2:$Q$283,MATCH($A266,Indices!$A$2:$A$283,0),MATCH(S$2,Indices!$A$2:$Q$2,0))</f>
        <v>3952.02</v>
      </c>
      <c r="T266">
        <f t="shared" si="104"/>
        <v>-12185.293899999999</v>
      </c>
      <c r="U266" s="28">
        <f t="shared" si="105"/>
        <v>16137.313899999999</v>
      </c>
      <c r="V266">
        <f>INDEX(ETF_TR!$A$2:$Q$283,MATCH($A266,ETF_TR!$A$2:$A$283,0),MATCH(V$2,ETF_TR!$A$2:$Q$2,0))</f>
        <v>127.47316666666667</v>
      </c>
      <c r="W266">
        <f>INDEX(Indices!$A$2:$Q$283,MATCH($A266,Indices!$A$2:$A$283,0),MATCH(W$2,Indices!$A$2:$Q$2,0))</f>
        <v>134.6</v>
      </c>
      <c r="X266">
        <f t="shared" si="106"/>
        <v>7.1268333333333231</v>
      </c>
      <c r="Y266" s="28">
        <f t="shared" si="107"/>
        <v>127.47316666666667</v>
      </c>
      <c r="Z266">
        <f>INDEX(ETF_TR!$A$2:$Q$283,MATCH($A266,ETF_TR!$A$2:$A$283,0),MATCH(Z$2,ETF_TR!$A$2:$Q$2,0))</f>
        <v>70.268500000000003</v>
      </c>
      <c r="AA266">
        <f>INDEX(Indices!$A$2:$Q$283,MATCH($A266,Indices!$A$2:$A$283,0),MATCH(AA$2,Indices!$A$2:$Q$2,0))</f>
        <v>3337.1783</v>
      </c>
      <c r="AB266">
        <f t="shared" si="108"/>
        <v>3266.9097999999999</v>
      </c>
      <c r="AC266" s="16">
        <f t="shared" si="109"/>
        <v>70.268500000000003</v>
      </c>
      <c r="AD266">
        <f>INDEX(ETF_TR!$A$2:$Q$283,MATCH($A266,ETF_TR!$A$2:$A$283,0),MATCH(AD$2,ETF_TR!$A$2:$Q$2,0))</f>
        <v>2734.9</v>
      </c>
      <c r="AE266">
        <f>INDEX(Indices!$A$2:$Q$283,MATCH($A266,Indices!$A$2:$A$283,0),MATCH(AE$2,Indices!$A$2:$Q$2,0))</f>
        <v>367.35090000000002</v>
      </c>
      <c r="AF266">
        <f t="shared" si="110"/>
        <v>-2367.5491000000002</v>
      </c>
      <c r="AG266" s="16">
        <f t="shared" si="111"/>
        <v>2734.9</v>
      </c>
      <c r="AH266">
        <f>INDEX(ETF_TR!$A$2:$Q$283,MATCH($A266,ETF_TR!$A$2:$A$283,0),MATCH(AH$2,ETF_TR!$A$2:$Q$2,0))</f>
        <v>30.452999999999999</v>
      </c>
      <c r="AI266">
        <f>INDEX(Indices!$A$2:$Q$283,MATCH($A266,Indices!$A$2:$A$283,0),MATCH(AI$2,Indices!$A$2:$Q$2,0))</f>
        <v>117.31</v>
      </c>
      <c r="AJ266">
        <f t="shared" si="112"/>
        <v>86.856999999999999</v>
      </c>
      <c r="AK266" s="16">
        <f t="shared" si="113"/>
        <v>30.452999999999999</v>
      </c>
      <c r="AL266">
        <f>INDEX(ETF_TR!$A$2:$Q$283,MATCH($A266,ETF_TR!$A$2:$A$283,0),MATCH(AL$2,ETF_TR!$A$2:$Q$2,0))</f>
        <v>28.185300000000002</v>
      </c>
      <c r="AM266">
        <f>INDEX(Indices!$A$2:$Q$283,MATCH($A266,Indices!$A$2:$A$283,0),MATCH(AM$2,Indices!$A$2:$Q$2,0))</f>
        <v>108.47020000000001</v>
      </c>
      <c r="AN266">
        <f t="shared" si="114"/>
        <v>80.284900000000007</v>
      </c>
      <c r="AO266" s="16">
        <f t="shared" si="115"/>
        <v>28.185300000000002</v>
      </c>
      <c r="AP266">
        <f>INDEX(ETF_TR!$A$2:$Q$283,MATCH($A266,ETF_TR!$A$2:$A$283,0),MATCH(AP$2,ETF_TR!$A$2:$Q$2,0))</f>
        <v>150.46</v>
      </c>
      <c r="AQ266">
        <f>INDEX(Indices!$A$2:$Q$283,MATCH($A266,Indices!$A$2:$A$283,0),MATCH(AQ$2,Indices!$A$2:$Q$2,0))</f>
        <v>198.90379999999999</v>
      </c>
      <c r="AR266">
        <f t="shared" si="116"/>
        <v>48.443799999999982</v>
      </c>
      <c r="AS266" s="28">
        <f t="shared" si="117"/>
        <v>150.46</v>
      </c>
      <c r="AT266" t="e">
        <f>INDEX(ETF_TR!$A$2:$Q$283,MATCH($A266,ETF_TR!$A$2:$A$283,0),MATCH(AT$2,ETF_TR!$A$2:$Q$2,0))</f>
        <v>#N/A</v>
      </c>
      <c r="AU266">
        <f>INDEX(Indices!$A$2:$Q$283,MATCH($A266,Indices!$A$2:$A$283,0),MATCH(AU$2,Indices!$A$2:$Q$2,0))</f>
        <v>141.39259999999999</v>
      </c>
      <c r="AV266" t="e">
        <f t="shared" si="118"/>
        <v>#N/A</v>
      </c>
      <c r="AW266" s="16">
        <f t="shared" si="119"/>
        <v>42.133214285714288</v>
      </c>
    </row>
    <row r="267" spans="1:49" x14ac:dyDescent="0.2">
      <c r="A267" s="5">
        <v>44530</v>
      </c>
      <c r="B267">
        <f>INDEX(ETF_TR!$A$2:$Q$283,MATCH($A267,ETF_TR!$A$2:$A$283,0),MATCH(B$2,ETF_TR!$A$2:$Q$2,0))</f>
        <v>150.27879999999999</v>
      </c>
      <c r="C267">
        <f>INDEX(Indices!$A$2:$Q$283,MATCH($A267,Indices!$A$2:$A$283,0),MATCH(C$2,Indices!$A$2:$Q$2,0))</f>
        <v>257.89999999999998</v>
      </c>
      <c r="D267">
        <f t="shared" si="96"/>
        <v>107.62119999999999</v>
      </c>
      <c r="E267" s="28">
        <f t="shared" si="97"/>
        <v>150.27879999999999</v>
      </c>
      <c r="F267">
        <f>INDEX(ETF_TR!$A$2:$Q$283,MATCH($A267,ETF_TR!$A$2:$A$283,0),MATCH(F$2,ETF_TR!$A$2:$Q$2,0))</f>
        <v>167.76660000000001</v>
      </c>
      <c r="G267">
        <f>INDEX(Indices!$A$2:$Q$283,MATCH($A267,Indices!$A$2:$A$283,0),MATCH(G$2,Indices!$A$2:$Q$2,0))</f>
        <v>277.2</v>
      </c>
      <c r="H267">
        <f t="shared" si="98"/>
        <v>109.43339999999998</v>
      </c>
      <c r="I267" s="28">
        <f t="shared" si="99"/>
        <v>167.76660000000001</v>
      </c>
      <c r="J267">
        <f>INDEX(ETF_TR!$A$2:$Q$283,MATCH($A267,ETF_TR!$A$2:$A$283,0),MATCH(J$2,ETF_TR!$A$2:$Q$2,0))</f>
        <v>207.7012</v>
      </c>
      <c r="K267">
        <f>INDEX(Indices!$A$2:$Q$283,MATCH($A267,Indices!$A$2:$A$283,0),MATCH(K$2,Indices!$A$2:$Q$2,0))</f>
        <v>306.87</v>
      </c>
      <c r="L267">
        <f t="shared" si="100"/>
        <v>99.168800000000005</v>
      </c>
      <c r="M267" s="28">
        <f t="shared" si="101"/>
        <v>207.7012</v>
      </c>
      <c r="N267">
        <f>INDEX(ETF_TR!$A$2:$Q$283,MATCH($A267,ETF_TR!$A$2:$A$283,0),MATCH(N$2,ETF_TR!$A$2:$Q$2,0))</f>
        <v>205.2818</v>
      </c>
      <c r="O267">
        <f>INDEX(Indices!$A$2:$Q$283,MATCH($A267,Indices!$A$2:$A$283,0),MATCH(O$2,Indices!$A$2:$Q$2,0))</f>
        <v>313.64</v>
      </c>
      <c r="P267">
        <f t="shared" si="102"/>
        <v>108.35819999999998</v>
      </c>
      <c r="Q267" s="28">
        <f t="shared" si="103"/>
        <v>205.2818</v>
      </c>
      <c r="R267">
        <f>INDEX(ETF_TR!$A$2:$Q$283,MATCH($A267,ETF_TR!$A$2:$A$283,0),MATCH(R$2,ETF_TR!$A$2:$Q$2,0))</f>
        <v>16639.259300000002</v>
      </c>
      <c r="S267">
        <f>INDEX(Indices!$A$2:$Q$283,MATCH($A267,Indices!$A$2:$A$283,0),MATCH(S$2,Indices!$A$2:$Q$2,0))</f>
        <v>4070.34</v>
      </c>
      <c r="T267">
        <f t="shared" si="104"/>
        <v>-12568.919300000001</v>
      </c>
      <c r="U267" s="28">
        <f t="shared" si="105"/>
        <v>16639.259300000002</v>
      </c>
      <c r="V267">
        <f>INDEX(ETF_TR!$A$2:$Q$283,MATCH($A267,ETF_TR!$A$2:$A$283,0),MATCH(V$2,ETF_TR!$A$2:$Q$2,0))</f>
        <v>129.1165</v>
      </c>
      <c r="W267">
        <f>INDEX(Indices!$A$2:$Q$283,MATCH($A267,Indices!$A$2:$A$283,0),MATCH(W$2,Indices!$A$2:$Q$2,0))</f>
        <v>136.32000000000002</v>
      </c>
      <c r="X267">
        <f t="shared" si="106"/>
        <v>7.2035000000000196</v>
      </c>
      <c r="Y267" s="28">
        <f t="shared" si="107"/>
        <v>129.1165</v>
      </c>
      <c r="Z267">
        <f>INDEX(ETF_TR!$A$2:$Q$283,MATCH($A267,ETF_TR!$A$2:$A$283,0),MATCH(Z$2,ETF_TR!$A$2:$Q$2,0))</f>
        <v>71.613299999999995</v>
      </c>
      <c r="AA267">
        <f>INDEX(Indices!$A$2:$Q$283,MATCH($A267,Indices!$A$2:$A$283,0),MATCH(AA$2,Indices!$A$2:$Q$2,0))</f>
        <v>3414.5953</v>
      </c>
      <c r="AB267">
        <f t="shared" si="108"/>
        <v>3342.982</v>
      </c>
      <c r="AC267" s="16">
        <f t="shared" si="109"/>
        <v>71.613299999999995</v>
      </c>
      <c r="AD267">
        <f>INDEX(ETF_TR!$A$2:$Q$283,MATCH($A267,ETF_TR!$A$2:$A$283,0),MATCH(AD$2,ETF_TR!$A$2:$Q$2,0))</f>
        <v>2741</v>
      </c>
      <c r="AE267">
        <f>INDEX(Indices!$A$2:$Q$283,MATCH($A267,Indices!$A$2:$A$283,0),MATCH(AE$2,Indices!$A$2:$Q$2,0))</f>
        <v>368.36610000000002</v>
      </c>
      <c r="AF267">
        <f t="shared" si="110"/>
        <v>-2372.6338999999998</v>
      </c>
      <c r="AG267" s="16">
        <f t="shared" si="111"/>
        <v>2741</v>
      </c>
      <c r="AH267">
        <f>INDEX(ETF_TR!$A$2:$Q$283,MATCH($A267,ETF_TR!$A$2:$A$283,0),MATCH(AH$2,ETF_TR!$A$2:$Q$2,0))</f>
        <v>30.638300000000001</v>
      </c>
      <c r="AI267">
        <f>INDEX(Indices!$A$2:$Q$283,MATCH($A267,Indices!$A$2:$A$283,0),MATCH(AI$2,Indices!$A$2:$Q$2,0))</f>
        <v>118.23</v>
      </c>
      <c r="AJ267">
        <f t="shared" si="112"/>
        <v>87.591700000000003</v>
      </c>
      <c r="AK267" s="16">
        <f t="shared" si="113"/>
        <v>30.638300000000001</v>
      </c>
      <c r="AL267">
        <f>INDEX(ETF_TR!$A$2:$Q$283,MATCH($A267,ETF_TR!$A$2:$A$283,0),MATCH(AL$2,ETF_TR!$A$2:$Q$2,0))</f>
        <v>28.423400000000001</v>
      </c>
      <c r="AM267">
        <f>INDEX(Indices!$A$2:$Q$283,MATCH($A267,Indices!$A$2:$A$283,0),MATCH(AM$2,Indices!$A$2:$Q$2,0))</f>
        <v>109.5814</v>
      </c>
      <c r="AN267">
        <f t="shared" si="114"/>
        <v>81.158000000000001</v>
      </c>
      <c r="AO267" s="16">
        <f t="shared" si="115"/>
        <v>28.423400000000001</v>
      </c>
      <c r="AP267">
        <f>INDEX(ETF_TR!$A$2:$Q$283,MATCH($A267,ETF_TR!$A$2:$A$283,0),MATCH(AP$2,ETF_TR!$A$2:$Q$2,0))</f>
        <v>152.47999999999999</v>
      </c>
      <c r="AQ267">
        <f>INDEX(Indices!$A$2:$Q$283,MATCH($A267,Indices!$A$2:$A$283,0),MATCH(AQ$2,Indices!$A$2:$Q$2,0))</f>
        <v>201.76779999999999</v>
      </c>
      <c r="AR267">
        <f t="shared" si="116"/>
        <v>49.287800000000004</v>
      </c>
      <c r="AS267" s="28">
        <f t="shared" si="117"/>
        <v>152.47999999999999</v>
      </c>
      <c r="AT267" t="e">
        <f>INDEX(ETF_TR!$A$2:$Q$283,MATCH($A267,ETF_TR!$A$2:$A$283,0),MATCH(AT$2,ETF_TR!$A$2:$Q$2,0))</f>
        <v>#N/A</v>
      </c>
      <c r="AU267">
        <f>INDEX(Indices!$A$2:$Q$283,MATCH($A267,Indices!$A$2:$A$283,0),MATCH(AU$2,Indices!$A$2:$Q$2,0))</f>
        <v>142.51050000000001</v>
      </c>
      <c r="AV267" t="e">
        <f t="shared" si="118"/>
        <v>#N/A</v>
      </c>
      <c r="AW267" s="16">
        <f t="shared" si="119"/>
        <v>43.251114285714308</v>
      </c>
    </row>
    <row r="268" spans="1:49" x14ac:dyDescent="0.2">
      <c r="A268" s="5">
        <v>44561</v>
      </c>
      <c r="B268">
        <f>INDEX(ETF_TR!$A$2:$Q$283,MATCH($A268,ETF_TR!$A$2:$A$283,0),MATCH(B$2,ETF_TR!$A$2:$Q$2,0))</f>
        <v>148.47929999999999</v>
      </c>
      <c r="C268">
        <f>INDEX(Indices!$A$2:$Q$283,MATCH($A268,Indices!$A$2:$A$283,0),MATCH(C$2,Indices!$A$2:$Q$2,0))</f>
        <v>253.57</v>
      </c>
      <c r="D268">
        <f t="shared" si="96"/>
        <v>105.0907</v>
      </c>
      <c r="E268" s="28">
        <f t="shared" si="97"/>
        <v>148.47929999999999</v>
      </c>
      <c r="F268">
        <f>INDEX(ETF_TR!$A$2:$Q$283,MATCH($A268,ETF_TR!$A$2:$A$283,0),MATCH(F$2,ETF_TR!$A$2:$Q$2,0))</f>
        <v>164.32140000000001</v>
      </c>
      <c r="G268">
        <f>INDEX(Indices!$A$2:$Q$283,MATCH($A268,Indices!$A$2:$A$283,0),MATCH(G$2,Indices!$A$2:$Q$2,0))</f>
        <v>272.26</v>
      </c>
      <c r="H268">
        <f t="shared" si="98"/>
        <v>107.93859999999998</v>
      </c>
      <c r="I268" s="28">
        <f t="shared" si="99"/>
        <v>164.32140000000001</v>
      </c>
      <c r="J268">
        <f>INDEX(ETF_TR!$A$2:$Q$283,MATCH($A268,ETF_TR!$A$2:$A$283,0),MATCH(J$2,ETF_TR!$A$2:$Q$2,0))</f>
        <v>205.05410000000001</v>
      </c>
      <c r="K268">
        <f>INDEX(Indices!$A$2:$Q$283,MATCH($A268,Indices!$A$2:$A$283,0),MATCH(K$2,Indices!$A$2:$Q$2,0))</f>
        <v>302.63</v>
      </c>
      <c r="L268">
        <f t="shared" si="100"/>
        <v>97.57589999999999</v>
      </c>
      <c r="M268" s="28">
        <f t="shared" si="101"/>
        <v>205.05410000000001</v>
      </c>
      <c r="N268">
        <f>INDEX(ETF_TR!$A$2:$Q$283,MATCH($A268,ETF_TR!$A$2:$A$283,0),MATCH(N$2,ETF_TR!$A$2:$Q$2,0))</f>
        <v>202.12029999999999</v>
      </c>
      <c r="O268">
        <f>INDEX(Indices!$A$2:$Q$283,MATCH($A268,Indices!$A$2:$A$283,0),MATCH(O$2,Indices!$A$2:$Q$2,0))</f>
        <v>309.20999999999998</v>
      </c>
      <c r="P268">
        <f t="shared" si="102"/>
        <v>107.08969999999999</v>
      </c>
      <c r="Q268" s="28">
        <f t="shared" si="103"/>
        <v>202.12029999999999</v>
      </c>
      <c r="R268">
        <f>INDEX(ETF_TR!$A$2:$Q$283,MATCH($A268,ETF_TR!$A$2:$A$283,0),MATCH(R$2,ETF_TR!$A$2:$Q$2,0))</f>
        <v>16170.1705</v>
      </c>
      <c r="S268">
        <f>INDEX(Indices!$A$2:$Q$283,MATCH($A268,Indices!$A$2:$A$283,0),MATCH(S$2,Indices!$A$2:$Q$2,0))</f>
        <v>3962.54</v>
      </c>
      <c r="T268">
        <f t="shared" si="104"/>
        <v>-12207.630499999999</v>
      </c>
      <c r="U268" s="28">
        <f t="shared" si="105"/>
        <v>16170.1705</v>
      </c>
      <c r="V268">
        <f>INDEX(ETF_TR!$A$2:$Q$283,MATCH($A268,ETF_TR!$A$2:$A$283,0),MATCH(V$2,ETF_TR!$A$2:$Q$2,0))</f>
        <v>128.36896666666667</v>
      </c>
      <c r="W268">
        <f>INDEX(Indices!$A$2:$Q$283,MATCH($A268,Indices!$A$2:$A$283,0),MATCH(W$2,Indices!$A$2:$Q$2,0))</f>
        <v>135.40666666666667</v>
      </c>
      <c r="X268">
        <f t="shared" si="106"/>
        <v>7.037700000000001</v>
      </c>
      <c r="Y268" s="28">
        <f t="shared" si="107"/>
        <v>128.36896666666667</v>
      </c>
      <c r="Z268">
        <f>INDEX(ETF_TR!$A$2:$Q$283,MATCH($A268,ETF_TR!$A$2:$A$283,0),MATCH(Z$2,ETF_TR!$A$2:$Q$2,0))</f>
        <v>71.6982</v>
      </c>
      <c r="AA268">
        <f>INDEX(Indices!$A$2:$Q$283,MATCH($A268,Indices!$A$2:$A$283,0),MATCH(AA$2,Indices!$A$2:$Q$2,0))</f>
        <v>3417.0340000000001</v>
      </c>
      <c r="AB268">
        <f t="shared" si="108"/>
        <v>3345.3358000000003</v>
      </c>
      <c r="AC268" s="16">
        <f t="shared" si="109"/>
        <v>71.6982</v>
      </c>
      <c r="AD268">
        <f>INDEX(ETF_TR!$A$2:$Q$283,MATCH($A268,ETF_TR!$A$2:$A$283,0),MATCH(AD$2,ETF_TR!$A$2:$Q$2,0))</f>
        <v>2732.9</v>
      </c>
      <c r="AE268">
        <f>INDEX(Indices!$A$2:$Q$283,MATCH($A268,Indices!$A$2:$A$283,0),MATCH(AE$2,Indices!$A$2:$Q$2,0))</f>
        <v>367.3347</v>
      </c>
      <c r="AF268">
        <f t="shared" si="110"/>
        <v>-2365.5653000000002</v>
      </c>
      <c r="AG268" s="16">
        <f t="shared" si="111"/>
        <v>2732.9</v>
      </c>
      <c r="AH268">
        <f>INDEX(ETF_TR!$A$2:$Q$283,MATCH($A268,ETF_TR!$A$2:$A$283,0),MATCH(AH$2,ETF_TR!$A$2:$Q$2,0))</f>
        <v>30.7484</v>
      </c>
      <c r="AI268">
        <f>INDEX(Indices!$A$2:$Q$283,MATCH($A268,Indices!$A$2:$A$283,0),MATCH(AI$2,Indices!$A$2:$Q$2,0))</f>
        <v>117.49</v>
      </c>
      <c r="AJ268">
        <f t="shared" si="112"/>
        <v>86.741599999999991</v>
      </c>
      <c r="AK268" s="16">
        <f t="shared" si="113"/>
        <v>30.7484</v>
      </c>
      <c r="AL268">
        <f>INDEX(ETF_TR!$A$2:$Q$283,MATCH($A268,ETF_TR!$A$2:$A$283,0),MATCH(AL$2,ETF_TR!$A$2:$Q$2,0))</f>
        <v>28.921399999999998</v>
      </c>
      <c r="AM268">
        <f>INDEX(Indices!$A$2:$Q$283,MATCH($A268,Indices!$A$2:$A$283,0),MATCH(AM$2,Indices!$A$2:$Q$2,0))</f>
        <v>111.643</v>
      </c>
      <c r="AN268">
        <f t="shared" si="114"/>
        <v>82.721599999999995</v>
      </c>
      <c r="AO268" s="16">
        <f t="shared" si="115"/>
        <v>28.921399999999998</v>
      </c>
      <c r="AP268">
        <f>INDEX(ETF_TR!$A$2:$Q$283,MATCH($A268,ETF_TR!$A$2:$A$283,0),MATCH(AP$2,ETF_TR!$A$2:$Q$2,0))</f>
        <v>152.04</v>
      </c>
      <c r="AQ268">
        <f>INDEX(Indices!$A$2:$Q$283,MATCH($A268,Indices!$A$2:$A$283,0),MATCH(AQ$2,Indices!$A$2:$Q$2,0))</f>
        <v>201.23439999999999</v>
      </c>
      <c r="AR268">
        <f t="shared" si="116"/>
        <v>49.194400000000002</v>
      </c>
      <c r="AS268" s="28">
        <f t="shared" si="117"/>
        <v>152.04</v>
      </c>
      <c r="AT268" t="e">
        <f>INDEX(ETF_TR!$A$2:$Q$283,MATCH($A268,ETF_TR!$A$2:$A$283,0),MATCH(AT$2,ETF_TR!$A$2:$Q$2,0))</f>
        <v>#N/A</v>
      </c>
      <c r="AU268">
        <f>INDEX(Indices!$A$2:$Q$283,MATCH($A268,Indices!$A$2:$A$283,0),MATCH(AU$2,Indices!$A$2:$Q$2,0))</f>
        <v>143.61160000000001</v>
      </c>
      <c r="AV268" t="e">
        <f t="shared" si="118"/>
        <v>#N/A</v>
      </c>
      <c r="AW268" s="16">
        <f t="shared" si="119"/>
        <v>44.352214285714311</v>
      </c>
    </row>
    <row r="269" spans="1:49" x14ac:dyDescent="0.2">
      <c r="A269" s="5">
        <v>44592</v>
      </c>
      <c r="B269">
        <f>INDEX(ETF_TR!$A$2:$Q$283,MATCH($A269,ETF_TR!$A$2:$A$283,0),MATCH(B$2,ETF_TR!$A$2:$Q$2,0))</f>
        <v>146.3219</v>
      </c>
      <c r="C269">
        <f>INDEX(Indices!$A$2:$Q$283,MATCH($A269,Indices!$A$2:$A$283,0),MATCH(C$2,Indices!$A$2:$Q$2,0))</f>
        <v>250.81</v>
      </c>
      <c r="D269">
        <f t="shared" si="96"/>
        <v>104.4881</v>
      </c>
      <c r="E269" s="28">
        <f t="shared" si="97"/>
        <v>146.3219</v>
      </c>
      <c r="F269">
        <f>INDEX(ETF_TR!$A$2:$Q$283,MATCH($A269,ETF_TR!$A$2:$A$283,0),MATCH(F$2,ETF_TR!$A$2:$Q$2,0))</f>
        <v>162.07</v>
      </c>
      <c r="G269">
        <f>INDEX(Indices!$A$2:$Q$283,MATCH($A269,Indices!$A$2:$A$283,0),MATCH(G$2,Indices!$A$2:$Q$2,0))</f>
        <v>268.87</v>
      </c>
      <c r="H269">
        <f t="shared" si="98"/>
        <v>106.80000000000001</v>
      </c>
      <c r="I269" s="28">
        <f t="shared" si="99"/>
        <v>162.07</v>
      </c>
      <c r="J269">
        <f>INDEX(ETF_TR!$A$2:$Q$283,MATCH($A269,ETF_TR!$A$2:$A$283,0),MATCH(J$2,ETF_TR!$A$2:$Q$2,0))</f>
        <v>202.0633</v>
      </c>
      <c r="K269">
        <f>INDEX(Indices!$A$2:$Q$283,MATCH($A269,Indices!$A$2:$A$283,0),MATCH(K$2,Indices!$A$2:$Q$2,0))</f>
        <v>298.99</v>
      </c>
      <c r="L269">
        <f t="shared" si="100"/>
        <v>96.926700000000011</v>
      </c>
      <c r="M269" s="28">
        <f t="shared" si="101"/>
        <v>202.0633</v>
      </c>
      <c r="N269">
        <f>INDEX(ETF_TR!$A$2:$Q$283,MATCH($A269,ETF_TR!$A$2:$A$283,0),MATCH(N$2,ETF_TR!$A$2:$Q$2,0))</f>
        <v>200.7355</v>
      </c>
      <c r="O269">
        <f>INDEX(Indices!$A$2:$Q$283,MATCH($A269,Indices!$A$2:$A$283,0),MATCH(O$2,Indices!$A$2:$Q$2,0))</f>
        <v>307.42</v>
      </c>
      <c r="P269">
        <f t="shared" si="102"/>
        <v>106.68450000000001</v>
      </c>
      <c r="Q269" s="28">
        <f t="shared" si="103"/>
        <v>200.7355</v>
      </c>
      <c r="R269">
        <f>INDEX(ETF_TR!$A$2:$Q$283,MATCH($A269,ETF_TR!$A$2:$A$283,0),MATCH(R$2,ETF_TR!$A$2:$Q$2,0))</f>
        <v>15543.357</v>
      </c>
      <c r="S269">
        <f>INDEX(Indices!$A$2:$Q$283,MATCH($A269,Indices!$A$2:$A$283,0),MATCH(S$2,Indices!$A$2:$Q$2,0))</f>
        <v>3810.18</v>
      </c>
      <c r="T269">
        <f t="shared" si="104"/>
        <v>-11733.177</v>
      </c>
      <c r="U269" s="28">
        <f t="shared" si="105"/>
        <v>15543.357</v>
      </c>
      <c r="V269">
        <f>INDEX(ETF_TR!$A$2:$Q$283,MATCH($A269,ETF_TR!$A$2:$A$283,0),MATCH(V$2,ETF_TR!$A$2:$Q$2,0))</f>
        <v>126.80476666666665</v>
      </c>
      <c r="W269">
        <f>INDEX(Indices!$A$2:$Q$283,MATCH($A269,Indices!$A$2:$A$283,0),MATCH(W$2,Indices!$A$2:$Q$2,0))</f>
        <v>133.80333333333331</v>
      </c>
      <c r="X269">
        <f t="shared" si="106"/>
        <v>6.9985666666666617</v>
      </c>
      <c r="Y269" s="28">
        <f t="shared" si="107"/>
        <v>126.80476666666665</v>
      </c>
      <c r="Z269">
        <f>INDEX(ETF_TR!$A$2:$Q$283,MATCH($A269,ETF_TR!$A$2:$A$283,0),MATCH(Z$2,ETF_TR!$A$2:$Q$2,0))</f>
        <v>70.8155</v>
      </c>
      <c r="AA269">
        <f>INDEX(Indices!$A$2:$Q$283,MATCH($A269,Indices!$A$2:$A$283,0),MATCH(AA$2,Indices!$A$2:$Q$2,0))</f>
        <v>3378.6705999999999</v>
      </c>
      <c r="AB269">
        <f t="shared" si="108"/>
        <v>3307.8550999999998</v>
      </c>
      <c r="AC269" s="16">
        <f t="shared" si="109"/>
        <v>70.8155</v>
      </c>
      <c r="AD269">
        <f>INDEX(ETF_TR!$A$2:$Q$283,MATCH($A269,ETF_TR!$A$2:$A$283,0),MATCH(AD$2,ETF_TR!$A$2:$Q$2,0))</f>
        <v>2711.6</v>
      </c>
      <c r="AE269">
        <f>INDEX(Indices!$A$2:$Q$283,MATCH($A269,Indices!$A$2:$A$283,0),MATCH(AE$2,Indices!$A$2:$Q$2,0))</f>
        <v>363.77100000000002</v>
      </c>
      <c r="AF269">
        <f t="shared" si="110"/>
        <v>-2347.8289999999997</v>
      </c>
      <c r="AG269" s="16">
        <f t="shared" si="111"/>
        <v>2711.6</v>
      </c>
      <c r="AH269">
        <f>INDEX(ETF_TR!$A$2:$Q$283,MATCH($A269,ETF_TR!$A$2:$A$283,0),MATCH(AH$2,ETF_TR!$A$2:$Q$2,0))</f>
        <v>29.941700000000001</v>
      </c>
      <c r="AI269">
        <f>INDEX(Indices!$A$2:$Q$283,MATCH($A269,Indices!$A$2:$A$283,0),MATCH(AI$2,Indices!$A$2:$Q$2,0))</f>
        <v>115.41</v>
      </c>
      <c r="AJ269">
        <f t="shared" si="112"/>
        <v>85.468299999999999</v>
      </c>
      <c r="AK269" s="16">
        <f t="shared" si="113"/>
        <v>29.941700000000001</v>
      </c>
      <c r="AL269">
        <f>INDEX(ETF_TR!$A$2:$Q$283,MATCH($A269,ETF_TR!$A$2:$A$283,0),MATCH(AL$2,ETF_TR!$A$2:$Q$2,0))</f>
        <v>27.879100000000001</v>
      </c>
      <c r="AM269">
        <f>INDEX(Indices!$A$2:$Q$283,MATCH($A269,Indices!$A$2:$A$283,0),MATCH(AM$2,Indices!$A$2:$Q$2,0))</f>
        <v>107.46469999999999</v>
      </c>
      <c r="AN269">
        <f t="shared" si="114"/>
        <v>79.585599999999999</v>
      </c>
      <c r="AO269" s="16">
        <f t="shared" si="115"/>
        <v>27.879100000000001</v>
      </c>
      <c r="AP269">
        <f>INDEX(ETF_TR!$A$2:$Q$283,MATCH($A269,ETF_TR!$A$2:$A$283,0),MATCH(AP$2,ETF_TR!$A$2:$Q$2,0))</f>
        <v>151.46</v>
      </c>
      <c r="AQ269">
        <f>INDEX(Indices!$A$2:$Q$283,MATCH($A269,Indices!$A$2:$A$283,0),MATCH(AQ$2,Indices!$A$2:$Q$2,0))</f>
        <v>200.48820000000001</v>
      </c>
      <c r="AR269">
        <f t="shared" si="116"/>
        <v>49.028199999999998</v>
      </c>
      <c r="AS269" s="28">
        <f t="shared" si="117"/>
        <v>151.46</v>
      </c>
      <c r="AT269" t="e">
        <f>INDEX(ETF_TR!$A$2:$Q$283,MATCH($A269,ETF_TR!$A$2:$A$283,0),MATCH(AT$2,ETF_TR!$A$2:$Q$2,0))</f>
        <v>#N/A</v>
      </c>
      <c r="AU269">
        <f>INDEX(Indices!$A$2:$Q$283,MATCH($A269,Indices!$A$2:$A$283,0),MATCH(AU$2,Indices!$A$2:$Q$2,0))</f>
        <v>141.93549999999999</v>
      </c>
      <c r="AV269" t="e">
        <f t="shared" si="118"/>
        <v>#N/A</v>
      </c>
      <c r="AW269" s="16">
        <f t="shared" si="119"/>
        <v>42.676114285714291</v>
      </c>
    </row>
    <row r="270" spans="1:49" x14ac:dyDescent="0.2">
      <c r="A270" s="5">
        <v>44620</v>
      </c>
      <c r="B270">
        <f>INDEX(ETF_TR!$A$2:$Q$283,MATCH($A270,ETF_TR!$A$2:$A$283,0),MATCH(B$2,ETF_TR!$A$2:$Q$2,0))</f>
        <v>145.01320000000001</v>
      </c>
      <c r="C270">
        <f>INDEX(Indices!$A$2:$Q$283,MATCH($A270,Indices!$A$2:$A$283,0),MATCH(C$2,Indices!$A$2:$Q$2,0))</f>
        <v>247.8</v>
      </c>
      <c r="D270">
        <f t="shared" si="96"/>
        <v>102.7868</v>
      </c>
      <c r="E270" s="28">
        <f t="shared" si="97"/>
        <v>145.01320000000001</v>
      </c>
      <c r="F270">
        <f>INDEX(ETF_TR!$A$2:$Q$283,MATCH($A270,ETF_TR!$A$2:$A$283,0),MATCH(F$2,ETF_TR!$A$2:$Q$2,0))</f>
        <v>159.74529999999999</v>
      </c>
      <c r="G270">
        <f>INDEX(Indices!$A$2:$Q$283,MATCH($A270,Indices!$A$2:$A$283,0),MATCH(G$2,Indices!$A$2:$Q$2,0))</f>
        <v>264.63</v>
      </c>
      <c r="H270">
        <f t="shared" si="98"/>
        <v>104.88470000000001</v>
      </c>
      <c r="I270" s="28">
        <f t="shared" si="99"/>
        <v>159.74529999999999</v>
      </c>
      <c r="J270">
        <f>INDEX(ETF_TR!$A$2:$Q$283,MATCH($A270,ETF_TR!$A$2:$A$283,0),MATCH(J$2,ETF_TR!$A$2:$Q$2,0))</f>
        <v>197.3494</v>
      </c>
      <c r="K270">
        <f>INDEX(Indices!$A$2:$Q$283,MATCH($A270,Indices!$A$2:$A$283,0),MATCH(K$2,Indices!$A$2:$Q$2,0))</f>
        <v>291.92</v>
      </c>
      <c r="L270">
        <f t="shared" si="100"/>
        <v>94.570600000000013</v>
      </c>
      <c r="M270" s="28">
        <f t="shared" si="101"/>
        <v>197.3494</v>
      </c>
      <c r="N270">
        <f>INDEX(ETF_TR!$A$2:$Q$283,MATCH($A270,ETF_TR!$A$2:$A$283,0),MATCH(N$2,ETF_TR!$A$2:$Q$2,0))</f>
        <v>196.13910000000001</v>
      </c>
      <c r="O270">
        <f>INDEX(Indices!$A$2:$Q$283,MATCH($A270,Indices!$A$2:$A$283,0),MATCH(O$2,Indices!$A$2:$Q$2,0))</f>
        <v>299.94</v>
      </c>
      <c r="P270">
        <f t="shared" si="102"/>
        <v>103.80089999999998</v>
      </c>
      <c r="Q270" s="28">
        <f t="shared" si="103"/>
        <v>196.13910000000001</v>
      </c>
      <c r="R270">
        <f>INDEX(ETF_TR!$A$2:$Q$283,MATCH($A270,ETF_TR!$A$2:$A$283,0),MATCH(R$2,ETF_TR!$A$2:$Q$2,0))</f>
        <v>15332.110500000001</v>
      </c>
      <c r="S270">
        <f>INDEX(Indices!$A$2:$Q$283,MATCH($A270,Indices!$A$2:$A$283,0),MATCH(S$2,Indices!$A$2:$Q$2,0))</f>
        <v>3757.83</v>
      </c>
      <c r="T270">
        <f t="shared" si="104"/>
        <v>-11574.280500000001</v>
      </c>
      <c r="U270" s="28">
        <f t="shared" si="105"/>
        <v>15332.110500000001</v>
      </c>
      <c r="V270">
        <f>INDEX(ETF_TR!$A$2:$Q$283,MATCH($A270,ETF_TR!$A$2:$A$283,0),MATCH(V$2,ETF_TR!$A$2:$Q$2,0))</f>
        <v>125.77416666666666</v>
      </c>
      <c r="W270">
        <f>INDEX(Indices!$A$2:$Q$283,MATCH($A270,Indices!$A$2:$A$283,0),MATCH(W$2,Indices!$A$2:$Q$2,0))</f>
        <v>132.60333333333332</v>
      </c>
      <c r="X270">
        <f t="shared" si="106"/>
        <v>6.8291666666666657</v>
      </c>
      <c r="Y270" s="28">
        <f t="shared" si="107"/>
        <v>125.77416666666666</v>
      </c>
      <c r="Z270">
        <f>INDEX(ETF_TR!$A$2:$Q$283,MATCH($A270,ETF_TR!$A$2:$A$283,0),MATCH(Z$2,ETF_TR!$A$2:$Q$2,0))</f>
        <v>69.963999999999999</v>
      </c>
      <c r="AA270">
        <f>INDEX(Indices!$A$2:$Q$283,MATCH($A270,Indices!$A$2:$A$283,0),MATCH(AA$2,Indices!$A$2:$Q$2,0))</f>
        <v>3336.0934000000002</v>
      </c>
      <c r="AB270">
        <f t="shared" si="108"/>
        <v>3266.1294000000003</v>
      </c>
      <c r="AC270" s="16">
        <f t="shared" si="109"/>
        <v>69.963999999999999</v>
      </c>
      <c r="AD270">
        <f>INDEX(ETF_TR!$A$2:$Q$283,MATCH($A270,ETF_TR!$A$2:$A$283,0),MATCH(AD$2,ETF_TR!$A$2:$Q$2,0))</f>
        <v>2686.3</v>
      </c>
      <c r="AE270">
        <f>INDEX(Indices!$A$2:$Q$283,MATCH($A270,Indices!$A$2:$A$283,0),MATCH(AE$2,Indices!$A$2:$Q$2,0))</f>
        <v>361.04950000000002</v>
      </c>
      <c r="AF270">
        <f t="shared" si="110"/>
        <v>-2325.2505000000001</v>
      </c>
      <c r="AG270" s="16">
        <f t="shared" si="111"/>
        <v>2686.3</v>
      </c>
      <c r="AH270">
        <f>INDEX(ETF_TR!$A$2:$Q$283,MATCH($A270,ETF_TR!$A$2:$A$283,0),MATCH(AH$2,ETF_TR!$A$2:$Q$2,0))</f>
        <v>29.7151</v>
      </c>
      <c r="AI270">
        <f>INDEX(Indices!$A$2:$Q$283,MATCH($A270,Indices!$A$2:$A$283,0),MATCH(AI$2,Indices!$A$2:$Q$2,0))</f>
        <v>114.63</v>
      </c>
      <c r="AJ270">
        <f t="shared" si="112"/>
        <v>84.914899999999989</v>
      </c>
      <c r="AK270" s="16">
        <f t="shared" si="113"/>
        <v>29.7151</v>
      </c>
      <c r="AL270">
        <f>INDEX(ETF_TR!$A$2:$Q$283,MATCH($A270,ETF_TR!$A$2:$A$283,0),MATCH(AL$2,ETF_TR!$A$2:$Q$2,0))</f>
        <v>27.645199999999999</v>
      </c>
      <c r="AM270">
        <f>INDEX(Indices!$A$2:$Q$283,MATCH($A270,Indices!$A$2:$A$283,0),MATCH(AM$2,Indices!$A$2:$Q$2,0))</f>
        <v>106.7444</v>
      </c>
      <c r="AN270">
        <f t="shared" si="114"/>
        <v>79.099199999999996</v>
      </c>
      <c r="AO270" s="16">
        <f t="shared" si="115"/>
        <v>27.645199999999999</v>
      </c>
      <c r="AP270">
        <f>INDEX(ETF_TR!$A$2:$Q$283,MATCH($A270,ETF_TR!$A$2:$A$283,0),MATCH(AP$2,ETF_TR!$A$2:$Q$2,0))</f>
        <v>150.55000000000001</v>
      </c>
      <c r="AQ270">
        <f>INDEX(Indices!$A$2:$Q$283,MATCH($A270,Indices!$A$2:$A$283,0),MATCH(AQ$2,Indices!$A$2:$Q$2,0))</f>
        <v>199.29169999999999</v>
      </c>
      <c r="AR270">
        <f t="shared" si="116"/>
        <v>48.74169999999998</v>
      </c>
      <c r="AS270" s="28">
        <f t="shared" si="117"/>
        <v>150.55000000000001</v>
      </c>
      <c r="AT270" t="e">
        <f>INDEX(ETF_TR!$A$2:$Q$283,MATCH($A270,ETF_TR!$A$2:$A$283,0),MATCH(AT$2,ETF_TR!$A$2:$Q$2,0))</f>
        <v>#N/A</v>
      </c>
      <c r="AU270">
        <f>INDEX(Indices!$A$2:$Q$283,MATCH($A270,Indices!$A$2:$A$283,0),MATCH(AU$2,Indices!$A$2:$Q$2,0))</f>
        <v>141.57380000000001</v>
      </c>
      <c r="AV270" t="e">
        <f t="shared" si="118"/>
        <v>#N/A</v>
      </c>
      <c r="AW270" s="16">
        <f t="shared" si="119"/>
        <v>42.314414285714307</v>
      </c>
    </row>
    <row r="271" spans="1:49" x14ac:dyDescent="0.2">
      <c r="A271" s="5">
        <v>44651</v>
      </c>
      <c r="B271">
        <f>INDEX(ETF_TR!$A$2:$Q$283,MATCH($A271,ETF_TR!$A$2:$A$283,0),MATCH(B$2,ETF_TR!$A$2:$Q$2,0))</f>
        <v>140.43260000000001</v>
      </c>
      <c r="C271">
        <f>INDEX(Indices!$A$2:$Q$283,MATCH($A271,Indices!$A$2:$A$283,0),MATCH(C$2,Indices!$A$2:$Q$2,0))</f>
        <v>240.73</v>
      </c>
      <c r="D271">
        <f t="shared" si="96"/>
        <v>100.29739999999998</v>
      </c>
      <c r="E271" s="28">
        <f t="shared" si="97"/>
        <v>140.43260000000001</v>
      </c>
      <c r="F271">
        <f>INDEX(ETF_TR!$A$2:$Q$283,MATCH($A271,ETF_TR!$A$2:$A$283,0),MATCH(F$2,ETF_TR!$A$2:$Q$2,0))</f>
        <v>155.3263</v>
      </c>
      <c r="G271">
        <f>INDEX(Indices!$A$2:$Q$283,MATCH($A271,Indices!$A$2:$A$283,0),MATCH(G$2,Indices!$A$2:$Q$2,0))</f>
        <v>257.62</v>
      </c>
      <c r="H271">
        <f t="shared" si="98"/>
        <v>102.2937</v>
      </c>
      <c r="I271" s="28">
        <f t="shared" si="99"/>
        <v>155.3263</v>
      </c>
      <c r="J271">
        <f>INDEX(ETF_TR!$A$2:$Q$283,MATCH($A271,ETF_TR!$A$2:$A$283,0),MATCH(J$2,ETF_TR!$A$2:$Q$2,0))</f>
        <v>193.7628</v>
      </c>
      <c r="K271">
        <f>INDEX(Indices!$A$2:$Q$283,MATCH($A271,Indices!$A$2:$A$283,0),MATCH(K$2,Indices!$A$2:$Q$2,0))</f>
        <v>286.42</v>
      </c>
      <c r="L271">
        <f t="shared" si="100"/>
        <v>92.657200000000017</v>
      </c>
      <c r="M271" s="28">
        <f t="shared" si="101"/>
        <v>193.7628</v>
      </c>
      <c r="N271">
        <f>INDEX(ETF_TR!$A$2:$Q$283,MATCH($A271,ETF_TR!$A$2:$A$283,0),MATCH(N$2,ETF_TR!$A$2:$Q$2,0))</f>
        <v>193.2022</v>
      </c>
      <c r="O271">
        <f>INDEX(Indices!$A$2:$Q$283,MATCH($A271,Indices!$A$2:$A$283,0),MATCH(O$2,Indices!$A$2:$Q$2,0))</f>
        <v>295.56</v>
      </c>
      <c r="P271">
        <f t="shared" si="102"/>
        <v>102.3578</v>
      </c>
      <c r="Q271" s="28">
        <f t="shared" si="103"/>
        <v>193.2022</v>
      </c>
      <c r="R271">
        <f>INDEX(ETF_TR!$A$2:$Q$283,MATCH($A271,ETF_TR!$A$2:$A$283,0),MATCH(R$2,ETF_TR!$A$2:$Q$2,0))</f>
        <v>15017.5494</v>
      </c>
      <c r="S271">
        <f>INDEX(Indices!$A$2:$Q$283,MATCH($A271,Indices!$A$2:$A$283,0),MATCH(S$2,Indices!$A$2:$Q$2,0))</f>
        <v>3678.39</v>
      </c>
      <c r="T271">
        <f t="shared" si="104"/>
        <v>-11339.1594</v>
      </c>
      <c r="U271" s="28">
        <f t="shared" si="105"/>
        <v>15017.5494</v>
      </c>
      <c r="V271">
        <f>INDEX(ETF_TR!$A$2:$Q$283,MATCH($A271,ETF_TR!$A$2:$A$283,0),MATCH(V$2,ETF_TR!$A$2:$Q$2,0))</f>
        <v>122.96986666666668</v>
      </c>
      <c r="W271">
        <f>INDEX(Indices!$A$2:$Q$283,MATCH($A271,Indices!$A$2:$A$283,0),MATCH(W$2,Indices!$A$2:$Q$2,0))</f>
        <v>130</v>
      </c>
      <c r="X271">
        <f t="shared" si="106"/>
        <v>7.0301333333333247</v>
      </c>
      <c r="Y271" s="28">
        <f t="shared" si="107"/>
        <v>122.96986666666668</v>
      </c>
      <c r="Z271">
        <f>INDEX(ETF_TR!$A$2:$Q$283,MATCH($A271,ETF_TR!$A$2:$A$283,0),MATCH(Z$2,ETF_TR!$A$2:$Q$2,0))</f>
        <v>67.381200000000007</v>
      </c>
      <c r="AA271">
        <f>INDEX(Indices!$A$2:$Q$283,MATCH($A271,Indices!$A$2:$A$283,0),MATCH(AA$2,Indices!$A$2:$Q$2,0))</f>
        <v>3205.2469999999998</v>
      </c>
      <c r="AB271">
        <f t="shared" si="108"/>
        <v>3137.8658</v>
      </c>
      <c r="AC271" s="16">
        <f t="shared" si="109"/>
        <v>67.381200000000007</v>
      </c>
      <c r="AD271">
        <f>INDEX(ETF_TR!$A$2:$Q$283,MATCH($A271,ETF_TR!$A$2:$A$283,0),MATCH(AD$2,ETF_TR!$A$2:$Q$2,0))</f>
        <v>2673.1</v>
      </c>
      <c r="AE271">
        <f>INDEX(Indices!$A$2:$Q$283,MATCH($A271,Indices!$A$2:$A$283,0),MATCH(AE$2,Indices!$A$2:$Q$2,0))</f>
        <v>359.91210000000001</v>
      </c>
      <c r="AF271">
        <f t="shared" si="110"/>
        <v>-2313.1878999999999</v>
      </c>
      <c r="AG271" s="16">
        <f t="shared" si="111"/>
        <v>2673.1</v>
      </c>
      <c r="AH271">
        <f>INDEX(ETF_TR!$A$2:$Q$283,MATCH($A271,ETF_TR!$A$2:$A$283,0),MATCH(AH$2,ETF_TR!$A$2:$Q$2,0))</f>
        <v>28.7592</v>
      </c>
      <c r="AI271">
        <f>INDEX(Indices!$A$2:$Q$283,MATCH($A271,Indices!$A$2:$A$283,0),MATCH(AI$2,Indices!$A$2:$Q$2,0))</f>
        <v>111.09</v>
      </c>
      <c r="AJ271">
        <f t="shared" si="112"/>
        <v>82.330800000000011</v>
      </c>
      <c r="AK271" s="16">
        <f t="shared" si="113"/>
        <v>28.7592</v>
      </c>
      <c r="AL271">
        <f>INDEX(ETF_TR!$A$2:$Q$283,MATCH($A271,ETF_TR!$A$2:$A$283,0),MATCH(AL$2,ETF_TR!$A$2:$Q$2,0))</f>
        <v>26.814499999999999</v>
      </c>
      <c r="AM271">
        <f>INDEX(Indices!$A$2:$Q$283,MATCH($A271,Indices!$A$2:$A$283,0),MATCH(AM$2,Indices!$A$2:$Q$2,0))</f>
        <v>103.381</v>
      </c>
      <c r="AN271">
        <f t="shared" si="114"/>
        <v>76.566500000000005</v>
      </c>
      <c r="AO271" s="16">
        <f t="shared" si="115"/>
        <v>26.814499999999999</v>
      </c>
      <c r="AP271">
        <f>INDEX(ETF_TR!$A$2:$Q$283,MATCH($A271,ETF_TR!$A$2:$A$283,0),MATCH(AP$2,ETF_TR!$A$2:$Q$2,0))</f>
        <v>145.13</v>
      </c>
      <c r="AQ271">
        <f>INDEX(Indices!$A$2:$Q$283,MATCH($A271,Indices!$A$2:$A$283,0),MATCH(AQ$2,Indices!$A$2:$Q$2,0))</f>
        <v>192.2784</v>
      </c>
      <c r="AR271">
        <f t="shared" si="116"/>
        <v>47.148400000000009</v>
      </c>
      <c r="AS271" s="28">
        <f t="shared" si="117"/>
        <v>145.13</v>
      </c>
      <c r="AT271" t="e">
        <f>INDEX(ETF_TR!$A$2:$Q$283,MATCH($A271,ETF_TR!$A$2:$A$283,0),MATCH(AT$2,ETF_TR!$A$2:$Q$2,0))</f>
        <v>#N/A</v>
      </c>
      <c r="AU271">
        <f>INDEX(Indices!$A$2:$Q$283,MATCH($A271,Indices!$A$2:$A$283,0),MATCH(AU$2,Indices!$A$2:$Q$2,0))</f>
        <v>140.65110000000001</v>
      </c>
      <c r="AV271" t="e">
        <f t="shared" si="118"/>
        <v>#N/A</v>
      </c>
      <c r="AW271" s="16">
        <f t="shared" si="119"/>
        <v>41.391714285714315</v>
      </c>
    </row>
    <row r="272" spans="1:49" x14ac:dyDescent="0.2">
      <c r="A272" s="5">
        <v>44680</v>
      </c>
      <c r="B272">
        <f>INDEX(ETF_TR!$A$2:$Q$283,MATCH($A272,ETF_TR!$A$2:$A$283,0),MATCH(B$2,ETF_TR!$A$2:$Q$2,0))</f>
        <v>136.12819999999999</v>
      </c>
      <c r="C272">
        <f>INDEX(Indices!$A$2:$Q$283,MATCH($A272,Indices!$A$2:$A$283,0),MATCH(C$2,Indices!$A$2:$Q$2,0))</f>
        <v>233.29</v>
      </c>
      <c r="D272">
        <f t="shared" si="96"/>
        <v>97.161799999999999</v>
      </c>
      <c r="E272" s="28">
        <f t="shared" si="97"/>
        <v>136.12819999999999</v>
      </c>
      <c r="F272">
        <f>INDEX(ETF_TR!$A$2:$Q$283,MATCH($A272,ETF_TR!$A$2:$A$283,0),MATCH(F$2,ETF_TR!$A$2:$Q$2,0))</f>
        <v>149.4726</v>
      </c>
      <c r="G272">
        <f>INDEX(Indices!$A$2:$Q$283,MATCH($A272,Indices!$A$2:$A$283,0),MATCH(G$2,Indices!$A$2:$Q$2,0))</f>
        <v>247.93</v>
      </c>
      <c r="H272">
        <f t="shared" si="98"/>
        <v>98.457400000000007</v>
      </c>
      <c r="I272" s="28">
        <f t="shared" si="99"/>
        <v>149.4726</v>
      </c>
      <c r="J272">
        <f>INDEX(ETF_TR!$A$2:$Q$283,MATCH($A272,ETF_TR!$A$2:$A$283,0),MATCH(J$2,ETF_TR!$A$2:$Q$2,0))</f>
        <v>186.50790000000001</v>
      </c>
      <c r="K272">
        <f>INDEX(Indices!$A$2:$Q$283,MATCH($A272,Indices!$A$2:$A$283,0),MATCH(K$2,Indices!$A$2:$Q$2,0))</f>
        <v>275.82</v>
      </c>
      <c r="L272">
        <f t="shared" si="100"/>
        <v>89.312099999999987</v>
      </c>
      <c r="M272" s="28">
        <f t="shared" si="101"/>
        <v>186.50790000000001</v>
      </c>
      <c r="N272">
        <f>INDEX(ETF_TR!$A$2:$Q$283,MATCH($A272,ETF_TR!$A$2:$A$283,0),MATCH(N$2,ETF_TR!$A$2:$Q$2,0))</f>
        <v>184.84520000000001</v>
      </c>
      <c r="O272">
        <f>INDEX(Indices!$A$2:$Q$283,MATCH($A272,Indices!$A$2:$A$283,0),MATCH(O$2,Indices!$A$2:$Q$2,0))</f>
        <v>282.26</v>
      </c>
      <c r="P272">
        <f t="shared" si="102"/>
        <v>97.414799999999985</v>
      </c>
      <c r="Q272" s="28">
        <f t="shared" si="103"/>
        <v>184.84520000000001</v>
      </c>
      <c r="R272">
        <f>INDEX(ETF_TR!$A$2:$Q$283,MATCH($A272,ETF_TR!$A$2:$A$283,0),MATCH(R$2,ETF_TR!$A$2:$Q$2,0))</f>
        <v>14610.063</v>
      </c>
      <c r="S272">
        <f>INDEX(Indices!$A$2:$Q$283,MATCH($A272,Indices!$A$2:$A$283,0),MATCH(S$2,Indices!$A$2:$Q$2,0))</f>
        <v>3574.4</v>
      </c>
      <c r="T272">
        <f t="shared" si="104"/>
        <v>-11035.663</v>
      </c>
      <c r="U272" s="28">
        <f t="shared" si="105"/>
        <v>14610.063</v>
      </c>
      <c r="V272">
        <f>INDEX(ETF_TR!$A$2:$Q$283,MATCH($A272,ETF_TR!$A$2:$A$283,0),MATCH(V$2,ETF_TR!$A$2:$Q$2,0))</f>
        <v>121.75516666666668</v>
      </c>
      <c r="W272">
        <f>INDEX(Indices!$A$2:$Q$283,MATCH($A272,Indices!$A$2:$A$283,0),MATCH(W$2,Indices!$A$2:$Q$2,0))</f>
        <v>128.24666666666667</v>
      </c>
      <c r="X272">
        <f t="shared" si="106"/>
        <v>6.4914999999999878</v>
      </c>
      <c r="Y272" s="28">
        <f t="shared" si="107"/>
        <v>121.75516666666668</v>
      </c>
      <c r="Z272">
        <f>INDEX(ETF_TR!$A$2:$Q$283,MATCH($A272,ETF_TR!$A$2:$A$283,0),MATCH(Z$2,ETF_TR!$A$2:$Q$2,0))</f>
        <v>65.987200000000001</v>
      </c>
      <c r="AA272">
        <f>INDEX(Indices!$A$2:$Q$283,MATCH($A272,Indices!$A$2:$A$283,0),MATCH(AA$2,Indices!$A$2:$Q$2,0))</f>
        <v>3155.7604999999999</v>
      </c>
      <c r="AB272">
        <f t="shared" si="108"/>
        <v>3089.7732999999998</v>
      </c>
      <c r="AC272" s="16">
        <f t="shared" si="109"/>
        <v>65.987200000000001</v>
      </c>
      <c r="AD272">
        <f>INDEX(ETF_TR!$A$2:$Q$283,MATCH($A272,ETF_TR!$A$2:$A$283,0),MATCH(AD$2,ETF_TR!$A$2:$Q$2,0))</f>
        <v>2668.1</v>
      </c>
      <c r="AE272">
        <f>INDEX(Indices!$A$2:$Q$283,MATCH($A272,Indices!$A$2:$A$283,0),MATCH(AE$2,Indices!$A$2:$Q$2,0))</f>
        <v>358.24689999999998</v>
      </c>
      <c r="AF272">
        <f t="shared" si="110"/>
        <v>-2309.8530999999998</v>
      </c>
      <c r="AG272" s="16">
        <f t="shared" si="111"/>
        <v>2668.1</v>
      </c>
      <c r="AH272">
        <f>INDEX(ETF_TR!$A$2:$Q$283,MATCH($A272,ETF_TR!$A$2:$A$283,0),MATCH(AH$2,ETF_TR!$A$2:$Q$2,0))</f>
        <v>27.911200000000001</v>
      </c>
      <c r="AI272">
        <f>INDEX(Indices!$A$2:$Q$283,MATCH($A272,Indices!$A$2:$A$283,0),MATCH(AI$2,Indices!$A$2:$Q$2,0))</f>
        <v>107.65</v>
      </c>
      <c r="AJ272">
        <f t="shared" si="112"/>
        <v>79.738799999999998</v>
      </c>
      <c r="AK272" s="16">
        <f t="shared" si="113"/>
        <v>27.911200000000001</v>
      </c>
      <c r="AL272">
        <f>INDEX(ETF_TR!$A$2:$Q$283,MATCH($A272,ETF_TR!$A$2:$A$283,0),MATCH(AL$2,ETF_TR!$A$2:$Q$2,0))</f>
        <v>25.8111</v>
      </c>
      <c r="AM272">
        <f>INDEX(Indices!$A$2:$Q$283,MATCH($A272,Indices!$A$2:$A$283,0),MATCH(AM$2,Indices!$A$2:$Q$2,0))</f>
        <v>99.552199999999999</v>
      </c>
      <c r="AN272">
        <f t="shared" si="114"/>
        <v>73.741100000000003</v>
      </c>
      <c r="AO272" s="16">
        <f t="shared" si="115"/>
        <v>25.8111</v>
      </c>
      <c r="AP272">
        <f>INDEX(ETF_TR!$A$2:$Q$283,MATCH($A272,ETF_TR!$A$2:$A$283,0),MATCH(AP$2,ETF_TR!$A$2:$Q$2,0))</f>
        <v>144.1</v>
      </c>
      <c r="AQ272">
        <f>INDEX(Indices!$A$2:$Q$283,MATCH($A272,Indices!$A$2:$A$283,0),MATCH(AQ$2,Indices!$A$2:$Q$2,0))</f>
        <v>190.86969999999999</v>
      </c>
      <c r="AR272">
        <f t="shared" si="116"/>
        <v>46.7697</v>
      </c>
      <c r="AS272" s="28">
        <f t="shared" si="117"/>
        <v>144.1</v>
      </c>
      <c r="AT272" t="e">
        <f>INDEX(ETF_TR!$A$2:$Q$283,MATCH($A272,ETF_TR!$A$2:$A$283,0),MATCH(AT$2,ETF_TR!$A$2:$Q$2,0))</f>
        <v>#N/A</v>
      </c>
      <c r="AU272">
        <f>INDEX(Indices!$A$2:$Q$283,MATCH($A272,Indices!$A$2:$A$283,0),MATCH(AU$2,Indices!$A$2:$Q$2,0))</f>
        <v>137.72239999999999</v>
      </c>
      <c r="AV272" t="e">
        <f t="shared" si="118"/>
        <v>#N/A</v>
      </c>
      <c r="AW272" s="16">
        <f t="shared" si="119"/>
        <v>38.463014285714294</v>
      </c>
    </row>
    <row r="273" spans="1:49" x14ac:dyDescent="0.2">
      <c r="A273" s="5">
        <v>44712</v>
      </c>
      <c r="B273">
        <f>INDEX(ETF_TR!$A$2:$Q$283,MATCH($A273,ETF_TR!$A$2:$A$283,0),MATCH(B$2,ETF_TR!$A$2:$Q$2,0))</f>
        <v>133.72540000000001</v>
      </c>
      <c r="C273">
        <f>INDEX(Indices!$A$2:$Q$283,MATCH($A273,Indices!$A$2:$A$283,0),MATCH(C$2,Indices!$A$2:$Q$2,0))</f>
        <v>229.38</v>
      </c>
      <c r="D273">
        <f t="shared" si="96"/>
        <v>95.654599999999988</v>
      </c>
      <c r="E273" s="28">
        <f t="shared" si="97"/>
        <v>133.72540000000001</v>
      </c>
      <c r="F273">
        <f>INDEX(ETF_TR!$A$2:$Q$283,MATCH($A273,ETF_TR!$A$2:$A$283,0),MATCH(F$2,ETF_TR!$A$2:$Q$2,0))</f>
        <v>146.9385</v>
      </c>
      <c r="G273">
        <f>INDEX(Indices!$A$2:$Q$283,MATCH($A273,Indices!$A$2:$A$283,0),MATCH(G$2,Indices!$A$2:$Q$2,0))</f>
        <v>243.71</v>
      </c>
      <c r="H273">
        <f t="shared" si="98"/>
        <v>96.771500000000003</v>
      </c>
      <c r="I273" s="28">
        <f t="shared" si="99"/>
        <v>146.9385</v>
      </c>
      <c r="J273">
        <f>INDEX(ETF_TR!$A$2:$Q$283,MATCH($A273,ETF_TR!$A$2:$A$283,0),MATCH(J$2,ETF_TR!$A$2:$Q$2,0))</f>
        <v>183.29509999999999</v>
      </c>
      <c r="K273">
        <f>INDEX(Indices!$A$2:$Q$283,MATCH($A273,Indices!$A$2:$A$283,0),MATCH(K$2,Indices!$A$2:$Q$2,0))</f>
        <v>270.89999999999998</v>
      </c>
      <c r="L273">
        <f t="shared" si="100"/>
        <v>87.604899999999986</v>
      </c>
      <c r="M273" s="28">
        <f t="shared" si="101"/>
        <v>183.29509999999999</v>
      </c>
      <c r="N273">
        <f>INDEX(ETF_TR!$A$2:$Q$283,MATCH($A273,ETF_TR!$A$2:$A$283,0),MATCH(N$2,ETF_TR!$A$2:$Q$2,0))</f>
        <v>180.7741</v>
      </c>
      <c r="O273">
        <f>INDEX(Indices!$A$2:$Q$283,MATCH($A273,Indices!$A$2:$A$283,0),MATCH(O$2,Indices!$A$2:$Q$2,0))</f>
        <v>276.63</v>
      </c>
      <c r="P273">
        <f t="shared" si="102"/>
        <v>95.855899999999991</v>
      </c>
      <c r="Q273" s="28">
        <f t="shared" si="103"/>
        <v>180.7741</v>
      </c>
      <c r="R273">
        <f>INDEX(ETF_TR!$A$2:$Q$283,MATCH($A273,ETF_TR!$A$2:$A$283,0),MATCH(R$2,ETF_TR!$A$2:$Q$2,0))</f>
        <v>14155.8253</v>
      </c>
      <c r="S273">
        <f>INDEX(Indices!$A$2:$Q$283,MATCH($A273,Indices!$A$2:$A$283,0),MATCH(S$2,Indices!$A$2:$Q$2,0))</f>
        <v>3468.22</v>
      </c>
      <c r="T273">
        <f t="shared" si="104"/>
        <v>-10687.605300000001</v>
      </c>
      <c r="U273" s="28">
        <f t="shared" si="105"/>
        <v>14155.8253</v>
      </c>
      <c r="V273">
        <f>INDEX(ETF_TR!$A$2:$Q$283,MATCH($A273,ETF_TR!$A$2:$A$283,0),MATCH(V$2,ETF_TR!$A$2:$Q$2,0))</f>
        <v>121.60610000000001</v>
      </c>
      <c r="W273">
        <f>INDEX(Indices!$A$2:$Q$283,MATCH($A273,Indices!$A$2:$A$283,0),MATCH(W$2,Indices!$A$2:$Q$2,0))</f>
        <v>128.20666666666668</v>
      </c>
      <c r="X273">
        <f t="shared" si="106"/>
        <v>6.6005666666666656</v>
      </c>
      <c r="Y273" s="28">
        <f t="shared" si="107"/>
        <v>121.60610000000001</v>
      </c>
      <c r="Z273">
        <f>INDEX(ETF_TR!$A$2:$Q$283,MATCH($A273,ETF_TR!$A$2:$A$283,0),MATCH(Z$2,ETF_TR!$A$2:$Q$2,0))</f>
        <v>65.546300000000002</v>
      </c>
      <c r="AA273">
        <f>INDEX(Indices!$A$2:$Q$283,MATCH($A273,Indices!$A$2:$A$283,0),MATCH(AA$2,Indices!$A$2:$Q$2,0))</f>
        <v>3124.7921000000001</v>
      </c>
      <c r="AB273">
        <f t="shared" si="108"/>
        <v>3059.2458000000001</v>
      </c>
      <c r="AC273" s="16">
        <f t="shared" si="109"/>
        <v>65.546300000000002</v>
      </c>
      <c r="AD273">
        <f>INDEX(ETF_TR!$A$2:$Q$283,MATCH($A273,ETF_TR!$A$2:$A$283,0),MATCH(AD$2,ETF_TR!$A$2:$Q$2,0))</f>
        <v>2659.9</v>
      </c>
      <c r="AE273">
        <f>INDEX(Indices!$A$2:$Q$283,MATCH($A273,Indices!$A$2:$A$283,0),MATCH(AE$2,Indices!$A$2:$Q$2,0))</f>
        <v>357.32850000000002</v>
      </c>
      <c r="AF273">
        <f t="shared" si="110"/>
        <v>-2302.5715</v>
      </c>
      <c r="AG273" s="16">
        <f t="shared" si="111"/>
        <v>2659.9</v>
      </c>
      <c r="AH273">
        <f>INDEX(ETF_TR!$A$2:$Q$283,MATCH($A273,ETF_TR!$A$2:$A$283,0),MATCH(AH$2,ETF_TR!$A$2:$Q$2,0))</f>
        <v>27.918199999999999</v>
      </c>
      <c r="AI273">
        <f>INDEX(Indices!$A$2:$Q$283,MATCH($A273,Indices!$A$2:$A$283,0),MATCH(AI$2,Indices!$A$2:$Q$2,0))</f>
        <v>107.83</v>
      </c>
      <c r="AJ273">
        <f t="shared" si="112"/>
        <v>79.911799999999999</v>
      </c>
      <c r="AK273" s="16">
        <f t="shared" si="113"/>
        <v>27.918199999999999</v>
      </c>
      <c r="AL273">
        <f>INDEX(ETF_TR!$A$2:$Q$283,MATCH($A273,ETF_TR!$A$2:$A$283,0),MATCH(AL$2,ETF_TR!$A$2:$Q$2,0))</f>
        <v>25.776299999999999</v>
      </c>
      <c r="AM273">
        <f>INDEX(Indices!$A$2:$Q$283,MATCH($A273,Indices!$A$2:$A$283,0),MATCH(AM$2,Indices!$A$2:$Q$2,0))</f>
        <v>99.515699999999995</v>
      </c>
      <c r="AN273">
        <f t="shared" si="114"/>
        <v>73.739399999999989</v>
      </c>
      <c r="AO273" s="16">
        <f t="shared" si="115"/>
        <v>25.776299999999999</v>
      </c>
      <c r="AP273">
        <f>INDEX(ETF_TR!$A$2:$Q$283,MATCH($A273,ETF_TR!$A$2:$A$283,0),MATCH(AP$2,ETF_TR!$A$2:$Q$2,0))</f>
        <v>142.91</v>
      </c>
      <c r="AQ273">
        <f>INDEX(Indices!$A$2:$Q$283,MATCH($A273,Indices!$A$2:$A$283,0),MATCH(AQ$2,Indices!$A$2:$Q$2,0))</f>
        <v>189.28989999999999</v>
      </c>
      <c r="AR273">
        <f t="shared" si="116"/>
        <v>46.379899999999992</v>
      </c>
      <c r="AS273" s="28">
        <f t="shared" si="117"/>
        <v>142.91</v>
      </c>
      <c r="AT273" t="e">
        <f>INDEX(ETF_TR!$A$2:$Q$283,MATCH($A273,ETF_TR!$A$2:$A$283,0),MATCH(AT$2,ETF_TR!$A$2:$Q$2,0))</f>
        <v>#N/A</v>
      </c>
      <c r="AU273">
        <f>INDEX(Indices!$A$2:$Q$283,MATCH($A273,Indices!$A$2:$A$283,0),MATCH(AU$2,Indices!$A$2:$Q$2,0))</f>
        <v>133.80410000000001</v>
      </c>
      <c r="AV273" t="e">
        <f t="shared" si="118"/>
        <v>#N/A</v>
      </c>
      <c r="AW273" s="16">
        <f t="shared" si="119"/>
        <v>34.544714285714306</v>
      </c>
    </row>
    <row r="274" spans="1:49" x14ac:dyDescent="0.2">
      <c r="A274" s="5">
        <v>44742</v>
      </c>
      <c r="B274">
        <f>INDEX(ETF_TR!$A$2:$Q$283,MATCH($A274,ETF_TR!$A$2:$A$283,0),MATCH(B$2,ETF_TR!$A$2:$Q$2,0))</f>
        <v>131.292</v>
      </c>
      <c r="C274">
        <f>INDEX(Indices!$A$2:$Q$283,MATCH($A274,Indices!$A$2:$A$283,0),MATCH(C$2,Indices!$A$2:$Q$2,0))</f>
        <v>225.15</v>
      </c>
      <c r="D274">
        <f t="shared" si="96"/>
        <v>93.858000000000004</v>
      </c>
      <c r="E274" s="28">
        <f t="shared" si="97"/>
        <v>131.292</v>
      </c>
      <c r="F274">
        <f>INDEX(ETF_TR!$A$2:$Q$283,MATCH($A274,ETF_TR!$A$2:$A$283,0),MATCH(F$2,ETF_TR!$A$2:$Q$2,0))</f>
        <v>143.32570000000001</v>
      </c>
      <c r="G274">
        <f>INDEX(Indices!$A$2:$Q$283,MATCH($A274,Indices!$A$2:$A$283,0),MATCH(G$2,Indices!$A$2:$Q$2,0))</f>
        <v>237.78</v>
      </c>
      <c r="H274">
        <f t="shared" si="98"/>
        <v>94.454299999999989</v>
      </c>
      <c r="I274" s="28">
        <f t="shared" si="99"/>
        <v>143.32570000000001</v>
      </c>
      <c r="J274">
        <f>INDEX(ETF_TR!$A$2:$Q$283,MATCH($A274,ETF_TR!$A$2:$A$283,0),MATCH(J$2,ETF_TR!$A$2:$Q$2,0))</f>
        <v>180.25120000000001</v>
      </c>
      <c r="K274">
        <f>INDEX(Indices!$A$2:$Q$283,MATCH($A274,Indices!$A$2:$A$283,0),MATCH(K$2,Indices!$A$2:$Q$2,0))</f>
        <v>266.58999999999997</v>
      </c>
      <c r="L274">
        <f t="shared" si="100"/>
        <v>86.338799999999964</v>
      </c>
      <c r="M274" s="28">
        <f t="shared" si="101"/>
        <v>180.25120000000001</v>
      </c>
      <c r="N274">
        <f>INDEX(ETF_TR!$A$2:$Q$283,MATCH($A274,ETF_TR!$A$2:$A$283,0),MATCH(N$2,ETF_TR!$A$2:$Q$2,0))</f>
        <v>179.07740000000001</v>
      </c>
      <c r="O274">
        <f>INDEX(Indices!$A$2:$Q$283,MATCH($A274,Indices!$A$2:$A$283,0),MATCH(O$2,Indices!$A$2:$Q$2,0))</f>
        <v>273.75</v>
      </c>
      <c r="P274">
        <f t="shared" si="102"/>
        <v>94.672599999999989</v>
      </c>
      <c r="Q274" s="28">
        <f t="shared" si="103"/>
        <v>179.07740000000001</v>
      </c>
      <c r="R274">
        <f>INDEX(ETF_TR!$A$2:$Q$283,MATCH($A274,ETF_TR!$A$2:$A$283,0),MATCH(R$2,ETF_TR!$A$2:$Q$2,0))</f>
        <v>13896.6731</v>
      </c>
      <c r="S274">
        <f>INDEX(Indices!$A$2:$Q$283,MATCH($A274,Indices!$A$2:$A$283,0),MATCH(S$2,Indices!$A$2:$Q$2,0))</f>
        <v>3405.28</v>
      </c>
      <c r="T274">
        <f t="shared" si="104"/>
        <v>-10491.393099999999</v>
      </c>
      <c r="U274" s="28">
        <f t="shared" si="105"/>
        <v>13896.6731</v>
      </c>
      <c r="V274">
        <f>INDEX(ETF_TR!$A$2:$Q$283,MATCH($A274,ETF_TR!$A$2:$A$283,0),MATCH(V$2,ETF_TR!$A$2:$Q$2,0))</f>
        <v>120.68526666666666</v>
      </c>
      <c r="W274">
        <f>INDEX(Indices!$A$2:$Q$283,MATCH($A274,Indices!$A$2:$A$283,0),MATCH(W$2,Indices!$A$2:$Q$2,0))</f>
        <v>127.27666666666669</v>
      </c>
      <c r="X274">
        <f t="shared" si="106"/>
        <v>6.5914000000000215</v>
      </c>
      <c r="Y274" s="28">
        <f t="shared" si="107"/>
        <v>120.68526666666666</v>
      </c>
      <c r="Z274">
        <f>INDEX(ETF_TR!$A$2:$Q$283,MATCH($A274,ETF_TR!$A$2:$A$283,0),MATCH(Z$2,ETF_TR!$A$2:$Q$2,0))</f>
        <v>64.536600000000007</v>
      </c>
      <c r="AA274">
        <f>INDEX(Indices!$A$2:$Q$283,MATCH($A274,Indices!$A$2:$A$283,0),MATCH(AA$2,Indices!$A$2:$Q$2,0))</f>
        <v>3077.0684999999999</v>
      </c>
      <c r="AB274">
        <f t="shared" si="108"/>
        <v>3012.5319</v>
      </c>
      <c r="AC274" s="16">
        <f t="shared" si="109"/>
        <v>64.536600000000007</v>
      </c>
      <c r="AD274">
        <f>INDEX(ETF_TR!$A$2:$Q$283,MATCH($A274,ETF_TR!$A$2:$A$283,0),MATCH(AD$2,ETF_TR!$A$2:$Q$2,0))</f>
        <v>2620.3000000000002</v>
      </c>
      <c r="AE274">
        <f>INDEX(Indices!$A$2:$Q$283,MATCH($A274,Indices!$A$2:$A$283,0),MATCH(AE$2,Indices!$A$2:$Q$2,0))</f>
        <v>352.3734</v>
      </c>
      <c r="AF274">
        <f t="shared" si="110"/>
        <v>-2267.9266000000002</v>
      </c>
      <c r="AG274" s="16">
        <f t="shared" si="111"/>
        <v>2620.3000000000002</v>
      </c>
      <c r="AH274">
        <f>INDEX(ETF_TR!$A$2:$Q$283,MATCH($A274,ETF_TR!$A$2:$A$283,0),MATCH(AH$2,ETF_TR!$A$2:$Q$2,0))</f>
        <v>27.683</v>
      </c>
      <c r="AI274">
        <f>INDEX(Indices!$A$2:$Q$283,MATCH($A274,Indices!$A$2:$A$283,0),MATCH(AI$2,Indices!$A$2:$Q$2,0))</f>
        <v>106.89</v>
      </c>
      <c r="AJ274">
        <f t="shared" si="112"/>
        <v>79.206999999999994</v>
      </c>
      <c r="AK274" s="16">
        <f t="shared" si="113"/>
        <v>27.683</v>
      </c>
      <c r="AL274">
        <f>INDEX(ETF_TR!$A$2:$Q$283,MATCH($A274,ETF_TR!$A$2:$A$283,0),MATCH(AL$2,ETF_TR!$A$2:$Q$2,0))</f>
        <v>25.167000000000002</v>
      </c>
      <c r="AM274">
        <f>INDEX(Indices!$A$2:$Q$283,MATCH($A274,Indices!$A$2:$A$283,0),MATCH(AM$2,Indices!$A$2:$Q$2,0))</f>
        <v>97.165499999999994</v>
      </c>
      <c r="AN274">
        <f t="shared" si="114"/>
        <v>71.998499999999993</v>
      </c>
      <c r="AO274" s="16">
        <f t="shared" si="115"/>
        <v>25.167000000000002</v>
      </c>
      <c r="AP274">
        <f>INDEX(ETF_TR!$A$2:$Q$283,MATCH($A274,ETF_TR!$A$2:$A$283,0),MATCH(AP$2,ETF_TR!$A$2:$Q$2,0))</f>
        <v>140.28</v>
      </c>
      <c r="AQ274">
        <f>INDEX(Indices!$A$2:$Q$283,MATCH($A274,Indices!$A$2:$A$283,0),MATCH(AQ$2,Indices!$A$2:$Q$2,0))</f>
        <v>185.84630000000001</v>
      </c>
      <c r="AR274">
        <f t="shared" si="116"/>
        <v>45.566300000000012</v>
      </c>
      <c r="AS274" s="28">
        <f t="shared" si="117"/>
        <v>140.28</v>
      </c>
      <c r="AT274" t="e">
        <f>INDEX(ETF_TR!$A$2:$Q$283,MATCH($A274,ETF_TR!$A$2:$A$283,0),MATCH(AT$2,ETF_TR!$A$2:$Q$2,0))</f>
        <v>#N/A</v>
      </c>
      <c r="AU274">
        <f>INDEX(Indices!$A$2:$Q$283,MATCH($A274,Indices!$A$2:$A$283,0),MATCH(AU$2,Indices!$A$2:$Q$2,0))</f>
        <v>131.8706</v>
      </c>
      <c r="AV274" t="e">
        <f t="shared" si="118"/>
        <v>#N/A</v>
      </c>
      <c r="AW274" s="16">
        <f t="shared" si="119"/>
        <v>32.611214285714297</v>
      </c>
    </row>
    <row r="275" spans="1:49" x14ac:dyDescent="0.2">
      <c r="A275" s="5">
        <v>44771</v>
      </c>
      <c r="B275">
        <f>INDEX(ETF_TR!$A$2:$Q$283,MATCH($A275,ETF_TR!$A$2:$A$283,0),MATCH(B$2,ETF_TR!$A$2:$Q$2,0))</f>
        <v>137.22219999999999</v>
      </c>
      <c r="C275">
        <f>INDEX(Indices!$A$2:$Q$283,MATCH($A275,Indices!$A$2:$A$283,0),MATCH(C$2,Indices!$A$2:$Q$2,0))</f>
        <v>235.49</v>
      </c>
      <c r="D275">
        <f t="shared" si="96"/>
        <v>98.267800000000022</v>
      </c>
      <c r="E275" s="28">
        <f t="shared" si="97"/>
        <v>137.22219999999999</v>
      </c>
      <c r="F275">
        <f>INDEX(ETF_TR!$A$2:$Q$283,MATCH($A275,ETF_TR!$A$2:$A$283,0),MATCH(F$2,ETF_TR!$A$2:$Q$2,0))</f>
        <v>150.45689999999999</v>
      </c>
      <c r="G275">
        <f>INDEX(Indices!$A$2:$Q$283,MATCH($A275,Indices!$A$2:$A$283,0),MATCH(G$2,Indices!$A$2:$Q$2,0))</f>
        <v>249.61</v>
      </c>
      <c r="H275">
        <f t="shared" si="98"/>
        <v>99.153100000000023</v>
      </c>
      <c r="I275" s="28">
        <f t="shared" si="99"/>
        <v>150.45689999999999</v>
      </c>
      <c r="J275">
        <f>INDEX(ETF_TR!$A$2:$Q$283,MATCH($A275,ETF_TR!$A$2:$A$283,0),MATCH(J$2,ETF_TR!$A$2:$Q$2,0))</f>
        <v>188.56829999999999</v>
      </c>
      <c r="K275">
        <f>INDEX(Indices!$A$2:$Q$283,MATCH($A275,Indices!$A$2:$A$283,0),MATCH(K$2,Indices!$A$2:$Q$2,0))</f>
        <v>278.94</v>
      </c>
      <c r="L275">
        <f t="shared" si="100"/>
        <v>90.371700000000004</v>
      </c>
      <c r="M275" s="28">
        <f t="shared" si="101"/>
        <v>188.56829999999999</v>
      </c>
      <c r="N275">
        <f>INDEX(ETF_TR!$A$2:$Q$283,MATCH($A275,ETF_TR!$A$2:$A$283,0),MATCH(N$2,ETF_TR!$A$2:$Q$2,0))</f>
        <v>182.28960000000001</v>
      </c>
      <c r="O275">
        <f>INDEX(Indices!$A$2:$Q$283,MATCH($A275,Indices!$A$2:$A$283,0),MATCH(O$2,Indices!$A$2:$Q$2,0))</f>
        <v>278.39</v>
      </c>
      <c r="P275">
        <f t="shared" si="102"/>
        <v>96.100399999999979</v>
      </c>
      <c r="Q275" s="28">
        <f t="shared" si="103"/>
        <v>182.28960000000001</v>
      </c>
      <c r="R275">
        <f>INDEX(ETF_TR!$A$2:$Q$283,MATCH($A275,ETF_TR!$A$2:$A$283,0),MATCH(R$2,ETF_TR!$A$2:$Q$2,0))</f>
        <v>14240.5674</v>
      </c>
      <c r="S275">
        <f>INDEX(Indices!$A$2:$Q$283,MATCH($A275,Indices!$A$2:$A$283,0),MATCH(S$2,Indices!$A$2:$Q$2,0))</f>
        <v>3494.44</v>
      </c>
      <c r="T275">
        <f t="shared" si="104"/>
        <v>-10746.127399999999</v>
      </c>
      <c r="U275" s="28">
        <f t="shared" si="105"/>
        <v>14240.5674</v>
      </c>
      <c r="V275">
        <f>INDEX(ETF_TR!$A$2:$Q$283,MATCH($A275,ETF_TR!$A$2:$A$283,0),MATCH(V$2,ETF_TR!$A$2:$Q$2,0))</f>
        <v>124.52823333333333</v>
      </c>
      <c r="W275">
        <f>INDEX(Indices!$A$2:$Q$283,MATCH($A275,Indices!$A$2:$A$283,0),MATCH(W$2,Indices!$A$2:$Q$2,0))</f>
        <v>131.46666666666667</v>
      </c>
      <c r="X275">
        <f t="shared" si="106"/>
        <v>6.9384333333333359</v>
      </c>
      <c r="Y275" s="28">
        <f t="shared" si="107"/>
        <v>124.52823333333333</v>
      </c>
      <c r="Z275">
        <f>INDEX(ETF_TR!$A$2:$Q$283,MATCH($A275,ETF_TR!$A$2:$A$283,0),MATCH(Z$2,ETF_TR!$A$2:$Q$2,0))</f>
        <v>66.868899999999996</v>
      </c>
      <c r="AA275">
        <f>INDEX(Indices!$A$2:$Q$283,MATCH($A275,Indices!$A$2:$A$283,0),MATCH(AA$2,Indices!$A$2:$Q$2,0))</f>
        <v>3187.0158000000001</v>
      </c>
      <c r="AB275">
        <f t="shared" si="108"/>
        <v>3120.1469000000002</v>
      </c>
      <c r="AC275" s="16">
        <f t="shared" si="109"/>
        <v>66.868899999999996</v>
      </c>
      <c r="AD275">
        <f>INDEX(ETF_TR!$A$2:$Q$283,MATCH($A275,ETF_TR!$A$2:$A$283,0),MATCH(AD$2,ETF_TR!$A$2:$Q$2,0))</f>
        <v>2645.8</v>
      </c>
      <c r="AE275">
        <f>INDEX(Indices!$A$2:$Q$283,MATCH($A275,Indices!$A$2:$A$283,0),MATCH(AE$2,Indices!$A$2:$Q$2,0))</f>
        <v>355.35500000000002</v>
      </c>
      <c r="AF275">
        <f t="shared" si="110"/>
        <v>-2290.4450000000002</v>
      </c>
      <c r="AG275" s="16">
        <f t="shared" si="111"/>
        <v>2645.8</v>
      </c>
      <c r="AH275">
        <f>INDEX(ETF_TR!$A$2:$Q$283,MATCH($A275,ETF_TR!$A$2:$A$283,0),MATCH(AH$2,ETF_TR!$A$2:$Q$2,0))</f>
        <v>28.136199999999999</v>
      </c>
      <c r="AI275">
        <f>INDEX(Indices!$A$2:$Q$283,MATCH($A275,Indices!$A$2:$A$283,0),MATCH(AI$2,Indices!$A$2:$Q$2,0))</f>
        <v>108.61</v>
      </c>
      <c r="AJ275">
        <f t="shared" si="112"/>
        <v>80.473799999999997</v>
      </c>
      <c r="AK275" s="16">
        <f t="shared" si="113"/>
        <v>28.136199999999999</v>
      </c>
      <c r="AL275">
        <f>INDEX(ETF_TR!$A$2:$Q$283,MATCH($A275,ETF_TR!$A$2:$A$283,0),MATCH(AL$2,ETF_TR!$A$2:$Q$2,0))</f>
        <v>26.207699999999999</v>
      </c>
      <c r="AM275">
        <f>INDEX(Indices!$A$2:$Q$283,MATCH($A275,Indices!$A$2:$A$283,0),MATCH(AM$2,Indices!$A$2:$Q$2,0))</f>
        <v>101.25449999999999</v>
      </c>
      <c r="AN275">
        <f t="shared" si="114"/>
        <v>75.04679999999999</v>
      </c>
      <c r="AO275" s="16">
        <f t="shared" si="115"/>
        <v>26.207699999999999</v>
      </c>
      <c r="AP275">
        <f>INDEX(ETF_TR!$A$2:$Q$283,MATCH($A275,ETF_TR!$A$2:$A$283,0),MATCH(AP$2,ETF_TR!$A$2:$Q$2,0))</f>
        <v>143.24</v>
      </c>
      <c r="AQ275">
        <f>INDEX(Indices!$A$2:$Q$283,MATCH($A275,Indices!$A$2:$A$283,0),MATCH(AQ$2,Indices!$A$2:$Q$2,0))</f>
        <v>189.71510000000001</v>
      </c>
      <c r="AR275">
        <f t="shared" si="116"/>
        <v>46.475099999999998</v>
      </c>
      <c r="AS275" s="28">
        <f t="shared" si="117"/>
        <v>143.24</v>
      </c>
      <c r="AT275" t="e">
        <f>INDEX(ETF_TR!$A$2:$Q$283,MATCH($A275,ETF_TR!$A$2:$A$283,0),MATCH(AT$2,ETF_TR!$A$2:$Q$2,0))</f>
        <v>#N/A</v>
      </c>
      <c r="AU275">
        <f>INDEX(Indices!$A$2:$Q$283,MATCH($A275,Indices!$A$2:$A$283,0),MATCH(AU$2,Indices!$A$2:$Q$2,0))</f>
        <v>133.01599999999999</v>
      </c>
      <c r="AV275" t="e">
        <f t="shared" si="118"/>
        <v>#N/A</v>
      </c>
      <c r="AW275" s="16">
        <f t="shared" si="119"/>
        <v>33.756614285714292</v>
      </c>
    </row>
    <row r="276" spans="1:49" x14ac:dyDescent="0.2">
      <c r="A276" s="5">
        <v>44804</v>
      </c>
      <c r="B276">
        <f>INDEX(ETF_TR!$A$2:$Q$283,MATCH($A276,ETF_TR!$A$2:$A$283,0),MATCH(B$2,ETF_TR!$A$2:$Q$2,0))</f>
        <v>130.03440000000001</v>
      </c>
      <c r="C276">
        <f>INDEX(Indices!$A$2:$Q$283,MATCH($A276,Indices!$A$2:$A$283,0),MATCH(C$2,Indices!$A$2:$Q$2,0))</f>
        <v>223.54</v>
      </c>
      <c r="D276">
        <f t="shared" si="96"/>
        <v>93.505599999999987</v>
      </c>
      <c r="E276" s="28">
        <f t="shared" si="97"/>
        <v>130.03440000000001</v>
      </c>
      <c r="F276">
        <f>INDEX(ETF_TR!$A$2:$Q$283,MATCH($A276,ETF_TR!$A$2:$A$283,0),MATCH(F$2,ETF_TR!$A$2:$Q$2,0))</f>
        <v>142.28899999999999</v>
      </c>
      <c r="G276">
        <f>INDEX(Indices!$A$2:$Q$283,MATCH($A276,Indices!$A$2:$A$283,0),MATCH(G$2,Indices!$A$2:$Q$2,0))</f>
        <v>235.95</v>
      </c>
      <c r="H276">
        <f t="shared" si="98"/>
        <v>93.661000000000001</v>
      </c>
      <c r="I276" s="28">
        <f t="shared" si="99"/>
        <v>142.28899999999999</v>
      </c>
      <c r="J276">
        <f>INDEX(ETF_TR!$A$2:$Q$283,MATCH($A276,ETF_TR!$A$2:$A$283,0),MATCH(J$2,ETF_TR!$A$2:$Q$2,0))</f>
        <v>177.81469999999999</v>
      </c>
      <c r="K276">
        <f>INDEX(Indices!$A$2:$Q$283,MATCH($A276,Indices!$A$2:$A$283,0),MATCH(K$2,Indices!$A$2:$Q$2,0))</f>
        <v>263.48</v>
      </c>
      <c r="L276">
        <f t="shared" si="100"/>
        <v>85.66530000000003</v>
      </c>
      <c r="M276" s="28">
        <f t="shared" si="101"/>
        <v>177.81469999999999</v>
      </c>
      <c r="N276">
        <f>INDEX(ETF_TR!$A$2:$Q$283,MATCH($A276,ETF_TR!$A$2:$A$283,0),MATCH(N$2,ETF_TR!$A$2:$Q$2,0))</f>
        <v>174.21119999999999</v>
      </c>
      <c r="O276">
        <f>INDEX(Indices!$A$2:$Q$283,MATCH($A276,Indices!$A$2:$A$283,0),MATCH(O$2,Indices!$A$2:$Q$2,0))</f>
        <v>266.85000000000002</v>
      </c>
      <c r="P276">
        <f t="shared" si="102"/>
        <v>92.638800000000032</v>
      </c>
      <c r="Q276" s="28">
        <f t="shared" si="103"/>
        <v>174.21119999999999</v>
      </c>
      <c r="R276">
        <f>INDEX(ETF_TR!$A$2:$Q$283,MATCH($A276,ETF_TR!$A$2:$A$283,0),MATCH(R$2,ETF_TR!$A$2:$Q$2,0))</f>
        <v>13173.810100000001</v>
      </c>
      <c r="S276">
        <f>INDEX(Indices!$A$2:$Q$283,MATCH($A276,Indices!$A$2:$A$283,0),MATCH(S$2,Indices!$A$2:$Q$2,0))</f>
        <v>3227.4</v>
      </c>
      <c r="T276">
        <f t="shared" si="104"/>
        <v>-9946.410100000001</v>
      </c>
      <c r="U276" s="28">
        <f t="shared" si="105"/>
        <v>13173.810100000001</v>
      </c>
      <c r="V276">
        <f>INDEX(ETF_TR!$A$2:$Q$283,MATCH($A276,ETF_TR!$A$2:$A$283,0),MATCH(V$2,ETF_TR!$A$2:$Q$2,0))</f>
        <v>121.92843333333333</v>
      </c>
      <c r="W276">
        <f>INDEX(Indices!$A$2:$Q$283,MATCH($A276,Indices!$A$2:$A$283,0),MATCH(W$2,Indices!$A$2:$Q$2,0))</f>
        <v>128.35</v>
      </c>
      <c r="X276">
        <f t="shared" si="106"/>
        <v>6.4215666666666635</v>
      </c>
      <c r="Y276" s="28">
        <f t="shared" si="107"/>
        <v>121.92843333333333</v>
      </c>
      <c r="Z276">
        <f>INDEX(ETF_TR!$A$2:$Q$283,MATCH($A276,ETF_TR!$A$2:$A$283,0),MATCH(Z$2,ETF_TR!$A$2:$Q$2,0))</f>
        <v>64.991699999999994</v>
      </c>
      <c r="AA276">
        <f>INDEX(Indices!$A$2:$Q$283,MATCH($A276,Indices!$A$2:$A$283,0),MATCH(AA$2,Indices!$A$2:$Q$2,0))</f>
        <v>3098.7651000000001</v>
      </c>
      <c r="AB276">
        <f t="shared" si="108"/>
        <v>3033.7734</v>
      </c>
      <c r="AC276" s="16">
        <f t="shared" si="109"/>
        <v>64.991699999999994</v>
      </c>
      <c r="AD276">
        <f>INDEX(ETF_TR!$A$2:$Q$283,MATCH($A276,ETF_TR!$A$2:$A$283,0),MATCH(AD$2,ETF_TR!$A$2:$Q$2,0))</f>
        <v>2640.7</v>
      </c>
      <c r="AE276">
        <f>INDEX(Indices!$A$2:$Q$283,MATCH($A276,Indices!$A$2:$A$283,0),MATCH(AE$2,Indices!$A$2:$Q$2,0))</f>
        <v>354.44729999999998</v>
      </c>
      <c r="AF276">
        <f t="shared" si="110"/>
        <v>-2286.2527</v>
      </c>
      <c r="AG276" s="16">
        <f t="shared" si="111"/>
        <v>2640.7</v>
      </c>
      <c r="AH276">
        <f>INDEX(ETF_TR!$A$2:$Q$283,MATCH($A276,ETF_TR!$A$2:$A$283,0),MATCH(AH$2,ETF_TR!$A$2:$Q$2,0))</f>
        <v>27.412700000000001</v>
      </c>
      <c r="AI276">
        <f>INDEX(Indices!$A$2:$Q$283,MATCH($A276,Indices!$A$2:$A$283,0),MATCH(AI$2,Indices!$A$2:$Q$2,0))</f>
        <v>105.88</v>
      </c>
      <c r="AJ276">
        <f t="shared" si="112"/>
        <v>78.467299999999994</v>
      </c>
      <c r="AK276" s="16">
        <f t="shared" si="113"/>
        <v>27.412700000000001</v>
      </c>
      <c r="AL276">
        <f>INDEX(ETF_TR!$A$2:$Q$283,MATCH($A276,ETF_TR!$A$2:$A$283,0),MATCH(AL$2,ETF_TR!$A$2:$Q$2,0))</f>
        <v>25.403199999999998</v>
      </c>
      <c r="AM276">
        <f>INDEX(Indices!$A$2:$Q$283,MATCH($A276,Indices!$A$2:$A$283,0),MATCH(AM$2,Indices!$A$2:$Q$2,0))</f>
        <v>98.119600000000005</v>
      </c>
      <c r="AN276">
        <f t="shared" si="114"/>
        <v>72.716400000000007</v>
      </c>
      <c r="AO276" s="16">
        <f t="shared" si="115"/>
        <v>25.403199999999998</v>
      </c>
      <c r="AP276">
        <f>INDEX(ETF_TR!$A$2:$Q$283,MATCH($A276,ETF_TR!$A$2:$A$283,0),MATCH(AP$2,ETF_TR!$A$2:$Q$2,0))</f>
        <v>141.13</v>
      </c>
      <c r="AQ276">
        <f>INDEX(Indices!$A$2:$Q$283,MATCH($A276,Indices!$A$2:$A$283,0),MATCH(AQ$2,Indices!$A$2:$Q$2,0))</f>
        <v>186.92619999999999</v>
      </c>
      <c r="AR276">
        <f t="shared" si="116"/>
        <v>45.796199999999999</v>
      </c>
      <c r="AS276" s="28">
        <f t="shared" si="117"/>
        <v>141.13</v>
      </c>
      <c r="AT276" t="e">
        <f>INDEX(ETF_TR!$A$2:$Q$283,MATCH($A276,ETF_TR!$A$2:$A$283,0),MATCH(AT$2,ETF_TR!$A$2:$Q$2,0))</f>
        <v>#N/A</v>
      </c>
      <c r="AU276">
        <f>INDEX(Indices!$A$2:$Q$283,MATCH($A276,Indices!$A$2:$A$283,0),MATCH(AU$2,Indices!$A$2:$Q$2,0))</f>
        <v>134.65309999999999</v>
      </c>
      <c r="AV276" t="e">
        <f t="shared" si="118"/>
        <v>#N/A</v>
      </c>
      <c r="AW276" s="20">
        <f t="shared" si="119"/>
        <v>35.393714285714296</v>
      </c>
    </row>
    <row r="277" spans="1:49" x14ac:dyDescent="0.2">
      <c r="A277" s="5">
        <v>44834</v>
      </c>
      <c r="B277">
        <f>INDEX(ETF_TR!$A$2:$Q$283,MATCH($A277,ETF_TR!$A$2:$A$283,0),MATCH(B$2,ETF_TR!$A$2:$Q$2,0))</f>
        <v>124.8711</v>
      </c>
      <c r="C277">
        <f>INDEX(Indices!$A$2:$Q$283,MATCH($A277,Indices!$A$2:$A$283,0),MATCH(C$2,Indices!$A$2:$Q$2,0))</f>
        <v>214.72</v>
      </c>
      <c r="D277">
        <f t="shared" si="96"/>
        <v>89.8489</v>
      </c>
      <c r="E277" s="28">
        <f t="shared" si="97"/>
        <v>124.8711</v>
      </c>
      <c r="F277">
        <f>INDEX(ETF_TR!$A$2:$Q$283,MATCH($A277,ETF_TR!$A$2:$A$283,0),MATCH(F$2,ETF_TR!$A$2:$Q$2,0))</f>
        <v>136.47730000000001</v>
      </c>
      <c r="G277">
        <f>INDEX(Indices!$A$2:$Q$283,MATCH($A277,Indices!$A$2:$A$283,0),MATCH(G$2,Indices!$A$2:$Q$2,0))</f>
        <v>226.38</v>
      </c>
      <c r="H277">
        <f t="shared" si="98"/>
        <v>89.902699999999982</v>
      </c>
      <c r="I277" s="28">
        <f t="shared" si="99"/>
        <v>136.47730000000001</v>
      </c>
      <c r="J277">
        <f>INDEX(ETF_TR!$A$2:$Q$283,MATCH($A277,ETF_TR!$A$2:$A$283,0),MATCH(J$2,ETF_TR!$A$2:$Q$2,0))</f>
        <v>171.6823</v>
      </c>
      <c r="K277">
        <f>INDEX(Indices!$A$2:$Q$283,MATCH($A277,Indices!$A$2:$A$283,0),MATCH(K$2,Indices!$A$2:$Q$2,0))</f>
        <v>254.16</v>
      </c>
      <c r="L277">
        <f t="shared" si="100"/>
        <v>82.477699999999999</v>
      </c>
      <c r="M277" s="28">
        <f t="shared" si="101"/>
        <v>171.6823</v>
      </c>
      <c r="N277">
        <f>INDEX(ETF_TR!$A$2:$Q$283,MATCH($A277,ETF_TR!$A$2:$A$283,0),MATCH(N$2,ETF_TR!$A$2:$Q$2,0))</f>
        <v>168.7098</v>
      </c>
      <c r="O277">
        <f>INDEX(Indices!$A$2:$Q$283,MATCH($A277,Indices!$A$2:$A$283,0),MATCH(O$2,Indices!$A$2:$Q$2,0))</f>
        <v>257.91000000000003</v>
      </c>
      <c r="P277">
        <f t="shared" si="102"/>
        <v>89.200200000000024</v>
      </c>
      <c r="Q277" s="28">
        <f t="shared" si="103"/>
        <v>168.7098</v>
      </c>
      <c r="R277">
        <f>INDEX(ETF_TR!$A$2:$Q$283,MATCH($A277,ETF_TR!$A$2:$A$283,0),MATCH(R$2,ETF_TR!$A$2:$Q$2,0))</f>
        <v>12072.584800000001</v>
      </c>
      <c r="S277">
        <f>INDEX(Indices!$A$2:$Q$283,MATCH($A277,Indices!$A$2:$A$283,0),MATCH(S$2,Indices!$A$2:$Q$2,0))</f>
        <v>2967.86</v>
      </c>
      <c r="T277">
        <f t="shared" si="104"/>
        <v>-9104.7248</v>
      </c>
      <c r="U277" s="28">
        <f t="shared" si="105"/>
        <v>12072.584800000001</v>
      </c>
      <c r="V277">
        <f>INDEX(ETF_TR!$A$2:$Q$283,MATCH($A277,ETF_TR!$A$2:$A$283,0),MATCH(V$2,ETF_TR!$A$2:$Q$2,0))</f>
        <v>119.06683333333335</v>
      </c>
      <c r="W277">
        <f>INDEX(Indices!$A$2:$Q$283,MATCH($A277,Indices!$A$2:$A$283,0),MATCH(W$2,Indices!$A$2:$Q$2,0))</f>
        <v>125.63</v>
      </c>
      <c r="X277">
        <f t="shared" si="106"/>
        <v>6.5631666666666462</v>
      </c>
      <c r="Y277" s="28">
        <f t="shared" si="107"/>
        <v>119.06683333333335</v>
      </c>
      <c r="Z277">
        <f>INDEX(ETF_TR!$A$2:$Q$283,MATCH($A277,ETF_TR!$A$2:$A$283,0),MATCH(Z$2,ETF_TR!$A$2:$Q$2,0))</f>
        <v>63.910800000000002</v>
      </c>
      <c r="AA277">
        <f>INDEX(Indices!$A$2:$Q$283,MATCH($A277,Indices!$A$2:$A$283,0),MATCH(AA$2,Indices!$A$2:$Q$2,0))</f>
        <v>3054.5286000000001</v>
      </c>
      <c r="AB277">
        <f t="shared" si="108"/>
        <v>2990.6178</v>
      </c>
      <c r="AC277" s="16">
        <f t="shared" si="109"/>
        <v>63.910800000000002</v>
      </c>
      <c r="AD277">
        <f>INDEX(ETF_TR!$A$2:$Q$283,MATCH($A277,ETF_TR!$A$2:$A$283,0),MATCH(AD$2,ETF_TR!$A$2:$Q$2,0))</f>
        <v>2600.9</v>
      </c>
      <c r="AE277">
        <f>INDEX(Indices!$A$2:$Q$283,MATCH($A277,Indices!$A$2:$A$283,0),MATCH(AE$2,Indices!$A$2:$Q$2,0))</f>
        <v>348.97910000000002</v>
      </c>
      <c r="AF277">
        <f t="shared" si="110"/>
        <v>-2251.9209000000001</v>
      </c>
      <c r="AG277" s="16">
        <f t="shared" si="111"/>
        <v>2600.9</v>
      </c>
      <c r="AH277">
        <f>INDEX(ETF_TR!$A$2:$Q$283,MATCH($A277,ETF_TR!$A$2:$A$283,0),MATCH(AH$2,ETF_TR!$A$2:$Q$2,0))</f>
        <v>26.4772</v>
      </c>
      <c r="AI277">
        <f>INDEX(Indices!$A$2:$Q$283,MATCH($A277,Indices!$A$2:$A$283,0),MATCH(AI$2,Indices!$A$2:$Q$2,0))</f>
        <v>102.25</v>
      </c>
      <c r="AJ277">
        <f t="shared" si="112"/>
        <v>75.772800000000004</v>
      </c>
      <c r="AK277" s="16">
        <f t="shared" si="113"/>
        <v>26.4772</v>
      </c>
      <c r="AL277">
        <f>INDEX(ETF_TR!$A$2:$Q$283,MATCH($A277,ETF_TR!$A$2:$A$283,0),MATCH(AL$2,ETF_TR!$A$2:$Q$2,0))</f>
        <v>25.273700000000002</v>
      </c>
      <c r="AM277">
        <f>INDEX(Indices!$A$2:$Q$283,MATCH($A277,Indices!$A$2:$A$283,0),MATCH(AM$2,Indices!$A$2:$Q$2,0))</f>
        <v>97.705600000000004</v>
      </c>
      <c r="AN277">
        <f t="shared" si="114"/>
        <v>72.431899999999999</v>
      </c>
      <c r="AO277" s="16">
        <f t="shared" si="115"/>
        <v>25.273700000000002</v>
      </c>
      <c r="AP277">
        <f>INDEX(ETF_TR!$A$2:$Q$283,MATCH($A277,ETF_TR!$A$2:$A$283,0),MATCH(AP$2,ETF_TR!$A$2:$Q$2,0))</f>
        <v>136.71</v>
      </c>
      <c r="AQ277">
        <f>INDEX(Indices!$A$2:$Q$283,MATCH($A277,Indices!$A$2:$A$283,0),MATCH(AQ$2,Indices!$A$2:$Q$2,0))</f>
        <v>181.11490000000001</v>
      </c>
      <c r="AR277">
        <f t="shared" si="116"/>
        <v>44.404899999999998</v>
      </c>
      <c r="AS277" s="28">
        <f t="shared" si="117"/>
        <v>136.71</v>
      </c>
      <c r="AT277">
        <f>INDEX(ETF_TR!$A$2:$Q$283,MATCH($A277,ETF_TR!$A$2:$A$283,0),MATCH(AT$2,ETF_TR!$A$2:$Q$2,0))</f>
        <v>32.787500000000001</v>
      </c>
      <c r="AU277">
        <f>INDEX(Indices!$A$2:$Q$283,MATCH($A277,Indices!$A$2:$A$283,0),MATCH(AU$2,Indices!$A$2:$Q$2,0))</f>
        <v>131.03399999999999</v>
      </c>
      <c r="AV277">
        <f t="shared" si="118"/>
        <v>98.246499999999997</v>
      </c>
      <c r="AW277" s="20">
        <f t="shared" si="119"/>
        <v>32.787500000000001</v>
      </c>
    </row>
    <row r="278" spans="1:49" x14ac:dyDescent="0.2">
      <c r="A278" s="5">
        <v>44865</v>
      </c>
      <c r="B278">
        <f>INDEX(ETF_TR!$A$2:$Q$283,MATCH($A278,ETF_TR!$A$2:$A$283,0),MATCH(B$2,ETF_TR!$A$2:$Q$2,0))</f>
        <v>124.5234</v>
      </c>
      <c r="C278">
        <f>INDEX(Indices!$A$2:$Q$283,MATCH($A278,Indices!$A$2:$A$283,0),MATCH(C$2,Indices!$A$2:$Q$2,0))</f>
        <v>213.56</v>
      </c>
      <c r="D278">
        <f t="shared" si="96"/>
        <v>89.036600000000007</v>
      </c>
      <c r="E278" s="28">
        <f t="shared" si="97"/>
        <v>124.5234</v>
      </c>
      <c r="F278">
        <f>INDEX(ETF_TR!$A$2:$Q$283,MATCH($A278,ETF_TR!$A$2:$A$283,0),MATCH(F$2,ETF_TR!$A$2:$Q$2,0))</f>
        <v>136.51920000000001</v>
      </c>
      <c r="G278">
        <f>INDEX(Indices!$A$2:$Q$283,MATCH($A278,Indices!$A$2:$A$283,0),MATCH(G$2,Indices!$A$2:$Q$2,0))</f>
        <v>226.57</v>
      </c>
      <c r="H278">
        <f t="shared" si="98"/>
        <v>90.050799999999981</v>
      </c>
      <c r="I278" s="28">
        <f t="shared" si="99"/>
        <v>136.51920000000001</v>
      </c>
      <c r="J278">
        <f>INDEX(ETF_TR!$A$2:$Q$283,MATCH($A278,ETF_TR!$A$2:$A$283,0),MATCH(J$2,ETF_TR!$A$2:$Q$2,0))</f>
        <v>172.20949999999999</v>
      </c>
      <c r="K278">
        <f>INDEX(Indices!$A$2:$Q$283,MATCH($A278,Indices!$A$2:$A$283,0),MATCH(K$2,Indices!$A$2:$Q$2,0))</f>
        <v>254.86</v>
      </c>
      <c r="L278">
        <f t="shared" si="100"/>
        <v>82.650500000000022</v>
      </c>
      <c r="M278" s="28">
        <f t="shared" si="101"/>
        <v>172.20949999999999</v>
      </c>
      <c r="N278">
        <f>INDEX(ETF_TR!$A$2:$Q$283,MATCH($A278,ETF_TR!$A$2:$A$283,0),MATCH(N$2,ETF_TR!$A$2:$Q$2,0))</f>
        <v>170.0163</v>
      </c>
      <c r="O278">
        <f>INDEX(Indices!$A$2:$Q$283,MATCH($A278,Indices!$A$2:$A$283,0),MATCH(O$2,Indices!$A$2:$Q$2,0))</f>
        <v>260.66000000000003</v>
      </c>
      <c r="P278">
        <f t="shared" si="102"/>
        <v>90.643700000000024</v>
      </c>
      <c r="Q278" s="28">
        <f t="shared" si="103"/>
        <v>170.0163</v>
      </c>
      <c r="R278">
        <f>INDEX(ETF_TR!$A$2:$Q$283,MATCH($A278,ETF_TR!$A$2:$A$283,0),MATCH(R$2,ETF_TR!$A$2:$Q$2,0))</f>
        <v>12464.5859</v>
      </c>
      <c r="S278">
        <f>INDEX(Indices!$A$2:$Q$283,MATCH($A278,Indices!$A$2:$A$283,0),MATCH(S$2,Indices!$A$2:$Q$2,0))</f>
        <v>3060.55</v>
      </c>
      <c r="T278">
        <f t="shared" si="104"/>
        <v>-9404.0358999999989</v>
      </c>
      <c r="U278" s="28">
        <f t="shared" si="105"/>
        <v>12464.5859</v>
      </c>
      <c r="V278">
        <f>INDEX(ETF_TR!$A$2:$Q$283,MATCH($A278,ETF_TR!$A$2:$A$283,0),MATCH(V$2,ETF_TR!$A$2:$Q$2,0))</f>
        <v>120.05546666666667</v>
      </c>
      <c r="W278">
        <f>INDEX(Indices!$A$2:$Q$283,MATCH($A278,Indices!$A$2:$A$283,0),MATCH(W$2,Indices!$A$2:$Q$2,0))</f>
        <v>126.27666666666669</v>
      </c>
      <c r="X278">
        <f t="shared" si="106"/>
        <v>6.2212000000000103</v>
      </c>
      <c r="Y278" s="28">
        <f t="shared" si="107"/>
        <v>120.05546666666667</v>
      </c>
      <c r="Z278">
        <f>INDEX(ETF_TR!$A$2:$Q$283,MATCH($A278,ETF_TR!$A$2:$A$283,0),MATCH(Z$2,ETF_TR!$A$2:$Q$2,0))</f>
        <v>64.749899999999997</v>
      </c>
      <c r="AA278">
        <f>INDEX(Indices!$A$2:$Q$283,MATCH($A278,Indices!$A$2:$A$283,0),MATCH(AA$2,Indices!$A$2:$Q$2,0))</f>
        <v>3085.8649</v>
      </c>
      <c r="AB278">
        <f t="shared" si="108"/>
        <v>3021.1150000000002</v>
      </c>
      <c r="AC278" s="16">
        <f t="shared" si="109"/>
        <v>64.749899999999997</v>
      </c>
      <c r="AD278">
        <f>INDEX(ETF_TR!$A$2:$Q$283,MATCH($A278,ETF_TR!$A$2:$A$283,0),MATCH(AD$2,ETF_TR!$A$2:$Q$2,0))</f>
        <v>2589.6999999999998</v>
      </c>
      <c r="AE278">
        <f>INDEX(Indices!$A$2:$Q$283,MATCH($A278,Indices!$A$2:$A$283,0),MATCH(AE$2,Indices!$A$2:$Q$2,0))</f>
        <v>348.41969999999998</v>
      </c>
      <c r="AF278">
        <f t="shared" si="110"/>
        <v>-2241.2802999999999</v>
      </c>
      <c r="AG278" s="16">
        <f t="shared" si="111"/>
        <v>2589.6999999999998</v>
      </c>
      <c r="AH278">
        <f>INDEX(ETF_TR!$A$2:$Q$283,MATCH($A278,ETF_TR!$A$2:$A$283,0),MATCH(AH$2,ETF_TR!$A$2:$Q$2,0))</f>
        <v>26.125699999999998</v>
      </c>
      <c r="AI278">
        <f>INDEX(Indices!$A$2:$Q$283,MATCH($A278,Indices!$A$2:$A$283,0),MATCH(AI$2,Indices!$A$2:$Q$2,0))</f>
        <v>100.81</v>
      </c>
      <c r="AJ278">
        <f t="shared" si="112"/>
        <v>74.684300000000007</v>
      </c>
      <c r="AK278" s="16">
        <f t="shared" si="113"/>
        <v>26.125699999999998</v>
      </c>
      <c r="AL278">
        <f>INDEX(ETF_TR!$A$2:$Q$283,MATCH($A278,ETF_TR!$A$2:$A$283,0),MATCH(AL$2,ETF_TR!$A$2:$Q$2,0))</f>
        <v>25.009499999999999</v>
      </c>
      <c r="AM278">
        <f>INDEX(Indices!$A$2:$Q$283,MATCH($A278,Indices!$A$2:$A$283,0),MATCH(AM$2,Indices!$A$2:$Q$2,0))</f>
        <v>96.660300000000007</v>
      </c>
      <c r="AN278">
        <f t="shared" si="114"/>
        <v>71.650800000000004</v>
      </c>
      <c r="AO278" s="16">
        <f t="shared" si="115"/>
        <v>25.009499999999999</v>
      </c>
      <c r="AP278">
        <f>INDEX(ETF_TR!$A$2:$Q$283,MATCH($A278,ETF_TR!$A$2:$A$283,0),MATCH(AP$2,ETF_TR!$A$2:$Q$2,0))</f>
        <v>138.58000000000001</v>
      </c>
      <c r="AQ278">
        <f>INDEX(Indices!$A$2:$Q$283,MATCH($A278,Indices!$A$2:$A$283,0),MATCH(AQ$2,Indices!$A$2:$Q$2,0))</f>
        <v>183.67259999999999</v>
      </c>
      <c r="AR278">
        <f t="shared" si="116"/>
        <v>45.092599999999976</v>
      </c>
      <c r="AS278" s="28">
        <f t="shared" si="117"/>
        <v>138.58000000000001</v>
      </c>
      <c r="AT278">
        <f>INDEX(ETF_TR!$A$2:$Q$283,MATCH($A278,ETF_TR!$A$2:$A$283,0),MATCH(AT$2,ETF_TR!$A$2:$Q$2,0))</f>
        <v>32.217500000000001</v>
      </c>
      <c r="AU278">
        <f>INDEX(Indices!$A$2:$Q$283,MATCH($A278,Indices!$A$2:$A$283,0),MATCH(AU$2,Indices!$A$2:$Q$2,0))</f>
        <v>128.852</v>
      </c>
      <c r="AV278">
        <f t="shared" si="118"/>
        <v>96.634500000000003</v>
      </c>
      <c r="AW278" s="16">
        <f t="shared" si="119"/>
        <v>32.217500000000001</v>
      </c>
    </row>
    <row r="279" spans="1:49" x14ac:dyDescent="0.2">
      <c r="A279" s="5">
        <v>44895</v>
      </c>
      <c r="B279">
        <f>INDEX(ETF_TR!$A$2:$Q$283,MATCH($A279,ETF_TR!$A$2:$A$283,0),MATCH(B$2,ETF_TR!$A$2:$Q$2,0))</f>
        <v>127.1204</v>
      </c>
      <c r="C279">
        <f>INDEX(Indices!$A$2:$Q$283,MATCH($A279,Indices!$A$2:$A$283,0),MATCH(C$2,Indices!$A$2:$Q$2,0))</f>
        <v>217.75</v>
      </c>
      <c r="D279">
        <f t="shared" si="96"/>
        <v>90.629599999999996</v>
      </c>
      <c r="E279" s="28">
        <f t="shared" si="97"/>
        <v>127.1204</v>
      </c>
      <c r="F279">
        <f>INDEX(ETF_TR!$A$2:$Q$283,MATCH($A279,ETF_TR!$A$2:$A$283,0),MATCH(F$2,ETF_TR!$A$2:$Q$2,0))</f>
        <v>139.41980000000001</v>
      </c>
      <c r="G279">
        <f>INDEX(Indices!$A$2:$Q$283,MATCH($A279,Indices!$A$2:$A$283,0),MATCH(G$2,Indices!$A$2:$Q$2,0))</f>
        <v>231.87</v>
      </c>
      <c r="H279">
        <f t="shared" si="98"/>
        <v>92.450199999999995</v>
      </c>
      <c r="I279" s="28">
        <f t="shared" si="99"/>
        <v>139.41980000000001</v>
      </c>
      <c r="J279">
        <f>INDEX(ETF_TR!$A$2:$Q$283,MATCH($A279,ETF_TR!$A$2:$A$283,0),MATCH(J$2,ETF_TR!$A$2:$Q$2,0))</f>
        <v>175.72370000000001</v>
      </c>
      <c r="K279">
        <f>INDEX(Indices!$A$2:$Q$283,MATCH($A279,Indices!$A$2:$A$283,0),MATCH(K$2,Indices!$A$2:$Q$2,0))</f>
        <v>260.27999999999997</v>
      </c>
      <c r="L279">
        <f t="shared" si="100"/>
        <v>84.556299999999965</v>
      </c>
      <c r="M279" s="28">
        <f t="shared" si="101"/>
        <v>175.72370000000001</v>
      </c>
      <c r="N279">
        <f>INDEX(ETF_TR!$A$2:$Q$283,MATCH($A279,ETF_TR!$A$2:$A$283,0),MATCH(N$2,ETF_TR!$A$2:$Q$2,0))</f>
        <v>174.67869999999999</v>
      </c>
      <c r="O279">
        <f>INDEX(Indices!$A$2:$Q$283,MATCH($A279,Indices!$A$2:$A$283,0),MATCH(O$2,Indices!$A$2:$Q$2,0))</f>
        <v>267.86</v>
      </c>
      <c r="P279">
        <f t="shared" si="102"/>
        <v>93.181300000000022</v>
      </c>
      <c r="Q279" s="28">
        <f t="shared" si="103"/>
        <v>174.67869999999999</v>
      </c>
      <c r="R279">
        <f>INDEX(ETF_TR!$A$2:$Q$283,MATCH($A279,ETF_TR!$A$2:$A$283,0),MATCH(R$2,ETF_TR!$A$2:$Q$2,0))</f>
        <v>12820.950699999999</v>
      </c>
      <c r="S279">
        <f>INDEX(Indices!$A$2:$Q$283,MATCH($A279,Indices!$A$2:$A$283,0),MATCH(S$2,Indices!$A$2:$Q$2,0))</f>
        <v>3146.79</v>
      </c>
      <c r="T279">
        <f t="shared" si="104"/>
        <v>-9674.1607000000004</v>
      </c>
      <c r="U279" s="28">
        <f t="shared" si="105"/>
        <v>12820.950699999999</v>
      </c>
      <c r="V279">
        <f>INDEX(ETF_TR!$A$2:$Q$283,MATCH($A279,ETF_TR!$A$2:$A$283,0),MATCH(V$2,ETF_TR!$A$2:$Q$2,0))</f>
        <v>119.67529999999999</v>
      </c>
      <c r="W279">
        <f>INDEX(Indices!$A$2:$Q$283,MATCH($A279,Indices!$A$2:$A$283,0),MATCH(W$2,Indices!$A$2:$Q$2,0))</f>
        <v>126.22666666666667</v>
      </c>
      <c r="X279">
        <f t="shared" si="106"/>
        <v>6.5513666666666808</v>
      </c>
      <c r="Y279" s="28">
        <f t="shared" si="107"/>
        <v>119.67529999999999</v>
      </c>
      <c r="Z279">
        <f>INDEX(ETF_TR!$A$2:$Q$283,MATCH($A279,ETF_TR!$A$2:$A$283,0),MATCH(Z$2,ETF_TR!$A$2:$Q$2,0))</f>
        <v>65.6601</v>
      </c>
      <c r="AA279">
        <f>INDEX(Indices!$A$2:$Q$283,MATCH($A279,Indices!$A$2:$A$283,0),MATCH(AA$2,Indices!$A$2:$Q$2,0))</f>
        <v>3134.6983</v>
      </c>
      <c r="AB279">
        <f t="shared" si="108"/>
        <v>3069.0382</v>
      </c>
      <c r="AC279" s="16">
        <f t="shared" si="109"/>
        <v>65.6601</v>
      </c>
      <c r="AD279">
        <f>INDEX(ETF_TR!$A$2:$Q$283,MATCH($A279,ETF_TR!$A$2:$A$283,0),MATCH(AD$2,ETF_TR!$A$2:$Q$2,0))</f>
        <v>2571.3000000000002</v>
      </c>
      <c r="AE279">
        <f>INDEX(Indices!$A$2:$Q$283,MATCH($A279,Indices!$A$2:$A$283,0),MATCH(AE$2,Indices!$A$2:$Q$2,0))</f>
        <v>345.7133</v>
      </c>
      <c r="AF279">
        <f t="shared" si="110"/>
        <v>-2225.5867000000003</v>
      </c>
      <c r="AG279" s="16">
        <f t="shared" si="111"/>
        <v>2571.3000000000002</v>
      </c>
      <c r="AH279">
        <f>INDEX(ETF_TR!$A$2:$Q$283,MATCH($A279,ETF_TR!$A$2:$A$283,0),MATCH(AH$2,ETF_TR!$A$2:$Q$2,0))</f>
        <v>26.8264</v>
      </c>
      <c r="AI279">
        <f>INDEX(Indices!$A$2:$Q$283,MATCH($A279,Indices!$A$2:$A$283,0),MATCH(AI$2,Indices!$A$2:$Q$2,0))</f>
        <v>103.5</v>
      </c>
      <c r="AJ279">
        <f t="shared" si="112"/>
        <v>76.673599999999993</v>
      </c>
      <c r="AK279" s="16">
        <f t="shared" si="113"/>
        <v>26.8264</v>
      </c>
      <c r="AL279">
        <f>INDEX(ETF_TR!$A$2:$Q$283,MATCH($A279,ETF_TR!$A$2:$A$283,0),MATCH(AL$2,ETF_TR!$A$2:$Q$2,0))</f>
        <v>25.7149</v>
      </c>
      <c r="AM279">
        <f>INDEX(Indices!$A$2:$Q$283,MATCH($A279,Indices!$A$2:$A$283,0),MATCH(AM$2,Indices!$A$2:$Q$2,0))</f>
        <v>99.4255</v>
      </c>
      <c r="AN279">
        <f t="shared" si="114"/>
        <v>73.710599999999999</v>
      </c>
      <c r="AO279" s="16">
        <f t="shared" si="115"/>
        <v>25.7149</v>
      </c>
      <c r="AP279">
        <f>INDEX(ETF_TR!$A$2:$Q$283,MATCH($A279,ETF_TR!$A$2:$A$283,0),MATCH(AP$2,ETF_TR!$A$2:$Q$2,0))</f>
        <v>141.97</v>
      </c>
      <c r="AQ279">
        <f>INDEX(Indices!$A$2:$Q$283,MATCH($A279,Indices!$A$2:$A$283,0),MATCH(AQ$2,Indices!$A$2:$Q$2,0))</f>
        <v>188.18299999999999</v>
      </c>
      <c r="AR279">
        <f t="shared" si="116"/>
        <v>46.212999999999994</v>
      </c>
      <c r="AS279" s="28">
        <f t="shared" si="117"/>
        <v>141.97</v>
      </c>
      <c r="AT279">
        <f>INDEX(ETF_TR!$A$2:$Q$283,MATCH($A279,ETF_TR!$A$2:$A$283,0),MATCH(AT$2,ETF_TR!$A$2:$Q$2,0))</f>
        <v>33.365000000000002</v>
      </c>
      <c r="AU279">
        <f>INDEX(Indices!$A$2:$Q$283,MATCH($A279,Indices!$A$2:$A$283,0),MATCH(AU$2,Indices!$A$2:$Q$2,0))</f>
        <v>133.28579999999999</v>
      </c>
      <c r="AV279">
        <f t="shared" si="118"/>
        <v>99.920799999999986</v>
      </c>
      <c r="AW279" s="16">
        <f t="shared" si="119"/>
        <v>33.365000000000002</v>
      </c>
    </row>
    <row r="280" spans="1:49" x14ac:dyDescent="0.2">
      <c r="A280" s="5">
        <v>44925</v>
      </c>
      <c r="B280">
        <f>INDEX(ETF_TR!$A$2:$Q$283,MATCH($A280,ETF_TR!$A$2:$A$283,0),MATCH(B$2,ETF_TR!$A$2:$Q$2,0))</f>
        <v>122.0338</v>
      </c>
      <c r="C280">
        <f>INDEX(Indices!$A$2:$Q$283,MATCH($A280,Indices!$A$2:$A$283,0),MATCH(C$2,Indices!$A$2:$Q$2,0))</f>
        <v>208.34</v>
      </c>
      <c r="D280">
        <f t="shared" si="96"/>
        <v>86.306200000000004</v>
      </c>
      <c r="E280" s="28">
        <f t="shared" si="97"/>
        <v>122.0338</v>
      </c>
      <c r="F280">
        <f>INDEX(ETF_TR!$A$2:$Q$283,MATCH($A280,ETF_TR!$A$2:$A$283,0),MATCH(F$2,ETF_TR!$A$2:$Q$2,0))</f>
        <v>132.91849999999999</v>
      </c>
      <c r="G280">
        <f>INDEX(Indices!$A$2:$Q$283,MATCH($A280,Indices!$A$2:$A$283,0),MATCH(G$2,Indices!$A$2:$Q$2,0))</f>
        <v>220.67</v>
      </c>
      <c r="H280">
        <f t="shared" si="98"/>
        <v>87.751499999999993</v>
      </c>
      <c r="I280" s="28">
        <f t="shared" si="99"/>
        <v>132.91849999999999</v>
      </c>
      <c r="J280">
        <f>INDEX(ETF_TR!$A$2:$Q$283,MATCH($A280,ETF_TR!$A$2:$A$283,0),MATCH(J$2,ETF_TR!$A$2:$Q$2,0))</f>
        <v>168.7063</v>
      </c>
      <c r="K280">
        <f>INDEX(Indices!$A$2:$Q$283,MATCH($A280,Indices!$A$2:$A$283,0),MATCH(K$2,Indices!$A$2:$Q$2,0))</f>
        <v>249.14</v>
      </c>
      <c r="L280">
        <f t="shared" si="100"/>
        <v>80.433699999999988</v>
      </c>
      <c r="M280" s="28">
        <f t="shared" si="101"/>
        <v>168.7063</v>
      </c>
      <c r="N280">
        <f>INDEX(ETF_TR!$A$2:$Q$283,MATCH($A280,ETF_TR!$A$2:$A$283,0),MATCH(N$2,ETF_TR!$A$2:$Q$2,0))</f>
        <v>166.81039999999999</v>
      </c>
      <c r="O280">
        <f>INDEX(Indices!$A$2:$Q$283,MATCH($A280,Indices!$A$2:$A$283,0),MATCH(O$2,Indices!$A$2:$Q$2,0))</f>
        <v>256</v>
      </c>
      <c r="P280">
        <f t="shared" si="102"/>
        <v>89.189600000000013</v>
      </c>
      <c r="Q280" s="28">
        <f t="shared" si="103"/>
        <v>166.81039999999999</v>
      </c>
      <c r="R280">
        <f>INDEX(ETF_TR!$A$2:$Q$283,MATCH($A280,ETF_TR!$A$2:$A$283,0),MATCH(R$2,ETF_TR!$A$2:$Q$2,0))</f>
        <v>12303.6459</v>
      </c>
      <c r="S280">
        <f>INDEX(Indices!$A$2:$Q$283,MATCH($A280,Indices!$A$2:$A$283,0),MATCH(S$2,Indices!$A$2:$Q$2,0))</f>
        <v>3018.1</v>
      </c>
      <c r="T280">
        <f t="shared" si="104"/>
        <v>-9285.5458999999992</v>
      </c>
      <c r="U280" s="28">
        <f t="shared" si="105"/>
        <v>12303.6459</v>
      </c>
      <c r="V280">
        <f>INDEX(ETF_TR!$A$2:$Q$283,MATCH($A280,ETF_TR!$A$2:$A$283,0),MATCH(V$2,ETF_TR!$A$2:$Q$2,0))</f>
        <v>116.54123333333332</v>
      </c>
      <c r="W280">
        <f>INDEX(Indices!$A$2:$Q$283,MATCH($A280,Indices!$A$2:$A$283,0),MATCH(W$2,Indices!$A$2:$Q$2,0))</f>
        <v>122.58</v>
      </c>
      <c r="X280">
        <f t="shared" si="106"/>
        <v>6.0387666666666746</v>
      </c>
      <c r="Y280" s="28">
        <f t="shared" si="107"/>
        <v>116.54123333333332</v>
      </c>
      <c r="Z280">
        <f>INDEX(ETF_TR!$A$2:$Q$283,MATCH($A280,ETF_TR!$A$2:$A$283,0),MATCH(Z$2,ETF_TR!$A$2:$Q$2,0))</f>
        <v>64.209500000000006</v>
      </c>
      <c r="AA280">
        <f>INDEX(Indices!$A$2:$Q$283,MATCH($A280,Indices!$A$2:$A$283,0),MATCH(AA$2,Indices!$A$2:$Q$2,0))</f>
        <v>3060.7473</v>
      </c>
      <c r="AB280">
        <f t="shared" si="108"/>
        <v>2996.5378000000001</v>
      </c>
      <c r="AC280" s="16">
        <f t="shared" si="109"/>
        <v>64.209500000000006</v>
      </c>
      <c r="AD280">
        <f>INDEX(ETF_TR!$A$2:$Q$283,MATCH($A280,ETF_TR!$A$2:$A$283,0),MATCH(AD$2,ETF_TR!$A$2:$Q$2,0))</f>
        <v>2526.3000000000002</v>
      </c>
      <c r="AE280">
        <f>INDEX(Indices!$A$2:$Q$283,MATCH($A280,Indices!$A$2:$A$283,0),MATCH(AE$2,Indices!$A$2:$Q$2,0))</f>
        <v>340.05599999999998</v>
      </c>
      <c r="AF280">
        <f t="shared" si="110"/>
        <v>-2186.2440000000001</v>
      </c>
      <c r="AG280" s="16">
        <f t="shared" si="111"/>
        <v>2526.3000000000002</v>
      </c>
      <c r="AH280">
        <f>INDEX(ETF_TR!$A$2:$Q$283,MATCH($A280,ETF_TR!$A$2:$A$283,0),MATCH(AH$2,ETF_TR!$A$2:$Q$2,0))</f>
        <v>26.630700000000001</v>
      </c>
      <c r="AI280">
        <f>INDEX(Indices!$A$2:$Q$283,MATCH($A280,Indices!$A$2:$A$283,0),MATCH(AI$2,Indices!$A$2:$Q$2,0))</f>
        <v>102.99</v>
      </c>
      <c r="AJ280">
        <f t="shared" si="112"/>
        <v>76.35929999999999</v>
      </c>
      <c r="AK280" s="16">
        <f t="shared" si="113"/>
        <v>26.630700000000001</v>
      </c>
      <c r="AL280">
        <f>INDEX(ETF_TR!$A$2:$Q$283,MATCH($A280,ETF_TR!$A$2:$A$283,0),MATCH(AL$2,ETF_TR!$A$2:$Q$2,0))</f>
        <v>25.282699999999998</v>
      </c>
      <c r="AM280">
        <f>INDEX(Indices!$A$2:$Q$283,MATCH($A280,Indices!$A$2:$A$283,0),MATCH(AM$2,Indices!$A$2:$Q$2,0))</f>
        <v>97.676000000000002</v>
      </c>
      <c r="AN280">
        <f t="shared" si="114"/>
        <v>72.393300000000011</v>
      </c>
      <c r="AO280" s="16">
        <f t="shared" si="115"/>
        <v>25.282699999999998</v>
      </c>
      <c r="AP280">
        <f>INDEX(ETF_TR!$A$2:$Q$283,MATCH($A280,ETF_TR!$A$2:$A$283,0),MATCH(AP$2,ETF_TR!$A$2:$Q$2,0))</f>
        <v>143.9</v>
      </c>
      <c r="AQ280">
        <f>INDEX(Indices!$A$2:$Q$283,MATCH($A280,Indices!$A$2:$A$283,0),MATCH(AQ$2,Indices!$A$2:$Q$2,0))</f>
        <v>191.11179999999999</v>
      </c>
      <c r="AR280">
        <f t="shared" si="116"/>
        <v>47.211799999999982</v>
      </c>
      <c r="AS280" s="28">
        <f t="shared" si="117"/>
        <v>143.9</v>
      </c>
      <c r="AT280">
        <f>INDEX(ETF_TR!$A$2:$Q$283,MATCH($A280,ETF_TR!$A$2:$A$283,0),MATCH(AT$2,ETF_TR!$A$2:$Q$2,0))</f>
        <v>32.872500000000002</v>
      </c>
      <c r="AU280">
        <f>INDEX(Indices!$A$2:$Q$283,MATCH($A280,Indices!$A$2:$A$283,0),MATCH(AU$2,Indices!$A$2:$Q$2,0))</f>
        <v>131.62710000000001</v>
      </c>
      <c r="AV280">
        <f t="shared" si="118"/>
        <v>98.754600000000011</v>
      </c>
      <c r="AW280" s="16">
        <f t="shared" si="119"/>
        <v>32.872500000000002</v>
      </c>
    </row>
    <row r="281" spans="1:49" x14ac:dyDescent="0.2">
      <c r="A281" s="5">
        <v>44957</v>
      </c>
      <c r="B281">
        <f>INDEX(ETF_TR!$A$2:$Q$283,MATCH($A281,ETF_TR!$A$2:$A$283,0),MATCH(B$2,ETF_TR!$A$2:$Q$2,0))</f>
        <v>124.0684</v>
      </c>
      <c r="C281">
        <f>INDEX(Indices!$A$2:$Q$283,MATCH($A281,Indices!$A$2:$A$283,0),MATCH(C$2,Indices!$A$2:$Q$2,0))</f>
        <v>212.66</v>
      </c>
      <c r="D281">
        <f t="shared" si="96"/>
        <v>88.5916</v>
      </c>
      <c r="E281" s="28">
        <f t="shared" si="97"/>
        <v>124.0684</v>
      </c>
      <c r="F281">
        <f>INDEX(ETF_TR!$A$2:$Q$283,MATCH($A281,ETF_TR!$A$2:$A$283,0),MATCH(F$2,ETF_TR!$A$2:$Q$2,0))</f>
        <v>135.8631</v>
      </c>
      <c r="G281">
        <f>INDEX(Indices!$A$2:$Q$283,MATCH($A281,Indices!$A$2:$A$283,0),MATCH(G$2,Indices!$A$2:$Q$2,0))</f>
        <v>225.98</v>
      </c>
      <c r="H281">
        <f t="shared" si="98"/>
        <v>90.116899999999987</v>
      </c>
      <c r="I281" s="28">
        <f t="shared" si="99"/>
        <v>135.8631</v>
      </c>
      <c r="J281">
        <f>INDEX(ETF_TR!$A$2:$Q$283,MATCH($A281,ETF_TR!$A$2:$A$283,0),MATCH(J$2,ETF_TR!$A$2:$Q$2,0))</f>
        <v>171.8682</v>
      </c>
      <c r="K281">
        <f>INDEX(Indices!$A$2:$Q$283,MATCH($A281,Indices!$A$2:$A$283,0),MATCH(K$2,Indices!$A$2:$Q$2,0))</f>
        <v>254.43</v>
      </c>
      <c r="L281">
        <f t="shared" si="100"/>
        <v>82.561800000000005</v>
      </c>
      <c r="M281" s="28">
        <f t="shared" si="101"/>
        <v>171.8682</v>
      </c>
      <c r="N281">
        <f>INDEX(ETF_TR!$A$2:$Q$283,MATCH($A281,ETF_TR!$A$2:$A$283,0),MATCH(N$2,ETF_TR!$A$2:$Q$2,0))</f>
        <v>172.18940000000001</v>
      </c>
      <c r="O281">
        <f>INDEX(Indices!$A$2:$Q$283,MATCH($A281,Indices!$A$2:$A$283,0),MATCH(O$2,Indices!$A$2:$Q$2,0))</f>
        <v>263.52</v>
      </c>
      <c r="P281">
        <f t="shared" si="102"/>
        <v>91.330599999999976</v>
      </c>
      <c r="Q281" s="28">
        <f t="shared" si="103"/>
        <v>172.18940000000001</v>
      </c>
      <c r="R281">
        <f>INDEX(ETF_TR!$A$2:$Q$283,MATCH($A281,ETF_TR!$A$2:$A$283,0),MATCH(R$2,ETF_TR!$A$2:$Q$2,0))</f>
        <v>12628.6679</v>
      </c>
      <c r="S281">
        <f>INDEX(Indices!$A$2:$Q$283,MATCH($A281,Indices!$A$2:$A$283,0),MATCH(S$2,Indices!$A$2:$Q$2,0))</f>
        <v>3095.29</v>
      </c>
      <c r="T281">
        <f t="shared" si="104"/>
        <v>-9533.3778999999995</v>
      </c>
      <c r="U281" s="28">
        <f t="shared" si="105"/>
        <v>12628.6679</v>
      </c>
      <c r="V281">
        <f>INDEX(ETF_TR!$A$2:$Q$283,MATCH($A281,ETF_TR!$A$2:$A$283,0),MATCH(V$2,ETF_TR!$A$2:$Q$2,0))</f>
        <v>118.28179999999999</v>
      </c>
      <c r="W281">
        <f>INDEX(Indices!$A$2:$Q$283,MATCH($A281,Indices!$A$2:$A$283,0),MATCH(W$2,Indices!$A$2:$Q$2,0))</f>
        <v>124.92666666666666</v>
      </c>
      <c r="X281">
        <f t="shared" si="106"/>
        <v>6.6448666666666725</v>
      </c>
      <c r="Y281" s="28">
        <f t="shared" si="107"/>
        <v>118.28179999999999</v>
      </c>
      <c r="Z281">
        <f>INDEX(ETF_TR!$A$2:$Q$283,MATCH($A281,ETF_TR!$A$2:$A$283,0),MATCH(Z$2,ETF_TR!$A$2:$Q$2,0))</f>
        <v>66.072500000000005</v>
      </c>
      <c r="AA281">
        <f>INDEX(Indices!$A$2:$Q$283,MATCH($A281,Indices!$A$2:$A$283,0),MATCH(AA$2,Indices!$A$2:$Q$2,0))</f>
        <v>3150.4616999999998</v>
      </c>
      <c r="AB281">
        <f t="shared" si="108"/>
        <v>3084.3891999999996</v>
      </c>
      <c r="AC281" s="16">
        <f t="shared" si="109"/>
        <v>66.072500000000005</v>
      </c>
      <c r="AD281">
        <f>INDEX(ETF_TR!$A$2:$Q$283,MATCH($A281,ETF_TR!$A$2:$A$283,0),MATCH(AD$2,ETF_TR!$A$2:$Q$2,0))</f>
        <v>2516.1</v>
      </c>
      <c r="AE281">
        <f>INDEX(Indices!$A$2:$Q$283,MATCH($A281,Indices!$A$2:$A$283,0),MATCH(AE$2,Indices!$A$2:$Q$2,0))</f>
        <v>338.56869999999998</v>
      </c>
      <c r="AF281">
        <f t="shared" si="110"/>
        <v>-2177.5313000000001</v>
      </c>
      <c r="AG281" s="16">
        <f t="shared" si="111"/>
        <v>2516.1</v>
      </c>
      <c r="AH281">
        <f>INDEX(ETF_TR!$A$2:$Q$283,MATCH($A281,ETF_TR!$A$2:$A$283,0),MATCH(AH$2,ETF_TR!$A$2:$Q$2,0))</f>
        <v>27.345700000000001</v>
      </c>
      <c r="AI281">
        <f>INDEX(Indices!$A$2:$Q$283,MATCH($A281,Indices!$A$2:$A$283,0),MATCH(AI$2,Indices!$A$2:$Q$2,0))</f>
        <v>105.55</v>
      </c>
      <c r="AJ281">
        <f t="shared" si="112"/>
        <v>78.204299999999989</v>
      </c>
      <c r="AK281" s="16">
        <f t="shared" si="113"/>
        <v>27.345700000000001</v>
      </c>
      <c r="AL281">
        <f>INDEX(ETF_TR!$A$2:$Q$283,MATCH($A281,ETF_TR!$A$2:$A$283,0),MATCH(AL$2,ETF_TR!$A$2:$Q$2,0))</f>
        <v>26.0398</v>
      </c>
      <c r="AM281">
        <f>INDEX(Indices!$A$2:$Q$283,MATCH($A281,Indices!$A$2:$A$283,0),MATCH(AM$2,Indices!$A$2:$Q$2,0))</f>
        <v>100.6609</v>
      </c>
      <c r="AN281">
        <f t="shared" si="114"/>
        <v>74.621099999999998</v>
      </c>
      <c r="AO281" s="16">
        <f t="shared" si="115"/>
        <v>26.0398</v>
      </c>
      <c r="AP281">
        <f>INDEX(ETF_TR!$A$2:$Q$283,MATCH($A281,ETF_TR!$A$2:$A$283,0),MATCH(AP$2,ETF_TR!$A$2:$Q$2,0))</f>
        <v>143.65</v>
      </c>
      <c r="AQ281">
        <f>INDEX(Indices!$A$2:$Q$283,MATCH($A281,Indices!$A$2:$A$283,0),MATCH(AQ$2,Indices!$A$2:$Q$2,0))</f>
        <v>190.64660000000001</v>
      </c>
      <c r="AR281">
        <f t="shared" si="116"/>
        <v>46.996600000000001</v>
      </c>
      <c r="AS281" s="28">
        <f t="shared" si="117"/>
        <v>143.65</v>
      </c>
      <c r="AT281">
        <f>INDEX(ETF_TR!$A$2:$Q$283,MATCH($A281,ETF_TR!$A$2:$A$283,0),MATCH(AT$2,ETF_TR!$A$2:$Q$2,0))</f>
        <v>33.405000000000001</v>
      </c>
      <c r="AU281">
        <f>INDEX(Indices!$A$2:$Q$283,MATCH($A281,Indices!$A$2:$A$283,0),MATCH(AU$2,Indices!$A$2:$Q$2,0))</f>
        <v>133.60429999999999</v>
      </c>
      <c r="AV281">
        <f t="shared" si="118"/>
        <v>100.19929999999999</v>
      </c>
      <c r="AW281" s="16">
        <f t="shared" si="119"/>
        <v>33.405000000000001</v>
      </c>
    </row>
    <row r="282" spans="1:49" x14ac:dyDescent="0.2">
      <c r="A282" s="5">
        <v>44985</v>
      </c>
      <c r="B282">
        <f>INDEX(ETF_TR!$A$2:$Q$283,MATCH($A282,ETF_TR!$A$2:$A$283,0),MATCH(B$2,ETF_TR!$A$2:$Q$2,0))</f>
        <v>120.8017</v>
      </c>
      <c r="C282">
        <f>INDEX(Indices!$A$2:$Q$283,MATCH($A282,Indices!$A$2:$A$283,0),MATCH(C$2,Indices!$A$2:$Q$2,0))</f>
        <v>207.33</v>
      </c>
      <c r="D282">
        <f t="shared" si="96"/>
        <v>86.528300000000016</v>
      </c>
      <c r="E282" s="28">
        <f t="shared" si="97"/>
        <v>120.8017</v>
      </c>
      <c r="F282">
        <f>INDEX(ETF_TR!$A$2:$Q$283,MATCH($A282,ETF_TR!$A$2:$A$283,0),MATCH(F$2,ETF_TR!$A$2:$Q$2,0))</f>
        <v>132.3631</v>
      </c>
      <c r="G282">
        <f>INDEX(Indices!$A$2:$Q$283,MATCH($A282,Indices!$A$2:$A$283,0),MATCH(G$2,Indices!$A$2:$Q$2,0))</f>
        <v>220.11</v>
      </c>
      <c r="H282">
        <f t="shared" si="98"/>
        <v>87.746900000000011</v>
      </c>
      <c r="I282" s="28">
        <f t="shared" si="99"/>
        <v>132.3631</v>
      </c>
      <c r="J282">
        <f>INDEX(ETF_TR!$A$2:$Q$283,MATCH($A282,ETF_TR!$A$2:$A$283,0),MATCH(J$2,ETF_TR!$A$2:$Q$2,0))</f>
        <v>167.90700000000001</v>
      </c>
      <c r="K282">
        <f>INDEX(Indices!$A$2:$Q$283,MATCH($A282,Indices!$A$2:$A$283,0),MATCH(K$2,Indices!$A$2:$Q$2,0))</f>
        <v>248.81</v>
      </c>
      <c r="L282">
        <f t="shared" si="100"/>
        <v>80.902999999999992</v>
      </c>
      <c r="M282" s="28">
        <f t="shared" si="101"/>
        <v>167.90700000000001</v>
      </c>
      <c r="N282">
        <f>INDEX(ETF_TR!$A$2:$Q$283,MATCH($A282,ETF_TR!$A$2:$A$283,0),MATCH(N$2,ETF_TR!$A$2:$Q$2,0))</f>
        <v>169.5361</v>
      </c>
      <c r="O282">
        <f>INDEX(Indices!$A$2:$Q$283,MATCH($A282,Indices!$A$2:$A$283,0),MATCH(O$2,Indices!$A$2:$Q$2,0))</f>
        <v>259.58999999999997</v>
      </c>
      <c r="P282">
        <f t="shared" si="102"/>
        <v>90.05389999999997</v>
      </c>
      <c r="Q282" s="28">
        <f t="shared" si="103"/>
        <v>169.5361</v>
      </c>
      <c r="R282">
        <f>INDEX(ETF_TR!$A$2:$Q$283,MATCH($A282,ETF_TR!$A$2:$A$283,0),MATCH(R$2,ETF_TR!$A$2:$Q$2,0))</f>
        <v>12210.445400000001</v>
      </c>
      <c r="S282">
        <f>INDEX(Indices!$A$2:$Q$283,MATCH($A282,Indices!$A$2:$A$283,0),MATCH(S$2,Indices!$A$2:$Q$2,0))</f>
        <v>2994.34</v>
      </c>
      <c r="T282">
        <f t="shared" si="104"/>
        <v>-9216.1054000000004</v>
      </c>
      <c r="U282" s="28">
        <f t="shared" si="105"/>
        <v>12210.445400000001</v>
      </c>
      <c r="V282">
        <f>INDEX(ETF_TR!$A$2:$Q$283,MATCH($A282,ETF_TR!$A$2:$A$283,0),MATCH(V$2,ETF_TR!$A$2:$Q$2,0))</f>
        <v>117.24953333333333</v>
      </c>
      <c r="W282">
        <f>INDEX(Indices!$A$2:$Q$283,MATCH($A282,Indices!$A$2:$A$283,0),MATCH(W$2,Indices!$A$2:$Q$2,0))</f>
        <v>123.65999999999998</v>
      </c>
      <c r="X282">
        <f t="shared" si="106"/>
        <v>6.4104666666666503</v>
      </c>
      <c r="Y282" s="28">
        <f t="shared" si="107"/>
        <v>117.24953333333333</v>
      </c>
      <c r="Z282">
        <f>INDEX(ETF_TR!$A$2:$Q$283,MATCH($A282,ETF_TR!$A$2:$A$283,0),MATCH(Z$2,ETF_TR!$A$2:$Q$2,0))</f>
        <v>65.020099999999999</v>
      </c>
      <c r="AA282">
        <f>INDEX(Indices!$A$2:$Q$283,MATCH($A282,Indices!$A$2:$A$283,0),MATCH(AA$2,Indices!$A$2:$Q$2,0))</f>
        <v>3104.7069000000001</v>
      </c>
      <c r="AB282">
        <f t="shared" si="108"/>
        <v>3039.6867999999999</v>
      </c>
      <c r="AC282" s="16">
        <f t="shared" si="109"/>
        <v>65.020099999999999</v>
      </c>
      <c r="AD282">
        <f>INDEX(ETF_TR!$A$2:$Q$283,MATCH($A282,ETF_TR!$A$2:$A$283,0),MATCH(AD$2,ETF_TR!$A$2:$Q$2,0))</f>
        <v>2557</v>
      </c>
      <c r="AE282">
        <f>INDEX(Indices!$A$2:$Q$283,MATCH($A282,Indices!$A$2:$A$283,0),MATCH(AE$2,Indices!$A$2:$Q$2,0))</f>
        <v>344.25349999999997</v>
      </c>
      <c r="AF282">
        <f t="shared" si="110"/>
        <v>-2212.7465000000002</v>
      </c>
      <c r="AG282" s="16">
        <f t="shared" si="111"/>
        <v>2557</v>
      </c>
      <c r="AH282">
        <f>INDEX(ETF_TR!$A$2:$Q$283,MATCH($A282,ETF_TR!$A$2:$A$283,0),MATCH(AH$2,ETF_TR!$A$2:$Q$2,0))</f>
        <v>26.721699999999998</v>
      </c>
      <c r="AI282">
        <f>INDEX(Indices!$A$2:$Q$283,MATCH($A282,Indices!$A$2:$A$283,0),MATCH(AI$2,Indices!$A$2:$Q$2,0))</f>
        <v>103.08</v>
      </c>
      <c r="AJ282">
        <f t="shared" si="112"/>
        <v>76.3583</v>
      </c>
      <c r="AK282" s="16">
        <f t="shared" si="113"/>
        <v>26.721699999999998</v>
      </c>
      <c r="AL282">
        <f>INDEX(ETF_TR!$A$2:$Q$283,MATCH($A282,ETF_TR!$A$2:$A$283,0),MATCH(AL$2,ETF_TR!$A$2:$Q$2,0))</f>
        <v>25.480699999999999</v>
      </c>
      <c r="AM282">
        <f>INDEX(Indices!$A$2:$Q$283,MATCH($A282,Indices!$A$2:$A$283,0),MATCH(AM$2,Indices!$A$2:$Q$2,0))</f>
        <v>98.430099999999996</v>
      </c>
      <c r="AN282">
        <f t="shared" si="114"/>
        <v>72.949399999999997</v>
      </c>
      <c r="AO282" s="16">
        <f t="shared" si="115"/>
        <v>25.480699999999999</v>
      </c>
      <c r="AP282">
        <f>INDEX(ETF_TR!$A$2:$Q$283,MATCH($A282,ETF_TR!$A$2:$A$283,0),MATCH(AP$2,ETF_TR!$A$2:$Q$2,0))</f>
        <v>140.6</v>
      </c>
      <c r="AQ282">
        <f>INDEX(Indices!$A$2:$Q$283,MATCH($A282,Indices!$A$2:$A$283,0),MATCH(AQ$2,Indices!$A$2:$Q$2,0))</f>
        <v>186.7028</v>
      </c>
      <c r="AR282">
        <f t="shared" si="116"/>
        <v>46.102800000000002</v>
      </c>
      <c r="AS282" s="28">
        <f t="shared" si="117"/>
        <v>140.6</v>
      </c>
      <c r="AT282">
        <f>INDEX(ETF_TR!$A$2:$Q$283,MATCH($A282,ETF_TR!$A$2:$A$283,0),MATCH(AT$2,ETF_TR!$A$2:$Q$2,0))</f>
        <v>33.034999999999997</v>
      </c>
      <c r="AU282">
        <f>INDEX(Indices!$A$2:$Q$283,MATCH($A282,Indices!$A$2:$A$283,0),MATCH(AU$2,Indices!$A$2:$Q$2,0))</f>
        <v>132.59379999999999</v>
      </c>
      <c r="AV282">
        <f t="shared" si="118"/>
        <v>99.558799999999991</v>
      </c>
      <c r="AW282" s="16">
        <f t="shared" si="119"/>
        <v>33.034999999999997</v>
      </c>
    </row>
    <row r="283" spans="1:49" x14ac:dyDescent="0.2">
      <c r="A283" s="5">
        <v>45016</v>
      </c>
      <c r="B283">
        <f>INDEX(ETF_TR!$A$2:$Q$283,MATCH($A283,ETF_TR!$A$2:$A$283,0),MATCH(B$2,ETF_TR!$A$2:$Q$2,0))</f>
        <v>124.01220000000001</v>
      </c>
      <c r="C283">
        <f>INDEX(Indices!$A$2:$Q$283,MATCH($A283,Indices!$A$2:$A$283,0),MATCH(C$2,Indices!$A$2:$Q$2,0))</f>
        <v>212.48</v>
      </c>
      <c r="D283">
        <f t="shared" si="96"/>
        <v>88.467799999999983</v>
      </c>
      <c r="E283" s="28">
        <f t="shared" si="97"/>
        <v>124.01220000000001</v>
      </c>
      <c r="F283">
        <f>INDEX(ETF_TR!$A$2:$Q$283,MATCH($A283,ETF_TR!$A$2:$A$283,0),MATCH(F$2,ETF_TR!$A$2:$Q$2,0))</f>
        <v>135.45439999999999</v>
      </c>
      <c r="G283">
        <f>INDEX(Indices!$A$2:$Q$283,MATCH($A283,Indices!$A$2:$A$283,0),MATCH(G$2,Indices!$A$2:$Q$2,0))</f>
        <v>225.32</v>
      </c>
      <c r="H283">
        <f t="shared" si="98"/>
        <v>89.865600000000001</v>
      </c>
      <c r="I283" s="28">
        <f t="shared" si="99"/>
        <v>135.45439999999999</v>
      </c>
      <c r="J283">
        <f>INDEX(ETF_TR!$A$2:$Q$283,MATCH($A283,ETF_TR!$A$2:$A$283,0),MATCH(J$2,ETF_TR!$A$2:$Q$2,0))</f>
        <v>172.09739999999999</v>
      </c>
      <c r="K283">
        <f>INDEX(Indices!$A$2:$Q$283,MATCH($A283,Indices!$A$2:$A$283,0),MATCH(K$2,Indices!$A$2:$Q$2,0))</f>
        <v>254.85</v>
      </c>
      <c r="L283">
        <f t="shared" si="100"/>
        <v>82.752600000000001</v>
      </c>
      <c r="M283" s="28">
        <f t="shared" si="101"/>
        <v>172.09739999999999</v>
      </c>
      <c r="N283">
        <f>INDEX(ETF_TR!$A$2:$Q$283,MATCH($A283,ETF_TR!$A$2:$A$283,0),MATCH(N$2,ETF_TR!$A$2:$Q$2,0))</f>
        <v>173.32310000000001</v>
      </c>
      <c r="O283">
        <f>INDEX(Indices!$A$2:$Q$283,MATCH($A283,Indices!$A$2:$A$283,0),MATCH(O$2,Indices!$A$2:$Q$2,0))</f>
        <v>265.52</v>
      </c>
      <c r="P283">
        <f t="shared" si="102"/>
        <v>92.196899999999971</v>
      </c>
      <c r="Q283" s="28">
        <f t="shared" si="103"/>
        <v>173.32310000000001</v>
      </c>
      <c r="R283">
        <f>INDEX(ETF_TR!$A$2:$Q$283,MATCH($A283,ETF_TR!$A$2:$A$283,0),MATCH(R$2,ETF_TR!$A$2:$Q$2,0))</f>
        <v>12566.730799999999</v>
      </c>
      <c r="S283">
        <f>INDEX(Indices!$A$2:$Q$283,MATCH($A283,Indices!$A$2:$A$283,0),MATCH(S$2,Indices!$A$2:$Q$2,0))</f>
        <v>3079.84</v>
      </c>
      <c r="T283">
        <f t="shared" si="104"/>
        <v>-9486.8907999999992</v>
      </c>
      <c r="U283" s="28">
        <f t="shared" si="105"/>
        <v>12566.730799999999</v>
      </c>
      <c r="V283">
        <f>INDEX(ETF_TR!$A$2:$Q$283,MATCH($A283,ETF_TR!$A$2:$A$283,0),MATCH(V$2,ETF_TR!$A$2:$Q$2,0))</f>
        <v>119.13773333333332</v>
      </c>
      <c r="W283">
        <f>INDEX(Indices!$A$2:$Q$283,MATCH($A283,Indices!$A$2:$A$283,0),MATCH(W$2,Indices!$A$2:$Q$2,0))</f>
        <v>125.48333333333333</v>
      </c>
      <c r="X283">
        <f t="shared" si="106"/>
        <v>6.3456000000000188</v>
      </c>
      <c r="Y283" s="28">
        <f t="shared" si="107"/>
        <v>119.13773333333332</v>
      </c>
      <c r="Z283">
        <f>INDEX(ETF_TR!$A$2:$Q$283,MATCH($A283,ETF_TR!$A$2:$A$283,0),MATCH(Z$2,ETF_TR!$A$2:$Q$2,0))</f>
        <v>67.224400000000003</v>
      </c>
      <c r="AA283">
        <f>INDEX(Indices!$A$2:$Q$283,MATCH($A283,Indices!$A$2:$A$283,0),MATCH(AA$2,Indices!$A$2:$Q$2,0))</f>
        <v>3210.8542000000002</v>
      </c>
      <c r="AB283">
        <f t="shared" si="108"/>
        <v>3143.6298000000002</v>
      </c>
      <c r="AC283" s="16">
        <f t="shared" si="109"/>
        <v>67.224400000000003</v>
      </c>
      <c r="AD283">
        <f>INDEX(ETF_TR!$A$2:$Q$283,MATCH($A283,ETF_TR!$A$2:$A$283,0),MATCH(AD$2,ETF_TR!$A$2:$Q$2,0))</f>
        <v>2619.5</v>
      </c>
      <c r="AE283">
        <f>INDEX(Indices!$A$2:$Q$283,MATCH($A283,Indices!$A$2:$A$283,0),MATCH(AE$2,Indices!$A$2:$Q$2,0))</f>
        <v>351.5093</v>
      </c>
      <c r="AF283">
        <f t="shared" si="110"/>
        <v>-2267.9906999999998</v>
      </c>
      <c r="AG283" s="16">
        <f t="shared" si="111"/>
        <v>2619.5</v>
      </c>
      <c r="AH283">
        <f>INDEX(ETF_TR!$A$2:$Q$283,MATCH($A283,ETF_TR!$A$2:$A$283,0),MATCH(AH$2,ETF_TR!$A$2:$Q$2,0))</f>
        <v>27.504799999999999</v>
      </c>
      <c r="AI283">
        <f>INDEX(Indices!$A$2:$Q$283,MATCH($A283,Indices!$A$2:$A$283,0),MATCH(AI$2,Indices!$A$2:$Q$2,0))</f>
        <v>106.07</v>
      </c>
      <c r="AJ283">
        <f t="shared" si="112"/>
        <v>78.56519999999999</v>
      </c>
      <c r="AK283" s="16">
        <f t="shared" si="113"/>
        <v>27.504799999999999</v>
      </c>
      <c r="AL283">
        <f>INDEX(ETF_TR!$A$2:$Q$283,MATCH($A283,ETF_TR!$A$2:$A$283,0),MATCH(AL$2,ETF_TR!$A$2:$Q$2,0))</f>
        <v>26.084099999999999</v>
      </c>
      <c r="AM283">
        <f>INDEX(Indices!$A$2:$Q$283,MATCH($A283,Indices!$A$2:$A$283,0),MATCH(AM$2,Indices!$A$2:$Q$2,0))</f>
        <v>100.86490000000001</v>
      </c>
      <c r="AN283">
        <f t="shared" si="114"/>
        <v>74.780799999999999</v>
      </c>
      <c r="AO283" s="16">
        <f t="shared" si="115"/>
        <v>26.084099999999999</v>
      </c>
      <c r="AP283">
        <f>INDEX(ETF_TR!$A$2:$Q$283,MATCH($A283,ETF_TR!$A$2:$A$283,0),MATCH(AP$2,ETF_TR!$A$2:$Q$2,0))</f>
        <v>145.28</v>
      </c>
      <c r="AQ283">
        <f>INDEX(Indices!$A$2:$Q$283,MATCH($A283,Indices!$A$2:$A$283,0),MATCH(AQ$2,Indices!$A$2:$Q$2,0))</f>
        <v>192.9999</v>
      </c>
      <c r="AR283">
        <f t="shared" si="116"/>
        <v>47.719899999999996</v>
      </c>
      <c r="AS283" s="28">
        <f t="shared" si="117"/>
        <v>145.28</v>
      </c>
      <c r="AT283">
        <f>INDEX(ETF_TR!$A$2:$Q$283,MATCH($A283,ETF_TR!$A$2:$A$283,0),MATCH(AT$2,ETF_TR!$A$2:$Q$2,0))</f>
        <v>33.707500000000003</v>
      </c>
      <c r="AU283">
        <f>INDEX(Indices!$A$2:$Q$283,MATCH($A283,Indices!$A$2:$A$283,0),MATCH(AU$2,Indices!$A$2:$Q$2,0))</f>
        <v>135.20869999999999</v>
      </c>
      <c r="AV283">
        <f t="shared" si="118"/>
        <v>101.50119999999998</v>
      </c>
      <c r="AW283" s="16">
        <f t="shared" si="119"/>
        <v>33.707500000000003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A858-D50C-8244-8F4A-07FDA9D22483}">
  <dimension ref="A1:Q283"/>
  <sheetViews>
    <sheetView zoomScale="87" workbookViewId="0"/>
  </sheetViews>
  <sheetFormatPr baseColWidth="10" defaultColWidth="11" defaultRowHeight="16" x14ac:dyDescent="0.2"/>
  <sheetData>
    <row r="1" spans="1:17" x14ac:dyDescent="0.2">
      <c r="B1" s="6" t="s">
        <v>47</v>
      </c>
      <c r="C1" s="6" t="s">
        <v>47</v>
      </c>
      <c r="D1" s="6" t="s">
        <v>47</v>
      </c>
      <c r="E1" s="6" t="s">
        <v>47</v>
      </c>
      <c r="F1" s="6" t="s">
        <v>47</v>
      </c>
      <c r="G1" s="6" t="s">
        <v>47</v>
      </c>
      <c r="H1" s="6" t="s">
        <v>47</v>
      </c>
      <c r="I1" s="6" t="s">
        <v>47</v>
      </c>
      <c r="J1" s="6" t="s">
        <v>47</v>
      </c>
      <c r="K1" s="6" t="s">
        <v>47</v>
      </c>
      <c r="L1" s="6" t="s">
        <v>47</v>
      </c>
      <c r="M1" s="6" t="s">
        <v>47</v>
      </c>
      <c r="N1" s="6" t="s">
        <v>47</v>
      </c>
      <c r="O1" s="6" t="s">
        <v>47</v>
      </c>
      <c r="P1" s="6" t="s">
        <v>47</v>
      </c>
      <c r="Q1" s="6" t="s">
        <v>47</v>
      </c>
    </row>
    <row r="2" spans="1:17" x14ac:dyDescent="0.2">
      <c r="A2" t="s">
        <v>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51</v>
      </c>
    </row>
    <row r="3" spans="1:17" x14ac:dyDescent="0.2">
      <c r="A3" t="e">
        <f>NA()</f>
        <v>#N/A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52</v>
      </c>
    </row>
    <row r="4" spans="1:17" x14ac:dyDescent="0.2">
      <c r="A4" s="5">
        <v>36525</v>
      </c>
      <c r="B4" t="e">
        <f>NA()</f>
        <v>#N/A</v>
      </c>
      <c r="C4" t="e">
        <f>NA()</f>
        <v>#N/A</v>
      </c>
      <c r="D4" t="e">
        <f>NA()</f>
        <v>#N/A</v>
      </c>
      <c r="E4" t="e">
        <f>NA()</f>
        <v>#N/A</v>
      </c>
      <c r="F4" t="e">
        <f>NA()</f>
        <v>#N/A</v>
      </c>
      <c r="G4" t="e">
        <f>NA()</f>
        <v>#N/A</v>
      </c>
      <c r="H4" t="e">
        <f>NA()</f>
        <v>#N/A</v>
      </c>
      <c r="I4" t="e">
        <f>NA()</f>
        <v>#N/A</v>
      </c>
      <c r="J4" t="e">
        <f>NA()</f>
        <v>#N/A</v>
      </c>
      <c r="K4" t="e">
        <f>NA()</f>
        <v>#N/A</v>
      </c>
      <c r="L4" t="e">
        <f>NA()</f>
        <v>#N/A</v>
      </c>
      <c r="M4" t="e">
        <f>NA()</f>
        <v>#N/A</v>
      </c>
      <c r="N4" t="e">
        <f>NA()</f>
        <v>#N/A</v>
      </c>
      <c r="O4" t="e">
        <f>NA()</f>
        <v>#N/A</v>
      </c>
      <c r="P4" t="e">
        <f>NA()</f>
        <v>#N/A</v>
      </c>
      <c r="Q4" t="e">
        <f>NA()</f>
        <v>#N/A</v>
      </c>
    </row>
    <row r="5" spans="1:17" x14ac:dyDescent="0.2">
      <c r="A5" s="5">
        <v>36556</v>
      </c>
      <c r="B5" t="e">
        <f>NA()</f>
        <v>#N/A</v>
      </c>
      <c r="C5" t="e">
        <f>NA()</f>
        <v>#N/A</v>
      </c>
      <c r="D5" t="e">
        <f>NA()</f>
        <v>#N/A</v>
      </c>
      <c r="E5" t="e">
        <f>NA()</f>
        <v>#N/A</v>
      </c>
      <c r="F5" t="e">
        <f>NA()</f>
        <v>#N/A</v>
      </c>
      <c r="G5" t="e">
        <f>NA()</f>
        <v>#N/A</v>
      </c>
      <c r="H5" t="e">
        <f>NA()</f>
        <v>#N/A</v>
      </c>
      <c r="I5" t="e">
        <f>NA()</f>
        <v>#N/A</v>
      </c>
      <c r="J5" t="e">
        <f>NA()</f>
        <v>#N/A</v>
      </c>
      <c r="K5" t="e">
        <f>NA()</f>
        <v>#N/A</v>
      </c>
      <c r="L5" t="e">
        <f>NA()</f>
        <v>#N/A</v>
      </c>
      <c r="M5" t="e">
        <f>NA()</f>
        <v>#N/A</v>
      </c>
      <c r="N5" t="e">
        <f>NA()</f>
        <v>#N/A</v>
      </c>
      <c r="O5" t="e">
        <f>NA()</f>
        <v>#N/A</v>
      </c>
      <c r="P5" t="e">
        <f>NA()</f>
        <v>#N/A</v>
      </c>
      <c r="Q5" t="e">
        <f>NA()</f>
        <v>#N/A</v>
      </c>
    </row>
    <row r="6" spans="1:17" x14ac:dyDescent="0.2">
      <c r="A6" s="5">
        <v>36585</v>
      </c>
      <c r="B6" t="e">
        <f>NA()</f>
        <v>#N/A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</row>
    <row r="7" spans="1:17" x14ac:dyDescent="0.2">
      <c r="A7" s="5">
        <v>36616</v>
      </c>
      <c r="B7" t="e">
        <f>NA()</f>
        <v>#N/A</v>
      </c>
      <c r="C7" t="e">
        <f>NA()</f>
        <v>#N/A</v>
      </c>
      <c r="D7" t="e">
        <f>NA()</f>
        <v>#N/A</v>
      </c>
      <c r="E7" t="e">
        <f>NA()</f>
        <v>#N/A</v>
      </c>
      <c r="F7" t="e">
        <f>NA()</f>
        <v>#N/A</v>
      </c>
      <c r="G7" t="e">
        <f>NA()</f>
        <v>#N/A</v>
      </c>
      <c r="H7" t="e">
        <f>NA()</f>
        <v>#N/A</v>
      </c>
      <c r="I7" t="e">
        <f>NA()</f>
        <v>#N/A</v>
      </c>
      <c r="J7" t="e">
        <f>NA()</f>
        <v>#N/A</v>
      </c>
      <c r="K7" t="e">
        <f>NA()</f>
        <v>#N/A</v>
      </c>
      <c r="L7" t="e">
        <f>NA()</f>
        <v>#N/A</v>
      </c>
      <c r="M7" t="e">
        <f>NA()</f>
        <v>#N/A</v>
      </c>
      <c r="N7" t="e">
        <f>NA()</f>
        <v>#N/A</v>
      </c>
      <c r="O7" t="e">
        <f>NA()</f>
        <v>#N/A</v>
      </c>
      <c r="P7" t="e">
        <f>NA()</f>
        <v>#N/A</v>
      </c>
      <c r="Q7" t="e">
        <f>NA()</f>
        <v>#N/A</v>
      </c>
    </row>
    <row r="8" spans="1:17" x14ac:dyDescent="0.2">
      <c r="A8" s="5">
        <v>36644</v>
      </c>
      <c r="B8" t="e">
        <f>NA()</f>
        <v>#N/A</v>
      </c>
      <c r="C8" t="e">
        <f>NA()</f>
        <v>#N/A</v>
      </c>
      <c r="D8" t="e">
        <f>NA()</f>
        <v>#N/A</v>
      </c>
      <c r="E8" t="e">
        <f>NA()</f>
        <v>#N/A</v>
      </c>
      <c r="F8" t="e">
        <f>NA()</f>
        <v>#N/A</v>
      </c>
      <c r="G8" t="e">
        <f>NA()</f>
        <v>#N/A</v>
      </c>
      <c r="H8" t="e">
        <f>NA()</f>
        <v>#N/A</v>
      </c>
      <c r="I8" t="e">
        <f>NA()</f>
        <v>#N/A</v>
      </c>
      <c r="J8" t="e">
        <f>NA()</f>
        <v>#N/A</v>
      </c>
      <c r="K8" t="e">
        <f>NA()</f>
        <v>#N/A</v>
      </c>
      <c r="L8" t="e">
        <f>NA()</f>
        <v>#N/A</v>
      </c>
      <c r="M8" t="e">
        <f>NA()</f>
        <v>#N/A</v>
      </c>
      <c r="N8" t="e">
        <f>NA()</f>
        <v>#N/A</v>
      </c>
      <c r="O8" t="e">
        <f>NA()</f>
        <v>#N/A</v>
      </c>
      <c r="P8" t="e">
        <f>NA()</f>
        <v>#N/A</v>
      </c>
      <c r="Q8" t="e">
        <f>NA()</f>
        <v>#N/A</v>
      </c>
    </row>
    <row r="9" spans="1:17" x14ac:dyDescent="0.2">
      <c r="A9" s="5">
        <v>36677</v>
      </c>
      <c r="B9" t="e">
        <f>NA()</f>
        <v>#N/A</v>
      </c>
      <c r="C9" t="e">
        <f>NA()</f>
        <v>#N/A</v>
      </c>
      <c r="D9" t="e">
        <f>NA()</f>
        <v>#N/A</v>
      </c>
      <c r="E9" t="e">
        <f>NA()</f>
        <v>#N/A</v>
      </c>
      <c r="F9" t="e">
        <f>NA()</f>
        <v>#N/A</v>
      </c>
      <c r="G9" t="e">
        <f>NA()</f>
        <v>#N/A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 t="e">
        <f>NA()</f>
        <v>#N/A</v>
      </c>
      <c r="O9" t="e">
        <f>NA()</f>
        <v>#N/A</v>
      </c>
      <c r="P9" t="e">
        <f>NA()</f>
        <v>#N/A</v>
      </c>
      <c r="Q9" t="e">
        <f>NA()</f>
        <v>#N/A</v>
      </c>
    </row>
    <row r="10" spans="1:17" x14ac:dyDescent="0.2">
      <c r="A10" s="5">
        <v>36707</v>
      </c>
      <c r="B10" t="e">
        <f>NA()</f>
        <v>#N/A</v>
      </c>
      <c r="C10" t="e">
        <f>NA()</f>
        <v>#N/A</v>
      </c>
      <c r="D10" t="e">
        <f>NA()</f>
        <v>#N/A</v>
      </c>
      <c r="E10" t="e">
        <f>NA()</f>
        <v>#N/A</v>
      </c>
      <c r="F10" t="e">
        <f>NA()</f>
        <v>#N/A</v>
      </c>
      <c r="G10" t="e">
        <f>NA()</f>
        <v>#N/A</v>
      </c>
      <c r="H10" t="e">
        <f>NA()</f>
        <v>#N/A</v>
      </c>
      <c r="I10" t="e">
        <f>NA()</f>
        <v>#N/A</v>
      </c>
      <c r="J10" t="e">
        <f>NA()</f>
        <v>#N/A</v>
      </c>
      <c r="K10" t="e">
        <f>NA()</f>
        <v>#N/A</v>
      </c>
      <c r="L10" t="e">
        <f>NA()</f>
        <v>#N/A</v>
      </c>
      <c r="M10" t="e">
        <f>NA()</f>
        <v>#N/A</v>
      </c>
      <c r="N10" t="e">
        <f>NA()</f>
        <v>#N/A</v>
      </c>
      <c r="O10" t="e">
        <f>NA()</f>
        <v>#N/A</v>
      </c>
      <c r="P10" t="e">
        <f>NA()</f>
        <v>#N/A</v>
      </c>
      <c r="Q10" t="e">
        <f>NA()</f>
        <v>#N/A</v>
      </c>
    </row>
    <row r="11" spans="1:17" x14ac:dyDescent="0.2">
      <c r="A11" s="5">
        <v>36738</v>
      </c>
      <c r="B11" t="e">
        <f>NA()</f>
        <v>#N/A</v>
      </c>
      <c r="C11" t="e">
        <f>NA()</f>
        <v>#N/A</v>
      </c>
      <c r="D11" t="e">
        <f>NA()</f>
        <v>#N/A</v>
      </c>
      <c r="E11" t="e">
        <f>NA()</f>
        <v>#N/A</v>
      </c>
      <c r="F11" t="e">
        <f>NA()</f>
        <v>#N/A</v>
      </c>
      <c r="G11" t="e">
        <f>NA()</f>
        <v>#N/A</v>
      </c>
      <c r="H11" t="e">
        <f>NA()</f>
        <v>#N/A</v>
      </c>
      <c r="I11" t="e">
        <f>NA()</f>
        <v>#N/A</v>
      </c>
      <c r="J11" t="e">
        <f>NA()</f>
        <v>#N/A</v>
      </c>
      <c r="K11" t="e">
        <f>NA()</f>
        <v>#N/A</v>
      </c>
      <c r="L11" t="e">
        <f>NA()</f>
        <v>#N/A</v>
      </c>
      <c r="M11" t="e">
        <f>NA()</f>
        <v>#N/A</v>
      </c>
      <c r="N11" t="e">
        <f>NA()</f>
        <v>#N/A</v>
      </c>
      <c r="O11" t="e">
        <f>NA()</f>
        <v>#N/A</v>
      </c>
      <c r="P11" t="e">
        <f>NA()</f>
        <v>#N/A</v>
      </c>
      <c r="Q11" t="e">
        <f>NA()</f>
        <v>#N/A</v>
      </c>
    </row>
    <row r="12" spans="1:17" x14ac:dyDescent="0.2">
      <c r="A12" s="5">
        <v>36769</v>
      </c>
      <c r="B12" t="e">
        <f>NA()</f>
        <v>#N/A</v>
      </c>
      <c r="C12" t="e">
        <f>NA()</f>
        <v>#N/A</v>
      </c>
      <c r="D12" t="e">
        <f>NA()</f>
        <v>#N/A</v>
      </c>
      <c r="E12" t="e">
        <f>NA()</f>
        <v>#N/A</v>
      </c>
      <c r="F12" t="e">
        <f>NA()</f>
        <v>#N/A</v>
      </c>
      <c r="G12" t="e">
        <f>NA()</f>
        <v>#N/A</v>
      </c>
      <c r="H12" t="e">
        <f>NA()</f>
        <v>#N/A</v>
      </c>
      <c r="I12" t="e">
        <f>NA()</f>
        <v>#N/A</v>
      </c>
      <c r="J12" t="e">
        <f>NA()</f>
        <v>#N/A</v>
      </c>
      <c r="K12" t="e">
        <f>NA()</f>
        <v>#N/A</v>
      </c>
      <c r="L12" t="e">
        <f>NA()</f>
        <v>#N/A</v>
      </c>
      <c r="M12" t="e">
        <f>NA()</f>
        <v>#N/A</v>
      </c>
      <c r="N12" t="e">
        <f>NA()</f>
        <v>#N/A</v>
      </c>
      <c r="O12" t="e">
        <f>NA()</f>
        <v>#N/A</v>
      </c>
      <c r="P12" t="e">
        <f>NA()</f>
        <v>#N/A</v>
      </c>
      <c r="Q12" t="e">
        <f>NA()</f>
        <v>#N/A</v>
      </c>
    </row>
    <row r="13" spans="1:17" x14ac:dyDescent="0.2">
      <c r="A13" s="5">
        <v>36798</v>
      </c>
      <c r="B13" t="e">
        <f>NA()</f>
        <v>#N/A</v>
      </c>
      <c r="C13" t="e">
        <f>NA()</f>
        <v>#N/A</v>
      </c>
      <c r="D13" t="e">
        <f>NA()</f>
        <v>#N/A</v>
      </c>
      <c r="E13" t="e">
        <f>NA()</f>
        <v>#N/A</v>
      </c>
      <c r="F13" t="e">
        <f>NA()</f>
        <v>#N/A</v>
      </c>
      <c r="G13" t="e">
        <f>NA()</f>
        <v>#N/A</v>
      </c>
      <c r="H13" t="e">
        <f>NA()</f>
        <v>#N/A</v>
      </c>
      <c r="I13" t="e">
        <f>NA()</f>
        <v>#N/A</v>
      </c>
      <c r="J13" t="e">
        <f>NA()</f>
        <v>#N/A</v>
      </c>
      <c r="K13" t="e">
        <f>NA()</f>
        <v>#N/A</v>
      </c>
      <c r="L13" t="e">
        <f>NA()</f>
        <v>#N/A</v>
      </c>
      <c r="M13" t="e">
        <f>NA()</f>
        <v>#N/A</v>
      </c>
      <c r="N13" t="e">
        <f>NA()</f>
        <v>#N/A</v>
      </c>
      <c r="O13" t="e">
        <f>NA()</f>
        <v>#N/A</v>
      </c>
      <c r="P13" t="e">
        <f>NA()</f>
        <v>#N/A</v>
      </c>
      <c r="Q13" t="e">
        <f>NA()</f>
        <v>#N/A</v>
      </c>
    </row>
    <row r="14" spans="1:17" x14ac:dyDescent="0.2">
      <c r="A14" s="5">
        <v>36830</v>
      </c>
      <c r="B14" t="e">
        <f>NA()</f>
        <v>#N/A</v>
      </c>
      <c r="C14" t="e">
        <f>NA()</f>
        <v>#N/A</v>
      </c>
      <c r="D14" t="e">
        <f>NA()</f>
        <v>#N/A</v>
      </c>
      <c r="E14" t="e">
        <f>NA()</f>
        <v>#N/A</v>
      </c>
      <c r="F14" t="e">
        <f>NA()</f>
        <v>#N/A</v>
      </c>
      <c r="G14" t="e">
        <f>NA()</f>
        <v>#N/A</v>
      </c>
      <c r="H14" t="e">
        <f>NA()</f>
        <v>#N/A</v>
      </c>
      <c r="I14" t="e">
        <f>NA()</f>
        <v>#N/A</v>
      </c>
      <c r="J14" t="e">
        <f>NA()</f>
        <v>#N/A</v>
      </c>
      <c r="K14" t="e">
        <f>NA()</f>
        <v>#N/A</v>
      </c>
      <c r="L14" t="e">
        <f>NA()</f>
        <v>#N/A</v>
      </c>
      <c r="M14" t="e">
        <f>NA()</f>
        <v>#N/A</v>
      </c>
      <c r="N14" t="e">
        <f>NA()</f>
        <v>#N/A</v>
      </c>
      <c r="O14" t="e">
        <f>NA()</f>
        <v>#N/A</v>
      </c>
      <c r="P14" t="e">
        <f>NA()</f>
        <v>#N/A</v>
      </c>
      <c r="Q14" t="e">
        <f>NA()</f>
        <v>#N/A</v>
      </c>
    </row>
    <row r="15" spans="1:17" x14ac:dyDescent="0.2">
      <c r="A15" s="5">
        <v>36860</v>
      </c>
      <c r="B15" t="e">
        <f>NA()</f>
        <v>#N/A</v>
      </c>
      <c r="C15" t="e">
        <f>NA()</f>
        <v>#N/A</v>
      </c>
      <c r="D15" t="e">
        <f>NA()</f>
        <v>#N/A</v>
      </c>
      <c r="E15" t="e">
        <f>NA()</f>
        <v>#N/A</v>
      </c>
      <c r="F15" t="e">
        <f>NA()</f>
        <v>#N/A</v>
      </c>
      <c r="G15" t="e">
        <f>NA()</f>
        <v>#N/A</v>
      </c>
      <c r="H15" t="e">
        <f>NA()</f>
        <v>#N/A</v>
      </c>
      <c r="I15" t="e">
        <f>NA()</f>
        <v>#N/A</v>
      </c>
      <c r="J15" t="e">
        <f>NA()</f>
        <v>#N/A</v>
      </c>
      <c r="K15" t="e">
        <f>NA()</f>
        <v>#N/A</v>
      </c>
      <c r="L15" t="e">
        <f>NA()</f>
        <v>#N/A</v>
      </c>
      <c r="M15" t="e">
        <f>NA()</f>
        <v>#N/A</v>
      </c>
      <c r="N15" t="e">
        <f>NA()</f>
        <v>#N/A</v>
      </c>
      <c r="O15" t="e">
        <f>NA()</f>
        <v>#N/A</v>
      </c>
      <c r="P15" t="e">
        <f>NA()</f>
        <v>#N/A</v>
      </c>
      <c r="Q15" t="e">
        <f>NA()</f>
        <v>#N/A</v>
      </c>
    </row>
    <row r="16" spans="1:17" x14ac:dyDescent="0.2">
      <c r="A16" s="5">
        <v>36889</v>
      </c>
      <c r="B16" t="e">
        <f>NA()</f>
        <v>#N/A</v>
      </c>
      <c r="C16" t="e">
        <f>NA()</f>
        <v>#N/A</v>
      </c>
      <c r="D16" t="e">
        <f>NA()</f>
        <v>#N/A</v>
      </c>
      <c r="E16" t="e">
        <f>NA()</f>
        <v>#N/A</v>
      </c>
      <c r="F16" t="e">
        <f>NA()</f>
        <v>#N/A</v>
      </c>
      <c r="G16" t="e">
        <f>NA()</f>
        <v>#N/A</v>
      </c>
      <c r="H16" t="e">
        <f>NA()</f>
        <v>#N/A</v>
      </c>
      <c r="I16" t="e">
        <f>NA()</f>
        <v>#N/A</v>
      </c>
      <c r="J16" t="e">
        <f>NA()</f>
        <v>#N/A</v>
      </c>
      <c r="K16" t="e">
        <f>NA()</f>
        <v>#N/A</v>
      </c>
      <c r="L16" t="e">
        <f>NA()</f>
        <v>#N/A</v>
      </c>
      <c r="M16" t="e">
        <f>NA()</f>
        <v>#N/A</v>
      </c>
      <c r="N16" t="e">
        <f>NA()</f>
        <v>#N/A</v>
      </c>
      <c r="O16" t="e">
        <f>NA()</f>
        <v>#N/A</v>
      </c>
      <c r="P16" t="e">
        <f>NA()</f>
        <v>#N/A</v>
      </c>
      <c r="Q16" t="e">
        <f>NA()</f>
        <v>#N/A</v>
      </c>
    </row>
    <row r="17" spans="1:17" x14ac:dyDescent="0.2">
      <c r="A17" s="5">
        <v>36922</v>
      </c>
      <c r="B17" t="e">
        <f>NA()</f>
        <v>#N/A</v>
      </c>
      <c r="C17" t="e">
        <f>NA()</f>
        <v>#N/A</v>
      </c>
      <c r="D17" t="e">
        <f>NA()</f>
        <v>#N/A</v>
      </c>
      <c r="E17" t="e">
        <f>NA()</f>
        <v>#N/A</v>
      </c>
      <c r="F17" t="e">
        <f>NA()</f>
        <v>#N/A</v>
      </c>
      <c r="G17" t="e">
        <f>NA()</f>
        <v>#N/A</v>
      </c>
      <c r="H17" t="e">
        <f>NA()</f>
        <v>#N/A</v>
      </c>
      <c r="I17" t="e">
        <f>NA()</f>
        <v>#N/A</v>
      </c>
      <c r="J17" t="e">
        <f>NA()</f>
        <v>#N/A</v>
      </c>
      <c r="K17" t="e">
        <f>NA()</f>
        <v>#N/A</v>
      </c>
      <c r="L17" t="e">
        <f>NA()</f>
        <v>#N/A</v>
      </c>
      <c r="M17" t="e">
        <f>NA()</f>
        <v>#N/A</v>
      </c>
      <c r="N17" t="e">
        <f>NA()</f>
        <v>#N/A</v>
      </c>
      <c r="O17" t="e">
        <f>NA()</f>
        <v>#N/A</v>
      </c>
      <c r="P17" t="e">
        <f>NA()</f>
        <v>#N/A</v>
      </c>
      <c r="Q17" t="e">
        <f>NA()</f>
        <v>#N/A</v>
      </c>
    </row>
    <row r="18" spans="1:17" x14ac:dyDescent="0.2">
      <c r="A18" s="5">
        <v>36950</v>
      </c>
      <c r="B18" t="e">
        <f>NA()</f>
        <v>#N/A</v>
      </c>
      <c r="C18" t="e">
        <f>NA()</f>
        <v>#N/A</v>
      </c>
      <c r="D18" t="e">
        <f>NA()</f>
        <v>#N/A</v>
      </c>
      <c r="E18" t="e">
        <f>NA()</f>
        <v>#N/A</v>
      </c>
      <c r="F18" t="e">
        <f>NA()</f>
        <v>#N/A</v>
      </c>
      <c r="G18" t="e">
        <f>NA()</f>
        <v>#N/A</v>
      </c>
      <c r="H18" t="e">
        <f>NA()</f>
        <v>#N/A</v>
      </c>
      <c r="I18" t="e">
        <f>NA()</f>
        <v>#N/A</v>
      </c>
      <c r="J18" t="e">
        <f>NA()</f>
        <v>#N/A</v>
      </c>
      <c r="K18" t="e">
        <f>NA()</f>
        <v>#N/A</v>
      </c>
      <c r="L18" t="e">
        <f>NA()</f>
        <v>#N/A</v>
      </c>
      <c r="M18" t="e">
        <f>NA()</f>
        <v>#N/A</v>
      </c>
      <c r="N18" t="e">
        <f>NA()</f>
        <v>#N/A</v>
      </c>
      <c r="O18" t="e">
        <f>NA()</f>
        <v>#N/A</v>
      </c>
      <c r="P18" t="e">
        <f>NA()</f>
        <v>#N/A</v>
      </c>
      <c r="Q18" t="e">
        <f>NA()</f>
        <v>#N/A</v>
      </c>
    </row>
    <row r="19" spans="1:17" x14ac:dyDescent="0.2">
      <c r="A19" s="5">
        <v>36980</v>
      </c>
      <c r="B19" t="e">
        <f>NA()</f>
        <v>#N/A</v>
      </c>
      <c r="C19" t="e">
        <f>NA()</f>
        <v>#N/A</v>
      </c>
      <c r="D19" t="e">
        <f>NA()</f>
        <v>#N/A</v>
      </c>
      <c r="E19" t="e">
        <f>NA()</f>
        <v>#N/A</v>
      </c>
      <c r="F19" t="e">
        <f>NA()</f>
        <v>#N/A</v>
      </c>
      <c r="G19" t="e">
        <f>NA()</f>
        <v>#N/A</v>
      </c>
      <c r="H19" t="e">
        <f>NA()</f>
        <v>#N/A</v>
      </c>
      <c r="I19" t="e">
        <f>NA()</f>
        <v>#N/A</v>
      </c>
      <c r="J19" t="e">
        <f>NA()</f>
        <v>#N/A</v>
      </c>
      <c r="K19" t="e">
        <f>NA()</f>
        <v>#N/A</v>
      </c>
      <c r="L19" t="e">
        <f>NA()</f>
        <v>#N/A</v>
      </c>
      <c r="M19" t="e">
        <f>NA()</f>
        <v>#N/A</v>
      </c>
      <c r="N19" t="e">
        <f>NA()</f>
        <v>#N/A</v>
      </c>
      <c r="O19" t="e">
        <f>NA()</f>
        <v>#N/A</v>
      </c>
      <c r="P19" t="e">
        <f>NA()</f>
        <v>#N/A</v>
      </c>
      <c r="Q19" t="e">
        <f>NA()</f>
        <v>#N/A</v>
      </c>
    </row>
    <row r="20" spans="1:17" x14ac:dyDescent="0.2">
      <c r="A20" s="5">
        <v>37011</v>
      </c>
      <c r="B20" t="e">
        <f>NA()</f>
        <v>#N/A</v>
      </c>
      <c r="C20" t="e">
        <f>NA()</f>
        <v>#N/A</v>
      </c>
      <c r="D20" t="e">
        <f>NA()</f>
        <v>#N/A</v>
      </c>
      <c r="E20" t="e">
        <f>NA()</f>
        <v>#N/A</v>
      </c>
      <c r="F20" t="e">
        <f>NA()</f>
        <v>#N/A</v>
      </c>
      <c r="G20" t="e">
        <f>NA()</f>
        <v>#N/A</v>
      </c>
      <c r="H20" t="e">
        <f>NA()</f>
        <v>#N/A</v>
      </c>
      <c r="I20" t="e">
        <f>NA()</f>
        <v>#N/A</v>
      </c>
      <c r="J20" t="e">
        <f>NA()</f>
        <v>#N/A</v>
      </c>
      <c r="K20" t="e">
        <f>NA()</f>
        <v>#N/A</v>
      </c>
      <c r="L20" t="e">
        <f>NA()</f>
        <v>#N/A</v>
      </c>
      <c r="M20" t="e">
        <f>NA()</f>
        <v>#N/A</v>
      </c>
      <c r="N20" t="e">
        <f>NA()</f>
        <v>#N/A</v>
      </c>
      <c r="O20" t="e">
        <f>NA()</f>
        <v>#N/A</v>
      </c>
      <c r="P20" t="e">
        <f>NA()</f>
        <v>#N/A</v>
      </c>
      <c r="Q20" t="e">
        <f>NA()</f>
        <v>#N/A</v>
      </c>
    </row>
    <row r="21" spans="1:17" x14ac:dyDescent="0.2">
      <c r="A21" s="5">
        <v>37042</v>
      </c>
      <c r="B21" t="e">
        <f>NA()</f>
        <v>#N/A</v>
      </c>
      <c r="C21" t="e">
        <f>NA()</f>
        <v>#N/A</v>
      </c>
      <c r="D21" t="e">
        <f>NA()</f>
        <v>#N/A</v>
      </c>
      <c r="E21" t="e">
        <f>NA()</f>
        <v>#N/A</v>
      </c>
      <c r="F21" t="e">
        <f>NA()</f>
        <v>#N/A</v>
      </c>
      <c r="G21" t="e">
        <f>NA()</f>
        <v>#N/A</v>
      </c>
      <c r="H21" t="e">
        <f>NA()</f>
        <v>#N/A</v>
      </c>
      <c r="I21" t="e">
        <f>NA()</f>
        <v>#N/A</v>
      </c>
      <c r="J21" t="e">
        <f>NA()</f>
        <v>#N/A</v>
      </c>
      <c r="K21" t="e">
        <f>NA()</f>
        <v>#N/A</v>
      </c>
      <c r="L21" t="e">
        <f>NA()</f>
        <v>#N/A</v>
      </c>
      <c r="M21" t="e">
        <f>NA()</f>
        <v>#N/A</v>
      </c>
      <c r="N21" t="e">
        <f>NA()</f>
        <v>#N/A</v>
      </c>
      <c r="O21" t="e">
        <f>NA()</f>
        <v>#N/A</v>
      </c>
      <c r="P21" t="e">
        <f>NA()</f>
        <v>#N/A</v>
      </c>
      <c r="Q21" t="e">
        <f>NA()</f>
        <v>#N/A</v>
      </c>
    </row>
    <row r="22" spans="1:17" x14ac:dyDescent="0.2">
      <c r="A22" s="5">
        <v>37071</v>
      </c>
      <c r="B22" t="e">
        <f>NA()</f>
        <v>#N/A</v>
      </c>
      <c r="C22" t="e">
        <f>NA()</f>
        <v>#N/A</v>
      </c>
      <c r="D22" t="e">
        <f>NA()</f>
        <v>#N/A</v>
      </c>
      <c r="E22" t="e">
        <f>NA()</f>
        <v>#N/A</v>
      </c>
      <c r="F22" t="e">
        <f>NA()</f>
        <v>#N/A</v>
      </c>
      <c r="G22" t="e">
        <f>NA()</f>
        <v>#N/A</v>
      </c>
      <c r="H22" t="e">
        <f>NA()</f>
        <v>#N/A</v>
      </c>
      <c r="I22" t="e">
        <f>NA()</f>
        <v>#N/A</v>
      </c>
      <c r="J22" t="e">
        <f>NA()</f>
        <v>#N/A</v>
      </c>
      <c r="K22" t="e">
        <f>NA()</f>
        <v>#N/A</v>
      </c>
      <c r="L22" t="e">
        <f>NA()</f>
        <v>#N/A</v>
      </c>
      <c r="M22" t="e">
        <f>NA()</f>
        <v>#N/A</v>
      </c>
      <c r="N22" t="e">
        <f>NA()</f>
        <v>#N/A</v>
      </c>
      <c r="O22" t="e">
        <f>NA()</f>
        <v>#N/A</v>
      </c>
      <c r="P22" t="e">
        <f>NA()</f>
        <v>#N/A</v>
      </c>
      <c r="Q22" t="e">
        <f>NA()</f>
        <v>#N/A</v>
      </c>
    </row>
    <row r="23" spans="1:17" x14ac:dyDescent="0.2">
      <c r="A23" s="5">
        <v>37103</v>
      </c>
      <c r="B23" t="e">
        <f>NA()</f>
        <v>#N/A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 t="e">
        <f>NA()</f>
        <v>#N/A</v>
      </c>
    </row>
    <row r="24" spans="1:17" x14ac:dyDescent="0.2">
      <c r="A24" s="5">
        <v>37134</v>
      </c>
      <c r="B24" t="e">
        <f>NA()</f>
        <v>#N/A</v>
      </c>
      <c r="C24" t="e">
        <f>NA()</f>
        <v>#N/A</v>
      </c>
      <c r="D24" t="e">
        <f>NA()</f>
        <v>#N/A</v>
      </c>
      <c r="E24" t="e">
        <f>NA()</f>
        <v>#N/A</v>
      </c>
      <c r="F24" t="e">
        <f>NA()</f>
        <v>#N/A</v>
      </c>
      <c r="G24" t="e">
        <f>NA()</f>
        <v>#N/A</v>
      </c>
      <c r="H24" t="e">
        <f>NA()</f>
        <v>#N/A</v>
      </c>
      <c r="I24" t="e">
        <f>NA()</f>
        <v>#N/A</v>
      </c>
      <c r="J24" t="e">
        <f>NA()</f>
        <v>#N/A</v>
      </c>
      <c r="K24" t="e">
        <f>NA()</f>
        <v>#N/A</v>
      </c>
      <c r="L24" t="e">
        <f>NA()</f>
        <v>#N/A</v>
      </c>
      <c r="M24" t="e">
        <f>NA()</f>
        <v>#N/A</v>
      </c>
      <c r="N24" t="e">
        <f>NA()</f>
        <v>#N/A</v>
      </c>
      <c r="O24" t="e">
        <f>NA()</f>
        <v>#N/A</v>
      </c>
      <c r="P24" t="e">
        <f>NA()</f>
        <v>#N/A</v>
      </c>
      <c r="Q24" t="e">
        <f>NA()</f>
        <v>#N/A</v>
      </c>
    </row>
    <row r="25" spans="1:17" x14ac:dyDescent="0.2">
      <c r="A25" s="5">
        <v>37162</v>
      </c>
      <c r="B25" t="e">
        <f>NA()</f>
        <v>#N/A</v>
      </c>
      <c r="C25" t="e">
        <f>NA()</f>
        <v>#N/A</v>
      </c>
      <c r="D25" t="e">
        <f>NA()</f>
        <v>#N/A</v>
      </c>
      <c r="E25" t="e">
        <f>NA()</f>
        <v>#N/A</v>
      </c>
      <c r="F25" t="e">
        <f>NA()</f>
        <v>#N/A</v>
      </c>
      <c r="G25" t="e">
        <f>NA()</f>
        <v>#N/A</v>
      </c>
      <c r="H25" t="e">
        <f>NA()</f>
        <v>#N/A</v>
      </c>
      <c r="I25" t="e">
        <f>NA()</f>
        <v>#N/A</v>
      </c>
      <c r="J25" t="e">
        <f>NA()</f>
        <v>#N/A</v>
      </c>
      <c r="K25" t="e">
        <f>NA()</f>
        <v>#N/A</v>
      </c>
      <c r="L25" t="e">
        <f>NA()</f>
        <v>#N/A</v>
      </c>
      <c r="M25" t="e">
        <f>NA()</f>
        <v>#N/A</v>
      </c>
      <c r="N25" t="e">
        <f>NA()</f>
        <v>#N/A</v>
      </c>
      <c r="O25" t="e">
        <f>NA()</f>
        <v>#N/A</v>
      </c>
      <c r="P25" t="e">
        <f>NA()</f>
        <v>#N/A</v>
      </c>
      <c r="Q25" t="e">
        <f>NA()</f>
        <v>#N/A</v>
      </c>
    </row>
    <row r="26" spans="1:17" x14ac:dyDescent="0.2">
      <c r="A26" s="5">
        <v>37195</v>
      </c>
      <c r="B26" t="e">
        <f>NA()</f>
        <v>#N/A</v>
      </c>
      <c r="C26" t="e">
        <f>NA()</f>
        <v>#N/A</v>
      </c>
      <c r="D26" t="e">
        <f>NA()</f>
        <v>#N/A</v>
      </c>
      <c r="E26" t="e">
        <f>NA()</f>
        <v>#N/A</v>
      </c>
      <c r="F26" t="e">
        <f>NA()</f>
        <v>#N/A</v>
      </c>
      <c r="G26" t="e">
        <f>NA()</f>
        <v>#N/A</v>
      </c>
      <c r="H26" t="e">
        <f>NA()</f>
        <v>#N/A</v>
      </c>
      <c r="I26" t="e">
        <f>NA()</f>
        <v>#N/A</v>
      </c>
      <c r="J26" t="e">
        <f>NA()</f>
        <v>#N/A</v>
      </c>
      <c r="K26" t="e">
        <f>NA()</f>
        <v>#N/A</v>
      </c>
      <c r="L26" t="e">
        <f>NA()</f>
        <v>#N/A</v>
      </c>
      <c r="M26" t="e">
        <f>NA()</f>
        <v>#N/A</v>
      </c>
      <c r="N26" t="e">
        <f>NA()</f>
        <v>#N/A</v>
      </c>
      <c r="O26" t="e">
        <f>NA()</f>
        <v>#N/A</v>
      </c>
      <c r="P26" t="e">
        <f>NA()</f>
        <v>#N/A</v>
      </c>
      <c r="Q26" t="e">
        <f>NA()</f>
        <v>#N/A</v>
      </c>
    </row>
    <row r="27" spans="1:17" x14ac:dyDescent="0.2">
      <c r="A27" s="5">
        <v>37225</v>
      </c>
      <c r="B27" t="e">
        <f>NA()</f>
        <v>#N/A</v>
      </c>
      <c r="C27" t="e">
        <f>NA()</f>
        <v>#N/A</v>
      </c>
      <c r="D27" t="e">
        <f>NA()</f>
        <v>#N/A</v>
      </c>
      <c r="E27" t="e">
        <f>NA()</f>
        <v>#N/A</v>
      </c>
      <c r="F27" t="e">
        <f>NA()</f>
        <v>#N/A</v>
      </c>
      <c r="G27" t="e">
        <f>NA()</f>
        <v>#N/A</v>
      </c>
      <c r="H27" t="e">
        <f>NA()</f>
        <v>#N/A</v>
      </c>
      <c r="I27" t="e">
        <f>NA()</f>
        <v>#N/A</v>
      </c>
      <c r="J27" t="e">
        <f>NA()</f>
        <v>#N/A</v>
      </c>
      <c r="K27" t="e">
        <f>NA()</f>
        <v>#N/A</v>
      </c>
      <c r="L27" t="e">
        <f>NA()</f>
        <v>#N/A</v>
      </c>
      <c r="M27" t="e">
        <f>NA()</f>
        <v>#N/A</v>
      </c>
      <c r="N27" t="e">
        <f>NA()</f>
        <v>#N/A</v>
      </c>
      <c r="O27" t="e">
        <f>NA()</f>
        <v>#N/A</v>
      </c>
      <c r="P27" t="e">
        <f>NA()</f>
        <v>#N/A</v>
      </c>
      <c r="Q27" t="e">
        <f>NA()</f>
        <v>#N/A</v>
      </c>
    </row>
    <row r="28" spans="1:17" x14ac:dyDescent="0.2">
      <c r="A28" s="5">
        <v>37256</v>
      </c>
      <c r="B28" t="e">
        <f>NA()</f>
        <v>#N/A</v>
      </c>
      <c r="C28" t="e">
        <f>NA()</f>
        <v>#N/A</v>
      </c>
      <c r="D28" t="e">
        <f>NA()</f>
        <v>#N/A</v>
      </c>
      <c r="E28" t="e">
        <f>NA()</f>
        <v>#N/A</v>
      </c>
      <c r="F28" t="e">
        <f>NA()</f>
        <v>#N/A</v>
      </c>
      <c r="G28" t="e">
        <f>NA()</f>
        <v>#N/A</v>
      </c>
      <c r="H28" t="e">
        <f>NA()</f>
        <v>#N/A</v>
      </c>
      <c r="I28" t="e">
        <f>NA()</f>
        <v>#N/A</v>
      </c>
      <c r="J28" t="e">
        <f>NA()</f>
        <v>#N/A</v>
      </c>
      <c r="K28" t="e">
        <f>NA()</f>
        <v>#N/A</v>
      </c>
      <c r="L28" t="e">
        <f>NA()</f>
        <v>#N/A</v>
      </c>
      <c r="M28" t="e">
        <f>NA()</f>
        <v>#N/A</v>
      </c>
      <c r="N28" t="e">
        <f>NA()</f>
        <v>#N/A</v>
      </c>
      <c r="O28" t="e">
        <f>NA()</f>
        <v>#N/A</v>
      </c>
      <c r="P28" t="e">
        <f>NA()</f>
        <v>#N/A</v>
      </c>
      <c r="Q28" t="e">
        <f>NA()</f>
        <v>#N/A</v>
      </c>
    </row>
    <row r="29" spans="1:17" x14ac:dyDescent="0.2">
      <c r="A29" s="5">
        <v>37287</v>
      </c>
      <c r="B29" t="e">
        <f>NA()</f>
        <v>#N/A</v>
      </c>
      <c r="C29" t="e">
        <f>NA()</f>
        <v>#N/A</v>
      </c>
      <c r="D29" t="e">
        <f>NA()</f>
        <v>#N/A</v>
      </c>
      <c r="E29" t="e">
        <f>NA()</f>
        <v>#N/A</v>
      </c>
      <c r="F29" t="e">
        <f>NA()</f>
        <v>#N/A</v>
      </c>
      <c r="G29" t="e">
        <f>NA()</f>
        <v>#N/A</v>
      </c>
      <c r="H29" t="e">
        <f>NA()</f>
        <v>#N/A</v>
      </c>
      <c r="I29" t="e">
        <f>NA()</f>
        <v>#N/A</v>
      </c>
      <c r="J29" t="e">
        <f>NA()</f>
        <v>#N/A</v>
      </c>
      <c r="K29" t="e">
        <f>NA()</f>
        <v>#N/A</v>
      </c>
      <c r="L29" t="e">
        <f>NA()</f>
        <v>#N/A</v>
      </c>
      <c r="M29" t="e">
        <f>NA()</f>
        <v>#N/A</v>
      </c>
      <c r="N29" t="e">
        <f>NA()</f>
        <v>#N/A</v>
      </c>
      <c r="O29" t="e">
        <f>NA()</f>
        <v>#N/A</v>
      </c>
      <c r="P29" t="e">
        <f>NA()</f>
        <v>#N/A</v>
      </c>
      <c r="Q29" t="e">
        <f>NA()</f>
        <v>#N/A</v>
      </c>
    </row>
    <row r="30" spans="1:17" x14ac:dyDescent="0.2">
      <c r="A30" s="5">
        <v>37315</v>
      </c>
      <c r="B30" t="e">
        <f>NA()</f>
        <v>#N/A</v>
      </c>
      <c r="C30" t="e">
        <f>NA()</f>
        <v>#N/A</v>
      </c>
      <c r="D30" t="e">
        <f>NA()</f>
        <v>#N/A</v>
      </c>
      <c r="E30" t="e">
        <f>NA()</f>
        <v>#N/A</v>
      </c>
      <c r="F30" t="e">
        <f>NA()</f>
        <v>#N/A</v>
      </c>
      <c r="G30" t="e">
        <f>NA()</f>
        <v>#N/A</v>
      </c>
      <c r="H30" t="e">
        <f>NA()</f>
        <v>#N/A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 t="e">
        <f>NA()</f>
        <v>#N/A</v>
      </c>
      <c r="O30" t="e">
        <f>NA()</f>
        <v>#N/A</v>
      </c>
      <c r="P30" t="e">
        <f>NA()</f>
        <v>#N/A</v>
      </c>
      <c r="Q30" t="e">
        <f>NA()</f>
        <v>#N/A</v>
      </c>
    </row>
    <row r="31" spans="1:17" x14ac:dyDescent="0.2">
      <c r="A31" s="5">
        <v>37344</v>
      </c>
      <c r="B31" t="e">
        <f>NA()</f>
        <v>#N/A</v>
      </c>
      <c r="C31" t="e">
        <f>NA()</f>
        <v>#N/A</v>
      </c>
      <c r="D31" t="e">
        <f>NA()</f>
        <v>#N/A</v>
      </c>
      <c r="E31" t="e">
        <f>NA()</f>
        <v>#N/A</v>
      </c>
      <c r="F31" t="e">
        <f>NA()</f>
        <v>#N/A</v>
      </c>
      <c r="G31" t="e">
        <f>NA()</f>
        <v>#N/A</v>
      </c>
      <c r="H31" t="e">
        <f>NA()</f>
        <v>#N/A</v>
      </c>
      <c r="I31" t="e">
        <f>NA()</f>
        <v>#N/A</v>
      </c>
      <c r="J31" t="e">
        <f>NA()</f>
        <v>#N/A</v>
      </c>
      <c r="K31" t="e">
        <f>NA()</f>
        <v>#N/A</v>
      </c>
      <c r="L31" t="e">
        <f>NA()</f>
        <v>#N/A</v>
      </c>
      <c r="M31" t="e">
        <f>NA()</f>
        <v>#N/A</v>
      </c>
      <c r="N31" t="e">
        <f>NA()</f>
        <v>#N/A</v>
      </c>
      <c r="O31" t="e">
        <f>NA()</f>
        <v>#N/A</v>
      </c>
      <c r="P31" t="e">
        <f>NA()</f>
        <v>#N/A</v>
      </c>
      <c r="Q31" t="e">
        <f>NA()</f>
        <v>#N/A</v>
      </c>
    </row>
    <row r="32" spans="1:17" x14ac:dyDescent="0.2">
      <c r="A32" s="5">
        <v>37376</v>
      </c>
      <c r="B32" t="e">
        <f>NA()</f>
        <v>#N/A</v>
      </c>
      <c r="C32" t="e">
        <f>NA()</f>
        <v>#N/A</v>
      </c>
      <c r="D32" t="e">
        <f>NA()</f>
        <v>#N/A</v>
      </c>
      <c r="E32" t="e">
        <f>NA()</f>
        <v>#N/A</v>
      </c>
      <c r="F32" t="e">
        <f>NA()</f>
        <v>#N/A</v>
      </c>
      <c r="G32" t="e">
        <f>NA()</f>
        <v>#N/A</v>
      </c>
      <c r="H32" t="e">
        <f>NA()</f>
        <v>#N/A</v>
      </c>
      <c r="I32" t="e">
        <f>NA()</f>
        <v>#N/A</v>
      </c>
      <c r="J32" t="e">
        <f>NA()</f>
        <v>#N/A</v>
      </c>
      <c r="K32" t="e">
        <f>NA()</f>
        <v>#N/A</v>
      </c>
      <c r="L32" t="e">
        <f>NA()</f>
        <v>#N/A</v>
      </c>
      <c r="M32" t="e">
        <f>NA()</f>
        <v>#N/A</v>
      </c>
      <c r="N32" t="e">
        <f>NA()</f>
        <v>#N/A</v>
      </c>
      <c r="O32" t="e">
        <f>NA()</f>
        <v>#N/A</v>
      </c>
      <c r="P32" t="e">
        <f>NA()</f>
        <v>#N/A</v>
      </c>
      <c r="Q32" t="e">
        <f>NA()</f>
        <v>#N/A</v>
      </c>
    </row>
    <row r="33" spans="1:17" x14ac:dyDescent="0.2">
      <c r="A33" s="5">
        <v>37407</v>
      </c>
      <c r="B33" t="e">
        <f>NA()</f>
        <v>#N/A</v>
      </c>
      <c r="C33" t="e">
        <f>NA()</f>
        <v>#N/A</v>
      </c>
      <c r="D33" t="e">
        <f>NA()</f>
        <v>#N/A</v>
      </c>
      <c r="E33" t="e">
        <f>NA()</f>
        <v>#N/A</v>
      </c>
      <c r="F33" t="e">
        <f>NA()</f>
        <v>#N/A</v>
      </c>
      <c r="G33" t="e">
        <f>NA()</f>
        <v>#N/A</v>
      </c>
      <c r="H33" t="e">
        <f>NA()</f>
        <v>#N/A</v>
      </c>
      <c r="I33" t="e">
        <f>NA()</f>
        <v>#N/A</v>
      </c>
      <c r="J33" t="e">
        <f>NA()</f>
        <v>#N/A</v>
      </c>
      <c r="K33" t="e">
        <f>NA()</f>
        <v>#N/A</v>
      </c>
      <c r="L33" t="e">
        <f>NA()</f>
        <v>#N/A</v>
      </c>
      <c r="M33" t="e">
        <f>NA()</f>
        <v>#N/A</v>
      </c>
      <c r="N33" t="e">
        <f>NA()</f>
        <v>#N/A</v>
      </c>
      <c r="O33" t="e">
        <f>NA()</f>
        <v>#N/A</v>
      </c>
      <c r="P33" t="e">
        <f>NA()</f>
        <v>#N/A</v>
      </c>
      <c r="Q33" t="e">
        <f>NA()</f>
        <v>#N/A</v>
      </c>
    </row>
    <row r="34" spans="1:17" x14ac:dyDescent="0.2">
      <c r="A34" s="5">
        <v>37435</v>
      </c>
      <c r="B34" t="e">
        <f>NA()</f>
        <v>#N/A</v>
      </c>
      <c r="C34" t="e">
        <f>NA()</f>
        <v>#N/A</v>
      </c>
      <c r="D34" t="e">
        <f>NA()</f>
        <v>#N/A</v>
      </c>
      <c r="E34" t="e">
        <f>NA()</f>
        <v>#N/A</v>
      </c>
      <c r="F34" t="e">
        <f>NA()</f>
        <v>#N/A</v>
      </c>
      <c r="G34" t="e">
        <f>NA()</f>
        <v>#N/A</v>
      </c>
      <c r="H34" t="e">
        <f>NA()</f>
        <v>#N/A</v>
      </c>
      <c r="I34" t="e">
        <f>NA()</f>
        <v>#N/A</v>
      </c>
      <c r="J34" t="e">
        <f>NA()</f>
        <v>#N/A</v>
      </c>
      <c r="K34" t="e">
        <f>NA()</f>
        <v>#N/A</v>
      </c>
      <c r="L34" t="e">
        <f>NA()</f>
        <v>#N/A</v>
      </c>
      <c r="M34" t="e">
        <f>NA()</f>
        <v>#N/A</v>
      </c>
      <c r="N34" t="e">
        <f>NA()</f>
        <v>#N/A</v>
      </c>
      <c r="O34" t="e">
        <f>NA()</f>
        <v>#N/A</v>
      </c>
      <c r="P34" t="e">
        <f>NA()</f>
        <v>#N/A</v>
      </c>
      <c r="Q34" t="e">
        <f>NA()</f>
        <v>#N/A</v>
      </c>
    </row>
    <row r="35" spans="1:17" x14ac:dyDescent="0.2">
      <c r="A35" s="5">
        <v>37468</v>
      </c>
      <c r="B35" t="e">
        <f>NA()</f>
        <v>#N/A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 t="e">
        <f>NA()</f>
        <v>#N/A</v>
      </c>
      <c r="K35" t="e">
        <f>NA()</f>
        <v>#N/A</v>
      </c>
      <c r="L35" t="e">
        <f>NA()</f>
        <v>#N/A</v>
      </c>
      <c r="M35" t="e">
        <f>NA()</f>
        <v>#N/A</v>
      </c>
      <c r="N35" t="e">
        <f>NA()</f>
        <v>#N/A</v>
      </c>
      <c r="O35" t="e">
        <f>NA()</f>
        <v>#N/A</v>
      </c>
      <c r="P35" t="e">
        <f>NA()</f>
        <v>#N/A</v>
      </c>
      <c r="Q35" t="e">
        <f>NA()</f>
        <v>#N/A</v>
      </c>
    </row>
    <row r="36" spans="1:17" x14ac:dyDescent="0.2">
      <c r="A36" s="5">
        <v>37498</v>
      </c>
      <c r="B36" t="e">
        <f>NA()</f>
        <v>#N/A</v>
      </c>
      <c r="C36" t="e">
        <f>NA()</f>
        <v>#N/A</v>
      </c>
      <c r="D36" t="e">
        <f>NA()</f>
        <v>#N/A</v>
      </c>
      <c r="E36" t="e">
        <f>NA()</f>
        <v>#N/A</v>
      </c>
      <c r="F36" t="e">
        <f>NA()</f>
        <v>#N/A</v>
      </c>
      <c r="G36" t="e">
        <f>NA()</f>
        <v>#N/A</v>
      </c>
      <c r="H36" t="e">
        <f>NA()</f>
        <v>#N/A</v>
      </c>
      <c r="I36" t="e">
        <f>NA()</f>
        <v>#N/A</v>
      </c>
      <c r="J36" t="e">
        <f>NA()</f>
        <v>#N/A</v>
      </c>
      <c r="K36" t="e">
        <f>NA()</f>
        <v>#N/A</v>
      </c>
      <c r="L36" t="e">
        <f>NA()</f>
        <v>#N/A</v>
      </c>
      <c r="M36" t="e">
        <f>NA()</f>
        <v>#N/A</v>
      </c>
      <c r="N36" t="e">
        <f>NA()</f>
        <v>#N/A</v>
      </c>
      <c r="O36" t="e">
        <f>NA()</f>
        <v>#N/A</v>
      </c>
      <c r="P36" t="e">
        <f>NA()</f>
        <v>#N/A</v>
      </c>
      <c r="Q36" t="e">
        <f>NA()</f>
        <v>#N/A</v>
      </c>
    </row>
    <row r="37" spans="1:17" x14ac:dyDescent="0.2">
      <c r="A37" s="5">
        <v>37529</v>
      </c>
      <c r="B37" t="e">
        <f>NA()</f>
        <v>#N/A</v>
      </c>
      <c r="C37" t="e">
        <f>NA()</f>
        <v>#N/A</v>
      </c>
      <c r="D37" t="e">
        <f>NA()</f>
        <v>#N/A</v>
      </c>
      <c r="E37" t="e">
        <f>NA()</f>
        <v>#N/A</v>
      </c>
      <c r="F37" t="e">
        <f>NA()</f>
        <v>#N/A</v>
      </c>
      <c r="G37" t="e">
        <f>NA()</f>
        <v>#N/A</v>
      </c>
      <c r="H37" t="e">
        <f>NA()</f>
        <v>#N/A</v>
      </c>
      <c r="I37" t="e">
        <f>NA()</f>
        <v>#N/A</v>
      </c>
      <c r="J37" t="e">
        <f>NA()</f>
        <v>#N/A</v>
      </c>
      <c r="K37" t="e">
        <f>NA()</f>
        <v>#N/A</v>
      </c>
      <c r="L37" t="e">
        <f>NA()</f>
        <v>#N/A</v>
      </c>
      <c r="M37" t="e">
        <f>NA()</f>
        <v>#N/A</v>
      </c>
      <c r="N37" t="e">
        <f>NA()</f>
        <v>#N/A</v>
      </c>
      <c r="O37" t="e">
        <f>NA()</f>
        <v>#N/A</v>
      </c>
      <c r="P37" t="e">
        <f>NA()</f>
        <v>#N/A</v>
      </c>
      <c r="Q37" t="e">
        <f>NA()</f>
        <v>#N/A</v>
      </c>
    </row>
    <row r="38" spans="1:17" x14ac:dyDescent="0.2">
      <c r="A38" s="5">
        <v>37560</v>
      </c>
      <c r="B38" t="e">
        <f>NA()</f>
        <v>#N/A</v>
      </c>
      <c r="C38" t="e">
        <f>NA()</f>
        <v>#N/A</v>
      </c>
      <c r="D38" t="e">
        <f>NA()</f>
        <v>#N/A</v>
      </c>
      <c r="E38" t="e">
        <f>NA()</f>
        <v>#N/A</v>
      </c>
      <c r="F38" t="e">
        <f>NA()</f>
        <v>#N/A</v>
      </c>
      <c r="G38" t="e">
        <f>NA()</f>
        <v>#N/A</v>
      </c>
      <c r="H38" t="e">
        <f>NA()</f>
        <v>#N/A</v>
      </c>
      <c r="I38" t="e">
        <f>NA()</f>
        <v>#N/A</v>
      </c>
      <c r="J38" t="e">
        <f>NA()</f>
        <v>#N/A</v>
      </c>
      <c r="K38" t="e">
        <f>NA()</f>
        <v>#N/A</v>
      </c>
      <c r="L38" t="e">
        <f>NA()</f>
        <v>#N/A</v>
      </c>
      <c r="M38" t="e">
        <f>NA()</f>
        <v>#N/A</v>
      </c>
      <c r="N38" t="e">
        <f>NA()</f>
        <v>#N/A</v>
      </c>
      <c r="O38" t="e">
        <f>NA()</f>
        <v>#N/A</v>
      </c>
      <c r="P38" t="e">
        <f>NA()</f>
        <v>#N/A</v>
      </c>
      <c r="Q38" t="e">
        <f>NA()</f>
        <v>#N/A</v>
      </c>
    </row>
    <row r="39" spans="1:17" x14ac:dyDescent="0.2">
      <c r="A39" s="5">
        <v>37589</v>
      </c>
      <c r="B39" t="e">
        <f>NA()</f>
        <v>#N/A</v>
      </c>
      <c r="C39" t="e">
        <f>NA()</f>
        <v>#N/A</v>
      </c>
      <c r="D39" t="e">
        <f>NA()</f>
        <v>#N/A</v>
      </c>
      <c r="E39" t="e">
        <f>NA()</f>
        <v>#N/A</v>
      </c>
      <c r="F39" t="e">
        <f>NA()</f>
        <v>#N/A</v>
      </c>
      <c r="G39" t="e">
        <f>NA()</f>
        <v>#N/A</v>
      </c>
      <c r="H39" t="e">
        <f>NA()</f>
        <v>#N/A</v>
      </c>
      <c r="I39" t="e">
        <f>NA()</f>
        <v>#N/A</v>
      </c>
      <c r="J39" t="e">
        <f>NA()</f>
        <v>#N/A</v>
      </c>
      <c r="K39" t="e">
        <f>NA()</f>
        <v>#N/A</v>
      </c>
      <c r="L39" t="e">
        <f>NA()</f>
        <v>#N/A</v>
      </c>
      <c r="M39" t="e">
        <f>NA()</f>
        <v>#N/A</v>
      </c>
      <c r="N39" t="e">
        <f>NA()</f>
        <v>#N/A</v>
      </c>
      <c r="O39" t="e">
        <f>NA()</f>
        <v>#N/A</v>
      </c>
      <c r="P39" t="e">
        <f>NA()</f>
        <v>#N/A</v>
      </c>
      <c r="Q39" t="e">
        <f>NA()</f>
        <v>#N/A</v>
      </c>
    </row>
    <row r="40" spans="1:17" x14ac:dyDescent="0.2">
      <c r="A40" s="5">
        <v>37621</v>
      </c>
      <c r="B40" t="e">
        <f>NA()</f>
        <v>#N/A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 t="e">
        <f>NA()</f>
        <v>#N/A</v>
      </c>
    </row>
    <row r="41" spans="1:17" x14ac:dyDescent="0.2">
      <c r="A41" s="5">
        <v>37652</v>
      </c>
      <c r="B41" t="e">
        <f>NA()</f>
        <v>#N/A</v>
      </c>
      <c r="C41" t="e">
        <f>NA()</f>
        <v>#N/A</v>
      </c>
      <c r="D41" t="e">
        <f>NA()</f>
        <v>#N/A</v>
      </c>
      <c r="E41" t="e">
        <f>NA()</f>
        <v>#N/A</v>
      </c>
      <c r="F41" t="e">
        <f>NA()</f>
        <v>#N/A</v>
      </c>
      <c r="G41" t="e">
        <f>NA()</f>
        <v>#N/A</v>
      </c>
      <c r="H41" t="e">
        <f>NA()</f>
        <v>#N/A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 t="e">
        <f>NA()</f>
        <v>#N/A</v>
      </c>
    </row>
    <row r="42" spans="1:17" x14ac:dyDescent="0.2">
      <c r="A42" s="5">
        <v>37680</v>
      </c>
      <c r="B42" t="e">
        <f>NA()</f>
        <v>#N/A</v>
      </c>
      <c r="C42" t="e">
        <f>NA()</f>
        <v>#N/A</v>
      </c>
      <c r="D42" t="e">
        <f>NA()</f>
        <v>#N/A</v>
      </c>
      <c r="E42" t="e">
        <f>NA()</f>
        <v>#N/A</v>
      </c>
      <c r="F42" t="e">
        <f>NA()</f>
        <v>#N/A</v>
      </c>
      <c r="G42" t="e">
        <f>NA()</f>
        <v>#N/A</v>
      </c>
      <c r="H42" t="e">
        <f>NA()</f>
        <v>#N/A</v>
      </c>
      <c r="I42" t="e">
        <f>NA()</f>
        <v>#N/A</v>
      </c>
      <c r="J42" t="e">
        <f>NA()</f>
        <v>#N/A</v>
      </c>
      <c r="K42" t="e">
        <f>NA()</f>
        <v>#N/A</v>
      </c>
      <c r="L42" t="e">
        <f>NA()</f>
        <v>#N/A</v>
      </c>
      <c r="M42" t="e">
        <f>NA()</f>
        <v>#N/A</v>
      </c>
      <c r="N42" t="e">
        <f>NA()</f>
        <v>#N/A</v>
      </c>
      <c r="O42" t="e">
        <f>NA()</f>
        <v>#N/A</v>
      </c>
      <c r="P42" t="e">
        <f>NA()</f>
        <v>#N/A</v>
      </c>
      <c r="Q42" t="e">
        <f>NA()</f>
        <v>#N/A</v>
      </c>
    </row>
    <row r="43" spans="1:17" x14ac:dyDescent="0.2">
      <c r="A43" s="5">
        <v>37711</v>
      </c>
      <c r="B43" t="e">
        <f>NA()</f>
        <v>#N/A</v>
      </c>
      <c r="C43" t="e">
        <f>NA()</f>
        <v>#N/A</v>
      </c>
      <c r="D43" t="e">
        <f>NA()</f>
        <v>#N/A</v>
      </c>
      <c r="E43" t="e">
        <f>NA()</f>
        <v>#N/A</v>
      </c>
      <c r="F43" t="e">
        <f>NA()</f>
        <v>#N/A</v>
      </c>
      <c r="G43" t="e">
        <f>NA()</f>
        <v>#N/A</v>
      </c>
      <c r="H43" t="e">
        <f>NA()</f>
        <v>#N/A</v>
      </c>
      <c r="I43" t="e">
        <f>NA()</f>
        <v>#N/A</v>
      </c>
      <c r="J43" t="e">
        <f>NA()</f>
        <v>#N/A</v>
      </c>
      <c r="K43" t="e">
        <f>NA()</f>
        <v>#N/A</v>
      </c>
      <c r="L43" t="e">
        <f>NA()</f>
        <v>#N/A</v>
      </c>
      <c r="M43" t="e">
        <f>NA()</f>
        <v>#N/A</v>
      </c>
      <c r="N43" t="e">
        <f>NA()</f>
        <v>#N/A</v>
      </c>
      <c r="O43" t="e">
        <f>NA()</f>
        <v>#N/A</v>
      </c>
      <c r="P43" t="e">
        <f>NA()</f>
        <v>#N/A</v>
      </c>
      <c r="Q43" t="e">
        <f>NA()</f>
        <v>#N/A</v>
      </c>
    </row>
    <row r="44" spans="1:17" x14ac:dyDescent="0.2">
      <c r="A44" s="5">
        <v>37741</v>
      </c>
      <c r="B44" t="e">
        <f>NA()</f>
        <v>#N/A</v>
      </c>
      <c r="C44" t="e">
        <f>NA()</f>
        <v>#N/A</v>
      </c>
      <c r="D44" t="e">
        <f>NA()</f>
        <v>#N/A</v>
      </c>
      <c r="E44" t="e">
        <f>NA()</f>
        <v>#N/A</v>
      </c>
      <c r="F44" t="e">
        <f>NA()</f>
        <v>#N/A</v>
      </c>
      <c r="G44" t="e">
        <f>NA()</f>
        <v>#N/A</v>
      </c>
      <c r="H44" t="e">
        <f>NA()</f>
        <v>#N/A</v>
      </c>
      <c r="I44" t="e">
        <f>NA()</f>
        <v>#N/A</v>
      </c>
      <c r="J44" t="e">
        <f>NA()</f>
        <v>#N/A</v>
      </c>
      <c r="K44" t="e">
        <f>NA()</f>
        <v>#N/A</v>
      </c>
      <c r="L44" t="e">
        <f>NA()</f>
        <v>#N/A</v>
      </c>
      <c r="M44" t="e">
        <f>NA()</f>
        <v>#N/A</v>
      </c>
      <c r="N44" t="e">
        <f>NA()</f>
        <v>#N/A</v>
      </c>
      <c r="O44" t="e">
        <f>NA()</f>
        <v>#N/A</v>
      </c>
      <c r="P44" t="e">
        <f>NA()</f>
        <v>#N/A</v>
      </c>
      <c r="Q44" t="e">
        <f>NA()</f>
        <v>#N/A</v>
      </c>
    </row>
    <row r="45" spans="1:17" x14ac:dyDescent="0.2">
      <c r="A45" s="5">
        <v>37771</v>
      </c>
      <c r="B45" t="e">
        <f>NA()</f>
        <v>#N/A</v>
      </c>
      <c r="C45" t="e">
        <f>NA()</f>
        <v>#N/A</v>
      </c>
      <c r="D45" t="e">
        <f>NA()</f>
        <v>#N/A</v>
      </c>
      <c r="E45" t="e">
        <f>NA()</f>
        <v>#N/A</v>
      </c>
      <c r="F45" t="e">
        <f>NA()</f>
        <v>#N/A</v>
      </c>
      <c r="G45" t="e">
        <f>NA()</f>
        <v>#N/A</v>
      </c>
      <c r="H45" t="e">
        <f>NA()</f>
        <v>#N/A</v>
      </c>
      <c r="I45" t="e">
        <f>NA()</f>
        <v>#N/A</v>
      </c>
      <c r="J45" t="e">
        <f>NA()</f>
        <v>#N/A</v>
      </c>
      <c r="K45" t="e">
        <f>NA()</f>
        <v>#N/A</v>
      </c>
      <c r="L45" t="e">
        <f>NA()</f>
        <v>#N/A</v>
      </c>
      <c r="M45" t="e">
        <f>NA()</f>
        <v>#N/A</v>
      </c>
      <c r="N45" t="e">
        <f>NA()</f>
        <v>#N/A</v>
      </c>
      <c r="O45" t="e">
        <f>NA()</f>
        <v>#N/A</v>
      </c>
      <c r="P45" t="e">
        <f>NA()</f>
        <v>#N/A</v>
      </c>
      <c r="Q45" t="e">
        <f>NA()</f>
        <v>#N/A</v>
      </c>
    </row>
    <row r="46" spans="1:17" x14ac:dyDescent="0.2">
      <c r="A46" s="5">
        <v>37802</v>
      </c>
      <c r="B46" t="e">
        <f>NA()</f>
        <v>#N/A</v>
      </c>
      <c r="C46" t="e">
        <f>NA()</f>
        <v>#N/A</v>
      </c>
      <c r="D46" t="e">
        <f>NA()</f>
        <v>#N/A</v>
      </c>
      <c r="E46" t="e">
        <f>NA()</f>
        <v>#N/A</v>
      </c>
      <c r="F46" t="e">
        <f>NA()</f>
        <v>#N/A</v>
      </c>
      <c r="G46" t="e">
        <f>NA()</f>
        <v>#N/A</v>
      </c>
      <c r="H46" t="e">
        <f>NA()</f>
        <v>#N/A</v>
      </c>
      <c r="I46" t="e">
        <f>NA()</f>
        <v>#N/A</v>
      </c>
      <c r="J46" t="e">
        <f>NA()</f>
        <v>#N/A</v>
      </c>
      <c r="K46" t="e">
        <f>NA()</f>
        <v>#N/A</v>
      </c>
      <c r="L46" t="e">
        <f>NA()</f>
        <v>#N/A</v>
      </c>
      <c r="M46" t="e">
        <f>NA()</f>
        <v>#N/A</v>
      </c>
      <c r="N46" t="e">
        <f>NA()</f>
        <v>#N/A</v>
      </c>
      <c r="O46" t="e">
        <f>NA()</f>
        <v>#N/A</v>
      </c>
      <c r="P46" t="e">
        <f>NA()</f>
        <v>#N/A</v>
      </c>
      <c r="Q46" t="e">
        <f>NA()</f>
        <v>#N/A</v>
      </c>
    </row>
    <row r="47" spans="1:17" x14ac:dyDescent="0.2">
      <c r="A47" s="5">
        <v>37833</v>
      </c>
      <c r="B47" t="e">
        <f>NA()</f>
        <v>#N/A</v>
      </c>
      <c r="C47" t="e">
        <f>NA()</f>
        <v>#N/A</v>
      </c>
      <c r="D47" t="e">
        <f>NA()</f>
        <v>#N/A</v>
      </c>
      <c r="E47" t="e">
        <f>NA()</f>
        <v>#N/A</v>
      </c>
      <c r="F47" t="e">
        <f>NA()</f>
        <v>#N/A</v>
      </c>
      <c r="G47" t="e">
        <f>NA()</f>
        <v>#N/A</v>
      </c>
      <c r="H47" t="e">
        <f>NA()</f>
        <v>#N/A</v>
      </c>
      <c r="I47" t="e">
        <f>NA()</f>
        <v>#N/A</v>
      </c>
      <c r="J47" t="e">
        <f>NA()</f>
        <v>#N/A</v>
      </c>
      <c r="K47" t="e">
        <f>NA()</f>
        <v>#N/A</v>
      </c>
      <c r="L47" t="e">
        <f>NA()</f>
        <v>#N/A</v>
      </c>
      <c r="M47" t="e">
        <f>NA()</f>
        <v>#N/A</v>
      </c>
      <c r="N47" t="e">
        <f>NA()</f>
        <v>#N/A</v>
      </c>
      <c r="O47" t="e">
        <f>NA()</f>
        <v>#N/A</v>
      </c>
      <c r="P47" t="e">
        <f>NA()</f>
        <v>#N/A</v>
      </c>
      <c r="Q47" t="e">
        <f>NA()</f>
        <v>#N/A</v>
      </c>
    </row>
    <row r="48" spans="1:17" x14ac:dyDescent="0.2">
      <c r="A48" s="5">
        <v>37862</v>
      </c>
      <c r="B48" t="e">
        <f>NA()</f>
        <v>#N/A</v>
      </c>
      <c r="C48" t="e">
        <f>NA()</f>
        <v>#N/A</v>
      </c>
      <c r="D48" t="e">
        <f>NA()</f>
        <v>#N/A</v>
      </c>
      <c r="E48" t="e">
        <f>NA()</f>
        <v>#N/A</v>
      </c>
      <c r="F48" t="e">
        <f>NA()</f>
        <v>#N/A</v>
      </c>
      <c r="G48" t="e">
        <f>NA()</f>
        <v>#N/A</v>
      </c>
      <c r="H48" t="e">
        <f>NA()</f>
        <v>#N/A</v>
      </c>
      <c r="I48" t="e">
        <f>NA()</f>
        <v>#N/A</v>
      </c>
      <c r="J48" t="e">
        <f>NA()</f>
        <v>#N/A</v>
      </c>
      <c r="K48" t="e">
        <f>NA()</f>
        <v>#N/A</v>
      </c>
      <c r="L48" t="e">
        <f>NA()</f>
        <v>#N/A</v>
      </c>
      <c r="M48" t="e">
        <f>NA()</f>
        <v>#N/A</v>
      </c>
      <c r="N48" t="e">
        <f>NA()</f>
        <v>#N/A</v>
      </c>
      <c r="O48" t="e">
        <f>NA()</f>
        <v>#N/A</v>
      </c>
      <c r="P48" t="e">
        <f>NA()</f>
        <v>#N/A</v>
      </c>
      <c r="Q48" t="e">
        <f>NA()</f>
        <v>#N/A</v>
      </c>
    </row>
    <row r="49" spans="1:17" x14ac:dyDescent="0.2">
      <c r="A49" s="5">
        <v>37894</v>
      </c>
      <c r="B49" t="e">
        <f>NA()</f>
        <v>#N/A</v>
      </c>
      <c r="C49" t="e">
        <f>NA()</f>
        <v>#N/A</v>
      </c>
      <c r="D49" t="e">
        <f>NA()</f>
        <v>#N/A</v>
      </c>
      <c r="E49" t="e">
        <f>NA()</f>
        <v>#N/A</v>
      </c>
      <c r="F49" t="e">
        <f>NA()</f>
        <v>#N/A</v>
      </c>
      <c r="G49" t="e">
        <f>NA()</f>
        <v>#N/A</v>
      </c>
      <c r="H49" t="e">
        <f>NA()</f>
        <v>#N/A</v>
      </c>
      <c r="I49" t="e">
        <f>NA()</f>
        <v>#N/A</v>
      </c>
      <c r="J49" t="e">
        <f>NA()</f>
        <v>#N/A</v>
      </c>
      <c r="K49" t="e">
        <f>NA()</f>
        <v>#N/A</v>
      </c>
      <c r="L49" t="e">
        <f>NA()</f>
        <v>#N/A</v>
      </c>
      <c r="M49" t="e">
        <f>NA()</f>
        <v>#N/A</v>
      </c>
      <c r="N49" t="e">
        <f>NA()</f>
        <v>#N/A</v>
      </c>
      <c r="O49" t="e">
        <f>NA()</f>
        <v>#N/A</v>
      </c>
      <c r="P49" t="e">
        <f>NA()</f>
        <v>#N/A</v>
      </c>
      <c r="Q49" t="e">
        <f>NA()</f>
        <v>#N/A</v>
      </c>
    </row>
    <row r="50" spans="1:17" x14ac:dyDescent="0.2">
      <c r="A50" s="5">
        <v>37925</v>
      </c>
      <c r="B50" t="e">
        <f>NA()</f>
        <v>#N/A</v>
      </c>
      <c r="C50" t="e">
        <f>NA()</f>
        <v>#N/A</v>
      </c>
      <c r="D50" t="e">
        <f>NA()</f>
        <v>#N/A</v>
      </c>
      <c r="E50" t="e">
        <f>NA()</f>
        <v>#N/A</v>
      </c>
      <c r="F50" t="e">
        <f>NA()</f>
        <v>#N/A</v>
      </c>
      <c r="G50" t="e">
        <f>NA()</f>
        <v>#N/A</v>
      </c>
      <c r="H50" t="e">
        <f>NA()</f>
        <v>#N/A</v>
      </c>
      <c r="I50" t="e">
        <f>NA()</f>
        <v>#N/A</v>
      </c>
      <c r="J50" t="e">
        <f>NA()</f>
        <v>#N/A</v>
      </c>
      <c r="K50" t="e">
        <f>NA()</f>
        <v>#N/A</v>
      </c>
      <c r="L50" t="e">
        <f>NA()</f>
        <v>#N/A</v>
      </c>
      <c r="M50" t="e">
        <f>NA()</f>
        <v>#N/A</v>
      </c>
      <c r="N50" t="e">
        <f>NA()</f>
        <v>#N/A</v>
      </c>
      <c r="O50" t="e">
        <f>NA()</f>
        <v>#N/A</v>
      </c>
      <c r="P50" t="e">
        <f>NA()</f>
        <v>#N/A</v>
      </c>
      <c r="Q50" t="e">
        <f>NA()</f>
        <v>#N/A</v>
      </c>
    </row>
    <row r="51" spans="1:17" x14ac:dyDescent="0.2">
      <c r="A51" s="5">
        <v>37953</v>
      </c>
      <c r="B51" t="e">
        <f>NA()</f>
        <v>#N/A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>
        <v>97.68</v>
      </c>
      <c r="I51">
        <v>97.67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 cm="1">
        <f t="array" ref="Q51">AVERAGE(_xlfn.IFNA(G51:I51,""))</f>
        <v>97.675000000000011</v>
      </c>
    </row>
    <row r="52" spans="1:17" x14ac:dyDescent="0.2">
      <c r="A52" s="5">
        <v>37986</v>
      </c>
      <c r="B52" t="e">
        <f>NA()</f>
        <v>#N/A</v>
      </c>
      <c r="C52" t="e">
        <f>NA()</f>
        <v>#N/A</v>
      </c>
      <c r="D52" t="e">
        <f>NA()</f>
        <v>#N/A</v>
      </c>
      <c r="E52" t="e">
        <f>NA()</f>
        <v>#N/A</v>
      </c>
      <c r="F52" t="e">
        <f>NA()</f>
        <v>#N/A</v>
      </c>
      <c r="G52" t="e">
        <f>NA()</f>
        <v>#N/A</v>
      </c>
      <c r="H52">
        <v>98.72</v>
      </c>
      <c r="I52">
        <v>99.36</v>
      </c>
      <c r="J52" t="e">
        <f>NA()</f>
        <v>#N/A</v>
      </c>
      <c r="K52" t="e">
        <f>NA()</f>
        <v>#N/A</v>
      </c>
      <c r="L52" t="e">
        <f>NA()</f>
        <v>#N/A</v>
      </c>
      <c r="M52" t="e">
        <f>NA()</f>
        <v>#N/A</v>
      </c>
      <c r="N52" t="e">
        <f>NA()</f>
        <v>#N/A</v>
      </c>
      <c r="O52" t="e">
        <f>NA()</f>
        <v>#N/A</v>
      </c>
      <c r="P52" t="e">
        <f>NA()</f>
        <v>#N/A</v>
      </c>
      <c r="Q52" cm="1">
        <f t="array" ref="Q52">AVERAGE(_xlfn.IFNA(G52:I52,""))</f>
        <v>99.039999999999992</v>
      </c>
    </row>
    <row r="53" spans="1:17" x14ac:dyDescent="0.2">
      <c r="A53" s="5">
        <v>38016</v>
      </c>
      <c r="B53" t="e">
        <f>NA()</f>
        <v>#N/A</v>
      </c>
      <c r="C53" t="e">
        <f>NA()</f>
        <v>#N/A</v>
      </c>
      <c r="D53" t="e">
        <f>NA()</f>
        <v>#N/A</v>
      </c>
      <c r="E53" t="e">
        <f>NA()</f>
        <v>#N/A</v>
      </c>
      <c r="F53" t="e">
        <f>NA()</f>
        <v>#N/A</v>
      </c>
      <c r="G53" t="e">
        <f>NA()</f>
        <v>#N/A</v>
      </c>
      <c r="H53">
        <v>99.31</v>
      </c>
      <c r="I53">
        <v>99.18</v>
      </c>
      <c r="J53" t="e">
        <f>NA()</f>
        <v>#N/A</v>
      </c>
      <c r="K53" t="e">
        <f>NA()</f>
        <v>#N/A</v>
      </c>
      <c r="L53" t="e">
        <f>NA()</f>
        <v>#N/A</v>
      </c>
      <c r="M53" t="e">
        <f>NA()</f>
        <v>#N/A</v>
      </c>
      <c r="N53" t="e">
        <f>NA()</f>
        <v>#N/A</v>
      </c>
      <c r="O53" t="e">
        <f>NA()</f>
        <v>#N/A</v>
      </c>
      <c r="P53" t="e">
        <f>NA()</f>
        <v>#N/A</v>
      </c>
      <c r="Q53" cm="1">
        <f t="array" ref="Q53">AVERAGE(_xlfn.IFNA(G53:I53,""))</f>
        <v>99.245000000000005</v>
      </c>
    </row>
    <row r="54" spans="1:17" x14ac:dyDescent="0.2">
      <c r="A54" s="5">
        <v>38044</v>
      </c>
      <c r="B54" t="e">
        <f>NA()</f>
        <v>#N/A</v>
      </c>
      <c r="C54" t="e">
        <f>NA()</f>
        <v>#N/A</v>
      </c>
      <c r="D54" t="e">
        <f>NA()</f>
        <v>#N/A</v>
      </c>
      <c r="E54" t="e">
        <f>NA()</f>
        <v>#N/A</v>
      </c>
      <c r="F54" t="e">
        <f>NA()</f>
        <v>#N/A</v>
      </c>
      <c r="G54" t="e">
        <f>NA()</f>
        <v>#N/A</v>
      </c>
      <c r="H54">
        <v>100.37</v>
      </c>
      <c r="I54">
        <v>100.31</v>
      </c>
      <c r="J54" t="e">
        <f>NA()</f>
        <v>#N/A</v>
      </c>
      <c r="K54" t="e">
        <f>NA()</f>
        <v>#N/A</v>
      </c>
      <c r="L54" t="e">
        <f>NA()</f>
        <v>#N/A</v>
      </c>
      <c r="M54" t="e">
        <f>NA()</f>
        <v>#N/A</v>
      </c>
      <c r="N54" t="e">
        <f>NA()</f>
        <v>#N/A</v>
      </c>
      <c r="O54" t="e">
        <f>NA()</f>
        <v>#N/A</v>
      </c>
      <c r="P54" t="e">
        <f>NA()</f>
        <v>#N/A</v>
      </c>
      <c r="Q54" cm="1">
        <f t="array" ref="Q54">AVERAGE(_xlfn.IFNA(G54:I54,""))</f>
        <v>100.34</v>
      </c>
    </row>
    <row r="55" spans="1:17" x14ac:dyDescent="0.2">
      <c r="A55" s="5">
        <v>38077</v>
      </c>
      <c r="B55" t="e">
        <f>NA()</f>
        <v>#N/A</v>
      </c>
      <c r="C55" t="e">
        <f>NA()</f>
        <v>#N/A</v>
      </c>
      <c r="D55" t="e">
        <f>NA()</f>
        <v>#N/A</v>
      </c>
      <c r="E55" t="e">
        <f>NA()</f>
        <v>#N/A</v>
      </c>
      <c r="F55" t="e">
        <f>NA()</f>
        <v>#N/A</v>
      </c>
      <c r="G55" t="e">
        <f>NA()</f>
        <v>#N/A</v>
      </c>
      <c r="H55">
        <v>100.4</v>
      </c>
      <c r="I55">
        <v>101.16</v>
      </c>
      <c r="J55" t="e">
        <f>NA()</f>
        <v>#N/A</v>
      </c>
      <c r="K55" t="e">
        <f>NA()</f>
        <v>#N/A</v>
      </c>
      <c r="L55" t="e">
        <f>NA()</f>
        <v>#N/A</v>
      </c>
      <c r="M55" t="e">
        <f>NA()</f>
        <v>#N/A</v>
      </c>
      <c r="N55" t="e">
        <f>NA()</f>
        <v>#N/A</v>
      </c>
      <c r="O55" t="e">
        <f>NA()</f>
        <v>#N/A</v>
      </c>
      <c r="P55" t="e">
        <f>NA()</f>
        <v>#N/A</v>
      </c>
      <c r="Q55" cm="1">
        <f t="array" ref="Q55">AVERAGE(_xlfn.IFNA(G55:I55,""))</f>
        <v>100.78</v>
      </c>
    </row>
    <row r="56" spans="1:17" x14ac:dyDescent="0.2">
      <c r="A56" s="5">
        <v>38107</v>
      </c>
      <c r="B56" t="e">
        <f>NA()</f>
        <v>#N/A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 t="e">
        <f>NA()</f>
        <v>#N/A</v>
      </c>
      <c r="H56">
        <v>98.86</v>
      </c>
      <c r="I56">
        <v>99.83</v>
      </c>
      <c r="J56" t="e">
        <f>NA()</f>
        <v>#N/A</v>
      </c>
      <c r="K56" t="e">
        <f>NA()</f>
        <v>#N/A</v>
      </c>
      <c r="L56" t="e">
        <f>NA()</f>
        <v>#N/A</v>
      </c>
      <c r="M56" t="e">
        <f>NA()</f>
        <v>#N/A</v>
      </c>
      <c r="N56" t="e">
        <f>NA()</f>
        <v>#N/A</v>
      </c>
      <c r="O56" t="e">
        <f>NA()</f>
        <v>#N/A</v>
      </c>
      <c r="P56" t="e">
        <f>NA()</f>
        <v>#N/A</v>
      </c>
      <c r="Q56" cm="1">
        <f t="array" ref="Q56">AVERAGE(_xlfn.IFNA(G56:I56,""))</f>
        <v>99.344999999999999</v>
      </c>
    </row>
    <row r="57" spans="1:17" x14ac:dyDescent="0.2">
      <c r="A57" s="5">
        <v>38138</v>
      </c>
      <c r="B57" t="e">
        <f>NA()</f>
        <v>#N/A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>
        <v>98.69</v>
      </c>
      <c r="I57">
        <v>99.18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 cm="1">
        <f t="array" ref="Q57">AVERAGE(_xlfn.IFNA(G57:I57,""))</f>
        <v>98.935000000000002</v>
      </c>
    </row>
    <row r="58" spans="1:17" x14ac:dyDescent="0.2">
      <c r="A58" s="5">
        <v>38168</v>
      </c>
      <c r="B58" t="e">
        <f>NA()</f>
        <v>#N/A</v>
      </c>
      <c r="C58" t="e">
        <f>NA()</f>
        <v>#N/A</v>
      </c>
      <c r="D58" t="e">
        <f>NA()</f>
        <v>#N/A</v>
      </c>
      <c r="E58" t="e">
        <f>NA()</f>
        <v>#N/A</v>
      </c>
      <c r="F58" t="e">
        <f>NA()</f>
        <v>#N/A</v>
      </c>
      <c r="G58" t="e">
        <f>NA()</f>
        <v>#N/A</v>
      </c>
      <c r="H58">
        <v>98.021600000000007</v>
      </c>
      <c r="I58">
        <v>97.779700000000005</v>
      </c>
      <c r="J58" t="e">
        <f>NA()</f>
        <v>#N/A</v>
      </c>
      <c r="K58" t="e">
        <f>NA()</f>
        <v>#N/A</v>
      </c>
      <c r="L58" t="e">
        <f>NA()</f>
        <v>#N/A</v>
      </c>
      <c r="M58" t="e">
        <f>NA()</f>
        <v>#N/A</v>
      </c>
      <c r="N58" t="e">
        <f>NA()</f>
        <v>#N/A</v>
      </c>
      <c r="O58" t="e">
        <f>NA()</f>
        <v>#N/A</v>
      </c>
      <c r="P58" t="e">
        <f>NA()</f>
        <v>#N/A</v>
      </c>
      <c r="Q58" cm="1">
        <f t="array" ref="Q58">AVERAGE(_xlfn.IFNA(G58:I58,""))</f>
        <v>97.900650000000013</v>
      </c>
    </row>
    <row r="59" spans="1:17" x14ac:dyDescent="0.2">
      <c r="A59" s="5">
        <v>38198</v>
      </c>
      <c r="B59" t="e">
        <f>NA()</f>
        <v>#N/A</v>
      </c>
      <c r="C59" t="e">
        <f>NA()</f>
        <v>#N/A</v>
      </c>
      <c r="D59" t="e">
        <f>NA()</f>
        <v>#N/A</v>
      </c>
      <c r="E59" t="e">
        <f>NA()</f>
        <v>#N/A</v>
      </c>
      <c r="F59" t="e">
        <f>NA()</f>
        <v>#N/A</v>
      </c>
      <c r="G59" t="e">
        <f>NA()</f>
        <v>#N/A</v>
      </c>
      <c r="H59">
        <v>98.712100000000007</v>
      </c>
      <c r="I59">
        <v>98.748199999999997</v>
      </c>
      <c r="J59" t="e">
        <f>NA()</f>
        <v>#N/A</v>
      </c>
      <c r="K59" t="e">
        <f>NA()</f>
        <v>#N/A</v>
      </c>
      <c r="L59" t="e">
        <f>NA()</f>
        <v>#N/A</v>
      </c>
      <c r="M59" t="e">
        <f>NA()</f>
        <v>#N/A</v>
      </c>
      <c r="N59" t="e">
        <f>NA()</f>
        <v>#N/A</v>
      </c>
      <c r="O59" t="e">
        <f>NA()</f>
        <v>#N/A</v>
      </c>
      <c r="P59" t="e">
        <f>NA()</f>
        <v>#N/A</v>
      </c>
      <c r="Q59" cm="1">
        <f t="array" ref="Q59">AVERAGE(_xlfn.IFNA(G59:I59,""))</f>
        <v>98.730150000000009</v>
      </c>
    </row>
    <row r="60" spans="1:17" x14ac:dyDescent="0.2">
      <c r="A60" s="5">
        <v>38230</v>
      </c>
      <c r="B60" t="e">
        <f>NA()</f>
        <v>#N/A</v>
      </c>
      <c r="C60" t="e">
        <f>NA()</f>
        <v>#N/A</v>
      </c>
      <c r="D60" t="e">
        <f>NA()</f>
        <v>#N/A</v>
      </c>
      <c r="E60" t="e">
        <f>NA()</f>
        <v>#N/A</v>
      </c>
      <c r="F60" t="e">
        <f>NA()</f>
        <v>#N/A</v>
      </c>
      <c r="G60" t="e">
        <f>NA()</f>
        <v>#N/A</v>
      </c>
      <c r="H60">
        <v>100.07299999999999</v>
      </c>
      <c r="I60">
        <v>100.0192</v>
      </c>
      <c r="J60" t="e">
        <f>NA()</f>
        <v>#N/A</v>
      </c>
      <c r="K60" t="e">
        <f>NA()</f>
        <v>#N/A</v>
      </c>
      <c r="L60" t="e">
        <f>NA()</f>
        <v>#N/A</v>
      </c>
      <c r="M60" t="e">
        <f>NA()</f>
        <v>#N/A</v>
      </c>
      <c r="N60" t="e">
        <f>NA()</f>
        <v>#N/A</v>
      </c>
      <c r="O60" t="e">
        <f>NA()</f>
        <v>#N/A</v>
      </c>
      <c r="P60" t="e">
        <f>NA()</f>
        <v>#N/A</v>
      </c>
      <c r="Q60" cm="1">
        <f t="array" ref="Q60">AVERAGE(_xlfn.IFNA(G60:I60,""))</f>
        <v>100.0461</v>
      </c>
    </row>
    <row r="61" spans="1:17" x14ac:dyDescent="0.2">
      <c r="A61" s="5">
        <v>38260</v>
      </c>
      <c r="B61" t="e">
        <f>NA()</f>
        <v>#N/A</v>
      </c>
      <c r="C61" t="e">
        <f>NA()</f>
        <v>#N/A</v>
      </c>
      <c r="D61" t="e">
        <f>NA()</f>
        <v>#N/A</v>
      </c>
      <c r="E61" t="e">
        <f>NA()</f>
        <v>#N/A</v>
      </c>
      <c r="F61" t="e">
        <f>NA()</f>
        <v>#N/A</v>
      </c>
      <c r="G61" t="e">
        <f>NA()</f>
        <v>#N/A</v>
      </c>
      <c r="H61">
        <v>100.2456</v>
      </c>
      <c r="I61">
        <v>101.1793</v>
      </c>
      <c r="J61" t="e">
        <f>NA()</f>
        <v>#N/A</v>
      </c>
      <c r="K61" t="e">
        <f>NA()</f>
        <v>#N/A</v>
      </c>
      <c r="L61" t="e">
        <f>NA()</f>
        <v>#N/A</v>
      </c>
      <c r="M61" t="e">
        <f>NA()</f>
        <v>#N/A</v>
      </c>
      <c r="N61" t="e">
        <f>NA()</f>
        <v>#N/A</v>
      </c>
      <c r="O61" t="e">
        <f>NA()</f>
        <v>#N/A</v>
      </c>
      <c r="P61" t="e">
        <f>NA()</f>
        <v>#N/A</v>
      </c>
      <c r="Q61" cm="1">
        <f t="array" ref="Q61">AVERAGE(_xlfn.IFNA(G61:I61,""))</f>
        <v>100.71244999999999</v>
      </c>
    </row>
    <row r="62" spans="1:17" x14ac:dyDescent="0.2">
      <c r="A62" s="5">
        <v>38289</v>
      </c>
      <c r="B62" t="e">
        <f>NA()</f>
        <v>#N/A</v>
      </c>
      <c r="C62" t="e">
        <f>NA()</f>
        <v>#N/A</v>
      </c>
      <c r="D62" t="e">
        <f>NA()</f>
        <v>#N/A</v>
      </c>
      <c r="E62" t="e">
        <f>NA()</f>
        <v>#N/A</v>
      </c>
      <c r="F62" t="e">
        <f>NA()</f>
        <v>#N/A</v>
      </c>
      <c r="G62" t="e">
        <f>NA()</f>
        <v>#N/A</v>
      </c>
      <c r="H62">
        <v>101.0885</v>
      </c>
      <c r="I62">
        <v>103.0354</v>
      </c>
      <c r="J62" t="e">
        <f>NA()</f>
        <v>#N/A</v>
      </c>
      <c r="K62" t="e">
        <f>NA()</f>
        <v>#N/A</v>
      </c>
      <c r="L62" t="e">
        <f>NA()</f>
        <v>#N/A</v>
      </c>
      <c r="M62" t="e">
        <f>NA()</f>
        <v>#N/A</v>
      </c>
      <c r="N62" t="e">
        <f>NA()</f>
        <v>#N/A</v>
      </c>
      <c r="O62" t="e">
        <f>NA()</f>
        <v>#N/A</v>
      </c>
      <c r="P62" t="e">
        <f>NA()</f>
        <v>#N/A</v>
      </c>
      <c r="Q62" cm="1">
        <f t="array" ref="Q62">AVERAGE(_xlfn.IFNA(G62:I62,""))</f>
        <v>102.06195</v>
      </c>
    </row>
    <row r="63" spans="1:17" x14ac:dyDescent="0.2">
      <c r="A63" s="5">
        <v>38321</v>
      </c>
      <c r="B63" t="e">
        <f>NA()</f>
        <v>#N/A</v>
      </c>
      <c r="C63" t="e">
        <f>NA()</f>
        <v>#N/A</v>
      </c>
      <c r="D63" t="e">
        <f>NA()</f>
        <v>#N/A</v>
      </c>
      <c r="E63" t="e">
        <f>NA()</f>
        <v>#N/A</v>
      </c>
      <c r="F63" t="e">
        <f>NA()</f>
        <v>#N/A</v>
      </c>
      <c r="G63" t="e">
        <f>NA()</f>
        <v>#N/A</v>
      </c>
      <c r="H63">
        <v>101.79940000000001</v>
      </c>
      <c r="I63">
        <v>105.0227</v>
      </c>
      <c r="J63" t="e">
        <f>NA()</f>
        <v>#N/A</v>
      </c>
      <c r="K63" t="e">
        <f>NA()</f>
        <v>#N/A</v>
      </c>
      <c r="L63" t="e">
        <f>NA()</f>
        <v>#N/A</v>
      </c>
      <c r="M63" t="e">
        <f>NA()</f>
        <v>#N/A</v>
      </c>
      <c r="N63" t="e">
        <f>NA()</f>
        <v>#N/A</v>
      </c>
      <c r="O63" t="e">
        <f>NA()</f>
        <v>#N/A</v>
      </c>
      <c r="P63" t="e">
        <f>NA()</f>
        <v>#N/A</v>
      </c>
      <c r="Q63" cm="1">
        <f t="array" ref="Q63">AVERAGE(_xlfn.IFNA(G63:I63,""))</f>
        <v>103.41105</v>
      </c>
    </row>
    <row r="64" spans="1:17" x14ac:dyDescent="0.2">
      <c r="A64" s="5">
        <v>38352</v>
      </c>
      <c r="B64" t="e">
        <f>NA()</f>
        <v>#N/A</v>
      </c>
      <c r="C64" t="e">
        <f>NA()</f>
        <v>#N/A</v>
      </c>
      <c r="D64" t="e">
        <f>NA()</f>
        <v>#N/A</v>
      </c>
      <c r="E64" t="e">
        <f>NA()</f>
        <v>#N/A</v>
      </c>
      <c r="F64" t="e">
        <f>NA()</f>
        <v>#N/A</v>
      </c>
      <c r="G64" t="e">
        <f>NA()</f>
        <v>#N/A</v>
      </c>
      <c r="H64">
        <v>101.9546</v>
      </c>
      <c r="I64">
        <v>105.9919</v>
      </c>
      <c r="J64" t="e">
        <f>NA()</f>
        <v>#N/A</v>
      </c>
      <c r="K64" t="e">
        <f>NA()</f>
        <v>#N/A</v>
      </c>
      <c r="L64" t="e">
        <f>NA()</f>
        <v>#N/A</v>
      </c>
      <c r="M64" t="e">
        <f>NA()</f>
        <v>#N/A</v>
      </c>
      <c r="N64" t="e">
        <f>NA()</f>
        <v>#N/A</v>
      </c>
      <c r="O64" t="e">
        <f>NA()</f>
        <v>#N/A</v>
      </c>
      <c r="P64" t="e">
        <f>NA()</f>
        <v>#N/A</v>
      </c>
      <c r="Q64" cm="1">
        <f t="array" ref="Q64">AVERAGE(_xlfn.IFNA(G64:I64,""))</f>
        <v>103.97325000000001</v>
      </c>
    </row>
    <row r="65" spans="1:17" x14ac:dyDescent="0.2">
      <c r="A65" s="5">
        <v>38383</v>
      </c>
      <c r="B65" t="e">
        <f>NA()</f>
        <v>#N/A</v>
      </c>
      <c r="C65" t="e">
        <f>NA()</f>
        <v>#N/A</v>
      </c>
      <c r="D65" t="e">
        <f>NA()</f>
        <v>#N/A</v>
      </c>
      <c r="E65" t="e">
        <f>NA()</f>
        <v>#N/A</v>
      </c>
      <c r="F65" t="e">
        <f>NA()</f>
        <v>#N/A</v>
      </c>
      <c r="G65" t="e">
        <f>NA()</f>
        <v>#N/A</v>
      </c>
      <c r="H65">
        <v>102.8514</v>
      </c>
      <c r="I65">
        <v>107.69929999999999</v>
      </c>
      <c r="J65" t="e">
        <f>NA()</f>
        <v>#N/A</v>
      </c>
      <c r="K65" t="e">
        <f>NA()</f>
        <v>#N/A</v>
      </c>
      <c r="L65" t="e">
        <f>NA()</f>
        <v>#N/A</v>
      </c>
      <c r="M65" t="e">
        <f>NA()</f>
        <v>#N/A</v>
      </c>
      <c r="N65" t="e">
        <f>NA()</f>
        <v>#N/A</v>
      </c>
      <c r="O65" t="e">
        <f>NA()</f>
        <v>#N/A</v>
      </c>
      <c r="P65" t="e">
        <f>NA()</f>
        <v>#N/A</v>
      </c>
      <c r="Q65" cm="1">
        <f t="array" ref="Q65">AVERAGE(_xlfn.IFNA(G65:I65,""))</f>
        <v>105.27535</v>
      </c>
    </row>
    <row r="66" spans="1:17" x14ac:dyDescent="0.2">
      <c r="A66" s="5">
        <v>38411</v>
      </c>
      <c r="B66" t="e">
        <f>NA()</f>
        <v>#N/A</v>
      </c>
      <c r="C66" t="e">
        <f>NA()</f>
        <v>#N/A</v>
      </c>
      <c r="D66" t="e">
        <f>NA()</f>
        <v>#N/A</v>
      </c>
      <c r="E66" t="e">
        <f>NA()</f>
        <v>#N/A</v>
      </c>
      <c r="F66" t="e">
        <f>NA()</f>
        <v>#N/A</v>
      </c>
      <c r="G66" t="e">
        <f>NA()</f>
        <v>#N/A</v>
      </c>
      <c r="H66">
        <v>102.2123</v>
      </c>
      <c r="I66">
        <v>106.8098</v>
      </c>
      <c r="J66" t="e">
        <f>NA()</f>
        <v>#N/A</v>
      </c>
      <c r="K66" t="e">
        <f>NA()</f>
        <v>#N/A</v>
      </c>
      <c r="L66" t="e">
        <f>NA()</f>
        <v>#N/A</v>
      </c>
      <c r="M66" t="e">
        <f>NA()</f>
        <v>#N/A</v>
      </c>
      <c r="N66" t="e">
        <f>NA()</f>
        <v>#N/A</v>
      </c>
      <c r="O66" t="e">
        <f>NA()</f>
        <v>#N/A</v>
      </c>
      <c r="P66" t="e">
        <f>NA()</f>
        <v>#N/A</v>
      </c>
      <c r="Q66" cm="1">
        <f t="array" ref="Q66">AVERAGE(_xlfn.IFNA(G66:I66,""))</f>
        <v>104.51105</v>
      </c>
    </row>
    <row r="67" spans="1:17" x14ac:dyDescent="0.2">
      <c r="A67" s="5">
        <v>38442</v>
      </c>
      <c r="B67" t="e">
        <f>NA()</f>
        <v>#N/A</v>
      </c>
      <c r="C67" t="e">
        <f>NA()</f>
        <v>#N/A</v>
      </c>
      <c r="D67" t="e">
        <f>NA()</f>
        <v>#N/A</v>
      </c>
      <c r="E67" t="e">
        <f>NA()</f>
        <v>#N/A</v>
      </c>
      <c r="F67" t="e">
        <f>NA()</f>
        <v>#N/A</v>
      </c>
      <c r="G67" t="e">
        <f>NA()</f>
        <v>#N/A</v>
      </c>
      <c r="H67">
        <v>103.0164</v>
      </c>
      <c r="I67">
        <v>107.37220000000001</v>
      </c>
      <c r="J67" t="e">
        <f>NA()</f>
        <v>#N/A</v>
      </c>
      <c r="K67" t="e">
        <f>NA()</f>
        <v>#N/A</v>
      </c>
      <c r="L67" t="e">
        <f>NA()</f>
        <v>#N/A</v>
      </c>
      <c r="M67" t="e">
        <f>NA()</f>
        <v>#N/A</v>
      </c>
      <c r="N67" t="e">
        <f>NA()</f>
        <v>#N/A</v>
      </c>
      <c r="O67" t="e">
        <f>NA()</f>
        <v>#N/A</v>
      </c>
      <c r="P67" t="e">
        <f>NA()</f>
        <v>#N/A</v>
      </c>
      <c r="Q67" cm="1">
        <f t="array" ref="Q67">AVERAGE(_xlfn.IFNA(G67:I67,""))</f>
        <v>105.1943</v>
      </c>
    </row>
    <row r="68" spans="1:17" x14ac:dyDescent="0.2">
      <c r="A68" s="5">
        <v>38471</v>
      </c>
      <c r="B68" t="e">
        <f>NA()</f>
        <v>#N/A</v>
      </c>
      <c r="C68" t="e">
        <f>NA()</f>
        <v>#N/A</v>
      </c>
      <c r="D68" t="e">
        <f>NA()</f>
        <v>#N/A</v>
      </c>
      <c r="E68" t="e">
        <f>NA()</f>
        <v>#N/A</v>
      </c>
      <c r="F68" t="e">
        <f>NA()</f>
        <v>#N/A</v>
      </c>
      <c r="G68" t="e">
        <f>NA()</f>
        <v>#N/A</v>
      </c>
      <c r="H68">
        <v>103.9442</v>
      </c>
      <c r="I68">
        <v>110.14279999999999</v>
      </c>
      <c r="J68" t="e">
        <f>NA()</f>
        <v>#N/A</v>
      </c>
      <c r="K68" t="e">
        <f>NA()</f>
        <v>#N/A</v>
      </c>
      <c r="L68" t="e">
        <f>NA()</f>
        <v>#N/A</v>
      </c>
      <c r="M68" t="e">
        <f>NA()</f>
        <v>#N/A</v>
      </c>
      <c r="N68" t="e">
        <f>NA()</f>
        <v>#N/A</v>
      </c>
      <c r="O68" t="e">
        <f>NA()</f>
        <v>#N/A</v>
      </c>
      <c r="P68" t="e">
        <f>NA()</f>
        <v>#N/A</v>
      </c>
      <c r="Q68" cm="1">
        <f t="array" ref="Q68">AVERAGE(_xlfn.IFNA(G68:I68,""))</f>
        <v>107.04349999999999</v>
      </c>
    </row>
    <row r="69" spans="1:17" x14ac:dyDescent="0.2">
      <c r="A69" s="5">
        <v>38503</v>
      </c>
      <c r="B69" t="e">
        <f>NA()</f>
        <v>#N/A</v>
      </c>
      <c r="C69" t="e">
        <f>NA()</f>
        <v>#N/A</v>
      </c>
      <c r="D69" t="e">
        <f>NA()</f>
        <v>#N/A</v>
      </c>
      <c r="E69" t="e">
        <f>NA()</f>
        <v>#N/A</v>
      </c>
      <c r="F69" t="e">
        <f>NA()</f>
        <v>#N/A</v>
      </c>
      <c r="G69" t="e">
        <f>NA()</f>
        <v>#N/A</v>
      </c>
      <c r="H69">
        <v>104.4802</v>
      </c>
      <c r="I69">
        <v>111.0937</v>
      </c>
      <c r="J69" t="e">
        <f>NA()</f>
        <v>#N/A</v>
      </c>
      <c r="K69" t="e">
        <f>NA()</f>
        <v>#N/A</v>
      </c>
      <c r="L69" t="e">
        <f>NA()</f>
        <v>#N/A</v>
      </c>
      <c r="M69" t="e">
        <f>NA()</f>
        <v>#N/A</v>
      </c>
      <c r="N69" t="e">
        <f>NA()</f>
        <v>#N/A</v>
      </c>
      <c r="O69" t="e">
        <f>NA()</f>
        <v>#N/A</v>
      </c>
      <c r="P69" t="e">
        <f>NA()</f>
        <v>#N/A</v>
      </c>
      <c r="Q69" cm="1">
        <f t="array" ref="Q69">AVERAGE(_xlfn.IFNA(G69:I69,""))</f>
        <v>107.78694999999999</v>
      </c>
    </row>
    <row r="70" spans="1:17" x14ac:dyDescent="0.2">
      <c r="A70" s="5">
        <v>38533</v>
      </c>
      <c r="B70" t="e">
        <f>NA()</f>
        <v>#N/A</v>
      </c>
      <c r="C70" t="e">
        <f>NA()</f>
        <v>#N/A</v>
      </c>
      <c r="D70" t="e">
        <f>NA()</f>
        <v>#N/A</v>
      </c>
      <c r="E70" t="e">
        <f>NA()</f>
        <v>#N/A</v>
      </c>
      <c r="F70" t="e">
        <f>NA()</f>
        <v>#N/A</v>
      </c>
      <c r="G70" t="e">
        <f>NA()</f>
        <v>#N/A</v>
      </c>
      <c r="H70">
        <v>104.46850000000001</v>
      </c>
      <c r="I70">
        <v>111.27670000000001</v>
      </c>
      <c r="J70" t="e">
        <f>NA()</f>
        <v>#N/A</v>
      </c>
      <c r="K70" t="e">
        <f>NA()</f>
        <v>#N/A</v>
      </c>
      <c r="L70" t="e">
        <f>NA()</f>
        <v>#N/A</v>
      </c>
      <c r="M70" t="e">
        <f>NA()</f>
        <v>#N/A</v>
      </c>
      <c r="N70" t="e">
        <f>NA()</f>
        <v>#N/A</v>
      </c>
      <c r="O70" t="e">
        <f>NA()</f>
        <v>#N/A</v>
      </c>
      <c r="P70" t="e">
        <f>NA()</f>
        <v>#N/A</v>
      </c>
      <c r="Q70" cm="1">
        <f t="array" ref="Q70">AVERAGE(_xlfn.IFNA(G70:I70,""))</f>
        <v>107.87260000000001</v>
      </c>
    </row>
    <row r="71" spans="1:17" x14ac:dyDescent="0.2">
      <c r="A71" s="5">
        <v>38562</v>
      </c>
      <c r="B71" t="e">
        <f>NA()</f>
        <v>#N/A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 t="e">
        <f>NA()</f>
        <v>#N/A</v>
      </c>
      <c r="H71">
        <v>104.5104</v>
      </c>
      <c r="I71">
        <v>112.7073</v>
      </c>
      <c r="J71" t="e">
        <f>NA()</f>
        <v>#N/A</v>
      </c>
      <c r="K71" t="e">
        <f>NA()</f>
        <v>#N/A</v>
      </c>
      <c r="L71" t="e">
        <f>NA()</f>
        <v>#N/A</v>
      </c>
      <c r="M71" t="e">
        <f>NA()</f>
        <v>#N/A</v>
      </c>
      <c r="N71" t="e">
        <f>NA()</f>
        <v>#N/A</v>
      </c>
      <c r="O71" t="e">
        <f>NA()</f>
        <v>#N/A</v>
      </c>
      <c r="P71" t="e">
        <f>NA()</f>
        <v>#N/A</v>
      </c>
      <c r="Q71" cm="1">
        <f t="array" ref="Q71">AVERAGE(_xlfn.IFNA(G71:I71,""))</f>
        <v>108.60885</v>
      </c>
    </row>
    <row r="72" spans="1:17" x14ac:dyDescent="0.2">
      <c r="A72" s="5">
        <v>38595</v>
      </c>
      <c r="B72" t="e">
        <f>NA()</f>
        <v>#N/A</v>
      </c>
      <c r="C72" t="e">
        <f>NA()</f>
        <v>#N/A</v>
      </c>
      <c r="D72" t="e">
        <f>NA()</f>
        <v>#N/A</v>
      </c>
      <c r="E72" t="e">
        <f>NA()</f>
        <v>#N/A</v>
      </c>
      <c r="F72" t="e">
        <f>NA()</f>
        <v>#N/A</v>
      </c>
      <c r="G72" t="e">
        <f>NA()</f>
        <v>#N/A</v>
      </c>
      <c r="H72">
        <v>104.6255</v>
      </c>
      <c r="I72">
        <v>112.95610000000001</v>
      </c>
      <c r="J72" t="e">
        <f>NA()</f>
        <v>#N/A</v>
      </c>
      <c r="K72" t="e">
        <f>NA()</f>
        <v>#N/A</v>
      </c>
      <c r="L72" t="e">
        <f>NA()</f>
        <v>#N/A</v>
      </c>
      <c r="M72" t="e">
        <f>NA()</f>
        <v>#N/A</v>
      </c>
      <c r="N72" t="e">
        <f>NA()</f>
        <v>#N/A</v>
      </c>
      <c r="O72" t="e">
        <f>NA()</f>
        <v>#N/A</v>
      </c>
      <c r="P72" t="e">
        <f>NA()</f>
        <v>#N/A</v>
      </c>
      <c r="Q72" cm="1">
        <f t="array" ref="Q72">AVERAGE(_xlfn.IFNA(G72:I72,""))</f>
        <v>108.7908</v>
      </c>
    </row>
    <row r="73" spans="1:17" x14ac:dyDescent="0.2">
      <c r="A73" s="5">
        <v>38625</v>
      </c>
      <c r="B73" t="e">
        <f>NA()</f>
        <v>#N/A</v>
      </c>
      <c r="C73" t="e">
        <f>NA()</f>
        <v>#N/A</v>
      </c>
      <c r="D73" t="e">
        <f>NA()</f>
        <v>#N/A</v>
      </c>
      <c r="E73" t="e">
        <f>NA()</f>
        <v>#N/A</v>
      </c>
      <c r="F73" t="e">
        <f>NA()</f>
        <v>#N/A</v>
      </c>
      <c r="G73" t="e">
        <f>NA()</f>
        <v>#N/A</v>
      </c>
      <c r="H73">
        <v>104.22790000000001</v>
      </c>
      <c r="I73">
        <v>113.858</v>
      </c>
      <c r="J73" t="e">
        <f>NA()</f>
        <v>#N/A</v>
      </c>
      <c r="K73" t="e">
        <f>NA()</f>
        <v>#N/A</v>
      </c>
      <c r="L73" t="e">
        <f>NA()</f>
        <v>#N/A</v>
      </c>
      <c r="M73" t="e">
        <f>NA()</f>
        <v>#N/A</v>
      </c>
      <c r="N73" t="e">
        <f>NA()</f>
        <v>#N/A</v>
      </c>
      <c r="O73" t="e">
        <f>NA()</f>
        <v>#N/A</v>
      </c>
      <c r="P73" t="e">
        <f>NA()</f>
        <v>#N/A</v>
      </c>
      <c r="Q73" cm="1">
        <f t="array" ref="Q73">AVERAGE(_xlfn.IFNA(G73:I73,""))</f>
        <v>109.04295</v>
      </c>
    </row>
    <row r="74" spans="1:17" x14ac:dyDescent="0.2">
      <c r="A74" s="5">
        <v>38656</v>
      </c>
      <c r="B74" t="e">
        <f>NA()</f>
        <v>#N/A</v>
      </c>
      <c r="C74" t="e">
        <f>NA()</f>
        <v>#N/A</v>
      </c>
      <c r="D74" t="e">
        <f>NA()</f>
        <v>#N/A</v>
      </c>
      <c r="E74" t="e">
        <f>NA()</f>
        <v>#N/A</v>
      </c>
      <c r="F74" t="e">
        <f>NA()</f>
        <v>#N/A</v>
      </c>
      <c r="G74" t="e">
        <f>NA()</f>
        <v>#N/A</v>
      </c>
      <c r="H74">
        <v>103.1397</v>
      </c>
      <c r="I74">
        <v>111.7743</v>
      </c>
      <c r="J74" t="e">
        <f>NA()</f>
        <v>#N/A</v>
      </c>
      <c r="K74" t="e">
        <f>NA()</f>
        <v>#N/A</v>
      </c>
      <c r="L74" t="e">
        <f>NA()</f>
        <v>#N/A</v>
      </c>
      <c r="M74" t="e">
        <f>NA()</f>
        <v>#N/A</v>
      </c>
      <c r="N74" t="e">
        <f>NA()</f>
        <v>#N/A</v>
      </c>
      <c r="O74" t="e">
        <f>NA()</f>
        <v>#N/A</v>
      </c>
      <c r="P74" t="e">
        <f>NA()</f>
        <v>#N/A</v>
      </c>
      <c r="Q74" cm="1">
        <f t="array" ref="Q74">AVERAGE(_xlfn.IFNA(G74:I74,""))</f>
        <v>107.45699999999999</v>
      </c>
    </row>
    <row r="75" spans="1:17" x14ac:dyDescent="0.2">
      <c r="A75" s="5">
        <v>38686</v>
      </c>
      <c r="B75" t="e">
        <f>NA()</f>
        <v>#N/A</v>
      </c>
      <c r="C75" t="e">
        <f>NA()</f>
        <v>#N/A</v>
      </c>
      <c r="D75" t="e">
        <f>NA()</f>
        <v>#N/A</v>
      </c>
      <c r="E75" t="e">
        <f>NA()</f>
        <v>#N/A</v>
      </c>
      <c r="F75" t="e">
        <f>NA()</f>
        <v>#N/A</v>
      </c>
      <c r="G75" t="e">
        <f>NA()</f>
        <v>#N/A</v>
      </c>
      <c r="H75">
        <v>102.8257</v>
      </c>
      <c r="I75">
        <v>111.0279</v>
      </c>
      <c r="J75" t="e">
        <f>NA()</f>
        <v>#N/A</v>
      </c>
      <c r="K75" t="e">
        <f>NA()</f>
        <v>#N/A</v>
      </c>
      <c r="L75" t="e">
        <f>NA()</f>
        <v>#N/A</v>
      </c>
      <c r="M75" t="e">
        <f>NA()</f>
        <v>#N/A</v>
      </c>
      <c r="N75" t="e">
        <f>NA()</f>
        <v>#N/A</v>
      </c>
      <c r="O75" t="e">
        <f>NA()</f>
        <v>#N/A</v>
      </c>
      <c r="P75" t="e">
        <f>NA()</f>
        <v>#N/A</v>
      </c>
      <c r="Q75" cm="1">
        <f t="array" ref="Q75">AVERAGE(_xlfn.IFNA(G75:I75,""))</f>
        <v>106.9268</v>
      </c>
    </row>
    <row r="76" spans="1:17" x14ac:dyDescent="0.2">
      <c r="A76" s="5">
        <v>38716</v>
      </c>
      <c r="B76" t="e">
        <f>NA()</f>
        <v>#N/A</v>
      </c>
      <c r="C76" t="e">
        <f>NA()</f>
        <v>#N/A</v>
      </c>
      <c r="D76" t="e">
        <f>NA()</f>
        <v>#N/A</v>
      </c>
      <c r="E76" t="e">
        <f>NA()</f>
        <v>#N/A</v>
      </c>
      <c r="F76" t="e">
        <f>NA()</f>
        <v>#N/A</v>
      </c>
      <c r="G76" t="e">
        <f>NA()</f>
        <v>#N/A</v>
      </c>
      <c r="H76">
        <v>103.5441</v>
      </c>
      <c r="I76">
        <v>113.8544</v>
      </c>
      <c r="J76" t="e">
        <f>NA()</f>
        <v>#N/A</v>
      </c>
      <c r="K76" t="e">
        <f>NA()</f>
        <v>#N/A</v>
      </c>
      <c r="L76" t="e">
        <f>NA()</f>
        <v>#N/A</v>
      </c>
      <c r="M76" t="e">
        <f>NA()</f>
        <v>#N/A</v>
      </c>
      <c r="N76" t="e">
        <f>NA()</f>
        <v>#N/A</v>
      </c>
      <c r="O76" t="e">
        <f>NA()</f>
        <v>#N/A</v>
      </c>
      <c r="P76" t="e">
        <f>NA()</f>
        <v>#N/A</v>
      </c>
      <c r="Q76" cm="1">
        <f t="array" ref="Q76">AVERAGE(_xlfn.IFNA(G76:I76,""))</f>
        <v>108.69925000000001</v>
      </c>
    </row>
    <row r="77" spans="1:17" x14ac:dyDescent="0.2">
      <c r="A77" s="5">
        <v>38748</v>
      </c>
      <c r="B77" t="e">
        <f>NA()</f>
        <v>#N/A</v>
      </c>
      <c r="C77" t="e">
        <f>NA()</f>
        <v>#N/A</v>
      </c>
      <c r="D77" t="e">
        <f>NA()</f>
        <v>#N/A</v>
      </c>
      <c r="E77" t="e">
        <f>NA()</f>
        <v>#N/A</v>
      </c>
      <c r="F77" t="e">
        <f>NA()</f>
        <v>#N/A</v>
      </c>
      <c r="G77" t="e">
        <f>NA()</f>
        <v>#N/A</v>
      </c>
      <c r="H77">
        <v>103.3212</v>
      </c>
      <c r="I77">
        <v>111.63639999999999</v>
      </c>
      <c r="J77" t="e">
        <f>NA()</f>
        <v>#N/A</v>
      </c>
      <c r="K77" t="e">
        <f>NA()</f>
        <v>#N/A</v>
      </c>
      <c r="L77" t="e">
        <f>NA()</f>
        <v>#N/A</v>
      </c>
      <c r="M77" t="e">
        <f>NA()</f>
        <v>#N/A</v>
      </c>
      <c r="N77" t="e">
        <f>NA()</f>
        <v>#N/A</v>
      </c>
      <c r="O77" t="e">
        <f>NA()</f>
        <v>#N/A</v>
      </c>
      <c r="P77" t="e">
        <f>NA()</f>
        <v>#N/A</v>
      </c>
      <c r="Q77" cm="1">
        <f t="array" ref="Q77">AVERAGE(_xlfn.IFNA(G77:I77,""))</f>
        <v>107.47880000000001</v>
      </c>
    </row>
    <row r="78" spans="1:17" x14ac:dyDescent="0.2">
      <c r="A78" s="5">
        <v>38776</v>
      </c>
      <c r="B78" t="e">
        <f>NA()</f>
        <v>#N/A</v>
      </c>
      <c r="C78" t="e">
        <f>NA()</f>
        <v>#N/A</v>
      </c>
      <c r="D78" t="e">
        <f>NA()</f>
        <v>#N/A</v>
      </c>
      <c r="E78" t="e">
        <f>NA()</f>
        <v>#N/A</v>
      </c>
      <c r="F78" t="e">
        <f>NA()</f>
        <v>#N/A</v>
      </c>
      <c r="G78" t="e">
        <f>NA()</f>
        <v>#N/A</v>
      </c>
      <c r="H78">
        <v>103.10890000000001</v>
      </c>
      <c r="I78">
        <v>111.99379999999999</v>
      </c>
      <c r="J78" t="e">
        <f>NA()</f>
        <v>#N/A</v>
      </c>
      <c r="K78" t="e">
        <f>NA()</f>
        <v>#N/A</v>
      </c>
      <c r="L78" t="e">
        <f>NA()</f>
        <v>#N/A</v>
      </c>
      <c r="M78" t="e">
        <f>NA()</f>
        <v>#N/A</v>
      </c>
      <c r="N78" t="e">
        <f>NA()</f>
        <v>#N/A</v>
      </c>
      <c r="O78" t="e">
        <f>NA()</f>
        <v>#N/A</v>
      </c>
      <c r="P78" t="e">
        <f>NA()</f>
        <v>#N/A</v>
      </c>
      <c r="Q78" cm="1">
        <f t="array" ref="Q78">AVERAGE(_xlfn.IFNA(G78:I78,""))</f>
        <v>107.55135</v>
      </c>
    </row>
    <row r="79" spans="1:17" x14ac:dyDescent="0.2">
      <c r="A79" s="5">
        <v>38807</v>
      </c>
      <c r="B79" t="e">
        <f>NA()</f>
        <v>#N/A</v>
      </c>
      <c r="C79" t="e">
        <f>NA()</f>
        <v>#N/A</v>
      </c>
      <c r="D79" t="e">
        <f>NA()</f>
        <v>#N/A</v>
      </c>
      <c r="E79" t="e">
        <f>NA()</f>
        <v>#N/A</v>
      </c>
      <c r="F79" t="e">
        <f>NA()</f>
        <v>#N/A</v>
      </c>
      <c r="G79" t="e">
        <f>NA()</f>
        <v>#N/A</v>
      </c>
      <c r="H79">
        <v>102.2809</v>
      </c>
      <c r="I79">
        <v>108.4828</v>
      </c>
      <c r="J79" t="e">
        <f>NA()</f>
        <v>#N/A</v>
      </c>
      <c r="K79" t="e">
        <f>NA()</f>
        <v>#N/A</v>
      </c>
      <c r="L79" t="e">
        <f>NA()</f>
        <v>#N/A</v>
      </c>
      <c r="M79" t="e">
        <f>NA()</f>
        <v>#N/A</v>
      </c>
      <c r="N79" t="e">
        <f>NA()</f>
        <v>#N/A</v>
      </c>
      <c r="O79" t="e">
        <f>NA()</f>
        <v>#N/A</v>
      </c>
      <c r="P79" t="e">
        <f>NA()</f>
        <v>#N/A</v>
      </c>
      <c r="Q79" cm="1">
        <f t="array" ref="Q79">AVERAGE(_xlfn.IFNA(G79:I79,""))</f>
        <v>105.38185</v>
      </c>
    </row>
    <row r="80" spans="1:17" x14ac:dyDescent="0.2">
      <c r="A80" s="5">
        <v>38835</v>
      </c>
      <c r="B80" t="e">
        <f>NA()</f>
        <v>#N/A</v>
      </c>
      <c r="C80" t="e">
        <f>NA()</f>
        <v>#N/A</v>
      </c>
      <c r="D80" t="e">
        <f>NA()</f>
        <v>#N/A</v>
      </c>
      <c r="E80" t="e">
        <f>NA()</f>
        <v>#N/A</v>
      </c>
      <c r="F80" t="e">
        <f>NA()</f>
        <v>#N/A</v>
      </c>
      <c r="G80" t="e">
        <f>NA()</f>
        <v>#N/A</v>
      </c>
      <c r="H80">
        <v>101.2619</v>
      </c>
      <c r="I80">
        <v>106.3489</v>
      </c>
      <c r="J80" t="e">
        <f>NA()</f>
        <v>#N/A</v>
      </c>
      <c r="K80" t="e">
        <f>NA()</f>
        <v>#N/A</v>
      </c>
      <c r="L80" t="e">
        <f>NA()</f>
        <v>#N/A</v>
      </c>
      <c r="M80" t="e">
        <f>NA()</f>
        <v>#N/A</v>
      </c>
      <c r="N80" t="e">
        <f>NA()</f>
        <v>#N/A</v>
      </c>
      <c r="O80" t="e">
        <f>NA()</f>
        <v>#N/A</v>
      </c>
      <c r="P80" t="e">
        <f>NA()</f>
        <v>#N/A</v>
      </c>
      <c r="Q80" cm="1">
        <f t="array" ref="Q80">AVERAGE(_xlfn.IFNA(G80:I80,""))</f>
        <v>103.80539999999999</v>
      </c>
    </row>
    <row r="81" spans="1:17" x14ac:dyDescent="0.2">
      <c r="A81" s="5">
        <v>38868</v>
      </c>
      <c r="B81" t="e">
        <f>NA()</f>
        <v>#N/A</v>
      </c>
      <c r="C81" t="e">
        <f>NA()</f>
        <v>#N/A</v>
      </c>
      <c r="D81" t="e">
        <f>NA()</f>
        <v>#N/A</v>
      </c>
      <c r="E81" t="e">
        <f>NA()</f>
        <v>#N/A</v>
      </c>
      <c r="F81" t="e">
        <f>NA()</f>
        <v>#N/A</v>
      </c>
      <c r="G81" t="e">
        <f>NA()</f>
        <v>#N/A</v>
      </c>
      <c r="H81">
        <v>101.75020000000001</v>
      </c>
      <c r="I81">
        <v>106.39100000000001</v>
      </c>
      <c r="J81" t="e">
        <f>NA()</f>
        <v>#N/A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cm="1">
        <f t="array" ref="Q81">AVERAGE(_xlfn.IFNA(G81:I81,""))</f>
        <v>104.07060000000001</v>
      </c>
    </row>
    <row r="82" spans="1:17" x14ac:dyDescent="0.2">
      <c r="A82" s="5">
        <v>38898</v>
      </c>
      <c r="B82" t="e">
        <f>NA()</f>
        <v>#N/A</v>
      </c>
      <c r="C82" t="e">
        <f>NA()</f>
        <v>#N/A</v>
      </c>
      <c r="D82" t="e">
        <f>NA()</f>
        <v>#N/A</v>
      </c>
      <c r="E82" t="e">
        <f>NA()</f>
        <v>#N/A</v>
      </c>
      <c r="F82" t="e">
        <f>NA()</f>
        <v>#N/A</v>
      </c>
      <c r="G82" t="e">
        <f>NA()</f>
        <v>#N/A</v>
      </c>
      <c r="H82">
        <v>101.2689</v>
      </c>
      <c r="I82">
        <v>106.1208</v>
      </c>
      <c r="J82" t="e">
        <f>NA()</f>
        <v>#N/A</v>
      </c>
      <c r="K82" t="e">
        <f>NA()</f>
        <v>#N/A</v>
      </c>
      <c r="L82" t="e">
        <f>NA()</f>
        <v>#N/A</v>
      </c>
      <c r="M82" t="e">
        <f>NA()</f>
        <v>#N/A</v>
      </c>
      <c r="N82" t="e">
        <f>NA()</f>
        <v>#N/A</v>
      </c>
      <c r="O82" t="e">
        <f>NA()</f>
        <v>#N/A</v>
      </c>
      <c r="P82" t="e">
        <f>NA()</f>
        <v>#N/A</v>
      </c>
      <c r="Q82" cm="1">
        <f t="array" ref="Q82">AVERAGE(_xlfn.IFNA(G82:I82,""))</f>
        <v>103.69485</v>
      </c>
    </row>
    <row r="83" spans="1:17" x14ac:dyDescent="0.2">
      <c r="A83" s="5">
        <v>38929</v>
      </c>
      <c r="B83" t="e">
        <f>NA()</f>
        <v>#N/A</v>
      </c>
      <c r="C83" t="e">
        <f>NA()</f>
        <v>#N/A</v>
      </c>
      <c r="D83" t="e">
        <f>NA()</f>
        <v>#N/A</v>
      </c>
      <c r="E83" t="e">
        <f>NA()</f>
        <v>#N/A</v>
      </c>
      <c r="F83" t="e">
        <f>NA()</f>
        <v>#N/A</v>
      </c>
      <c r="G83" t="e">
        <f>NA()</f>
        <v>#N/A</v>
      </c>
      <c r="H83">
        <v>101.76479999999999</v>
      </c>
      <c r="I83">
        <v>107.3904</v>
      </c>
      <c r="J83" t="e">
        <f>NA()</f>
        <v>#N/A</v>
      </c>
      <c r="K83" t="e">
        <f>NA()</f>
        <v>#N/A</v>
      </c>
      <c r="L83" t="e">
        <f>NA()</f>
        <v>#N/A</v>
      </c>
      <c r="M83" t="e">
        <f>NA()</f>
        <v>#N/A</v>
      </c>
      <c r="N83" t="e">
        <f>NA()</f>
        <v>#N/A</v>
      </c>
      <c r="O83" t="e">
        <f>NA()</f>
        <v>#N/A</v>
      </c>
      <c r="P83" t="e">
        <f>NA()</f>
        <v>#N/A</v>
      </c>
      <c r="Q83" cm="1">
        <f t="array" ref="Q83">AVERAGE(_xlfn.IFNA(G83:I83,""))</f>
        <v>104.57759999999999</v>
      </c>
    </row>
    <row r="84" spans="1:17" x14ac:dyDescent="0.2">
      <c r="A84" s="5">
        <v>38960</v>
      </c>
      <c r="B84" t="e">
        <f>NA()</f>
        <v>#N/A</v>
      </c>
      <c r="C84" t="e">
        <f>NA()</f>
        <v>#N/A</v>
      </c>
      <c r="D84" t="e">
        <f>NA()</f>
        <v>#N/A</v>
      </c>
      <c r="E84" t="e">
        <f>NA()</f>
        <v>#N/A</v>
      </c>
      <c r="F84" t="e">
        <f>NA()</f>
        <v>#N/A</v>
      </c>
      <c r="G84" t="e">
        <f>NA()</f>
        <v>#N/A</v>
      </c>
      <c r="H84">
        <v>102.7889</v>
      </c>
      <c r="I84">
        <v>109.3854</v>
      </c>
      <c r="J84" t="e">
        <f>NA()</f>
        <v>#N/A</v>
      </c>
      <c r="K84" t="e">
        <f>NA()</f>
        <v>#N/A</v>
      </c>
      <c r="L84" t="e">
        <f>NA()</f>
        <v>#N/A</v>
      </c>
      <c r="M84" t="e">
        <f>NA()</f>
        <v>#N/A</v>
      </c>
      <c r="N84" t="e">
        <f>NA()</f>
        <v>#N/A</v>
      </c>
      <c r="O84" t="e">
        <f>NA()</f>
        <v>#N/A</v>
      </c>
      <c r="P84" t="e">
        <f>NA()</f>
        <v>#N/A</v>
      </c>
      <c r="Q84" cm="1">
        <f t="array" ref="Q84">AVERAGE(_xlfn.IFNA(G84:I84,""))</f>
        <v>106.08715000000001</v>
      </c>
    </row>
    <row r="85" spans="1:17" x14ac:dyDescent="0.2">
      <c r="A85" s="5">
        <v>38989</v>
      </c>
      <c r="B85" t="e">
        <f>NA()</f>
        <v>#N/A</v>
      </c>
      <c r="C85" t="e">
        <f>NA()</f>
        <v>#N/A</v>
      </c>
      <c r="D85" t="e">
        <f>NA()</f>
        <v>#N/A</v>
      </c>
      <c r="E85" t="e">
        <f>NA()</f>
        <v>#N/A</v>
      </c>
      <c r="F85" t="e">
        <f>NA()</f>
        <v>#N/A</v>
      </c>
      <c r="G85" t="e">
        <f>NA()</f>
        <v>#N/A</v>
      </c>
      <c r="H85">
        <v>103.1986</v>
      </c>
      <c r="I85">
        <v>111.56180000000001</v>
      </c>
      <c r="J85" t="e">
        <f>NA()</f>
        <v>#N/A</v>
      </c>
      <c r="K85" t="e">
        <f>NA()</f>
        <v>#N/A</v>
      </c>
      <c r="L85" t="e">
        <f>NA()</f>
        <v>#N/A</v>
      </c>
      <c r="M85" t="e">
        <f>NA()</f>
        <v>#N/A</v>
      </c>
      <c r="N85" t="e">
        <f>NA()</f>
        <v>#N/A</v>
      </c>
      <c r="O85" t="e">
        <f>NA()</f>
        <v>#N/A</v>
      </c>
      <c r="P85" t="e">
        <f>NA()</f>
        <v>#N/A</v>
      </c>
      <c r="Q85" cm="1">
        <f t="array" ref="Q85">AVERAGE(_xlfn.IFNA(G85:I85,""))</f>
        <v>107.3802</v>
      </c>
    </row>
    <row r="86" spans="1:17" x14ac:dyDescent="0.2">
      <c r="A86" s="5">
        <v>39021</v>
      </c>
      <c r="B86" t="e">
        <f>NA()</f>
        <v>#N/A</v>
      </c>
      <c r="C86" t="e">
        <f>NA()</f>
        <v>#N/A</v>
      </c>
      <c r="D86" t="e">
        <f>NA()</f>
        <v>#N/A</v>
      </c>
      <c r="E86" t="e">
        <f>NA()</f>
        <v>#N/A</v>
      </c>
      <c r="F86" t="e">
        <f>NA()</f>
        <v>#N/A</v>
      </c>
      <c r="G86" t="e">
        <f>NA()</f>
        <v>#N/A</v>
      </c>
      <c r="H86">
        <v>103.3064</v>
      </c>
      <c r="I86">
        <v>110.7937</v>
      </c>
      <c r="J86" t="e">
        <f>NA()</f>
        <v>#N/A</v>
      </c>
      <c r="K86" t="e">
        <f>NA()</f>
        <v>#N/A</v>
      </c>
      <c r="L86" t="e">
        <f>NA()</f>
        <v>#N/A</v>
      </c>
      <c r="M86" t="e">
        <f>NA()</f>
        <v>#N/A</v>
      </c>
      <c r="N86" t="e">
        <f>NA()</f>
        <v>#N/A</v>
      </c>
      <c r="O86" t="e">
        <f>NA()</f>
        <v>#N/A</v>
      </c>
      <c r="P86" t="e">
        <f>NA()</f>
        <v>#N/A</v>
      </c>
      <c r="Q86" cm="1">
        <f t="array" ref="Q86">AVERAGE(_xlfn.IFNA(G86:I86,""))</f>
        <v>107.05005</v>
      </c>
    </row>
    <row r="87" spans="1:17" x14ac:dyDescent="0.2">
      <c r="A87" s="5">
        <v>39051</v>
      </c>
      <c r="B87" t="e">
        <f>NA()</f>
        <v>#N/A</v>
      </c>
      <c r="C87" t="e">
        <f>NA()</f>
        <v>#N/A</v>
      </c>
      <c r="D87" t="e">
        <f>NA()</f>
        <v>#N/A</v>
      </c>
      <c r="E87" t="e">
        <f>NA()</f>
        <v>#N/A</v>
      </c>
      <c r="F87" t="e">
        <f>NA()</f>
        <v>#N/A</v>
      </c>
      <c r="G87" t="e">
        <f>NA()</f>
        <v>#N/A</v>
      </c>
      <c r="H87">
        <v>103.6729</v>
      </c>
      <c r="I87">
        <v>112.2766</v>
      </c>
      <c r="J87" t="e">
        <f>NA()</f>
        <v>#N/A</v>
      </c>
      <c r="K87" t="e">
        <f>NA()</f>
        <v>#N/A</v>
      </c>
      <c r="L87" t="e">
        <f>NA()</f>
        <v>#N/A</v>
      </c>
      <c r="M87" t="e">
        <f>NA()</f>
        <v>#N/A</v>
      </c>
      <c r="N87" t="e">
        <f>NA()</f>
        <v>#N/A</v>
      </c>
      <c r="O87" t="e">
        <f>NA()</f>
        <v>#N/A</v>
      </c>
      <c r="P87" t="e">
        <f>NA()</f>
        <v>#N/A</v>
      </c>
      <c r="Q87" cm="1">
        <f t="array" ref="Q87">AVERAGE(_xlfn.IFNA(G87:I87,""))</f>
        <v>107.97475</v>
      </c>
    </row>
    <row r="88" spans="1:17" x14ac:dyDescent="0.2">
      <c r="A88" s="5">
        <v>39080</v>
      </c>
      <c r="B88" t="e">
        <f>NA()</f>
        <v>#N/A</v>
      </c>
      <c r="C88" t="e">
        <f>NA()</f>
        <v>#N/A</v>
      </c>
      <c r="D88" t="e">
        <f>NA()</f>
        <v>#N/A</v>
      </c>
      <c r="E88" t="e">
        <f>NA()</f>
        <v>#N/A</v>
      </c>
      <c r="F88" t="e">
        <f>NA()</f>
        <v>#N/A</v>
      </c>
      <c r="G88" t="e">
        <f>NA()</f>
        <v>#N/A</v>
      </c>
      <c r="H88">
        <v>102.9944</v>
      </c>
      <c r="I88">
        <v>111.2856</v>
      </c>
      <c r="J88" t="e">
        <f>NA()</f>
        <v>#N/A</v>
      </c>
      <c r="K88" t="e">
        <f>NA()</f>
        <v>#N/A</v>
      </c>
      <c r="L88" t="e">
        <f>NA()</f>
        <v>#N/A</v>
      </c>
      <c r="M88" t="e">
        <f>NA()</f>
        <v>#N/A</v>
      </c>
      <c r="N88" t="e">
        <f>NA()</f>
        <v>#N/A</v>
      </c>
      <c r="O88" t="e">
        <f>NA()</f>
        <v>#N/A</v>
      </c>
      <c r="P88" t="e">
        <f>NA()</f>
        <v>#N/A</v>
      </c>
      <c r="Q88" cm="1">
        <f t="array" ref="Q88">AVERAGE(_xlfn.IFNA(G88:I88,""))</f>
        <v>107.14</v>
      </c>
    </row>
    <row r="89" spans="1:17" x14ac:dyDescent="0.2">
      <c r="A89" s="5">
        <v>39113</v>
      </c>
      <c r="B89" t="e">
        <f>NA()</f>
        <v>#N/A</v>
      </c>
      <c r="C89" t="e">
        <f>NA()</f>
        <v>#N/A</v>
      </c>
      <c r="D89" t="e">
        <f>NA()</f>
        <v>#N/A</v>
      </c>
      <c r="E89" t="e">
        <f>NA()</f>
        <v>#N/A</v>
      </c>
      <c r="F89" t="e">
        <f>NA()</f>
        <v>#N/A</v>
      </c>
      <c r="G89" t="e">
        <f>NA()</f>
        <v>#N/A</v>
      </c>
      <c r="H89">
        <v>102.5021</v>
      </c>
      <c r="I89">
        <v>110.4097</v>
      </c>
      <c r="J89" t="e">
        <f>NA()</f>
        <v>#N/A</v>
      </c>
      <c r="K89" t="e">
        <f>NA()</f>
        <v>#N/A</v>
      </c>
      <c r="L89" t="e">
        <f>NA()</f>
        <v>#N/A</v>
      </c>
      <c r="M89" t="e">
        <f>NA()</f>
        <v>#N/A</v>
      </c>
      <c r="N89" t="e">
        <f>NA()</f>
        <v>#N/A</v>
      </c>
      <c r="O89" t="e">
        <f>NA()</f>
        <v>#N/A</v>
      </c>
      <c r="P89" t="e">
        <f>NA()</f>
        <v>#N/A</v>
      </c>
      <c r="Q89" cm="1">
        <f t="array" ref="Q89">AVERAGE(_xlfn.IFNA(G89:I89,""))</f>
        <v>106.4559</v>
      </c>
    </row>
    <row r="90" spans="1:17" x14ac:dyDescent="0.2">
      <c r="A90" s="5">
        <v>39141</v>
      </c>
      <c r="B90" t="e">
        <f>NA()</f>
        <v>#N/A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>
        <v>103.32259999999999</v>
      </c>
      <c r="I90">
        <v>111.4911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 cm="1">
        <f t="array" ref="Q90">AVERAGE(_xlfn.IFNA(G90:I90,""))</f>
        <v>107.40684999999999</v>
      </c>
    </row>
    <row r="91" spans="1:17" x14ac:dyDescent="0.2">
      <c r="A91" s="5">
        <v>39171</v>
      </c>
      <c r="B91" t="e">
        <f>NA()</f>
        <v>#N/A</v>
      </c>
      <c r="C91" t="e">
        <f>NA()</f>
        <v>#N/A</v>
      </c>
      <c r="D91" t="e">
        <f>NA()</f>
        <v>#N/A</v>
      </c>
      <c r="E91" t="e">
        <f>NA()</f>
        <v>#N/A</v>
      </c>
      <c r="F91" t="e">
        <f>NA()</f>
        <v>#N/A</v>
      </c>
      <c r="G91" t="e">
        <f>NA()</f>
        <v>#N/A</v>
      </c>
      <c r="H91">
        <v>103.1366</v>
      </c>
      <c r="I91">
        <v>109.81489999999999</v>
      </c>
      <c r="J91" t="e">
        <f>NA()</f>
        <v>#N/A</v>
      </c>
      <c r="K91" t="e">
        <f>NA()</f>
        <v>#N/A</v>
      </c>
      <c r="L91" t="e">
        <f>NA()</f>
        <v>#N/A</v>
      </c>
      <c r="M91" t="e">
        <f>NA()</f>
        <v>#N/A</v>
      </c>
      <c r="N91" t="e">
        <f>NA()</f>
        <v>#N/A</v>
      </c>
      <c r="O91" t="e">
        <f>NA()</f>
        <v>#N/A</v>
      </c>
      <c r="P91" t="e">
        <f>NA()</f>
        <v>#N/A</v>
      </c>
      <c r="Q91" cm="1">
        <f t="array" ref="Q91">AVERAGE(_xlfn.IFNA(G91:I91,""))</f>
        <v>106.47575000000001</v>
      </c>
    </row>
    <row r="92" spans="1:17" x14ac:dyDescent="0.2">
      <c r="A92" s="5">
        <v>39202</v>
      </c>
      <c r="B92" t="e">
        <f>NA()</f>
        <v>#N/A</v>
      </c>
      <c r="C92" t="e">
        <f>NA()</f>
        <v>#N/A</v>
      </c>
      <c r="D92" t="e">
        <f>NA()</f>
        <v>#N/A</v>
      </c>
      <c r="E92" t="e">
        <f>NA()</f>
        <v>#N/A</v>
      </c>
      <c r="F92" t="e">
        <f>NA()</f>
        <v>#N/A</v>
      </c>
      <c r="G92" t="e">
        <f>NA()</f>
        <v>#N/A</v>
      </c>
      <c r="H92">
        <v>102.95059999999999</v>
      </c>
      <c r="I92">
        <v>108.9174</v>
      </c>
      <c r="J92" t="e">
        <f>NA()</f>
        <v>#N/A</v>
      </c>
      <c r="K92" t="e">
        <f>NA()</f>
        <v>#N/A</v>
      </c>
      <c r="L92" t="e">
        <f>NA()</f>
        <v>#N/A</v>
      </c>
      <c r="M92" t="e">
        <f>NA()</f>
        <v>#N/A</v>
      </c>
      <c r="N92" t="e">
        <f>NA()</f>
        <v>#N/A</v>
      </c>
      <c r="O92" t="e">
        <f>NA()</f>
        <v>#N/A</v>
      </c>
      <c r="P92" t="e">
        <f>NA()</f>
        <v>#N/A</v>
      </c>
      <c r="Q92" cm="1">
        <f t="array" ref="Q92">AVERAGE(_xlfn.IFNA(G92:I92,""))</f>
        <v>105.934</v>
      </c>
    </row>
    <row r="93" spans="1:17" x14ac:dyDescent="0.2">
      <c r="A93" s="5">
        <v>39233</v>
      </c>
      <c r="B93" t="e">
        <f>NA()</f>
        <v>#N/A</v>
      </c>
      <c r="C93" t="e">
        <f>NA()</f>
        <v>#N/A</v>
      </c>
      <c r="D93" t="e">
        <f>NA()</f>
        <v>#N/A</v>
      </c>
      <c r="E93" t="e">
        <f>NA()</f>
        <v>#N/A</v>
      </c>
      <c r="F93" t="e">
        <f>NA()</f>
        <v>#N/A</v>
      </c>
      <c r="G93" t="e">
        <f>NA()</f>
        <v>#N/A</v>
      </c>
      <c r="H93">
        <v>101.76909999999999</v>
      </c>
      <c r="I93">
        <v>105.976</v>
      </c>
      <c r="J93" t="e">
        <f>NA()</f>
        <v>#N/A</v>
      </c>
      <c r="K93" t="e">
        <f>NA()</f>
        <v>#N/A</v>
      </c>
      <c r="L93" t="e">
        <f>NA()</f>
        <v>#N/A</v>
      </c>
      <c r="M93" t="e">
        <f>NA()</f>
        <v>#N/A</v>
      </c>
      <c r="N93" t="e">
        <f>NA()</f>
        <v>#N/A</v>
      </c>
      <c r="O93" t="e">
        <f>NA()</f>
        <v>#N/A</v>
      </c>
      <c r="P93" t="e">
        <f>NA()</f>
        <v>#N/A</v>
      </c>
      <c r="Q93" cm="1">
        <f t="array" ref="Q93">AVERAGE(_xlfn.IFNA(G93:I93,""))</f>
        <v>103.87254999999999</v>
      </c>
    </row>
    <row r="94" spans="1:17" x14ac:dyDescent="0.2">
      <c r="A94" s="5">
        <v>39262</v>
      </c>
      <c r="B94" t="e">
        <f>NA()</f>
        <v>#N/A</v>
      </c>
      <c r="C94" t="e">
        <f>NA()</f>
        <v>#N/A</v>
      </c>
      <c r="D94" t="e">
        <f>NA()</f>
        <v>#N/A</v>
      </c>
      <c r="E94" t="e">
        <f>NA()</f>
        <v>#N/A</v>
      </c>
      <c r="F94" t="e">
        <f>NA()</f>
        <v>#N/A</v>
      </c>
      <c r="G94" t="e">
        <f>NA()</f>
        <v>#N/A</v>
      </c>
      <c r="H94">
        <v>101.6925</v>
      </c>
      <c r="I94">
        <v>104.92700000000001</v>
      </c>
      <c r="J94" t="e">
        <f>NA()</f>
        <v>#N/A</v>
      </c>
      <c r="K94" t="e">
        <f>NA()</f>
        <v>#N/A</v>
      </c>
      <c r="L94" t="e">
        <f>NA()</f>
        <v>#N/A</v>
      </c>
      <c r="M94" t="e">
        <f>NA()</f>
        <v>#N/A</v>
      </c>
      <c r="N94" t="e">
        <f>NA()</f>
        <v>#N/A</v>
      </c>
      <c r="O94" t="e">
        <f>NA()</f>
        <v>#N/A</v>
      </c>
      <c r="P94" t="e">
        <f>NA()</f>
        <v>#N/A</v>
      </c>
      <c r="Q94" cm="1">
        <f t="array" ref="Q94">AVERAGE(_xlfn.IFNA(G94:I94,""))</f>
        <v>103.30975000000001</v>
      </c>
    </row>
    <row r="95" spans="1:17" x14ac:dyDescent="0.2">
      <c r="A95" s="5">
        <v>39294</v>
      </c>
      <c r="B95" t="e">
        <f>NA()</f>
        <v>#N/A</v>
      </c>
      <c r="C95" t="e">
        <f>NA()</f>
        <v>#N/A</v>
      </c>
      <c r="D95" t="e">
        <f>NA()</f>
        <v>#N/A</v>
      </c>
      <c r="E95" t="e">
        <f>NA()</f>
        <v>#N/A</v>
      </c>
      <c r="F95" t="e">
        <f>NA()</f>
        <v>#N/A</v>
      </c>
      <c r="G95" t="e">
        <f>NA()</f>
        <v>#N/A</v>
      </c>
      <c r="H95">
        <v>102.0308</v>
      </c>
      <c r="I95">
        <v>105.64749999999999</v>
      </c>
      <c r="J95" t="e">
        <f>NA()</f>
        <v>#N/A</v>
      </c>
      <c r="K95" t="e">
        <f>NA()</f>
        <v>#N/A</v>
      </c>
      <c r="L95" t="e">
        <f>NA()</f>
        <v>#N/A</v>
      </c>
      <c r="M95" t="e">
        <f>NA()</f>
        <v>#N/A</v>
      </c>
      <c r="N95" t="e">
        <f>NA()</f>
        <v>#N/A</v>
      </c>
      <c r="O95" t="e">
        <f>NA()</f>
        <v>#N/A</v>
      </c>
      <c r="P95" t="e">
        <f>NA()</f>
        <v>#N/A</v>
      </c>
      <c r="Q95" cm="1">
        <f t="array" ref="Q95">AVERAGE(_xlfn.IFNA(G95:I95,""))</f>
        <v>103.83914999999999</v>
      </c>
    </row>
    <row r="96" spans="1:17" x14ac:dyDescent="0.2">
      <c r="A96" s="5">
        <v>39325</v>
      </c>
      <c r="B96" t="e">
        <f>NA()</f>
        <v>#N/A</v>
      </c>
      <c r="C96" t="e">
        <f>NA()</f>
        <v>#N/A</v>
      </c>
      <c r="D96" t="e">
        <f>NA()</f>
        <v>#N/A</v>
      </c>
      <c r="E96" t="e">
        <f>NA()</f>
        <v>#N/A</v>
      </c>
      <c r="F96" t="e">
        <f>NA()</f>
        <v>#N/A</v>
      </c>
      <c r="G96" t="e">
        <f>NA()</f>
        <v>#N/A</v>
      </c>
      <c r="H96">
        <v>103.0979</v>
      </c>
      <c r="I96">
        <v>107.2278</v>
      </c>
      <c r="J96" t="e">
        <f>NA()</f>
        <v>#N/A</v>
      </c>
      <c r="K96" t="e">
        <f>NA()</f>
        <v>#N/A</v>
      </c>
      <c r="L96" t="e">
        <f>NA()</f>
        <v>#N/A</v>
      </c>
      <c r="M96" t="e">
        <f>NA()</f>
        <v>#N/A</v>
      </c>
      <c r="N96" t="e">
        <f>NA()</f>
        <v>#N/A</v>
      </c>
      <c r="O96" t="e">
        <f>NA()</f>
        <v>#N/A</v>
      </c>
      <c r="P96" t="e">
        <f>NA()</f>
        <v>#N/A</v>
      </c>
      <c r="Q96" cm="1">
        <f t="array" ref="Q96">AVERAGE(_xlfn.IFNA(G96:I96,""))</f>
        <v>105.16284999999999</v>
      </c>
    </row>
    <row r="97" spans="1:17" x14ac:dyDescent="0.2">
      <c r="A97" s="5">
        <v>39353</v>
      </c>
      <c r="B97" t="e">
        <f>NA()</f>
        <v>#N/A</v>
      </c>
      <c r="C97" t="e">
        <f>NA()</f>
        <v>#N/A</v>
      </c>
      <c r="D97" t="e">
        <f>NA()</f>
        <v>#N/A</v>
      </c>
      <c r="E97" t="e">
        <f>NA()</f>
        <v>#N/A</v>
      </c>
      <c r="F97" t="e">
        <f>NA()</f>
        <v>#N/A</v>
      </c>
      <c r="G97" t="e">
        <f>NA()</f>
        <v>#N/A</v>
      </c>
      <c r="H97">
        <v>103.79819999999999</v>
      </c>
      <c r="I97">
        <v>107.18389999999999</v>
      </c>
      <c r="J97" t="e">
        <f>NA()</f>
        <v>#N/A</v>
      </c>
      <c r="K97" t="e">
        <f>NA()</f>
        <v>#N/A</v>
      </c>
      <c r="L97" t="e">
        <f>NA()</f>
        <v>#N/A</v>
      </c>
      <c r="M97" t="e">
        <f>NA()</f>
        <v>#N/A</v>
      </c>
      <c r="N97" t="e">
        <f>NA()</f>
        <v>#N/A</v>
      </c>
      <c r="O97" t="e">
        <f>NA()</f>
        <v>#N/A</v>
      </c>
      <c r="P97" t="e">
        <f>NA()</f>
        <v>#N/A</v>
      </c>
      <c r="Q97" cm="1">
        <f t="array" ref="Q97">AVERAGE(_xlfn.IFNA(G97:I97,""))</f>
        <v>105.49105</v>
      </c>
    </row>
    <row r="98" spans="1:17" x14ac:dyDescent="0.2">
      <c r="A98" s="5">
        <v>39386</v>
      </c>
      <c r="B98" t="e">
        <f>NA()</f>
        <v>#N/A</v>
      </c>
      <c r="C98" t="e">
        <f>NA()</f>
        <v>#N/A</v>
      </c>
      <c r="D98" t="e">
        <f>NA()</f>
        <v>#N/A</v>
      </c>
      <c r="E98" t="e">
        <f>NA()</f>
        <v>#N/A</v>
      </c>
      <c r="F98" t="e">
        <f>NA()</f>
        <v>#N/A</v>
      </c>
      <c r="G98" t="e">
        <f>NA()</f>
        <v>#N/A</v>
      </c>
      <c r="H98">
        <v>103.4648</v>
      </c>
      <c r="I98">
        <v>106.1413</v>
      </c>
      <c r="J98" t="e">
        <f>NA()</f>
        <v>#N/A</v>
      </c>
      <c r="K98" t="e">
        <f>NA()</f>
        <v>#N/A</v>
      </c>
      <c r="L98" t="e">
        <f>NA()</f>
        <v>#N/A</v>
      </c>
      <c r="M98" t="e">
        <f>NA()</f>
        <v>#N/A</v>
      </c>
      <c r="N98" t="e">
        <f>NA()</f>
        <v>#N/A</v>
      </c>
      <c r="O98" t="e">
        <f>NA()</f>
        <v>#N/A</v>
      </c>
      <c r="P98" t="e">
        <f>NA()</f>
        <v>#N/A</v>
      </c>
      <c r="Q98" cm="1">
        <f t="array" ref="Q98">AVERAGE(_xlfn.IFNA(G98:I98,""))</f>
        <v>104.80305</v>
      </c>
    </row>
    <row r="99" spans="1:17" x14ac:dyDescent="0.2">
      <c r="A99" s="5">
        <v>39416</v>
      </c>
      <c r="B99" t="e">
        <f>NA()</f>
        <v>#N/A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>
        <v>103.9761</v>
      </c>
      <c r="I99">
        <v>108.5337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 cm="1">
        <f t="array" ref="Q99">AVERAGE(_xlfn.IFNA(G99:I99,""))</f>
        <v>106.25489999999999</v>
      </c>
    </row>
    <row r="100" spans="1:17" x14ac:dyDescent="0.2">
      <c r="A100" s="5">
        <v>39447</v>
      </c>
      <c r="B100" t="e">
        <f>NA()</f>
        <v>#N/A</v>
      </c>
      <c r="C100" t="e">
        <f>NA()</f>
        <v>#N/A</v>
      </c>
      <c r="D100" t="e">
        <f>NA()</f>
        <v>#N/A</v>
      </c>
      <c r="E100" t="e">
        <f>NA()</f>
        <v>#N/A</v>
      </c>
      <c r="F100" t="e">
        <f>NA()</f>
        <v>#N/A</v>
      </c>
      <c r="G100" t="e">
        <f>NA()</f>
        <v>#N/A</v>
      </c>
      <c r="H100">
        <v>103.6982</v>
      </c>
      <c r="I100">
        <v>107.63379999999999</v>
      </c>
      <c r="J100" t="e">
        <f>NA()</f>
        <v>#N/A</v>
      </c>
      <c r="K100" t="e">
        <f>NA()</f>
        <v>#N/A</v>
      </c>
      <c r="L100" t="e">
        <f>NA()</f>
        <v>#N/A</v>
      </c>
      <c r="M100" t="e">
        <f>NA()</f>
        <v>#N/A</v>
      </c>
      <c r="N100" t="e">
        <f>NA()</f>
        <v>#N/A</v>
      </c>
      <c r="O100" t="e">
        <f>NA()</f>
        <v>#N/A</v>
      </c>
      <c r="P100" t="e">
        <f>NA()</f>
        <v>#N/A</v>
      </c>
      <c r="Q100" cm="1">
        <f t="array" ref="Q100">AVERAGE(_xlfn.IFNA(G100:I100,""))</f>
        <v>105.666</v>
      </c>
    </row>
    <row r="101" spans="1:17" x14ac:dyDescent="0.2">
      <c r="A101" s="5">
        <v>39478</v>
      </c>
      <c r="B101" t="e">
        <f>NA()</f>
        <v>#N/A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>
        <v>105.2186</v>
      </c>
      <c r="I101">
        <v>108.3737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cm="1">
        <f t="array" ref="Q101">AVERAGE(_xlfn.IFNA(G101:I101,""))</f>
        <v>106.79615</v>
      </c>
    </row>
    <row r="102" spans="1:17" x14ac:dyDescent="0.2">
      <c r="A102" s="5">
        <v>39507</v>
      </c>
      <c r="B102" t="e">
        <f>NA()</f>
        <v>#N/A</v>
      </c>
      <c r="C102" t="e">
        <f>NA()</f>
        <v>#N/A</v>
      </c>
      <c r="D102" t="e">
        <f>NA()</f>
        <v>#N/A</v>
      </c>
      <c r="E102" t="e">
        <f>NA()</f>
        <v>#N/A</v>
      </c>
      <c r="F102" t="e">
        <f>NA()</f>
        <v>#N/A</v>
      </c>
      <c r="G102" t="e">
        <f>NA()</f>
        <v>#N/A</v>
      </c>
      <c r="H102">
        <v>105.68210000000001</v>
      </c>
      <c r="I102">
        <v>108.3849</v>
      </c>
      <c r="J102" t="e">
        <f>NA()</f>
        <v>#N/A</v>
      </c>
      <c r="K102" t="e">
        <f>NA()</f>
        <v>#N/A</v>
      </c>
      <c r="L102" t="e">
        <f>NA()</f>
        <v>#N/A</v>
      </c>
      <c r="M102" t="e">
        <f>NA()</f>
        <v>#N/A</v>
      </c>
      <c r="N102" t="e">
        <f>NA()</f>
        <v>#N/A</v>
      </c>
      <c r="O102" t="e">
        <f>NA()</f>
        <v>#N/A</v>
      </c>
      <c r="P102" t="e">
        <f>NA()</f>
        <v>#N/A</v>
      </c>
      <c r="Q102" cm="1">
        <f t="array" ref="Q102">AVERAGE(_xlfn.IFNA(G102:I102,""))</f>
        <v>107.0335</v>
      </c>
    </row>
    <row r="103" spans="1:17" x14ac:dyDescent="0.2">
      <c r="A103" s="5">
        <v>39538</v>
      </c>
      <c r="B103" t="e">
        <f>NA()</f>
        <v>#N/A</v>
      </c>
      <c r="C103" t="e">
        <f>NA()</f>
        <v>#N/A</v>
      </c>
      <c r="D103" t="e">
        <f>NA()</f>
        <v>#N/A</v>
      </c>
      <c r="E103" t="e">
        <f>NA()</f>
        <v>#N/A</v>
      </c>
      <c r="F103" t="e">
        <f>NA()</f>
        <v>#N/A</v>
      </c>
      <c r="G103" t="e">
        <f>NA()</f>
        <v>#N/A</v>
      </c>
      <c r="H103">
        <v>105.4786</v>
      </c>
      <c r="I103">
        <v>107.7393</v>
      </c>
      <c r="J103" t="e">
        <f>NA()</f>
        <v>#N/A</v>
      </c>
      <c r="K103" t="e">
        <f>NA()</f>
        <v>#N/A</v>
      </c>
      <c r="L103" t="e">
        <f>NA()</f>
        <v>#N/A</v>
      </c>
      <c r="M103" t="e">
        <f>NA()</f>
        <v>#N/A</v>
      </c>
      <c r="N103" t="e">
        <f>NA()</f>
        <v>#N/A</v>
      </c>
      <c r="O103" t="e">
        <f>NA()</f>
        <v>#N/A</v>
      </c>
      <c r="P103" t="e">
        <f>NA()</f>
        <v>#N/A</v>
      </c>
      <c r="Q103" cm="1">
        <f t="array" ref="Q103">AVERAGE(_xlfn.IFNA(G103:I103,""))</f>
        <v>106.60894999999999</v>
      </c>
    </row>
    <row r="104" spans="1:17" x14ac:dyDescent="0.2">
      <c r="A104" s="5">
        <v>39568</v>
      </c>
      <c r="B104" t="e">
        <f>NA()</f>
        <v>#N/A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>
        <v>105.0603</v>
      </c>
      <c r="I104">
        <v>106.77079999999999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 cm="1">
        <f t="array" ref="Q104">AVERAGE(_xlfn.IFNA(G104:I104,""))</f>
        <v>105.91555</v>
      </c>
    </row>
    <row r="105" spans="1:17" x14ac:dyDescent="0.2">
      <c r="A105" s="5">
        <v>39598</v>
      </c>
      <c r="B105" t="e">
        <f>NA()</f>
        <v>#N/A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>
        <v>104.6758</v>
      </c>
      <c r="I105">
        <v>105.91370000000001</v>
      </c>
      <c r="J105" t="e">
        <f>NA()</f>
        <v>#N/A</v>
      </c>
      <c r="K105" t="e">
        <f>NA()</f>
        <v>#N/A</v>
      </c>
      <c r="L105" t="e">
        <f>NA()</f>
        <v>#N/A</v>
      </c>
      <c r="M105" t="e">
        <f>NA()</f>
        <v>#N/A</v>
      </c>
      <c r="N105" t="e">
        <f>NA()</f>
        <v>#N/A</v>
      </c>
      <c r="O105" t="e">
        <f>NA()</f>
        <v>#N/A</v>
      </c>
      <c r="P105" t="e">
        <f>NA()</f>
        <v>#N/A</v>
      </c>
      <c r="Q105" cm="1">
        <f t="array" ref="Q105">AVERAGE(_xlfn.IFNA(G105:I105,""))</f>
        <v>105.29474999999999</v>
      </c>
    </row>
    <row r="106" spans="1:17" x14ac:dyDescent="0.2">
      <c r="A106" s="5">
        <v>39629</v>
      </c>
      <c r="B106" t="e">
        <f>NA()</f>
        <v>#N/A</v>
      </c>
      <c r="C106" t="e">
        <f>NA()</f>
        <v>#N/A</v>
      </c>
      <c r="D106" t="e">
        <f>NA()</f>
        <v>#N/A</v>
      </c>
      <c r="E106" t="e">
        <f>NA()</f>
        <v>#N/A</v>
      </c>
      <c r="F106" t="e">
        <f>NA()</f>
        <v>#N/A</v>
      </c>
      <c r="G106" t="e">
        <f>NA()</f>
        <v>#N/A</v>
      </c>
      <c r="H106">
        <v>103.79389999999999</v>
      </c>
      <c r="I106">
        <v>105.99169999999999</v>
      </c>
      <c r="J106" t="e">
        <f>NA()</f>
        <v>#N/A</v>
      </c>
      <c r="K106" t="e">
        <f>NA()</f>
        <v>#N/A</v>
      </c>
      <c r="L106" t="e">
        <f>NA()</f>
        <v>#N/A</v>
      </c>
      <c r="M106" t="e">
        <f>NA()</f>
        <v>#N/A</v>
      </c>
      <c r="N106" t="e">
        <f>NA()</f>
        <v>#N/A</v>
      </c>
      <c r="O106" t="e">
        <f>NA()</f>
        <v>#N/A</v>
      </c>
      <c r="P106" t="e">
        <f>NA()</f>
        <v>#N/A</v>
      </c>
      <c r="Q106" cm="1">
        <f t="array" ref="Q106">AVERAGE(_xlfn.IFNA(G106:I106,""))</f>
        <v>104.89279999999999</v>
      </c>
    </row>
    <row r="107" spans="1:17" x14ac:dyDescent="0.2">
      <c r="A107" s="5">
        <v>39660</v>
      </c>
      <c r="B107" t="e">
        <f>NA()</f>
        <v>#N/A</v>
      </c>
      <c r="C107" t="e">
        <f>NA()</f>
        <v>#N/A</v>
      </c>
      <c r="D107" t="e">
        <f>NA()</f>
        <v>#N/A</v>
      </c>
      <c r="E107" t="e">
        <f>NA()</f>
        <v>#N/A</v>
      </c>
      <c r="F107" t="e">
        <f>NA()</f>
        <v>#N/A</v>
      </c>
      <c r="G107" t="e">
        <f>NA()</f>
        <v>#N/A</v>
      </c>
      <c r="H107">
        <v>105.6725</v>
      </c>
      <c r="I107">
        <v>108.6604</v>
      </c>
      <c r="J107" t="e">
        <f>NA()</f>
        <v>#N/A</v>
      </c>
      <c r="K107" t="e">
        <f>NA()</f>
        <v>#N/A</v>
      </c>
      <c r="L107" t="e">
        <f>NA()</f>
        <v>#N/A</v>
      </c>
      <c r="M107" t="e">
        <f>NA()</f>
        <v>#N/A</v>
      </c>
      <c r="N107" t="e">
        <f>NA()</f>
        <v>#N/A</v>
      </c>
      <c r="O107" t="e">
        <f>NA()</f>
        <v>#N/A</v>
      </c>
      <c r="P107" t="e">
        <f>NA()</f>
        <v>#N/A</v>
      </c>
      <c r="Q107" cm="1">
        <f t="array" ref="Q107">AVERAGE(_xlfn.IFNA(G107:I107,""))</f>
        <v>107.16645</v>
      </c>
    </row>
    <row r="108" spans="1:17" x14ac:dyDescent="0.2">
      <c r="A108" s="5">
        <v>39689</v>
      </c>
      <c r="B108" t="e">
        <f>NA()</f>
        <v>#N/A</v>
      </c>
      <c r="C108" t="e">
        <f>NA()</f>
        <v>#N/A</v>
      </c>
      <c r="D108" t="e">
        <f>NA()</f>
        <v>#N/A</v>
      </c>
      <c r="E108" t="e">
        <f>NA()</f>
        <v>#N/A</v>
      </c>
      <c r="F108" t="e">
        <f>NA()</f>
        <v>#N/A</v>
      </c>
      <c r="G108" t="e">
        <f>NA()</f>
        <v>#N/A</v>
      </c>
      <c r="H108">
        <v>106.9828</v>
      </c>
      <c r="I108">
        <v>111.2599</v>
      </c>
      <c r="J108" t="e">
        <f>NA()</f>
        <v>#N/A</v>
      </c>
      <c r="K108" t="e">
        <f>NA()</f>
        <v>#N/A</v>
      </c>
      <c r="L108" t="e">
        <f>NA()</f>
        <v>#N/A</v>
      </c>
      <c r="M108" t="e">
        <f>NA()</f>
        <v>#N/A</v>
      </c>
      <c r="N108" t="e">
        <f>NA()</f>
        <v>#N/A</v>
      </c>
      <c r="O108" t="e">
        <f>NA()</f>
        <v>#N/A</v>
      </c>
      <c r="P108" t="e">
        <f>NA()</f>
        <v>#N/A</v>
      </c>
      <c r="Q108" cm="1">
        <f t="array" ref="Q108">AVERAGE(_xlfn.IFNA(G108:I108,""))</f>
        <v>109.12135000000001</v>
      </c>
    </row>
    <row r="109" spans="1:17" x14ac:dyDescent="0.2">
      <c r="A109" s="5">
        <v>39721</v>
      </c>
      <c r="B109" t="e">
        <f>NA()</f>
        <v>#N/A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>
        <v>109.5574</v>
      </c>
      <c r="I109">
        <v>114.7976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 cm="1">
        <f t="array" ref="Q109">AVERAGE(_xlfn.IFNA(G109:I109,""))</f>
        <v>112.17750000000001</v>
      </c>
    </row>
    <row r="110" spans="1:17" x14ac:dyDescent="0.2">
      <c r="A110" s="5">
        <v>39752</v>
      </c>
      <c r="B110" t="e">
        <f>NA()</f>
        <v>#N/A</v>
      </c>
      <c r="C110" t="e">
        <f>NA()</f>
        <v>#N/A</v>
      </c>
      <c r="D110" t="e">
        <f>NA()</f>
        <v>#N/A</v>
      </c>
      <c r="E110" t="e">
        <f>NA()</f>
        <v>#N/A</v>
      </c>
      <c r="F110" t="e">
        <f>NA()</f>
        <v>#N/A</v>
      </c>
      <c r="G110" t="e">
        <f>NA()</f>
        <v>#N/A</v>
      </c>
      <c r="H110">
        <v>109.3275</v>
      </c>
      <c r="I110">
        <v>111.72329999999999</v>
      </c>
      <c r="J110" t="e">
        <f>NA()</f>
        <v>#N/A</v>
      </c>
      <c r="K110" t="e">
        <f>NA()</f>
        <v>#N/A</v>
      </c>
      <c r="L110" t="e">
        <f>NA()</f>
        <v>#N/A</v>
      </c>
      <c r="M110" t="e">
        <f>NA()</f>
        <v>#N/A</v>
      </c>
      <c r="N110" t="e">
        <f>NA()</f>
        <v>#N/A</v>
      </c>
      <c r="O110" t="e">
        <f>NA()</f>
        <v>#N/A</v>
      </c>
      <c r="P110" t="e">
        <f>NA()</f>
        <v>#N/A</v>
      </c>
      <c r="Q110" cm="1">
        <f t="array" ref="Q110">AVERAGE(_xlfn.IFNA(G110:I110,""))</f>
        <v>110.52539999999999</v>
      </c>
    </row>
    <row r="111" spans="1:17" x14ac:dyDescent="0.2">
      <c r="A111" s="5">
        <v>39780</v>
      </c>
      <c r="B111" t="e">
        <f>NA()</f>
        <v>#N/A</v>
      </c>
      <c r="C111" t="e">
        <f>NA()</f>
        <v>#N/A</v>
      </c>
      <c r="D111" t="e">
        <f>NA()</f>
        <v>#N/A</v>
      </c>
      <c r="E111" t="e">
        <f>NA()</f>
        <v>#N/A</v>
      </c>
      <c r="F111" t="e">
        <f>NA()</f>
        <v>#N/A</v>
      </c>
      <c r="G111" t="e">
        <f>NA()</f>
        <v>#N/A</v>
      </c>
      <c r="H111">
        <v>111.178</v>
      </c>
      <c r="I111">
        <v>119.9401</v>
      </c>
      <c r="J111" t="e">
        <f>NA()</f>
        <v>#N/A</v>
      </c>
      <c r="K111" t="e">
        <f>NA()</f>
        <v>#N/A</v>
      </c>
      <c r="L111" t="e">
        <f>NA()</f>
        <v>#N/A</v>
      </c>
      <c r="M111" t="e">
        <f>NA()</f>
        <v>#N/A</v>
      </c>
      <c r="N111" t="e">
        <f>NA()</f>
        <v>#N/A</v>
      </c>
      <c r="O111" t="e">
        <f>NA()</f>
        <v>#N/A</v>
      </c>
      <c r="P111" t="e">
        <f>NA()</f>
        <v>#N/A</v>
      </c>
      <c r="Q111" cm="1">
        <f t="array" ref="Q111">AVERAGE(_xlfn.IFNA(G111:I111,""))</f>
        <v>115.55905</v>
      </c>
    </row>
    <row r="112" spans="1:17" x14ac:dyDescent="0.2">
      <c r="A112" s="5">
        <v>39813</v>
      </c>
      <c r="B112" t="e">
        <f>NA()</f>
        <v>#N/A</v>
      </c>
      <c r="C112" t="e">
        <f>NA()</f>
        <v>#N/A</v>
      </c>
      <c r="D112" t="e">
        <f>NA()</f>
        <v>#N/A</v>
      </c>
      <c r="E112" t="e">
        <f>NA()</f>
        <v>#N/A</v>
      </c>
      <c r="F112" t="e">
        <f>NA()</f>
        <v>#N/A</v>
      </c>
      <c r="G112" t="e">
        <f>NA()</f>
        <v>#N/A</v>
      </c>
      <c r="H112">
        <v>112.3503</v>
      </c>
      <c r="I112">
        <v>120.93470000000001</v>
      </c>
      <c r="J112" t="e">
        <f>NA()</f>
        <v>#N/A</v>
      </c>
      <c r="K112" t="e">
        <f>NA()</f>
        <v>#N/A</v>
      </c>
      <c r="L112" t="e">
        <f>NA()</f>
        <v>#N/A</v>
      </c>
      <c r="M112" t="e">
        <f>NA()</f>
        <v>#N/A</v>
      </c>
      <c r="N112" t="e">
        <f>NA()</f>
        <v>#N/A</v>
      </c>
      <c r="O112" t="e">
        <f>NA()</f>
        <v>#N/A</v>
      </c>
      <c r="P112" t="e">
        <f>NA()</f>
        <v>#N/A</v>
      </c>
      <c r="Q112" cm="1">
        <f t="array" ref="Q112">AVERAGE(_xlfn.IFNA(G112:I112,""))</f>
        <v>116.64250000000001</v>
      </c>
    </row>
    <row r="113" spans="1:17" x14ac:dyDescent="0.2">
      <c r="A113" s="5">
        <v>39843</v>
      </c>
      <c r="B113" t="e">
        <f>NA()</f>
        <v>#N/A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 t="e">
        <f>NA()</f>
        <v>#N/A</v>
      </c>
      <c r="H113">
        <v>113.3391</v>
      </c>
      <c r="I113">
        <v>118.706</v>
      </c>
      <c r="J113" t="e">
        <f>NA()</f>
        <v>#N/A</v>
      </c>
      <c r="K113" t="e">
        <f>NA()</f>
        <v>#N/A</v>
      </c>
      <c r="L113" t="e">
        <f>NA()</f>
        <v>#N/A</v>
      </c>
      <c r="M113" t="e">
        <f>NA()</f>
        <v>#N/A</v>
      </c>
      <c r="N113" t="e">
        <f>NA()</f>
        <v>#N/A</v>
      </c>
      <c r="O113" t="e">
        <f>NA()</f>
        <v>#N/A</v>
      </c>
      <c r="P113" t="e">
        <f>NA()</f>
        <v>#N/A</v>
      </c>
      <c r="Q113" cm="1">
        <f t="array" ref="Q113">AVERAGE(_xlfn.IFNA(G113:I113,""))</f>
        <v>116.02255</v>
      </c>
    </row>
    <row r="114" spans="1:17" x14ac:dyDescent="0.2">
      <c r="A114" s="5">
        <v>39871</v>
      </c>
      <c r="B114" t="e">
        <f>NA()</f>
        <v>#N/A</v>
      </c>
      <c r="C114" t="e">
        <f>NA()</f>
        <v>#N/A</v>
      </c>
      <c r="D114" t="e">
        <f>NA()</f>
        <v>#N/A</v>
      </c>
      <c r="E114" t="e">
        <f>NA()</f>
        <v>#N/A</v>
      </c>
      <c r="F114" t="e">
        <f>NA()</f>
        <v>#N/A</v>
      </c>
      <c r="G114" t="e">
        <f>NA()</f>
        <v>#N/A</v>
      </c>
      <c r="H114">
        <v>113.934</v>
      </c>
      <c r="I114">
        <v>121.1232</v>
      </c>
      <c r="J114" t="e">
        <f>NA()</f>
        <v>#N/A</v>
      </c>
      <c r="K114" t="e">
        <f>NA()</f>
        <v>#N/A</v>
      </c>
      <c r="L114" t="e">
        <f>NA()</f>
        <v>#N/A</v>
      </c>
      <c r="M114" t="e">
        <f>NA()</f>
        <v>#N/A</v>
      </c>
      <c r="N114" t="e">
        <f>NA()</f>
        <v>#N/A</v>
      </c>
      <c r="O114" t="e">
        <f>NA()</f>
        <v>#N/A</v>
      </c>
      <c r="P114" t="e">
        <f>NA()</f>
        <v>#N/A</v>
      </c>
      <c r="Q114" cm="1">
        <f t="array" ref="Q114">AVERAGE(_xlfn.IFNA(G114:I114,""))</f>
        <v>117.5286</v>
      </c>
    </row>
    <row r="115" spans="1:17" x14ac:dyDescent="0.2">
      <c r="A115" s="5">
        <v>39903</v>
      </c>
      <c r="B115" t="e">
        <f>NA()</f>
        <v>#N/A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>
        <v>113.8524</v>
      </c>
      <c r="I115">
        <v>119.8057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 cm="1">
        <f t="array" ref="Q115">AVERAGE(_xlfn.IFNA(G115:I115,""))</f>
        <v>116.82905</v>
      </c>
    </row>
    <row r="116" spans="1:17" x14ac:dyDescent="0.2">
      <c r="A116" s="5">
        <v>39933</v>
      </c>
      <c r="B116" t="e">
        <f>NA()</f>
        <v>#N/A</v>
      </c>
      <c r="C116" t="e">
        <f>NA()</f>
        <v>#N/A</v>
      </c>
      <c r="D116" t="e">
        <f>NA()</f>
        <v>#N/A</v>
      </c>
      <c r="E116" t="e">
        <f>NA()</f>
        <v>#N/A</v>
      </c>
      <c r="F116" t="e">
        <f>NA()</f>
        <v>#N/A</v>
      </c>
      <c r="G116" t="e">
        <f>NA()</f>
        <v>#N/A</v>
      </c>
      <c r="H116">
        <v>114.19070000000001</v>
      </c>
      <c r="I116">
        <v>120.1494</v>
      </c>
      <c r="J116" t="e">
        <f>NA()</f>
        <v>#N/A</v>
      </c>
      <c r="K116" t="e">
        <f>NA()</f>
        <v>#N/A</v>
      </c>
      <c r="L116" t="e">
        <f>NA()</f>
        <v>#N/A</v>
      </c>
      <c r="M116" t="e">
        <f>NA()</f>
        <v>#N/A</v>
      </c>
      <c r="N116" t="e">
        <f>NA()</f>
        <v>#N/A</v>
      </c>
      <c r="O116" t="e">
        <f>NA()</f>
        <v>#N/A</v>
      </c>
      <c r="P116" t="e">
        <f>NA()</f>
        <v>#N/A</v>
      </c>
      <c r="Q116" cm="1">
        <f t="array" ref="Q116">AVERAGE(_xlfn.IFNA(G116:I116,""))</f>
        <v>117.17005</v>
      </c>
    </row>
    <row r="117" spans="1:17" x14ac:dyDescent="0.2">
      <c r="A117" s="5">
        <v>39962</v>
      </c>
      <c r="B117" t="e">
        <f>NA()</f>
        <v>#N/A</v>
      </c>
      <c r="C117" t="e">
        <f>NA()</f>
        <v>#N/A</v>
      </c>
      <c r="D117" t="e">
        <f>NA()</f>
        <v>#N/A</v>
      </c>
      <c r="E117" t="e">
        <f>NA()</f>
        <v>#N/A</v>
      </c>
      <c r="F117" t="e">
        <f>NA()</f>
        <v>#N/A</v>
      </c>
      <c r="G117" t="e">
        <f>NA()</f>
        <v>#N/A</v>
      </c>
      <c r="H117">
        <v>113.36239999999999</v>
      </c>
      <c r="I117">
        <v>116.00239999999999</v>
      </c>
      <c r="J117" t="e">
        <f>NA()</f>
        <v>#N/A</v>
      </c>
      <c r="K117" t="e">
        <f>NA()</f>
        <v>#N/A</v>
      </c>
      <c r="L117" t="e">
        <f>NA()</f>
        <v>#N/A</v>
      </c>
      <c r="M117" t="e">
        <f>NA()</f>
        <v>#N/A</v>
      </c>
      <c r="N117" t="e">
        <f>NA()</f>
        <v>#N/A</v>
      </c>
      <c r="O117" t="e">
        <f>NA()</f>
        <v>#N/A</v>
      </c>
      <c r="P117" t="e">
        <f>NA()</f>
        <v>#N/A</v>
      </c>
      <c r="Q117" cm="1">
        <f t="array" ref="Q117">AVERAGE(_xlfn.IFNA(G117:I117,""))</f>
        <v>114.6824</v>
      </c>
    </row>
    <row r="118" spans="1:17" x14ac:dyDescent="0.2">
      <c r="A118" s="5">
        <v>39994</v>
      </c>
      <c r="B118" t="e">
        <f>NA()</f>
        <v>#N/A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>
        <v>113.1758</v>
      </c>
      <c r="I118">
        <v>117.125</v>
      </c>
      <c r="J118" t="e">
        <f>NA()</f>
        <v>#N/A</v>
      </c>
      <c r="K118" t="e">
        <f>NA()</f>
        <v>#N/A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 cm="1">
        <f t="array" ref="Q118">AVERAGE(_xlfn.IFNA(G118:I118,""))</f>
        <v>115.15039999999999</v>
      </c>
    </row>
    <row r="119" spans="1:17" x14ac:dyDescent="0.2">
      <c r="A119" s="5">
        <v>40025</v>
      </c>
      <c r="B119" t="e">
        <f>NA()</f>
        <v>#N/A</v>
      </c>
      <c r="C119" t="e">
        <f>NA()</f>
        <v>#N/A</v>
      </c>
      <c r="D119" t="e">
        <f>NA()</f>
        <v>#N/A</v>
      </c>
      <c r="E119" t="e">
        <f>NA()</f>
        <v>#N/A</v>
      </c>
      <c r="F119" t="e">
        <f>NA()</f>
        <v>#N/A</v>
      </c>
      <c r="G119">
        <v>99.72</v>
      </c>
      <c r="H119">
        <v>115.0324</v>
      </c>
      <c r="I119">
        <v>121.9743</v>
      </c>
      <c r="J119" t="e">
        <f>NA()</f>
        <v>#N/A</v>
      </c>
      <c r="K119" t="e">
        <f>NA()</f>
        <v>#N/A</v>
      </c>
      <c r="L119" t="e">
        <f>NA()</f>
        <v>#N/A</v>
      </c>
      <c r="M119" t="e">
        <f>NA()</f>
        <v>#N/A</v>
      </c>
      <c r="N119" t="e">
        <f>NA()</f>
        <v>#N/A</v>
      </c>
      <c r="O119" t="e">
        <f>NA()</f>
        <v>#N/A</v>
      </c>
      <c r="P119" t="e">
        <f>NA()</f>
        <v>#N/A</v>
      </c>
      <c r="Q119" cm="1">
        <f t="array" ref="Q119">AVERAGE(_xlfn.IFNA(G119:I119,""))</f>
        <v>112.24223333333333</v>
      </c>
    </row>
    <row r="120" spans="1:17" x14ac:dyDescent="0.2">
      <c r="A120" s="5">
        <v>40056</v>
      </c>
      <c r="B120" t="e">
        <f>NA()</f>
        <v>#N/A</v>
      </c>
      <c r="C120" t="e">
        <f>NA()</f>
        <v>#N/A</v>
      </c>
      <c r="D120" t="e">
        <f>NA()</f>
        <v>#N/A</v>
      </c>
      <c r="E120" t="e">
        <f>NA()</f>
        <v>#N/A</v>
      </c>
      <c r="F120" t="e">
        <f>NA()</f>
        <v>#N/A</v>
      </c>
      <c r="G120">
        <v>99.65</v>
      </c>
      <c r="H120">
        <v>115.17449999999999</v>
      </c>
      <c r="I120">
        <v>122.6478</v>
      </c>
      <c r="J120" t="e">
        <f>NA()</f>
        <v>#N/A</v>
      </c>
      <c r="K120" t="e">
        <f>NA()</f>
        <v>#N/A</v>
      </c>
      <c r="L120" t="e">
        <f>NA()</f>
        <v>#N/A</v>
      </c>
      <c r="M120" t="e">
        <f>NA()</f>
        <v>#N/A</v>
      </c>
      <c r="N120" t="e">
        <f>NA()</f>
        <v>#N/A</v>
      </c>
      <c r="O120" t="e">
        <f>NA()</f>
        <v>#N/A</v>
      </c>
      <c r="P120" t="e">
        <f>NA()</f>
        <v>#N/A</v>
      </c>
      <c r="Q120" cm="1">
        <f t="array" ref="Q120">AVERAGE(_xlfn.IFNA(G120:I120,""))</f>
        <v>112.49076666666667</v>
      </c>
    </row>
    <row r="121" spans="1:17" x14ac:dyDescent="0.2">
      <c r="A121" s="5">
        <v>40086</v>
      </c>
      <c r="B121" t="e">
        <f>NA()</f>
        <v>#N/A</v>
      </c>
      <c r="C121" t="e">
        <f>NA()</f>
        <v>#N/A</v>
      </c>
      <c r="D121" t="e">
        <f>NA()</f>
        <v>#N/A</v>
      </c>
      <c r="E121" t="e">
        <f>NA()</f>
        <v>#N/A</v>
      </c>
      <c r="F121" t="e">
        <f>NA()</f>
        <v>#N/A</v>
      </c>
      <c r="G121">
        <v>99.5</v>
      </c>
      <c r="H121">
        <v>115.1035</v>
      </c>
      <c r="I121">
        <v>123.48390000000001</v>
      </c>
      <c r="J121" t="e">
        <f>NA()</f>
        <v>#N/A</v>
      </c>
      <c r="K121" t="e">
        <f>NA()</f>
        <v>#N/A</v>
      </c>
      <c r="L121" t="e">
        <f>NA()</f>
        <v>#N/A</v>
      </c>
      <c r="M121" t="e">
        <f>NA()</f>
        <v>#N/A</v>
      </c>
      <c r="N121" t="e">
        <f>NA()</f>
        <v>#N/A</v>
      </c>
      <c r="O121" t="e">
        <f>NA()</f>
        <v>#N/A</v>
      </c>
      <c r="P121" t="e">
        <f>NA()</f>
        <v>#N/A</v>
      </c>
      <c r="Q121" cm="1">
        <f t="array" ref="Q121">AVERAGE(_xlfn.IFNA(G121:I121,""))</f>
        <v>112.69580000000001</v>
      </c>
    </row>
    <row r="122" spans="1:17" x14ac:dyDescent="0.2">
      <c r="A122" s="5">
        <v>40116</v>
      </c>
      <c r="B122" t="e">
        <f>NA()</f>
        <v>#N/A</v>
      </c>
      <c r="C122" t="e">
        <f>NA()</f>
        <v>#N/A</v>
      </c>
      <c r="D122" t="e">
        <f>NA()</f>
        <v>#N/A</v>
      </c>
      <c r="E122" t="e">
        <f>NA()</f>
        <v>#N/A</v>
      </c>
      <c r="F122" t="e">
        <f>NA()</f>
        <v>#N/A</v>
      </c>
      <c r="G122">
        <v>99.21</v>
      </c>
      <c r="H122">
        <v>114.9496</v>
      </c>
      <c r="I122">
        <v>123.3794</v>
      </c>
      <c r="J122" t="e">
        <f>NA()</f>
        <v>#N/A</v>
      </c>
      <c r="K122" t="e">
        <f>NA()</f>
        <v>#N/A</v>
      </c>
      <c r="L122" t="e">
        <f>NA()</f>
        <v>#N/A</v>
      </c>
      <c r="M122" t="e">
        <f>NA()</f>
        <v>#N/A</v>
      </c>
      <c r="N122" t="e">
        <f>NA()</f>
        <v>#N/A</v>
      </c>
      <c r="O122" t="e">
        <f>NA()</f>
        <v>#N/A</v>
      </c>
      <c r="P122" t="e">
        <f>NA()</f>
        <v>#N/A</v>
      </c>
      <c r="Q122" cm="1">
        <f t="array" ref="Q122">AVERAGE(_xlfn.IFNA(G122:I122,""))</f>
        <v>112.51299999999999</v>
      </c>
    </row>
    <row r="123" spans="1:17" x14ac:dyDescent="0.2">
      <c r="A123" s="5">
        <v>40147</v>
      </c>
      <c r="B123" t="e">
        <f>NA()</f>
        <v>#N/A</v>
      </c>
      <c r="C123" t="e">
        <f>NA()</f>
        <v>#N/A</v>
      </c>
      <c r="D123" t="e">
        <f>NA()</f>
        <v>#N/A</v>
      </c>
      <c r="E123" t="e">
        <f>NA()</f>
        <v>#N/A</v>
      </c>
      <c r="F123" t="e">
        <f>NA()</f>
        <v>#N/A</v>
      </c>
      <c r="G123">
        <v>99.8</v>
      </c>
      <c r="H123">
        <v>116.3224</v>
      </c>
      <c r="I123">
        <v>125.98050000000001</v>
      </c>
      <c r="J123" t="e">
        <f>NA()</f>
        <v>#N/A</v>
      </c>
      <c r="K123" t="e">
        <f>NA()</f>
        <v>#N/A</v>
      </c>
      <c r="L123" t="e">
        <f>NA()</f>
        <v>#N/A</v>
      </c>
      <c r="M123" t="e">
        <f>NA()</f>
        <v>#N/A</v>
      </c>
      <c r="N123" t="e">
        <f>NA()</f>
        <v>#N/A</v>
      </c>
      <c r="O123" t="e">
        <f>NA()</f>
        <v>#N/A</v>
      </c>
      <c r="P123" t="e">
        <f>NA()</f>
        <v>#N/A</v>
      </c>
      <c r="Q123" cm="1">
        <f t="array" ref="Q123">AVERAGE(_xlfn.IFNA(G123:I123,""))</f>
        <v>114.03429999999999</v>
      </c>
    </row>
    <row r="124" spans="1:17" x14ac:dyDescent="0.2">
      <c r="A124" s="5">
        <v>40178</v>
      </c>
      <c r="B124" t="e">
        <f>NA()</f>
        <v>#N/A</v>
      </c>
      <c r="C124" t="e">
        <f>NA()</f>
        <v>#N/A</v>
      </c>
      <c r="D124" t="e">
        <f>NA()</f>
        <v>#N/A</v>
      </c>
      <c r="E124" t="e">
        <f>NA()</f>
        <v>#N/A</v>
      </c>
      <c r="F124" t="e">
        <f>NA()</f>
        <v>#N/A</v>
      </c>
      <c r="G124">
        <v>99.8</v>
      </c>
      <c r="H124">
        <v>116.51179999999999</v>
      </c>
      <c r="I124">
        <v>127.09529999999999</v>
      </c>
      <c r="J124" t="e">
        <f>NA()</f>
        <v>#N/A</v>
      </c>
      <c r="K124" t="e">
        <f>NA()</f>
        <v>#N/A</v>
      </c>
      <c r="L124" t="e">
        <f>NA()</f>
        <v>#N/A</v>
      </c>
      <c r="M124" t="e">
        <f>NA()</f>
        <v>#N/A</v>
      </c>
      <c r="N124" t="e">
        <f>NA()</f>
        <v>#N/A</v>
      </c>
      <c r="O124" t="e">
        <f>NA()</f>
        <v>#N/A</v>
      </c>
      <c r="P124" t="e">
        <f>NA()</f>
        <v>#N/A</v>
      </c>
      <c r="Q124" cm="1">
        <f t="array" ref="Q124">AVERAGE(_xlfn.IFNA(G124:I124,""))</f>
        <v>114.46903333333334</v>
      </c>
    </row>
    <row r="125" spans="1:17" x14ac:dyDescent="0.2">
      <c r="A125" s="5">
        <v>40207</v>
      </c>
      <c r="B125" t="e">
        <f>NA()</f>
        <v>#N/A</v>
      </c>
      <c r="C125" t="e">
        <f>NA()</f>
        <v>#N/A</v>
      </c>
      <c r="D125" t="e">
        <f>NA()</f>
        <v>#N/A</v>
      </c>
      <c r="E125" t="e">
        <f>NA()</f>
        <v>#N/A</v>
      </c>
      <c r="F125" t="e">
        <f>NA()</f>
        <v>#N/A</v>
      </c>
      <c r="G125">
        <v>99.670900000000003</v>
      </c>
      <c r="H125">
        <v>116.2261</v>
      </c>
      <c r="I125">
        <v>127.07559999999999</v>
      </c>
      <c r="J125" t="e">
        <f>NA()</f>
        <v>#N/A</v>
      </c>
      <c r="K125" t="e">
        <f>NA()</f>
        <v>#N/A</v>
      </c>
      <c r="L125" t="e">
        <f>NA()</f>
        <v>#N/A</v>
      </c>
      <c r="M125" t="e">
        <f>NA()</f>
        <v>#N/A</v>
      </c>
      <c r="N125" t="e">
        <f>NA()</f>
        <v>#N/A</v>
      </c>
      <c r="O125" t="e">
        <f>NA()</f>
        <v>#N/A</v>
      </c>
      <c r="P125" t="e">
        <f>NA()</f>
        <v>#N/A</v>
      </c>
      <c r="Q125" cm="1">
        <f t="array" ref="Q125">AVERAGE(_xlfn.IFNA(G125:I125,""))</f>
        <v>114.3242</v>
      </c>
    </row>
    <row r="126" spans="1:17" x14ac:dyDescent="0.2">
      <c r="A126" s="5">
        <v>40235</v>
      </c>
      <c r="B126" t="e">
        <f>NA()</f>
        <v>#N/A</v>
      </c>
      <c r="C126" t="e">
        <f>NA()</f>
        <v>#N/A</v>
      </c>
      <c r="D126" t="e">
        <f>NA()</f>
        <v>#N/A</v>
      </c>
      <c r="E126" t="e">
        <f>NA()</f>
        <v>#N/A</v>
      </c>
      <c r="F126" t="e">
        <f>NA()</f>
        <v>#N/A</v>
      </c>
      <c r="G126">
        <v>100.1357</v>
      </c>
      <c r="H126">
        <v>117.6062</v>
      </c>
      <c r="I126">
        <v>128.93459999999999</v>
      </c>
      <c r="J126" t="e">
        <f>NA()</f>
        <v>#N/A</v>
      </c>
      <c r="K126" t="e">
        <f>NA()</f>
        <v>#N/A</v>
      </c>
      <c r="L126" t="e">
        <f>NA()</f>
        <v>#N/A</v>
      </c>
      <c r="M126" t="e">
        <f>NA()</f>
        <v>#N/A</v>
      </c>
      <c r="N126" t="e">
        <f>NA()</f>
        <v>#N/A</v>
      </c>
      <c r="O126" t="e">
        <f>NA()</f>
        <v>#N/A</v>
      </c>
      <c r="P126" t="e">
        <f>NA()</f>
        <v>#N/A</v>
      </c>
      <c r="Q126" cm="1">
        <f t="array" ref="Q126">AVERAGE(_xlfn.IFNA(G126:I126,""))</f>
        <v>115.55883333333333</v>
      </c>
    </row>
    <row r="127" spans="1:17" x14ac:dyDescent="0.2">
      <c r="A127" s="5">
        <v>40268</v>
      </c>
      <c r="B127" t="e">
        <f>NA()</f>
        <v>#N/A</v>
      </c>
      <c r="C127" t="e">
        <f>NA()</f>
        <v>#N/A</v>
      </c>
      <c r="D127" t="e">
        <f>NA()</f>
        <v>#N/A</v>
      </c>
      <c r="E127" t="e">
        <f>NA()</f>
        <v>#N/A</v>
      </c>
      <c r="F127" t="e">
        <f>NA()</f>
        <v>#N/A</v>
      </c>
      <c r="G127">
        <v>100.0448</v>
      </c>
      <c r="H127">
        <v>117.0301</v>
      </c>
      <c r="I127">
        <v>127.89919999999999</v>
      </c>
      <c r="J127" t="e">
        <f>NA()</f>
        <v>#N/A</v>
      </c>
      <c r="K127" t="e">
        <f>NA()</f>
        <v>#N/A</v>
      </c>
      <c r="L127" t="e">
        <f>NA()</f>
        <v>#N/A</v>
      </c>
      <c r="M127" t="e">
        <f>NA()</f>
        <v>#N/A</v>
      </c>
      <c r="N127" t="e">
        <f>NA()</f>
        <v>#N/A</v>
      </c>
      <c r="O127" t="e">
        <f>NA()</f>
        <v>#N/A</v>
      </c>
      <c r="P127" t="e">
        <f>NA()</f>
        <v>#N/A</v>
      </c>
      <c r="Q127" cm="1">
        <f t="array" ref="Q127">AVERAGE(_xlfn.IFNA(G127:I127,""))</f>
        <v>114.99136666666668</v>
      </c>
    </row>
    <row r="128" spans="1:17" x14ac:dyDescent="0.2">
      <c r="A128" s="5">
        <v>40298</v>
      </c>
      <c r="B128" t="e">
        <f>NA()</f>
        <v>#N/A</v>
      </c>
      <c r="C128" t="e">
        <f>NA()</f>
        <v>#N/A</v>
      </c>
      <c r="D128" t="e">
        <f>NA()</f>
        <v>#N/A</v>
      </c>
      <c r="E128" t="e">
        <f>NA()</f>
        <v>#N/A</v>
      </c>
      <c r="F128" t="e">
        <f>NA()</f>
        <v>#N/A</v>
      </c>
      <c r="G128">
        <v>100.0448</v>
      </c>
      <c r="H128">
        <v>117.43810000000001</v>
      </c>
      <c r="I128">
        <v>128.34630000000001</v>
      </c>
      <c r="J128" t="e">
        <f>NA()</f>
        <v>#N/A</v>
      </c>
      <c r="K128" t="e">
        <f>NA()</f>
        <v>#N/A</v>
      </c>
      <c r="L128" t="e">
        <f>NA()</f>
        <v>#N/A</v>
      </c>
      <c r="M128" t="e">
        <f>NA()</f>
        <v>#N/A</v>
      </c>
      <c r="N128" t="e">
        <f>NA()</f>
        <v>#N/A</v>
      </c>
      <c r="O128" t="e">
        <f>NA()</f>
        <v>#N/A</v>
      </c>
      <c r="P128" t="e">
        <f>NA()</f>
        <v>#N/A</v>
      </c>
      <c r="Q128" cm="1">
        <f t="array" ref="Q128">AVERAGE(_xlfn.IFNA(G128:I128,""))</f>
        <v>115.27640000000001</v>
      </c>
    </row>
    <row r="129" spans="1:17" x14ac:dyDescent="0.2">
      <c r="A129" s="5">
        <v>40329</v>
      </c>
      <c r="B129" t="e">
        <f>NA()</f>
        <v>#N/A</v>
      </c>
      <c r="C129" t="e">
        <f>NA()</f>
        <v>#N/A</v>
      </c>
      <c r="D129" t="e">
        <f>NA()</f>
        <v>#N/A</v>
      </c>
      <c r="E129" t="e">
        <f>NA()</f>
        <v>#N/A</v>
      </c>
      <c r="F129" t="e">
        <f>NA()</f>
        <v>#N/A</v>
      </c>
      <c r="G129">
        <v>100.2165</v>
      </c>
      <c r="H129">
        <v>118.85420000000001</v>
      </c>
      <c r="I129">
        <v>131.8527</v>
      </c>
      <c r="J129" t="e">
        <f>NA()</f>
        <v>#N/A</v>
      </c>
      <c r="K129" t="e">
        <f>NA()</f>
        <v>#N/A</v>
      </c>
      <c r="L129" t="e">
        <f>NA()</f>
        <v>#N/A</v>
      </c>
      <c r="M129" t="e">
        <f>NA()</f>
        <v>#N/A</v>
      </c>
      <c r="N129" t="e">
        <f>NA()</f>
        <v>#N/A</v>
      </c>
      <c r="O129" t="e">
        <f>NA()</f>
        <v>#N/A</v>
      </c>
      <c r="P129" t="e">
        <f>NA()</f>
        <v>#N/A</v>
      </c>
      <c r="Q129" cm="1">
        <f t="array" ref="Q129">AVERAGE(_xlfn.IFNA(G129:I129,""))</f>
        <v>116.97446666666667</v>
      </c>
    </row>
    <row r="130" spans="1:17" x14ac:dyDescent="0.2">
      <c r="A130" s="5">
        <v>40359</v>
      </c>
      <c r="B130" t="e">
        <f>NA()</f>
        <v>#N/A</v>
      </c>
      <c r="C130" t="e">
        <f>NA()</f>
        <v>#N/A</v>
      </c>
      <c r="D130" t="e">
        <f>NA()</f>
        <v>#N/A</v>
      </c>
      <c r="E130" t="e">
        <f>NA()</f>
        <v>#N/A</v>
      </c>
      <c r="F130" t="e">
        <f>NA()</f>
        <v>#N/A</v>
      </c>
      <c r="G130">
        <v>100.19629999999999</v>
      </c>
      <c r="H130">
        <v>119.1662</v>
      </c>
      <c r="I130">
        <v>134.1353</v>
      </c>
      <c r="J130" t="e">
        <f>NA()</f>
        <v>#N/A</v>
      </c>
      <c r="K130" t="e">
        <f>NA()</f>
        <v>#N/A</v>
      </c>
      <c r="L130" t="e">
        <f>NA()</f>
        <v>#N/A</v>
      </c>
      <c r="M130" t="e">
        <f>NA()</f>
        <v>#N/A</v>
      </c>
      <c r="N130" t="e">
        <f>NA()</f>
        <v>#N/A</v>
      </c>
      <c r="O130" t="e">
        <f>NA()</f>
        <v>#N/A</v>
      </c>
      <c r="P130" t="e">
        <f>NA()</f>
        <v>#N/A</v>
      </c>
      <c r="Q130" cm="1">
        <f t="array" ref="Q130">AVERAGE(_xlfn.IFNA(G130:I130,""))</f>
        <v>117.8326</v>
      </c>
    </row>
    <row r="131" spans="1:17" x14ac:dyDescent="0.2">
      <c r="A131" s="5">
        <v>40389</v>
      </c>
      <c r="B131" t="e">
        <f>NA()</f>
        <v>#N/A</v>
      </c>
      <c r="C131" t="e">
        <f>NA()</f>
        <v>#N/A</v>
      </c>
      <c r="D131" t="e">
        <f>NA()</f>
        <v>#N/A</v>
      </c>
      <c r="E131" t="e">
        <f>NA()</f>
        <v>#N/A</v>
      </c>
      <c r="F131" t="e">
        <f>NA()</f>
        <v>#N/A</v>
      </c>
      <c r="G131">
        <v>99.847700000000003</v>
      </c>
      <c r="H131">
        <v>119.2966</v>
      </c>
      <c r="I131">
        <v>133.64490000000001</v>
      </c>
      <c r="J131" t="e">
        <f>NA()</f>
        <v>#N/A</v>
      </c>
      <c r="K131" t="e">
        <f>NA()</f>
        <v>#N/A</v>
      </c>
      <c r="L131" t="e">
        <f>NA()</f>
        <v>#N/A</v>
      </c>
      <c r="M131" t="e">
        <f>NA()</f>
        <v>#N/A</v>
      </c>
      <c r="N131" t="e">
        <f>NA()</f>
        <v>#N/A</v>
      </c>
      <c r="O131" t="e">
        <f>NA()</f>
        <v>#N/A</v>
      </c>
      <c r="P131" t="e">
        <f>NA()</f>
        <v>#N/A</v>
      </c>
      <c r="Q131" cm="1">
        <f t="array" ref="Q131">AVERAGE(_xlfn.IFNA(G131:I131,""))</f>
        <v>117.5964</v>
      </c>
    </row>
    <row r="132" spans="1:17" x14ac:dyDescent="0.2">
      <c r="A132" s="5">
        <v>40421</v>
      </c>
      <c r="B132" t="e">
        <f>NA()</f>
        <v>#N/A</v>
      </c>
      <c r="C132" t="e">
        <f>NA()</f>
        <v>#N/A</v>
      </c>
      <c r="D132" t="e">
        <f>NA()</f>
        <v>#N/A</v>
      </c>
      <c r="E132" t="e">
        <f>NA()</f>
        <v>#N/A</v>
      </c>
      <c r="F132" t="e">
        <f>NA()</f>
        <v>#N/A</v>
      </c>
      <c r="G132">
        <v>100.20659999999999</v>
      </c>
      <c r="H132">
        <v>120.1601</v>
      </c>
      <c r="I132">
        <v>136.7552</v>
      </c>
      <c r="J132" t="e">
        <f>NA()</f>
        <v>#N/A</v>
      </c>
      <c r="K132" t="e">
        <f>NA()</f>
        <v>#N/A</v>
      </c>
      <c r="L132" t="e">
        <f>NA()</f>
        <v>#N/A</v>
      </c>
      <c r="M132" t="e">
        <f>NA()</f>
        <v>#N/A</v>
      </c>
      <c r="N132" t="e">
        <f>NA()</f>
        <v>#N/A</v>
      </c>
      <c r="O132">
        <v>122.44</v>
      </c>
      <c r="P132" t="e">
        <f>NA()</f>
        <v>#N/A</v>
      </c>
      <c r="Q132" cm="1">
        <f t="array" ref="Q132">AVERAGE(_xlfn.IFNA(G132:I132,""))</f>
        <v>119.04063333333333</v>
      </c>
    </row>
    <row r="133" spans="1:17" x14ac:dyDescent="0.2">
      <c r="A133" s="5">
        <v>40451</v>
      </c>
      <c r="B133" t="e">
        <f>NA()</f>
        <v>#N/A</v>
      </c>
      <c r="C133" t="e">
        <f>NA()</f>
        <v>#N/A</v>
      </c>
      <c r="D133" t="e">
        <f>NA()</f>
        <v>#N/A</v>
      </c>
      <c r="E133" t="e">
        <f>NA()</f>
        <v>#N/A</v>
      </c>
      <c r="F133" t="e">
        <f>NA()</f>
        <v>#N/A</v>
      </c>
      <c r="G133">
        <v>100.0835</v>
      </c>
      <c r="H133">
        <v>119.8561</v>
      </c>
      <c r="I133">
        <v>135.08690000000001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>
        <v>122.57</v>
      </c>
      <c r="P133" t="e">
        <f>NA()</f>
        <v>#N/A</v>
      </c>
      <c r="Q133" cm="1">
        <f t="array" ref="Q133">AVERAGE(_xlfn.IFNA(G133:I133,""))</f>
        <v>118.34216666666667</v>
      </c>
    </row>
    <row r="134" spans="1:17" x14ac:dyDescent="0.2">
      <c r="A134" s="5">
        <v>40480</v>
      </c>
      <c r="B134" t="e">
        <f>NA()</f>
        <v>#N/A</v>
      </c>
      <c r="C134" t="e">
        <f>NA()</f>
        <v>#N/A</v>
      </c>
      <c r="D134" t="e">
        <f>NA()</f>
        <v>#N/A</v>
      </c>
      <c r="E134" t="e">
        <f>NA()</f>
        <v>#N/A</v>
      </c>
      <c r="F134" t="e">
        <f>NA()</f>
        <v>#N/A</v>
      </c>
      <c r="G134">
        <v>99.827200000000005</v>
      </c>
      <c r="H134">
        <v>119.0899</v>
      </c>
      <c r="I134">
        <v>134.32419999999999</v>
      </c>
      <c r="J134" t="e">
        <f>NA()</f>
        <v>#N/A</v>
      </c>
      <c r="K134" t="e">
        <f>NA()</f>
        <v>#N/A</v>
      </c>
      <c r="L134" t="e">
        <f>NA()</f>
        <v>#N/A</v>
      </c>
      <c r="M134" t="e">
        <f>NA()</f>
        <v>#N/A</v>
      </c>
      <c r="N134" t="e">
        <f>NA()</f>
        <v>#N/A</v>
      </c>
      <c r="O134">
        <v>122.91</v>
      </c>
      <c r="P134" t="e">
        <f>NA()</f>
        <v>#N/A</v>
      </c>
      <c r="Q134" cm="1">
        <f t="array" ref="Q134">AVERAGE(_xlfn.IFNA(G134:I134,""))</f>
        <v>117.7471</v>
      </c>
    </row>
    <row r="135" spans="1:17" x14ac:dyDescent="0.2">
      <c r="A135" s="5">
        <v>40512</v>
      </c>
      <c r="B135" t="e">
        <f>NA()</f>
        <v>#N/A</v>
      </c>
      <c r="C135" t="e">
        <f>NA()</f>
        <v>#N/A</v>
      </c>
      <c r="D135" t="e">
        <f>NA()</f>
        <v>#N/A</v>
      </c>
      <c r="E135" t="e">
        <f>NA()</f>
        <v>#N/A</v>
      </c>
      <c r="F135" t="e">
        <f>NA()</f>
        <v>#N/A</v>
      </c>
      <c r="G135">
        <v>100.1348</v>
      </c>
      <c r="H135">
        <v>119.1872</v>
      </c>
      <c r="I135">
        <v>133.88329999999999</v>
      </c>
      <c r="J135" t="e">
        <f>NA()</f>
        <v>#N/A</v>
      </c>
      <c r="K135" t="e">
        <f>NA()</f>
        <v>#N/A</v>
      </c>
      <c r="L135" t="e">
        <f>NA()</f>
        <v>#N/A</v>
      </c>
      <c r="M135" t="e">
        <f>NA()</f>
        <v>#N/A</v>
      </c>
      <c r="N135" t="e">
        <f>NA()</f>
        <v>#N/A</v>
      </c>
      <c r="O135">
        <v>121.19</v>
      </c>
      <c r="P135" t="e">
        <f>NA()</f>
        <v>#N/A</v>
      </c>
      <c r="Q135" cm="1">
        <f t="array" ref="Q135">AVERAGE(_xlfn.IFNA(G135:I135,""))</f>
        <v>117.73509999999999</v>
      </c>
    </row>
    <row r="136" spans="1:17" x14ac:dyDescent="0.2">
      <c r="A136" s="5">
        <v>40543</v>
      </c>
      <c r="B136" t="e">
        <f>NA()</f>
        <v>#N/A</v>
      </c>
      <c r="C136" t="e">
        <f>NA()</f>
        <v>#N/A</v>
      </c>
      <c r="D136" t="e">
        <f>NA()</f>
        <v>#N/A</v>
      </c>
      <c r="E136" t="e">
        <f>NA()</f>
        <v>#N/A</v>
      </c>
      <c r="F136">
        <v>9921</v>
      </c>
      <c r="G136">
        <v>100.1245</v>
      </c>
      <c r="H136">
        <v>118.1534</v>
      </c>
      <c r="I136">
        <v>132.5009</v>
      </c>
      <c r="J136" t="e">
        <f>NA()</f>
        <v>#N/A</v>
      </c>
      <c r="K136" t="e">
        <f>NA()</f>
        <v>#N/A</v>
      </c>
      <c r="L136" t="e">
        <f>NA()</f>
        <v>#N/A</v>
      </c>
      <c r="M136" t="e">
        <f>NA()</f>
        <v>#N/A</v>
      </c>
      <c r="N136" t="e">
        <f>NA()</f>
        <v>#N/A</v>
      </c>
      <c r="O136">
        <v>119.46</v>
      </c>
      <c r="P136" t="e">
        <f>NA()</f>
        <v>#N/A</v>
      </c>
      <c r="Q136" cm="1">
        <f t="array" ref="Q136">AVERAGE(_xlfn.IFNA(G136:I136,""))</f>
        <v>116.92626666666666</v>
      </c>
    </row>
    <row r="137" spans="1:17" x14ac:dyDescent="0.2">
      <c r="A137" s="5">
        <v>40574</v>
      </c>
      <c r="B137" t="e">
        <f>NA()</f>
        <v>#N/A</v>
      </c>
      <c r="C137" t="e">
        <f>NA()</f>
        <v>#N/A</v>
      </c>
      <c r="D137" t="e">
        <f>NA()</f>
        <v>#N/A</v>
      </c>
      <c r="E137" t="e">
        <f>NA()</f>
        <v>#N/A</v>
      </c>
      <c r="F137">
        <v>9786</v>
      </c>
      <c r="G137">
        <v>99.856700000000004</v>
      </c>
      <c r="H137">
        <v>117.848</v>
      </c>
      <c r="I137">
        <v>131.43879999999999</v>
      </c>
      <c r="J137" t="e">
        <f>NA()</f>
        <v>#N/A</v>
      </c>
      <c r="K137" t="e">
        <f>NA()</f>
        <v>#N/A</v>
      </c>
      <c r="L137" t="e">
        <f>NA()</f>
        <v>#N/A</v>
      </c>
      <c r="M137" t="e">
        <f>NA()</f>
        <v>#N/A</v>
      </c>
      <c r="N137" t="e">
        <f>NA()</f>
        <v>#N/A</v>
      </c>
      <c r="O137">
        <v>119.16</v>
      </c>
      <c r="P137" t="e">
        <f>NA()</f>
        <v>#N/A</v>
      </c>
      <c r="Q137" cm="1">
        <f t="array" ref="Q137">AVERAGE(_xlfn.IFNA(G137:I137,""))</f>
        <v>116.38116666666667</v>
      </c>
    </row>
    <row r="138" spans="1:17" x14ac:dyDescent="0.2">
      <c r="A138" s="5">
        <v>40602</v>
      </c>
      <c r="B138" t="e">
        <f>NA()</f>
        <v>#N/A</v>
      </c>
      <c r="C138" t="e">
        <f>NA()</f>
        <v>#N/A</v>
      </c>
      <c r="D138" t="e">
        <f>NA()</f>
        <v>#N/A</v>
      </c>
      <c r="E138" t="e">
        <f>NA()</f>
        <v>#N/A</v>
      </c>
      <c r="F138">
        <v>9856</v>
      </c>
      <c r="G138">
        <v>99.856700000000004</v>
      </c>
      <c r="H138">
        <v>117.7248</v>
      </c>
      <c r="I138">
        <v>131.18539999999999</v>
      </c>
      <c r="J138" t="e">
        <f>NA()</f>
        <v>#N/A</v>
      </c>
      <c r="K138" t="e">
        <f>NA()</f>
        <v>#N/A</v>
      </c>
      <c r="L138" t="e">
        <f>NA()</f>
        <v>#N/A</v>
      </c>
      <c r="M138" t="e">
        <f>NA()</f>
        <v>#N/A</v>
      </c>
      <c r="N138" t="e">
        <f>NA()</f>
        <v>#N/A</v>
      </c>
      <c r="O138">
        <v>119.16</v>
      </c>
      <c r="P138" t="e">
        <f>NA()</f>
        <v>#N/A</v>
      </c>
      <c r="Q138" cm="1">
        <f t="array" ref="Q138">AVERAGE(_xlfn.IFNA(G138:I138,""))</f>
        <v>116.25563333333332</v>
      </c>
    </row>
    <row r="139" spans="1:17" x14ac:dyDescent="0.2">
      <c r="A139" s="5">
        <v>40633</v>
      </c>
      <c r="B139" t="e">
        <f>NA()</f>
        <v>#N/A</v>
      </c>
      <c r="C139" t="e">
        <f>NA()</f>
        <v>#N/A</v>
      </c>
      <c r="D139" t="e">
        <f>NA()</f>
        <v>#N/A</v>
      </c>
      <c r="E139" t="e">
        <f>NA()</f>
        <v>#N/A</v>
      </c>
      <c r="F139">
        <v>9880.5</v>
      </c>
      <c r="G139">
        <v>99.752700000000004</v>
      </c>
      <c r="H139">
        <v>117.4782</v>
      </c>
      <c r="I139">
        <v>130.8596</v>
      </c>
      <c r="J139" t="e">
        <f>NA()</f>
        <v>#N/A</v>
      </c>
      <c r="K139" t="e">
        <f>NA()</f>
        <v>#N/A</v>
      </c>
      <c r="L139" t="e">
        <f>NA()</f>
        <v>#N/A</v>
      </c>
      <c r="M139" t="e">
        <f>NA()</f>
        <v>#N/A</v>
      </c>
      <c r="N139" t="e">
        <f>NA()</f>
        <v>#N/A</v>
      </c>
      <c r="O139">
        <v>120.85</v>
      </c>
      <c r="P139" t="e">
        <f>NA()</f>
        <v>#N/A</v>
      </c>
      <c r="Q139" cm="1">
        <f t="array" ref="Q139">AVERAGE(_xlfn.IFNA(G139:I139,""))</f>
        <v>116.03016666666667</v>
      </c>
    </row>
    <row r="140" spans="1:17" x14ac:dyDescent="0.2">
      <c r="A140" s="5">
        <v>40662</v>
      </c>
      <c r="B140" t="e">
        <f>NA()</f>
        <v>#N/A</v>
      </c>
      <c r="C140" t="e">
        <f>NA()</f>
        <v>#N/A</v>
      </c>
      <c r="D140" t="e">
        <f>NA()</f>
        <v>#N/A</v>
      </c>
      <c r="E140" t="e">
        <f>NA()</f>
        <v>#N/A</v>
      </c>
      <c r="F140">
        <v>10090.5</v>
      </c>
      <c r="G140">
        <v>99.700699999999998</v>
      </c>
      <c r="H140">
        <v>116.7509</v>
      </c>
      <c r="I140">
        <v>129.41159999999999</v>
      </c>
      <c r="J140" t="e">
        <f>NA()</f>
        <v>#N/A</v>
      </c>
      <c r="K140" t="e">
        <f>NA()</f>
        <v>#N/A</v>
      </c>
      <c r="L140" t="e">
        <f>NA()</f>
        <v>#N/A</v>
      </c>
      <c r="M140" t="e">
        <f>NA()</f>
        <v>#N/A</v>
      </c>
      <c r="N140" t="e">
        <f>NA()</f>
        <v>#N/A</v>
      </c>
      <c r="O140">
        <v>121.81</v>
      </c>
      <c r="P140" t="e">
        <f>NA()</f>
        <v>#N/A</v>
      </c>
      <c r="Q140" cm="1">
        <f t="array" ref="Q140">AVERAGE(_xlfn.IFNA(G140:I140,""))</f>
        <v>115.28773333333334</v>
      </c>
    </row>
    <row r="141" spans="1:17" x14ac:dyDescent="0.2">
      <c r="A141" s="5">
        <v>40694</v>
      </c>
      <c r="B141" t="e">
        <f>NA()</f>
        <v>#N/A</v>
      </c>
      <c r="C141" t="e">
        <f>NA()</f>
        <v>#N/A</v>
      </c>
      <c r="D141" t="e">
        <f>NA()</f>
        <v>#N/A</v>
      </c>
      <c r="E141" t="e">
        <f>NA()</f>
        <v>#N/A</v>
      </c>
      <c r="F141">
        <v>10216.5</v>
      </c>
      <c r="G141">
        <v>100.096</v>
      </c>
      <c r="H141">
        <v>118.89579999999999</v>
      </c>
      <c r="I141">
        <v>132.72989999999999</v>
      </c>
      <c r="J141" t="e">
        <f>NA()</f>
        <v>#N/A</v>
      </c>
      <c r="K141" t="e">
        <f>NA()</f>
        <v>#N/A</v>
      </c>
      <c r="L141" t="e">
        <f>NA()</f>
        <v>#N/A</v>
      </c>
      <c r="M141" t="e">
        <f>NA()</f>
        <v>#N/A</v>
      </c>
      <c r="N141" t="e">
        <f>NA()</f>
        <v>#N/A</v>
      </c>
      <c r="O141">
        <v>121.81</v>
      </c>
      <c r="P141" t="e">
        <f>NA()</f>
        <v>#N/A</v>
      </c>
      <c r="Q141" cm="1">
        <f t="array" ref="Q141">AVERAGE(_xlfn.IFNA(G141:I141,""))</f>
        <v>117.24056666666667</v>
      </c>
    </row>
    <row r="142" spans="1:17" x14ac:dyDescent="0.2">
      <c r="A142" s="5">
        <v>40724</v>
      </c>
      <c r="B142" t="e">
        <f>NA()</f>
        <v>#N/A</v>
      </c>
      <c r="C142" t="e">
        <f>NA()</f>
        <v>#N/A</v>
      </c>
      <c r="D142" t="e">
        <f>NA()</f>
        <v>#N/A</v>
      </c>
      <c r="E142" t="e">
        <f>NA()</f>
        <v>#N/A</v>
      </c>
      <c r="F142">
        <v>10145.5</v>
      </c>
      <c r="G142">
        <v>100.5641</v>
      </c>
      <c r="H142">
        <v>119.99299999999999</v>
      </c>
      <c r="I142">
        <v>133.88829999999999</v>
      </c>
      <c r="J142" t="e">
        <f>NA()</f>
        <v>#N/A</v>
      </c>
      <c r="K142" t="e">
        <f>NA()</f>
        <v>#N/A</v>
      </c>
      <c r="L142" t="e">
        <f>NA()</f>
        <v>#N/A</v>
      </c>
      <c r="M142" t="e">
        <f>NA()</f>
        <v>#N/A</v>
      </c>
      <c r="N142" t="e">
        <f>NA()</f>
        <v>#N/A</v>
      </c>
      <c r="O142">
        <v>122.95</v>
      </c>
      <c r="P142" t="e">
        <f>NA()</f>
        <v>#N/A</v>
      </c>
      <c r="Q142" cm="1">
        <f t="array" ref="Q142">AVERAGE(_xlfn.IFNA(G142:I142,""))</f>
        <v>118.14846666666665</v>
      </c>
    </row>
    <row r="143" spans="1:17" x14ac:dyDescent="0.2">
      <c r="A143" s="5">
        <v>40753</v>
      </c>
      <c r="B143" t="e">
        <f>NA()</f>
        <v>#N/A</v>
      </c>
      <c r="C143" t="e">
        <f>NA()</f>
        <v>#N/A</v>
      </c>
      <c r="D143" t="e">
        <f>NA()</f>
        <v>#N/A</v>
      </c>
      <c r="E143" t="e">
        <f>NA()</f>
        <v>#N/A</v>
      </c>
      <c r="F143">
        <v>10496</v>
      </c>
      <c r="G143">
        <v>100.87739999999999</v>
      </c>
      <c r="H143">
        <v>121.9063</v>
      </c>
      <c r="I143">
        <v>138.1446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>
        <v>122.95</v>
      </c>
      <c r="P143" t="e">
        <f>NA()</f>
        <v>#N/A</v>
      </c>
      <c r="Q143" cm="1">
        <f t="array" ref="Q143">AVERAGE(_xlfn.IFNA(G143:I143,""))</f>
        <v>120.30943333333335</v>
      </c>
    </row>
    <row r="144" spans="1:17" x14ac:dyDescent="0.2">
      <c r="A144" s="5">
        <v>40786</v>
      </c>
      <c r="B144" t="e">
        <f>NA()</f>
        <v>#N/A</v>
      </c>
      <c r="C144" t="e">
        <f>NA()</f>
        <v>#N/A</v>
      </c>
      <c r="D144" t="e">
        <f>NA()</f>
        <v>#N/A</v>
      </c>
      <c r="E144" t="e">
        <f>NA()</f>
        <v>#N/A</v>
      </c>
      <c r="F144">
        <v>10688.5</v>
      </c>
      <c r="G144">
        <v>100.8351</v>
      </c>
      <c r="H144">
        <v>122.38079999999999</v>
      </c>
      <c r="I144">
        <v>140.9034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>
        <v>128.05000000000001</v>
      </c>
      <c r="P144" t="e">
        <f>NA()</f>
        <v>#N/A</v>
      </c>
      <c r="Q144" cm="1">
        <f t="array" ref="Q144">AVERAGE(_xlfn.IFNA(G144:I144,""))</f>
        <v>121.37309999999998</v>
      </c>
    </row>
    <row r="145" spans="1:17" x14ac:dyDescent="0.2">
      <c r="A145" s="5">
        <v>40816</v>
      </c>
      <c r="B145" t="e">
        <f>NA()</f>
        <v>#N/A</v>
      </c>
      <c r="C145" t="e">
        <f>NA()</f>
        <v>#N/A</v>
      </c>
      <c r="D145" t="e">
        <f>NA()</f>
        <v>#N/A</v>
      </c>
      <c r="E145" t="e">
        <f>NA()</f>
        <v>#N/A</v>
      </c>
      <c r="F145">
        <v>10952</v>
      </c>
      <c r="G145">
        <v>101.03570000000001</v>
      </c>
      <c r="H145">
        <v>123.4423</v>
      </c>
      <c r="I145">
        <v>142.5513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>
        <v>128.05000000000001</v>
      </c>
      <c r="P145" t="e">
        <f>NA()</f>
        <v>#N/A</v>
      </c>
      <c r="Q145" cm="1">
        <f t="array" ref="Q145">AVERAGE(_xlfn.IFNA(G145:I145,""))</f>
        <v>122.34310000000001</v>
      </c>
    </row>
    <row r="146" spans="1:17" x14ac:dyDescent="0.2">
      <c r="A146" s="5">
        <v>40847</v>
      </c>
      <c r="B146" t="e">
        <f>NA()</f>
        <v>#N/A</v>
      </c>
      <c r="C146" t="e">
        <f>NA()</f>
        <v>#N/A</v>
      </c>
      <c r="D146" t="e">
        <f>NA()</f>
        <v>#N/A</v>
      </c>
      <c r="E146" t="e">
        <f>NA()</f>
        <v>#N/A</v>
      </c>
      <c r="F146">
        <v>11174</v>
      </c>
      <c r="G146">
        <v>101.1097</v>
      </c>
      <c r="H146">
        <v>123.6046</v>
      </c>
      <c r="I146">
        <v>141.83109999999999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>
        <v>126.89</v>
      </c>
      <c r="P146" t="e">
        <f>NA()</f>
        <v>#N/A</v>
      </c>
      <c r="Q146" cm="1">
        <f t="array" ref="Q146">AVERAGE(_xlfn.IFNA(G146:I146,""))</f>
        <v>122.1818</v>
      </c>
    </row>
    <row r="147" spans="1:17" x14ac:dyDescent="0.2">
      <c r="A147" s="5">
        <v>40877</v>
      </c>
      <c r="B147" t="e">
        <f>NA()</f>
        <v>#N/A</v>
      </c>
      <c r="C147" t="e">
        <f>NA()</f>
        <v>#N/A</v>
      </c>
      <c r="D147" t="e">
        <f>NA()</f>
        <v>#N/A</v>
      </c>
      <c r="E147" t="e">
        <f>NA()</f>
        <v>#N/A</v>
      </c>
      <c r="F147">
        <v>11424.5</v>
      </c>
      <c r="G147">
        <v>101.16240000000001</v>
      </c>
      <c r="H147">
        <v>124.82850000000001</v>
      </c>
      <c r="I147">
        <v>143.6865</v>
      </c>
      <c r="J147" t="e">
        <f>NA()</f>
        <v>#N/A</v>
      </c>
      <c r="K147" t="e">
        <f>NA()</f>
        <v>#N/A</v>
      </c>
      <c r="L147" t="e">
        <f>NA()</f>
        <v>#N/A</v>
      </c>
      <c r="M147" t="e">
        <f>NA()</f>
        <v>#N/A</v>
      </c>
      <c r="N147" t="e">
        <f>NA()</f>
        <v>#N/A</v>
      </c>
      <c r="O147">
        <v>127.61</v>
      </c>
      <c r="P147" t="e">
        <f>NA()</f>
        <v>#N/A</v>
      </c>
      <c r="Q147" cm="1">
        <f t="array" ref="Q147">AVERAGE(_xlfn.IFNA(G147:I147,""))</f>
        <v>123.22580000000001</v>
      </c>
    </row>
    <row r="148" spans="1:17" x14ac:dyDescent="0.2">
      <c r="A148" s="5">
        <v>40907</v>
      </c>
      <c r="B148" t="e">
        <f>NA()</f>
        <v>#N/A</v>
      </c>
      <c r="C148" t="e">
        <f>NA()</f>
        <v>#N/A</v>
      </c>
      <c r="D148" t="e">
        <f>NA()</f>
        <v>#N/A</v>
      </c>
      <c r="E148" t="e">
        <f>NA()</f>
        <v>#N/A</v>
      </c>
      <c r="F148">
        <v>11634</v>
      </c>
      <c r="G148">
        <v>101.1836</v>
      </c>
      <c r="H148">
        <v>124.816</v>
      </c>
      <c r="I148">
        <v>146.55510000000001</v>
      </c>
      <c r="J148" t="e">
        <f>NA()</f>
        <v>#N/A</v>
      </c>
      <c r="K148" t="e">
        <f>NA()</f>
        <v>#N/A</v>
      </c>
      <c r="L148" t="e">
        <f>NA()</f>
        <v>#N/A</v>
      </c>
      <c r="M148" t="e">
        <f>NA()</f>
        <v>#N/A</v>
      </c>
      <c r="N148" t="e">
        <f>NA()</f>
        <v>#N/A</v>
      </c>
      <c r="O148">
        <v>126.92</v>
      </c>
      <c r="P148" t="e">
        <f>NA()</f>
        <v>#N/A</v>
      </c>
      <c r="Q148" cm="1">
        <f t="array" ref="Q148">AVERAGE(_xlfn.IFNA(G148:I148,""))</f>
        <v>124.18490000000001</v>
      </c>
    </row>
    <row r="149" spans="1:17" x14ac:dyDescent="0.2">
      <c r="A149" s="5">
        <v>40939</v>
      </c>
      <c r="B149" t="e">
        <f>NA()</f>
        <v>#N/A</v>
      </c>
      <c r="C149" t="e">
        <f>NA()</f>
        <v>#N/A</v>
      </c>
      <c r="D149" t="e">
        <f>NA()</f>
        <v>#N/A</v>
      </c>
      <c r="E149" t="e">
        <f>NA()</f>
        <v>#N/A</v>
      </c>
      <c r="F149">
        <v>11672.5</v>
      </c>
      <c r="G149">
        <v>100.8459</v>
      </c>
      <c r="H149">
        <v>124.5274</v>
      </c>
      <c r="I149">
        <v>146.41800000000001</v>
      </c>
      <c r="J149" t="e">
        <f>NA()</f>
        <v>#N/A</v>
      </c>
      <c r="K149" t="e">
        <f>NA()</f>
        <v>#N/A</v>
      </c>
      <c r="L149" t="e">
        <f>NA()</f>
        <v>#N/A</v>
      </c>
      <c r="M149" t="e">
        <f>NA()</f>
        <v>#N/A</v>
      </c>
      <c r="N149" t="e">
        <f>NA()</f>
        <v>#N/A</v>
      </c>
      <c r="O149">
        <v>127.83</v>
      </c>
      <c r="P149" t="e">
        <f>NA()</f>
        <v>#N/A</v>
      </c>
      <c r="Q149" cm="1">
        <f t="array" ref="Q149">AVERAGE(_xlfn.IFNA(G149:I149,""))</f>
        <v>123.93043333333333</v>
      </c>
    </row>
    <row r="150" spans="1:17" x14ac:dyDescent="0.2">
      <c r="A150" s="5">
        <v>40968</v>
      </c>
      <c r="B150" t="e">
        <f>NA()</f>
        <v>#N/A</v>
      </c>
      <c r="C150" t="e">
        <f>NA()</f>
        <v>#N/A</v>
      </c>
      <c r="D150" t="e">
        <f>NA()</f>
        <v>#N/A</v>
      </c>
      <c r="E150" t="e">
        <f>NA()</f>
        <v>#N/A</v>
      </c>
      <c r="F150">
        <v>11503</v>
      </c>
      <c r="G150">
        <v>100.7384</v>
      </c>
      <c r="H150">
        <v>125.0204</v>
      </c>
      <c r="I150">
        <v>147.3432</v>
      </c>
      <c r="J150" t="e">
        <f>NA()</f>
        <v>#N/A</v>
      </c>
      <c r="K150" t="e">
        <f>NA()</f>
        <v>#N/A</v>
      </c>
      <c r="L150" t="e">
        <f>NA()</f>
        <v>#N/A</v>
      </c>
      <c r="M150">
        <v>24.82</v>
      </c>
      <c r="N150" t="e">
        <f>NA()</f>
        <v>#N/A</v>
      </c>
      <c r="O150">
        <v>128.06</v>
      </c>
      <c r="P150" t="e">
        <f>NA()</f>
        <v>#N/A</v>
      </c>
      <c r="Q150" cm="1">
        <f t="array" ref="Q150">AVERAGE(_xlfn.IFNA(G150:I150,""))</f>
        <v>124.36733333333332</v>
      </c>
    </row>
    <row r="151" spans="1:17" x14ac:dyDescent="0.2">
      <c r="A151" s="5">
        <v>40998</v>
      </c>
      <c r="B151" t="e">
        <f>NA()</f>
        <v>#N/A</v>
      </c>
      <c r="C151" t="e">
        <f>NA()</f>
        <v>#N/A</v>
      </c>
      <c r="D151" t="e">
        <f>NA()</f>
        <v>#N/A</v>
      </c>
      <c r="E151" t="e">
        <f>NA()</f>
        <v>#N/A</v>
      </c>
      <c r="F151">
        <v>11412</v>
      </c>
      <c r="G151">
        <v>100.7814</v>
      </c>
      <c r="H151">
        <v>124.40089999999999</v>
      </c>
      <c r="I151">
        <v>144.99930000000001</v>
      </c>
      <c r="J151" t="e">
        <f>NA()</f>
        <v>#N/A</v>
      </c>
      <c r="K151" t="e">
        <f>NA()</f>
        <v>#N/A</v>
      </c>
      <c r="L151" t="e">
        <f>NA()</f>
        <v>#N/A</v>
      </c>
      <c r="M151">
        <v>24.63</v>
      </c>
      <c r="N151" t="e">
        <f>NA()</f>
        <v>#N/A</v>
      </c>
      <c r="O151">
        <v>125</v>
      </c>
      <c r="P151" t="e">
        <f>NA()</f>
        <v>#N/A</v>
      </c>
      <c r="Q151" cm="1">
        <f t="array" ref="Q151">AVERAGE(_xlfn.IFNA(G151:I151,""))</f>
        <v>123.39386666666667</v>
      </c>
    </row>
    <row r="152" spans="1:17" x14ac:dyDescent="0.2">
      <c r="A152" s="5">
        <v>41029</v>
      </c>
      <c r="B152" t="e">
        <f>NA()</f>
        <v>#N/A</v>
      </c>
      <c r="C152" t="e">
        <f>NA()</f>
        <v>#N/A</v>
      </c>
      <c r="D152" t="e">
        <f>NA()</f>
        <v>#N/A</v>
      </c>
      <c r="E152" t="e">
        <f>NA()</f>
        <v>#N/A</v>
      </c>
      <c r="F152">
        <v>11464</v>
      </c>
      <c r="G152">
        <v>100.8459</v>
      </c>
      <c r="H152">
        <v>124.9572</v>
      </c>
      <c r="I152">
        <v>146.66470000000001</v>
      </c>
      <c r="J152" t="e">
        <f>NA()</f>
        <v>#N/A</v>
      </c>
      <c r="K152">
        <v>50.1</v>
      </c>
      <c r="L152" t="e">
        <f>NA()</f>
        <v>#N/A</v>
      </c>
      <c r="M152">
        <v>24.9483</v>
      </c>
      <c r="N152" t="e">
        <f>NA()</f>
        <v>#N/A</v>
      </c>
      <c r="O152">
        <v>128.4</v>
      </c>
      <c r="P152" t="e">
        <f>NA()</f>
        <v>#N/A</v>
      </c>
      <c r="Q152" cm="1">
        <f t="array" ref="Q152">AVERAGE(_xlfn.IFNA(G152:I152,""))</f>
        <v>124.15593333333334</v>
      </c>
    </row>
    <row r="153" spans="1:17" x14ac:dyDescent="0.2">
      <c r="A153" s="5">
        <v>41060</v>
      </c>
      <c r="B153" t="e">
        <f>NA()</f>
        <v>#N/A</v>
      </c>
      <c r="C153" t="e">
        <f>NA()</f>
        <v>#N/A</v>
      </c>
      <c r="D153" t="e">
        <f>NA()</f>
        <v>#N/A</v>
      </c>
      <c r="E153" t="e">
        <f>NA()</f>
        <v>#N/A</v>
      </c>
      <c r="F153">
        <v>11975.5</v>
      </c>
      <c r="G153">
        <v>101.2328</v>
      </c>
      <c r="H153">
        <v>125.9307</v>
      </c>
      <c r="I153">
        <v>148.50280000000001</v>
      </c>
      <c r="J153" t="e">
        <f>NA()</f>
        <v>#N/A</v>
      </c>
      <c r="K153">
        <v>51.2</v>
      </c>
      <c r="L153" t="e">
        <f>NA()</f>
        <v>#N/A</v>
      </c>
      <c r="M153">
        <v>25.446300000000001</v>
      </c>
      <c r="N153" t="e">
        <f>NA()</f>
        <v>#N/A</v>
      </c>
      <c r="O153">
        <v>128.97</v>
      </c>
      <c r="P153" t="e">
        <f>NA()</f>
        <v>#N/A</v>
      </c>
      <c r="Q153" cm="1">
        <f t="array" ref="Q153">AVERAGE(_xlfn.IFNA(G153:I153,""))</f>
        <v>125.2221</v>
      </c>
    </row>
    <row r="154" spans="1:17" x14ac:dyDescent="0.2">
      <c r="A154" s="5">
        <v>41089</v>
      </c>
      <c r="B154" t="e">
        <f>NA()</f>
        <v>#N/A</v>
      </c>
      <c r="C154" t="e">
        <f>NA()</f>
        <v>#N/A</v>
      </c>
      <c r="D154" t="e">
        <f>NA()</f>
        <v>#N/A</v>
      </c>
      <c r="E154" t="e">
        <f>NA()</f>
        <v>#N/A</v>
      </c>
      <c r="F154">
        <v>11871.5</v>
      </c>
      <c r="G154">
        <v>101.2435</v>
      </c>
      <c r="H154">
        <v>125.5514</v>
      </c>
      <c r="I154">
        <v>147.0471</v>
      </c>
      <c r="J154" t="e">
        <f>NA()</f>
        <v>#N/A</v>
      </c>
      <c r="K154">
        <v>51.65</v>
      </c>
      <c r="L154" t="e">
        <f>NA()</f>
        <v>#N/A</v>
      </c>
      <c r="M154">
        <v>25.314800000000002</v>
      </c>
      <c r="N154" t="e">
        <f>NA()</f>
        <v>#N/A</v>
      </c>
      <c r="O154">
        <v>131</v>
      </c>
      <c r="P154" t="e">
        <f>NA()</f>
        <v>#N/A</v>
      </c>
      <c r="Q154" cm="1">
        <f t="array" ref="Q154">AVERAGE(_xlfn.IFNA(G154:I154,""))</f>
        <v>124.61399999999999</v>
      </c>
    </row>
    <row r="155" spans="1:17" x14ac:dyDescent="0.2">
      <c r="A155" s="5">
        <v>41121</v>
      </c>
      <c r="B155">
        <v>128.07</v>
      </c>
      <c r="C155">
        <v>131.93</v>
      </c>
      <c r="D155">
        <v>119.67</v>
      </c>
      <c r="E155" t="e">
        <f>NA()</f>
        <v>#N/A</v>
      </c>
      <c r="F155">
        <v>12104</v>
      </c>
      <c r="G155">
        <v>101.3635</v>
      </c>
      <c r="H155">
        <v>126.37439999999999</v>
      </c>
      <c r="I155">
        <v>149.9128</v>
      </c>
      <c r="J155" t="e">
        <f>NA()</f>
        <v>#N/A</v>
      </c>
      <c r="K155">
        <v>51.758899999999997</v>
      </c>
      <c r="L155" t="e">
        <f>NA()</f>
        <v>#N/A</v>
      </c>
      <c r="M155">
        <v>25.5656</v>
      </c>
      <c r="N155" t="e">
        <f>NA()</f>
        <v>#N/A</v>
      </c>
      <c r="O155">
        <v>131</v>
      </c>
      <c r="P155" t="e">
        <f>NA()</f>
        <v>#N/A</v>
      </c>
      <c r="Q155" cm="1">
        <f t="array" ref="Q155">AVERAGE(_xlfn.IFNA(G155:I155,""))</f>
        <v>125.88356666666668</v>
      </c>
    </row>
    <row r="156" spans="1:17" x14ac:dyDescent="0.2">
      <c r="A156" s="5">
        <v>41152</v>
      </c>
      <c r="B156">
        <v>127.79</v>
      </c>
      <c r="C156">
        <v>131.52000000000001</v>
      </c>
      <c r="D156">
        <v>121.13</v>
      </c>
      <c r="E156" t="e">
        <f>NA()</f>
        <v>#N/A</v>
      </c>
      <c r="F156">
        <v>12073.5</v>
      </c>
      <c r="G156">
        <v>101.3417</v>
      </c>
      <c r="H156">
        <v>126.4896</v>
      </c>
      <c r="I156">
        <v>149.1525</v>
      </c>
      <c r="J156" t="e">
        <f>NA()</f>
        <v>#N/A</v>
      </c>
      <c r="K156">
        <v>51.5852</v>
      </c>
      <c r="L156" t="e">
        <f>NA()</f>
        <v>#N/A</v>
      </c>
      <c r="M156">
        <v>25.536100000000001</v>
      </c>
      <c r="N156" t="e">
        <f>NA()</f>
        <v>#N/A</v>
      </c>
      <c r="O156">
        <v>130.74</v>
      </c>
      <c r="P156" t="e">
        <f>NA()</f>
        <v>#N/A</v>
      </c>
      <c r="Q156" cm="1">
        <f t="array" ref="Q156">AVERAGE(_xlfn.IFNA(G156:I156,""))</f>
        <v>125.66126666666666</v>
      </c>
    </row>
    <row r="157" spans="1:17" x14ac:dyDescent="0.2">
      <c r="A157" s="5">
        <v>41180</v>
      </c>
      <c r="B157">
        <v>127.05</v>
      </c>
      <c r="C157">
        <v>131.38</v>
      </c>
      <c r="D157">
        <v>126.63</v>
      </c>
      <c r="E157">
        <v>130.78800000000001</v>
      </c>
      <c r="F157">
        <v>11992</v>
      </c>
      <c r="G157">
        <v>100.8065</v>
      </c>
      <c r="H157">
        <v>125.58069999999999</v>
      </c>
      <c r="I157">
        <v>148.5917</v>
      </c>
      <c r="J157" t="e">
        <f>NA()</f>
        <v>#N/A</v>
      </c>
      <c r="K157">
        <v>52.423099999999998</v>
      </c>
      <c r="L157" t="e">
        <f>NA()</f>
        <v>#N/A</v>
      </c>
      <c r="M157">
        <v>25.435500000000001</v>
      </c>
      <c r="N157" t="e">
        <f>NA()</f>
        <v>#N/A</v>
      </c>
      <c r="O157">
        <v>130.15</v>
      </c>
      <c r="P157" t="e">
        <f>NA()</f>
        <v>#N/A</v>
      </c>
      <c r="Q157" cm="1">
        <f t="array" ref="Q157">AVERAGE(_xlfn.IFNA(G157:I157,""))</f>
        <v>124.99296666666667</v>
      </c>
    </row>
    <row r="158" spans="1:17" x14ac:dyDescent="0.2">
      <c r="A158" s="5">
        <v>41213</v>
      </c>
      <c r="B158">
        <v>126.92</v>
      </c>
      <c r="C158">
        <v>131.63</v>
      </c>
      <c r="D158">
        <v>129.87</v>
      </c>
      <c r="E158">
        <v>133.01</v>
      </c>
      <c r="F158">
        <v>11915</v>
      </c>
      <c r="G158">
        <v>100.68640000000001</v>
      </c>
      <c r="H158">
        <v>125.7343</v>
      </c>
      <c r="I158">
        <v>149.31460000000001</v>
      </c>
      <c r="J158" t="e">
        <f>NA()</f>
        <v>#N/A</v>
      </c>
      <c r="K158">
        <v>52.312399999999997</v>
      </c>
      <c r="L158" t="e">
        <f>NA()</f>
        <v>#N/A</v>
      </c>
      <c r="M158">
        <v>25.404399999999999</v>
      </c>
      <c r="N158" t="e">
        <f>NA()</f>
        <v>#N/A</v>
      </c>
      <c r="O158">
        <v>130.49</v>
      </c>
      <c r="P158" t="e">
        <f>NA()</f>
        <v>#N/A</v>
      </c>
      <c r="Q158" cm="1">
        <f t="array" ref="Q158">AVERAGE(_xlfn.IFNA(G158:I158,""))</f>
        <v>125.24510000000002</v>
      </c>
    </row>
    <row r="159" spans="1:17" x14ac:dyDescent="0.2">
      <c r="A159" s="5">
        <v>41243</v>
      </c>
      <c r="B159">
        <v>127.48650000000001</v>
      </c>
      <c r="C159">
        <v>133.0728</v>
      </c>
      <c r="D159">
        <v>132.01159999999999</v>
      </c>
      <c r="E159">
        <v>136.51140000000001</v>
      </c>
      <c r="F159">
        <v>11999</v>
      </c>
      <c r="G159">
        <v>100.5881</v>
      </c>
      <c r="H159">
        <v>125.9648</v>
      </c>
      <c r="I159">
        <v>150.44880000000001</v>
      </c>
      <c r="J159" t="e">
        <f>NA()</f>
        <v>#N/A</v>
      </c>
      <c r="K159">
        <v>52.281300000000002</v>
      </c>
      <c r="L159" t="e">
        <f>NA()</f>
        <v>#N/A</v>
      </c>
      <c r="M159">
        <v>25.5151</v>
      </c>
      <c r="N159" t="e">
        <f>NA()</f>
        <v>#N/A</v>
      </c>
      <c r="O159">
        <v>130.94999999999999</v>
      </c>
      <c r="P159" t="e">
        <f>NA()</f>
        <v>#N/A</v>
      </c>
      <c r="Q159" cm="1">
        <f t="array" ref="Q159">AVERAGE(_xlfn.IFNA(G159:I159,""))</f>
        <v>125.66723333333334</v>
      </c>
    </row>
    <row r="160" spans="1:17" x14ac:dyDescent="0.2">
      <c r="A160" s="5">
        <v>41274</v>
      </c>
      <c r="B160">
        <v>128.47040000000001</v>
      </c>
      <c r="C160">
        <v>134.0301</v>
      </c>
      <c r="D160">
        <v>133.17959999999999</v>
      </c>
      <c r="E160">
        <v>137.26830000000001</v>
      </c>
      <c r="F160">
        <v>11932</v>
      </c>
      <c r="G160">
        <v>100.70820000000001</v>
      </c>
      <c r="H160">
        <v>125.5295</v>
      </c>
      <c r="I160">
        <v>150.66059999999999</v>
      </c>
      <c r="J160" t="e">
        <f>NA()</f>
        <v>#N/A</v>
      </c>
      <c r="K160">
        <v>52.177599999999998</v>
      </c>
      <c r="L160" t="e">
        <f>NA()</f>
        <v>#N/A</v>
      </c>
      <c r="M160">
        <v>25.3734</v>
      </c>
      <c r="N160" t="e">
        <f>NA()</f>
        <v>#N/A</v>
      </c>
      <c r="O160">
        <v>130.38999999999999</v>
      </c>
      <c r="P160" t="e">
        <f>NA()</f>
        <v>#N/A</v>
      </c>
      <c r="Q160" cm="1">
        <f t="array" ref="Q160">AVERAGE(_xlfn.IFNA(G160:I160,""))</f>
        <v>125.63276666666667</v>
      </c>
    </row>
    <row r="161" spans="1:17" x14ac:dyDescent="0.2">
      <c r="A161" s="5">
        <v>41305</v>
      </c>
      <c r="B161">
        <v>126.0608</v>
      </c>
      <c r="C161">
        <v>132.0752</v>
      </c>
      <c r="D161">
        <v>135.55670000000001</v>
      </c>
      <c r="E161">
        <v>139.32409999999999</v>
      </c>
      <c r="F161">
        <v>11696</v>
      </c>
      <c r="G161">
        <v>100.0427</v>
      </c>
      <c r="H161">
        <v>124.80500000000001</v>
      </c>
      <c r="I161">
        <v>146.93350000000001</v>
      </c>
      <c r="J161" t="e">
        <f>NA()</f>
        <v>#N/A</v>
      </c>
      <c r="K161">
        <v>52.130600000000001</v>
      </c>
      <c r="L161" t="e">
        <f>NA()</f>
        <v>#N/A</v>
      </c>
      <c r="M161">
        <v>25.222100000000001</v>
      </c>
      <c r="N161" t="e">
        <f>NA()</f>
        <v>#N/A</v>
      </c>
      <c r="O161">
        <v>130.22999999999999</v>
      </c>
      <c r="P161" t="e">
        <f>NA()</f>
        <v>#N/A</v>
      </c>
      <c r="Q161" cm="1">
        <f t="array" ref="Q161">AVERAGE(_xlfn.IFNA(G161:I161,""))</f>
        <v>123.92706666666668</v>
      </c>
    </row>
    <row r="162" spans="1:17" x14ac:dyDescent="0.2">
      <c r="A162" s="5">
        <v>41333</v>
      </c>
      <c r="B162">
        <v>127.5367</v>
      </c>
      <c r="C162">
        <v>132.79069999999999</v>
      </c>
      <c r="D162">
        <v>136.77600000000001</v>
      </c>
      <c r="E162">
        <v>136.7569</v>
      </c>
      <c r="F162">
        <v>11802</v>
      </c>
      <c r="G162">
        <v>100.1759</v>
      </c>
      <c r="H162">
        <v>125.6734</v>
      </c>
      <c r="I162">
        <v>147.92779999999999</v>
      </c>
      <c r="J162" t="e">
        <f>NA()</f>
        <v>#N/A</v>
      </c>
      <c r="K162">
        <v>52.415599999999998</v>
      </c>
      <c r="L162" t="e">
        <f>NA()</f>
        <v>#N/A</v>
      </c>
      <c r="M162">
        <v>25.341999999999999</v>
      </c>
      <c r="N162" t="e">
        <f>NA()</f>
        <v>#N/A</v>
      </c>
      <c r="O162">
        <v>129.47999999999999</v>
      </c>
      <c r="P162" t="e">
        <f>NA()</f>
        <v>#N/A</v>
      </c>
      <c r="Q162" cm="1">
        <f t="array" ref="Q162">AVERAGE(_xlfn.IFNA(G162:I162,""))</f>
        <v>124.59236666666668</v>
      </c>
    </row>
    <row r="163" spans="1:17" x14ac:dyDescent="0.2">
      <c r="A163" s="5">
        <v>41362</v>
      </c>
      <c r="B163">
        <v>128.72139999999999</v>
      </c>
      <c r="C163">
        <v>133.8185</v>
      </c>
      <c r="D163">
        <v>136.71459999999999</v>
      </c>
      <c r="E163">
        <v>137.19669999999999</v>
      </c>
      <c r="F163">
        <v>12014</v>
      </c>
      <c r="G163">
        <v>100.1537</v>
      </c>
      <c r="H163">
        <v>125.6086</v>
      </c>
      <c r="I163">
        <v>147.739</v>
      </c>
      <c r="J163" t="e">
        <f>NA()</f>
        <v>#N/A</v>
      </c>
      <c r="K163">
        <v>52.394500000000001</v>
      </c>
      <c r="L163" t="e">
        <f>NA()</f>
        <v>#N/A</v>
      </c>
      <c r="M163">
        <v>25.388999999999999</v>
      </c>
      <c r="N163" t="e">
        <f>NA()</f>
        <v>#N/A</v>
      </c>
      <c r="O163">
        <v>129.62</v>
      </c>
      <c r="P163" t="e">
        <f>NA()</f>
        <v>#N/A</v>
      </c>
      <c r="Q163" cm="1">
        <f t="array" ref="Q163">AVERAGE(_xlfn.IFNA(G163:I163,""))</f>
        <v>124.50043333333333</v>
      </c>
    </row>
    <row r="164" spans="1:17" x14ac:dyDescent="0.2">
      <c r="A164" s="5">
        <v>41394</v>
      </c>
      <c r="B164">
        <v>129.39410000000001</v>
      </c>
      <c r="C164">
        <v>136.28729999999999</v>
      </c>
      <c r="D164">
        <v>143.94829999999999</v>
      </c>
      <c r="E164">
        <v>143.52770000000001</v>
      </c>
      <c r="F164">
        <v>12137.5</v>
      </c>
      <c r="G164">
        <v>100.2092</v>
      </c>
      <c r="H164">
        <v>126.1399</v>
      </c>
      <c r="I164">
        <v>149.6018</v>
      </c>
      <c r="J164" t="e">
        <f>NA()</f>
        <v>#N/A</v>
      </c>
      <c r="K164">
        <v>53.121000000000002</v>
      </c>
      <c r="L164" t="e">
        <f>NA()</f>
        <v>#N/A</v>
      </c>
      <c r="M164">
        <v>25.5915</v>
      </c>
      <c r="N164" t="e">
        <f>NA()</f>
        <v>#N/A</v>
      </c>
      <c r="O164">
        <v>131.49</v>
      </c>
      <c r="P164" t="e">
        <f>NA()</f>
        <v>#N/A</v>
      </c>
      <c r="Q164" cm="1">
        <f t="array" ref="Q164">AVERAGE(_xlfn.IFNA(G164:I164,""))</f>
        <v>125.31696666666666</v>
      </c>
    </row>
    <row r="165" spans="1:17" x14ac:dyDescent="0.2">
      <c r="A165" s="5">
        <v>41425</v>
      </c>
      <c r="B165">
        <v>127.4945</v>
      </c>
      <c r="C165">
        <v>134.267</v>
      </c>
      <c r="D165">
        <v>141.71109999999999</v>
      </c>
      <c r="E165">
        <v>142.49850000000001</v>
      </c>
      <c r="F165">
        <v>11831.5</v>
      </c>
      <c r="G165">
        <v>100.23139999999999</v>
      </c>
      <c r="H165">
        <v>125.5697</v>
      </c>
      <c r="I165">
        <v>147.33619999999999</v>
      </c>
      <c r="J165" t="e">
        <f>NA()</f>
        <v>#N/A</v>
      </c>
      <c r="K165">
        <v>52.937100000000001</v>
      </c>
      <c r="L165" t="e">
        <f>NA()</f>
        <v>#N/A</v>
      </c>
      <c r="M165">
        <v>25.152100000000001</v>
      </c>
      <c r="N165" t="e">
        <f>NA()</f>
        <v>#N/A</v>
      </c>
      <c r="O165">
        <v>131.63</v>
      </c>
      <c r="P165" t="e">
        <f>NA()</f>
        <v>#N/A</v>
      </c>
      <c r="Q165" cm="1">
        <f t="array" ref="Q165">AVERAGE(_xlfn.IFNA(G165:I165,""))</f>
        <v>124.37909999999999</v>
      </c>
    </row>
    <row r="166" spans="1:17" x14ac:dyDescent="0.2">
      <c r="A166" s="5">
        <v>41453</v>
      </c>
      <c r="B166">
        <v>126.24460000000001</v>
      </c>
      <c r="C166">
        <v>132.12620000000001</v>
      </c>
      <c r="D166">
        <v>140.0087</v>
      </c>
      <c r="E166">
        <v>139.8639</v>
      </c>
      <c r="F166">
        <v>11540.5</v>
      </c>
      <c r="G166">
        <v>100.1981</v>
      </c>
      <c r="H166">
        <v>124.5718</v>
      </c>
      <c r="I166">
        <v>143.09460000000001</v>
      </c>
      <c r="J166" t="e">
        <f>NA()</f>
        <v>#N/A</v>
      </c>
      <c r="K166">
        <v>52.320599999999999</v>
      </c>
      <c r="L166" t="e">
        <f>NA()</f>
        <v>#N/A</v>
      </c>
      <c r="M166">
        <v>24.8842</v>
      </c>
      <c r="N166" t="e">
        <f>NA()</f>
        <v>#N/A</v>
      </c>
      <c r="O166">
        <v>125.95</v>
      </c>
      <c r="P166" t="e">
        <f>NA()</f>
        <v>#N/A</v>
      </c>
      <c r="Q166" cm="1">
        <f t="array" ref="Q166">AVERAGE(_xlfn.IFNA(G166:I166,""))</f>
        <v>122.62150000000001</v>
      </c>
    </row>
    <row r="167" spans="1:17" x14ac:dyDescent="0.2">
      <c r="A167" s="5">
        <v>41486</v>
      </c>
      <c r="B167">
        <v>126.6679</v>
      </c>
      <c r="C167">
        <v>133.07990000000001</v>
      </c>
      <c r="D167">
        <v>141.5231</v>
      </c>
      <c r="E167">
        <v>141.21770000000001</v>
      </c>
      <c r="F167">
        <v>11625.5</v>
      </c>
      <c r="G167">
        <v>100.1901</v>
      </c>
      <c r="H167">
        <v>124.76600000000001</v>
      </c>
      <c r="I167">
        <v>143.9795</v>
      </c>
      <c r="J167" t="e">
        <f>NA()</f>
        <v>#N/A</v>
      </c>
      <c r="K167">
        <v>52.736600000000003</v>
      </c>
      <c r="L167" t="e">
        <f>NA()</f>
        <v>#N/A</v>
      </c>
      <c r="M167">
        <v>24.829499999999999</v>
      </c>
      <c r="N167" t="e">
        <f>NA()</f>
        <v>#N/A</v>
      </c>
      <c r="O167">
        <v>125.79</v>
      </c>
      <c r="P167" t="e">
        <f>NA()</f>
        <v>#N/A</v>
      </c>
      <c r="Q167" cm="1">
        <f t="array" ref="Q167">AVERAGE(_xlfn.IFNA(G167:I167,""))</f>
        <v>122.97853333333335</v>
      </c>
    </row>
    <row r="168" spans="1:17" x14ac:dyDescent="0.2">
      <c r="A168" s="5">
        <v>41516</v>
      </c>
      <c r="B168">
        <v>125.23650000000001</v>
      </c>
      <c r="C168">
        <v>131.5378</v>
      </c>
      <c r="D168">
        <v>142.63030000000001</v>
      </c>
      <c r="E168">
        <v>141.7175</v>
      </c>
      <c r="F168">
        <v>11504</v>
      </c>
      <c r="G168">
        <v>100.05500000000001</v>
      </c>
      <c r="H168">
        <v>124.556</v>
      </c>
      <c r="I168">
        <v>143.0129</v>
      </c>
      <c r="J168" t="e">
        <f>NA()</f>
        <v>#N/A</v>
      </c>
      <c r="K168">
        <v>52.580100000000002</v>
      </c>
      <c r="L168" t="e">
        <f>NA()</f>
        <v>#N/A</v>
      </c>
      <c r="M168">
        <v>24.7058</v>
      </c>
      <c r="N168" t="e">
        <f>NA()</f>
        <v>#N/A</v>
      </c>
      <c r="O168">
        <v>124.7</v>
      </c>
      <c r="P168" t="e">
        <f>NA()</f>
        <v>#N/A</v>
      </c>
      <c r="Q168" cm="1">
        <f t="array" ref="Q168">AVERAGE(_xlfn.IFNA(G168:I168,""))</f>
        <v>122.54129999999999</v>
      </c>
    </row>
    <row r="169" spans="1:17" x14ac:dyDescent="0.2">
      <c r="A169" s="5">
        <v>41547</v>
      </c>
      <c r="B169">
        <v>126.2244</v>
      </c>
      <c r="C169">
        <v>132.72479999999999</v>
      </c>
      <c r="D169">
        <v>144.8236</v>
      </c>
      <c r="E169">
        <v>141.7175</v>
      </c>
      <c r="F169">
        <v>11588.5</v>
      </c>
      <c r="G169">
        <v>99.841200000000001</v>
      </c>
      <c r="H169">
        <v>125.06789999999999</v>
      </c>
      <c r="I169">
        <v>143.48349999999999</v>
      </c>
      <c r="J169" t="e">
        <f>NA()</f>
        <v>#N/A</v>
      </c>
      <c r="K169">
        <v>52.770099999999999</v>
      </c>
      <c r="L169" t="e">
        <f>NA()</f>
        <v>#N/A</v>
      </c>
      <c r="M169">
        <v>24.909600000000001</v>
      </c>
      <c r="N169" t="e">
        <f>NA()</f>
        <v>#N/A</v>
      </c>
      <c r="O169">
        <v>127.3</v>
      </c>
      <c r="P169" t="e">
        <f>NA()</f>
        <v>#N/A</v>
      </c>
      <c r="Q169" cm="1">
        <f t="array" ref="Q169">AVERAGE(_xlfn.IFNA(G169:I169,""))</f>
        <v>122.79753333333333</v>
      </c>
    </row>
    <row r="170" spans="1:17" x14ac:dyDescent="0.2">
      <c r="A170" s="5">
        <v>41578</v>
      </c>
      <c r="B170">
        <v>126.8595</v>
      </c>
      <c r="C170">
        <v>134.3075</v>
      </c>
      <c r="D170">
        <v>147.3929</v>
      </c>
      <c r="E170">
        <v>145.45599999999999</v>
      </c>
      <c r="F170">
        <v>11667.5</v>
      </c>
      <c r="G170">
        <v>99.83</v>
      </c>
      <c r="H170">
        <v>125.1073</v>
      </c>
      <c r="I170">
        <v>145.14949999999999</v>
      </c>
      <c r="J170" t="e">
        <f>NA()</f>
        <v>#N/A</v>
      </c>
      <c r="K170">
        <v>52.817799999999998</v>
      </c>
      <c r="L170" t="e">
        <f>NA()</f>
        <v>#N/A</v>
      </c>
      <c r="M170">
        <v>24.984200000000001</v>
      </c>
      <c r="N170" t="e">
        <f>NA()</f>
        <v>#N/A</v>
      </c>
      <c r="O170">
        <v>128.16999999999999</v>
      </c>
      <c r="P170" t="e">
        <f>NA()</f>
        <v>#N/A</v>
      </c>
      <c r="Q170" cm="1">
        <f t="array" ref="Q170">AVERAGE(_xlfn.IFNA(G170:I170,""))</f>
        <v>123.36226666666666</v>
      </c>
    </row>
    <row r="171" spans="1:17" x14ac:dyDescent="0.2">
      <c r="A171" s="5">
        <v>41607</v>
      </c>
      <c r="B171">
        <v>126.72969999999999</v>
      </c>
      <c r="C171">
        <v>134.4554</v>
      </c>
      <c r="D171">
        <v>147.38589999999999</v>
      </c>
      <c r="E171">
        <v>146.87309999999999</v>
      </c>
      <c r="F171">
        <v>11553.5</v>
      </c>
      <c r="G171">
        <v>100.2238</v>
      </c>
      <c r="H171">
        <v>125.7242</v>
      </c>
      <c r="I171">
        <v>145.6455</v>
      </c>
      <c r="J171" t="e">
        <f>NA()</f>
        <v>#N/A</v>
      </c>
      <c r="K171">
        <v>52.716000000000001</v>
      </c>
      <c r="L171" t="e">
        <f>NA()</f>
        <v>#N/A</v>
      </c>
      <c r="M171">
        <v>24.934000000000001</v>
      </c>
      <c r="N171" t="e">
        <f>NA()</f>
        <v>#N/A</v>
      </c>
      <c r="O171">
        <v>127.05</v>
      </c>
      <c r="P171" t="e">
        <f>NA()</f>
        <v>#N/A</v>
      </c>
      <c r="Q171" cm="1">
        <f t="array" ref="Q171">AVERAGE(_xlfn.IFNA(G171:I171,""))</f>
        <v>123.86449999999998</v>
      </c>
    </row>
    <row r="172" spans="1:17" x14ac:dyDescent="0.2">
      <c r="A172" s="5">
        <v>41639</v>
      </c>
      <c r="B172">
        <v>125.0915</v>
      </c>
      <c r="C172">
        <v>133.1277</v>
      </c>
      <c r="D172">
        <v>147.2903</v>
      </c>
      <c r="E172">
        <v>146.80969999999999</v>
      </c>
      <c r="F172">
        <v>11397.5</v>
      </c>
      <c r="G172">
        <v>100.0775</v>
      </c>
      <c r="H172">
        <v>124.7529</v>
      </c>
      <c r="I172">
        <v>142.69499999999999</v>
      </c>
      <c r="J172" t="e">
        <f>NA()</f>
        <v>#N/A</v>
      </c>
      <c r="K172">
        <v>52.942100000000003</v>
      </c>
      <c r="L172" t="e">
        <f>NA()</f>
        <v>#N/A</v>
      </c>
      <c r="M172">
        <v>24.732299999999999</v>
      </c>
      <c r="N172" t="e">
        <f>NA()</f>
        <v>#N/A</v>
      </c>
      <c r="O172">
        <v>126.18</v>
      </c>
      <c r="P172" t="e">
        <f>NA()</f>
        <v>#N/A</v>
      </c>
      <c r="Q172" cm="1">
        <f t="array" ref="Q172">AVERAGE(_xlfn.IFNA(G172:I172,""))</f>
        <v>122.50846666666666</v>
      </c>
    </row>
    <row r="173" spans="1:17" x14ac:dyDescent="0.2">
      <c r="A173" s="5">
        <v>41670</v>
      </c>
      <c r="B173">
        <v>127.9028</v>
      </c>
      <c r="C173">
        <v>135.94649999999999</v>
      </c>
      <c r="D173">
        <v>151.76009999999999</v>
      </c>
      <c r="E173">
        <v>150.02690000000001</v>
      </c>
      <c r="F173">
        <v>11649.5</v>
      </c>
      <c r="G173">
        <v>100.03319999999999</v>
      </c>
      <c r="H173">
        <v>126.2038</v>
      </c>
      <c r="I173">
        <v>146.87549999999999</v>
      </c>
      <c r="J173" t="e">
        <f>NA()</f>
        <v>#N/A</v>
      </c>
      <c r="K173">
        <v>53.566400000000002</v>
      </c>
      <c r="L173" t="e">
        <f>NA()</f>
        <v>#N/A</v>
      </c>
      <c r="M173">
        <v>25.040900000000001</v>
      </c>
      <c r="N173" t="e">
        <f>NA()</f>
        <v>#N/A</v>
      </c>
      <c r="O173">
        <v>125.83</v>
      </c>
      <c r="P173" t="e">
        <f>NA()</f>
        <v>#N/A</v>
      </c>
      <c r="Q173" cm="1">
        <f t="array" ref="Q173">AVERAGE(_xlfn.IFNA(G173:I173,""))</f>
        <v>124.37083333333332</v>
      </c>
    </row>
    <row r="174" spans="1:17" x14ac:dyDescent="0.2">
      <c r="A174" s="5">
        <v>41698</v>
      </c>
      <c r="B174">
        <v>128.16569999999999</v>
      </c>
      <c r="C174">
        <v>135.97710000000001</v>
      </c>
      <c r="D174">
        <v>153.89410000000001</v>
      </c>
      <c r="E174">
        <v>152.42930000000001</v>
      </c>
      <c r="F174">
        <v>11666.5</v>
      </c>
      <c r="G174">
        <v>99.850899999999996</v>
      </c>
      <c r="H174">
        <v>126.124</v>
      </c>
      <c r="I174">
        <v>146.23269999999999</v>
      </c>
      <c r="J174" t="e">
        <f>NA()</f>
        <v>#N/A</v>
      </c>
      <c r="K174">
        <v>53.692</v>
      </c>
      <c r="L174" t="e">
        <f>NA()</f>
        <v>#N/A</v>
      </c>
      <c r="M174">
        <v>25.112300000000001</v>
      </c>
      <c r="N174" t="e">
        <f>NA()</f>
        <v>#N/A</v>
      </c>
      <c r="O174">
        <v>127.16</v>
      </c>
      <c r="P174" t="e">
        <f>NA()</f>
        <v>#N/A</v>
      </c>
      <c r="Q174" cm="1">
        <f t="array" ref="Q174">AVERAGE(_xlfn.IFNA(G174:I174,""))</f>
        <v>124.06919999999998</v>
      </c>
    </row>
    <row r="175" spans="1:17" x14ac:dyDescent="0.2">
      <c r="A175" s="5">
        <v>41729</v>
      </c>
      <c r="B175">
        <v>128.42859999999999</v>
      </c>
      <c r="C175">
        <v>136.92699999999999</v>
      </c>
      <c r="D175">
        <v>156.62270000000001</v>
      </c>
      <c r="E175">
        <v>154.60939999999999</v>
      </c>
      <c r="F175">
        <v>11670.5</v>
      </c>
      <c r="G175">
        <v>99.850899999999996</v>
      </c>
      <c r="H175">
        <v>126.2702</v>
      </c>
      <c r="I175">
        <v>146.81120000000001</v>
      </c>
      <c r="J175" t="e">
        <f>NA()</f>
        <v>#N/A</v>
      </c>
      <c r="K175">
        <v>53.749200000000002</v>
      </c>
      <c r="L175" t="e">
        <f>NA()</f>
        <v>#N/A</v>
      </c>
      <c r="M175">
        <v>25.011800000000001</v>
      </c>
      <c r="N175" t="e">
        <f>NA()</f>
        <v>#N/A</v>
      </c>
      <c r="O175">
        <v>127.13</v>
      </c>
      <c r="P175" t="e">
        <f>NA()</f>
        <v>#N/A</v>
      </c>
      <c r="Q175" cm="1">
        <f t="array" ref="Q175">AVERAGE(_xlfn.IFNA(G175:I175,""))</f>
        <v>124.31076666666668</v>
      </c>
    </row>
    <row r="176" spans="1:17" x14ac:dyDescent="0.2">
      <c r="A176" s="5">
        <v>41759</v>
      </c>
      <c r="B176">
        <v>129.19720000000001</v>
      </c>
      <c r="C176">
        <v>138.1525</v>
      </c>
      <c r="D176">
        <v>158.417</v>
      </c>
      <c r="E176">
        <v>156.48269999999999</v>
      </c>
      <c r="F176">
        <v>11758</v>
      </c>
      <c r="G176">
        <v>99.816699999999997</v>
      </c>
      <c r="H176">
        <v>126.1639</v>
      </c>
      <c r="I176">
        <v>148.35390000000001</v>
      </c>
      <c r="J176" t="e">
        <f>NA()</f>
        <v>#N/A</v>
      </c>
      <c r="K176">
        <v>54.0914</v>
      </c>
      <c r="L176" t="e">
        <f>NA()</f>
        <v>#N/A</v>
      </c>
      <c r="M176">
        <v>25.1997</v>
      </c>
      <c r="N176" t="e">
        <f>NA()</f>
        <v>#N/A</v>
      </c>
      <c r="O176">
        <v>127.54</v>
      </c>
      <c r="P176" t="e">
        <f>NA()</f>
        <v>#N/A</v>
      </c>
      <c r="Q176" cm="1">
        <f t="array" ref="Q176">AVERAGE(_xlfn.IFNA(G176:I176,""))</f>
        <v>124.77816666666666</v>
      </c>
    </row>
    <row r="177" spans="1:17" x14ac:dyDescent="0.2">
      <c r="A177" s="5">
        <v>41789</v>
      </c>
      <c r="B177">
        <v>130.4571</v>
      </c>
      <c r="C177">
        <v>139.7517</v>
      </c>
      <c r="D177">
        <v>159.65870000000001</v>
      </c>
      <c r="E177">
        <v>157.43520000000001</v>
      </c>
      <c r="F177">
        <v>11865</v>
      </c>
      <c r="G177">
        <v>99.736999999999995</v>
      </c>
      <c r="H177">
        <v>126.3899</v>
      </c>
      <c r="I177">
        <v>150.20509999999999</v>
      </c>
      <c r="J177" t="e">
        <f>NA()</f>
        <v>#N/A</v>
      </c>
      <c r="K177">
        <v>55.043900000000001</v>
      </c>
      <c r="L177" t="e">
        <f>NA()</f>
        <v>#N/A</v>
      </c>
      <c r="M177">
        <v>25.399100000000001</v>
      </c>
      <c r="N177" t="e">
        <f>NA()</f>
        <v>#N/A</v>
      </c>
      <c r="O177">
        <v>129.15</v>
      </c>
      <c r="P177" t="e">
        <f>NA()</f>
        <v>#N/A</v>
      </c>
      <c r="Q177" cm="1">
        <f t="array" ref="Q177">AVERAGE(_xlfn.IFNA(G177:I177,""))</f>
        <v>125.444</v>
      </c>
    </row>
    <row r="178" spans="1:17" x14ac:dyDescent="0.2">
      <c r="A178" s="5">
        <v>41820</v>
      </c>
      <c r="B178">
        <v>131.17769999999999</v>
      </c>
      <c r="C178">
        <v>141.09809999999999</v>
      </c>
      <c r="D178">
        <v>161.66030000000001</v>
      </c>
      <c r="E178">
        <v>159.8083</v>
      </c>
      <c r="F178">
        <v>11804.5</v>
      </c>
      <c r="G178">
        <v>99.600200000000001</v>
      </c>
      <c r="H178">
        <v>126.57599999999999</v>
      </c>
      <c r="I178">
        <v>151.27209999999999</v>
      </c>
      <c r="J178" t="e">
        <f>NA()</f>
        <v>#N/A</v>
      </c>
      <c r="K178">
        <v>55.601399999999998</v>
      </c>
      <c r="L178" t="e">
        <f>NA()</f>
        <v>#N/A</v>
      </c>
      <c r="M178">
        <v>25.351400000000002</v>
      </c>
      <c r="N178" t="e">
        <f>NA()</f>
        <v>#N/A</v>
      </c>
      <c r="O178">
        <v>128.68</v>
      </c>
      <c r="P178" t="e">
        <f>NA()</f>
        <v>#N/A</v>
      </c>
      <c r="Q178" cm="1">
        <f t="array" ref="Q178">AVERAGE(_xlfn.IFNA(G178:I178,""))</f>
        <v>125.81610000000001</v>
      </c>
    </row>
    <row r="179" spans="1:17" x14ac:dyDescent="0.2">
      <c r="A179" s="5">
        <v>41851</v>
      </c>
      <c r="B179">
        <v>132.04050000000001</v>
      </c>
      <c r="C179">
        <v>142.61930000000001</v>
      </c>
      <c r="D179">
        <v>163.25309999999999</v>
      </c>
      <c r="E179">
        <v>161.1936</v>
      </c>
      <c r="F179">
        <v>11929.5</v>
      </c>
      <c r="G179">
        <v>99.635400000000004</v>
      </c>
      <c r="H179">
        <v>126.7419</v>
      </c>
      <c r="I179">
        <v>152.45249999999999</v>
      </c>
      <c r="J179" t="e">
        <f>NA()</f>
        <v>#N/A</v>
      </c>
      <c r="K179">
        <v>55.700200000000002</v>
      </c>
      <c r="L179" t="e">
        <f>NA()</f>
        <v>#N/A</v>
      </c>
      <c r="M179">
        <v>25.325399999999998</v>
      </c>
      <c r="N179" t="e">
        <f>NA()</f>
        <v>#N/A</v>
      </c>
      <c r="O179">
        <v>129.16</v>
      </c>
      <c r="P179" t="e">
        <f>NA()</f>
        <v>#N/A</v>
      </c>
      <c r="Q179" cm="1">
        <f t="array" ref="Q179">AVERAGE(_xlfn.IFNA(G179:I179,""))</f>
        <v>126.27659999999999</v>
      </c>
    </row>
    <row r="180" spans="1:17" x14ac:dyDescent="0.2">
      <c r="A180" s="5">
        <v>41880</v>
      </c>
      <c r="B180">
        <v>134.446</v>
      </c>
      <c r="C180">
        <v>145.20939999999999</v>
      </c>
      <c r="D180">
        <v>166.82589999999999</v>
      </c>
      <c r="E180">
        <v>163.6097</v>
      </c>
      <c r="F180">
        <v>12337</v>
      </c>
      <c r="G180">
        <v>99.67</v>
      </c>
      <c r="H180">
        <v>126.6207</v>
      </c>
      <c r="I180">
        <v>154.10249999999999</v>
      </c>
      <c r="J180" t="e">
        <f>NA()</f>
        <v>#N/A</v>
      </c>
      <c r="K180">
        <v>56.278500000000001</v>
      </c>
      <c r="L180" t="e">
        <f>NA()</f>
        <v>#N/A</v>
      </c>
      <c r="M180">
        <v>25.627099999999999</v>
      </c>
      <c r="N180" t="e">
        <f>NA()</f>
        <v>#N/A</v>
      </c>
      <c r="O180">
        <v>130.24</v>
      </c>
      <c r="P180" t="e">
        <f>NA()</f>
        <v>#N/A</v>
      </c>
      <c r="Q180" cm="1">
        <f t="array" ref="Q180">AVERAGE(_xlfn.IFNA(G180:I180,""))</f>
        <v>126.79773333333333</v>
      </c>
    </row>
    <row r="181" spans="1:17" x14ac:dyDescent="0.2">
      <c r="A181" s="5">
        <v>41912</v>
      </c>
      <c r="B181">
        <v>134.2329</v>
      </c>
      <c r="C181">
        <v>144.84960000000001</v>
      </c>
      <c r="D181">
        <v>167.4393</v>
      </c>
      <c r="E181">
        <v>164.51169999999999</v>
      </c>
      <c r="F181">
        <v>12260.5</v>
      </c>
      <c r="G181">
        <v>99.727699999999999</v>
      </c>
      <c r="H181">
        <v>127.07850000000001</v>
      </c>
      <c r="I181">
        <v>153.68680000000001</v>
      </c>
      <c r="J181" t="e">
        <f>NA()</f>
        <v>#N/A</v>
      </c>
      <c r="K181">
        <v>56.101500000000001</v>
      </c>
      <c r="L181" t="e">
        <f>NA()</f>
        <v>#N/A</v>
      </c>
      <c r="M181">
        <v>25.457999999999998</v>
      </c>
      <c r="N181" t="e">
        <f>NA()</f>
        <v>#N/A</v>
      </c>
      <c r="O181">
        <v>128.41999999999999</v>
      </c>
      <c r="P181" t="e">
        <f>NA()</f>
        <v>#N/A</v>
      </c>
      <c r="Q181" cm="1">
        <f t="array" ref="Q181">AVERAGE(_xlfn.IFNA(G181:I181,""))</f>
        <v>126.831</v>
      </c>
    </row>
    <row r="182" spans="1:17" x14ac:dyDescent="0.2">
      <c r="A182" s="5">
        <v>41943</v>
      </c>
      <c r="B182">
        <v>135.12610000000001</v>
      </c>
      <c r="C182">
        <v>145.71299999999999</v>
      </c>
      <c r="D182">
        <v>167.67609999999999</v>
      </c>
      <c r="E182">
        <v>163.7064</v>
      </c>
      <c r="F182">
        <v>12438</v>
      </c>
      <c r="G182">
        <v>99.750799999999998</v>
      </c>
      <c r="H182">
        <v>127.0247</v>
      </c>
      <c r="I182">
        <v>153.8817</v>
      </c>
      <c r="J182" t="e">
        <f>NA()</f>
        <v>#N/A</v>
      </c>
      <c r="K182">
        <v>56.595199999999998</v>
      </c>
      <c r="L182" t="e">
        <f>NA()</f>
        <v>#N/A</v>
      </c>
      <c r="M182">
        <v>25.717700000000001</v>
      </c>
      <c r="N182" t="e">
        <f>NA()</f>
        <v>#N/A</v>
      </c>
      <c r="O182">
        <v>130.18</v>
      </c>
      <c r="P182" t="e">
        <f>NA()</f>
        <v>#N/A</v>
      </c>
      <c r="Q182" cm="1">
        <f t="array" ref="Q182">AVERAGE(_xlfn.IFNA(G182:I182,""))</f>
        <v>126.88573333333333</v>
      </c>
    </row>
    <row r="183" spans="1:17" x14ac:dyDescent="0.2">
      <c r="A183" s="5">
        <v>41971</v>
      </c>
      <c r="B183">
        <v>136.28229999999999</v>
      </c>
      <c r="C183">
        <v>147.553</v>
      </c>
      <c r="D183">
        <v>169.3989</v>
      </c>
      <c r="E183">
        <v>167.29990000000001</v>
      </c>
      <c r="F183">
        <v>12837</v>
      </c>
      <c r="G183">
        <v>100.0508</v>
      </c>
      <c r="H183">
        <v>127.3479</v>
      </c>
      <c r="I183">
        <v>156.31120000000001</v>
      </c>
      <c r="J183" t="e">
        <f>NA()</f>
        <v>#N/A</v>
      </c>
      <c r="K183">
        <v>57.380099999999999</v>
      </c>
      <c r="L183" t="e">
        <f>NA()</f>
        <v>#N/A</v>
      </c>
      <c r="M183">
        <v>25.940799999999999</v>
      </c>
      <c r="N183" t="e">
        <f>NA()</f>
        <v>#N/A</v>
      </c>
      <c r="O183">
        <v>130.56</v>
      </c>
      <c r="P183" t="e">
        <f>NA()</f>
        <v>#N/A</v>
      </c>
      <c r="Q183" cm="1">
        <f t="array" ref="Q183">AVERAGE(_xlfn.IFNA(G183:I183,""))</f>
        <v>127.9033</v>
      </c>
    </row>
    <row r="184" spans="1:17" x14ac:dyDescent="0.2">
      <c r="A184" s="5">
        <v>42004</v>
      </c>
      <c r="B184">
        <v>137.89169999999999</v>
      </c>
      <c r="C184">
        <v>148.90729999999999</v>
      </c>
      <c r="D184">
        <v>172.02250000000001</v>
      </c>
      <c r="E184">
        <v>168.44239999999999</v>
      </c>
      <c r="F184">
        <v>13014</v>
      </c>
      <c r="G184">
        <v>100.33920000000001</v>
      </c>
      <c r="H184">
        <v>128.08850000000001</v>
      </c>
      <c r="I184">
        <v>156.97380000000001</v>
      </c>
      <c r="J184" t="e">
        <f>NA()</f>
        <v>#N/A</v>
      </c>
      <c r="K184">
        <v>58.462299999999999</v>
      </c>
      <c r="L184" t="e">
        <f>NA()</f>
        <v>#N/A</v>
      </c>
      <c r="M184">
        <v>25.902799999999999</v>
      </c>
      <c r="N184" t="e">
        <f>NA()</f>
        <v>#N/A</v>
      </c>
      <c r="O184">
        <v>130.22</v>
      </c>
      <c r="P184" t="e">
        <f>NA()</f>
        <v>#N/A</v>
      </c>
      <c r="Q184" cm="1">
        <f t="array" ref="Q184">AVERAGE(_xlfn.IFNA(G184:I184,""))</f>
        <v>128.46716666666669</v>
      </c>
    </row>
    <row r="185" spans="1:17" x14ac:dyDescent="0.2">
      <c r="A185" s="5">
        <v>42034</v>
      </c>
      <c r="B185">
        <v>141.10040000000001</v>
      </c>
      <c r="C185">
        <v>152.66</v>
      </c>
      <c r="D185">
        <v>174.5154</v>
      </c>
      <c r="E185">
        <v>173.00129999999999</v>
      </c>
      <c r="F185">
        <v>13699</v>
      </c>
      <c r="G185">
        <v>100.80500000000001</v>
      </c>
      <c r="H185">
        <v>131.08860000000001</v>
      </c>
      <c r="I185">
        <v>163.84450000000001</v>
      </c>
      <c r="J185" t="e">
        <f>NA()</f>
        <v>#N/A</v>
      </c>
      <c r="K185">
        <v>59.470500000000001</v>
      </c>
      <c r="L185" t="e">
        <f>NA()</f>
        <v>#N/A</v>
      </c>
      <c r="M185">
        <v>26.664899999999999</v>
      </c>
      <c r="N185" t="e">
        <f>NA()</f>
        <v>#N/A</v>
      </c>
      <c r="O185">
        <v>133.05000000000001</v>
      </c>
      <c r="P185" t="e">
        <f>NA()</f>
        <v>#N/A</v>
      </c>
      <c r="Q185" cm="1">
        <f t="array" ref="Q185">AVERAGE(_xlfn.IFNA(G185:I185,""))</f>
        <v>131.9127</v>
      </c>
    </row>
    <row r="186" spans="1:17" x14ac:dyDescent="0.2">
      <c r="A186" s="5">
        <v>42062</v>
      </c>
      <c r="B186">
        <v>140.69290000000001</v>
      </c>
      <c r="C186">
        <v>152.72200000000001</v>
      </c>
      <c r="D186">
        <v>177.1063</v>
      </c>
      <c r="E186">
        <v>176.0479</v>
      </c>
      <c r="F186">
        <v>13097</v>
      </c>
      <c r="G186">
        <v>101.03870000000001</v>
      </c>
      <c r="H186">
        <v>129.90450000000001</v>
      </c>
      <c r="I186">
        <v>161.798</v>
      </c>
      <c r="J186" t="e">
        <f>NA()</f>
        <v>#N/A</v>
      </c>
      <c r="K186">
        <v>59.590299999999999</v>
      </c>
      <c r="L186" t="e">
        <f>NA()</f>
        <v>#N/A</v>
      </c>
      <c r="M186">
        <v>26.1999</v>
      </c>
      <c r="N186" t="e">
        <f>NA()</f>
        <v>#N/A</v>
      </c>
      <c r="O186">
        <v>130.83000000000001</v>
      </c>
      <c r="P186" t="e">
        <f>NA()</f>
        <v>#N/A</v>
      </c>
      <c r="Q186" cm="1">
        <f t="array" ref="Q186">AVERAGE(_xlfn.IFNA(G186:I186,""))</f>
        <v>130.91373333333334</v>
      </c>
    </row>
    <row r="187" spans="1:17" x14ac:dyDescent="0.2">
      <c r="A187" s="5">
        <v>42094</v>
      </c>
      <c r="B187">
        <v>142.89320000000001</v>
      </c>
      <c r="C187">
        <v>154.78960000000001</v>
      </c>
      <c r="D187">
        <v>178.85900000000001</v>
      </c>
      <c r="E187">
        <v>178.11519999999999</v>
      </c>
      <c r="F187">
        <v>13346.5</v>
      </c>
      <c r="G187">
        <v>100.8284</v>
      </c>
      <c r="H187">
        <v>129.9589</v>
      </c>
      <c r="I187">
        <v>163.59530000000001</v>
      </c>
      <c r="J187" t="e">
        <f>NA()</f>
        <v>#N/A</v>
      </c>
      <c r="K187">
        <v>60.021299999999997</v>
      </c>
      <c r="L187" t="e">
        <f>NA()</f>
        <v>#N/A</v>
      </c>
      <c r="M187">
        <v>26.357600000000001</v>
      </c>
      <c r="N187" t="e">
        <f>NA()</f>
        <v>#N/A</v>
      </c>
      <c r="O187">
        <v>129.9</v>
      </c>
      <c r="P187" t="e">
        <f>NA()</f>
        <v>#N/A</v>
      </c>
      <c r="Q187" cm="1">
        <f t="array" ref="Q187">AVERAGE(_xlfn.IFNA(G187:I187,""))</f>
        <v>131.46086666666667</v>
      </c>
    </row>
    <row r="188" spans="1:17" x14ac:dyDescent="0.2">
      <c r="A188" s="5">
        <v>42124</v>
      </c>
      <c r="B188">
        <v>140.9272</v>
      </c>
      <c r="C188">
        <v>152.9494</v>
      </c>
      <c r="D188">
        <v>175.91970000000001</v>
      </c>
      <c r="E188">
        <v>175.27539999999999</v>
      </c>
      <c r="F188">
        <v>13070.5</v>
      </c>
      <c r="G188">
        <v>100.8751</v>
      </c>
      <c r="H188">
        <v>129.78200000000001</v>
      </c>
      <c r="I188">
        <v>162.17840000000001</v>
      </c>
      <c r="J188" t="e">
        <f>NA()</f>
        <v>#N/A</v>
      </c>
      <c r="K188">
        <v>59.365299999999998</v>
      </c>
      <c r="L188" t="e">
        <f>NA()</f>
        <v>#N/A</v>
      </c>
      <c r="M188">
        <v>26.196999999999999</v>
      </c>
      <c r="N188" t="e">
        <f>NA()</f>
        <v>#N/A</v>
      </c>
      <c r="O188">
        <v>131.5</v>
      </c>
      <c r="P188" t="e">
        <f>NA()</f>
        <v>#N/A</v>
      </c>
      <c r="Q188" cm="1">
        <f t="array" ref="Q188">AVERAGE(_xlfn.IFNA(G188:I188,""))</f>
        <v>130.94516666666667</v>
      </c>
    </row>
    <row r="189" spans="1:17" x14ac:dyDescent="0.2">
      <c r="A189" s="5">
        <v>42153</v>
      </c>
      <c r="B189">
        <v>139.3407</v>
      </c>
      <c r="C189">
        <v>151.05029999999999</v>
      </c>
      <c r="D189">
        <v>172.1189</v>
      </c>
      <c r="E189">
        <v>171.74870000000001</v>
      </c>
      <c r="F189">
        <v>13117</v>
      </c>
      <c r="G189">
        <v>100.9919</v>
      </c>
      <c r="H189">
        <v>130.42169999999999</v>
      </c>
      <c r="I189">
        <v>163.56899999999999</v>
      </c>
      <c r="J189" t="e">
        <f>NA()</f>
        <v>#N/A</v>
      </c>
      <c r="K189">
        <v>59.027999999999999</v>
      </c>
      <c r="L189" t="e">
        <f>NA()</f>
        <v>#N/A</v>
      </c>
      <c r="M189">
        <v>26.1143</v>
      </c>
      <c r="N189" t="e">
        <f>NA()</f>
        <v>#N/A</v>
      </c>
      <c r="O189">
        <v>130.25</v>
      </c>
      <c r="P189" t="e">
        <f>NA()</f>
        <v>#N/A</v>
      </c>
      <c r="Q189" cm="1">
        <f t="array" ref="Q189">AVERAGE(_xlfn.IFNA(G189:I189,""))</f>
        <v>131.66086666666664</v>
      </c>
    </row>
    <row r="190" spans="1:17" x14ac:dyDescent="0.2">
      <c r="A190" s="5">
        <v>42185</v>
      </c>
      <c r="B190">
        <v>136.39009999999999</v>
      </c>
      <c r="C190">
        <v>146.58600000000001</v>
      </c>
      <c r="D190">
        <v>167.53890000000001</v>
      </c>
      <c r="E190">
        <v>167.06639999999999</v>
      </c>
      <c r="F190">
        <v>12878.5</v>
      </c>
      <c r="G190">
        <v>101.2723</v>
      </c>
      <c r="H190">
        <v>130.2175</v>
      </c>
      <c r="I190">
        <v>159.65950000000001</v>
      </c>
      <c r="J190" t="e">
        <f>NA()</f>
        <v>#N/A</v>
      </c>
      <c r="K190">
        <v>58.750799999999998</v>
      </c>
      <c r="L190" t="e">
        <f>NA()</f>
        <v>#N/A</v>
      </c>
      <c r="M190">
        <v>25.886800000000001</v>
      </c>
      <c r="N190" t="e">
        <f>NA()</f>
        <v>#N/A</v>
      </c>
      <c r="O190">
        <v>129.24</v>
      </c>
      <c r="P190" t="e">
        <f>NA()</f>
        <v>#N/A</v>
      </c>
      <c r="Q190" cm="1">
        <f t="array" ref="Q190">AVERAGE(_xlfn.IFNA(G190:I190,""))</f>
        <v>130.38310000000001</v>
      </c>
    </row>
    <row r="191" spans="1:17" x14ac:dyDescent="0.2">
      <c r="A191" s="5">
        <v>42216</v>
      </c>
      <c r="B191">
        <v>138.30950000000001</v>
      </c>
      <c r="C191">
        <v>149.40989999999999</v>
      </c>
      <c r="D191">
        <v>172.25069999999999</v>
      </c>
      <c r="E191">
        <v>172.7269</v>
      </c>
      <c r="F191">
        <v>13084.5</v>
      </c>
      <c r="G191">
        <v>100.78149999999999</v>
      </c>
      <c r="H191">
        <v>129.9836</v>
      </c>
      <c r="I191">
        <v>161.9657</v>
      </c>
      <c r="J191" t="e">
        <f>NA()</f>
        <v>#N/A</v>
      </c>
      <c r="K191">
        <v>59.469299999999997</v>
      </c>
      <c r="L191" t="e">
        <f>NA()</f>
        <v>#N/A</v>
      </c>
      <c r="M191">
        <v>26.160699999999999</v>
      </c>
      <c r="N191" t="e">
        <f>NA()</f>
        <v>#N/A</v>
      </c>
      <c r="O191">
        <v>129.36000000000001</v>
      </c>
      <c r="P191" t="e">
        <f>NA()</f>
        <v>#N/A</v>
      </c>
      <c r="Q191" cm="1">
        <f t="array" ref="Q191">AVERAGE(_xlfn.IFNA(G191:I191,""))</f>
        <v>130.91026666666667</v>
      </c>
    </row>
    <row r="192" spans="1:17" x14ac:dyDescent="0.2">
      <c r="A192" s="5">
        <v>42247</v>
      </c>
      <c r="B192">
        <v>136.87</v>
      </c>
      <c r="C192">
        <v>147.33349999999999</v>
      </c>
      <c r="D192">
        <v>170.41650000000001</v>
      </c>
      <c r="E192">
        <v>171.21010000000001</v>
      </c>
      <c r="F192">
        <v>13124.5</v>
      </c>
      <c r="G192">
        <v>100.29600000000001</v>
      </c>
      <c r="H192">
        <v>130.60239999999999</v>
      </c>
      <c r="I192">
        <v>163.3443</v>
      </c>
      <c r="J192" t="e">
        <f>NA()</f>
        <v>#N/A</v>
      </c>
      <c r="K192">
        <v>59.821100000000001</v>
      </c>
      <c r="L192" t="e">
        <f>NA()</f>
        <v>#N/A</v>
      </c>
      <c r="M192">
        <v>26.1403</v>
      </c>
      <c r="N192" t="e">
        <f>NA()</f>
        <v>#N/A</v>
      </c>
      <c r="O192">
        <v>128.52000000000001</v>
      </c>
      <c r="P192" t="e">
        <f>NA()</f>
        <v>#N/A</v>
      </c>
      <c r="Q192" cm="1">
        <f t="array" ref="Q192">AVERAGE(_xlfn.IFNA(G192:I192,""))</f>
        <v>131.41423333333333</v>
      </c>
    </row>
    <row r="193" spans="1:17" x14ac:dyDescent="0.2">
      <c r="A193" s="5">
        <v>42277</v>
      </c>
      <c r="B193">
        <v>138.6618</v>
      </c>
      <c r="C193">
        <v>149.358</v>
      </c>
      <c r="D193">
        <v>172.44839999999999</v>
      </c>
      <c r="E193">
        <v>173.71610000000001</v>
      </c>
      <c r="F193">
        <v>13296</v>
      </c>
      <c r="G193">
        <v>100.53279999999999</v>
      </c>
      <c r="H193">
        <v>130.40989999999999</v>
      </c>
      <c r="I193">
        <v>163.8612</v>
      </c>
      <c r="J193" t="e">
        <f>NA()</f>
        <v>#N/A</v>
      </c>
      <c r="K193">
        <v>60.0032</v>
      </c>
      <c r="L193" t="e">
        <f>NA()</f>
        <v>#N/A</v>
      </c>
      <c r="M193">
        <v>26.3811</v>
      </c>
      <c r="N193" t="e">
        <f>NA()</f>
        <v>#N/A</v>
      </c>
      <c r="O193">
        <v>130.22999999999999</v>
      </c>
      <c r="P193" t="e">
        <f>NA()</f>
        <v>#N/A</v>
      </c>
      <c r="Q193" cm="1">
        <f t="array" ref="Q193">AVERAGE(_xlfn.IFNA(G193:I193,""))</f>
        <v>131.60130000000001</v>
      </c>
    </row>
    <row r="194" spans="1:17" x14ac:dyDescent="0.2">
      <c r="A194" s="5">
        <v>42307</v>
      </c>
      <c r="B194">
        <v>139.41220000000001</v>
      </c>
      <c r="C194">
        <v>150.74930000000001</v>
      </c>
      <c r="D194">
        <v>175.1942</v>
      </c>
      <c r="E194">
        <v>176.40889999999999</v>
      </c>
      <c r="F194">
        <v>13125</v>
      </c>
      <c r="G194">
        <v>100.2486</v>
      </c>
      <c r="H194">
        <v>131.68879999999999</v>
      </c>
      <c r="I194">
        <v>165.43860000000001</v>
      </c>
      <c r="J194" t="e">
        <f>NA()</f>
        <v>#N/A</v>
      </c>
      <c r="K194">
        <v>60.161900000000003</v>
      </c>
      <c r="L194" t="e">
        <f>NA()</f>
        <v>#N/A</v>
      </c>
      <c r="M194">
        <v>26.302600000000002</v>
      </c>
      <c r="N194" t="e">
        <f>NA()</f>
        <v>#N/A</v>
      </c>
      <c r="O194">
        <v>131.77000000000001</v>
      </c>
      <c r="P194" t="e">
        <f>NA()</f>
        <v>#N/A</v>
      </c>
      <c r="Q194" cm="1">
        <f t="array" ref="Q194">AVERAGE(_xlfn.IFNA(G194:I194,""))</f>
        <v>132.45866666666666</v>
      </c>
    </row>
    <row r="195" spans="1:17" x14ac:dyDescent="0.2">
      <c r="A195" s="5">
        <v>42338</v>
      </c>
      <c r="B195">
        <v>139.5959</v>
      </c>
      <c r="C195">
        <v>151.09190000000001</v>
      </c>
      <c r="D195">
        <v>176.64400000000001</v>
      </c>
      <c r="E195">
        <v>177.98070000000001</v>
      </c>
      <c r="F195">
        <v>13255</v>
      </c>
      <c r="G195">
        <v>100.79340000000001</v>
      </c>
      <c r="H195">
        <v>132.9265</v>
      </c>
      <c r="I195">
        <v>166.84370000000001</v>
      </c>
      <c r="J195" t="e">
        <f>NA()</f>
        <v>#N/A</v>
      </c>
      <c r="K195">
        <v>59.417400000000001</v>
      </c>
      <c r="L195" t="e">
        <f>NA()</f>
        <v>#N/A</v>
      </c>
      <c r="M195">
        <v>26.197900000000001</v>
      </c>
      <c r="N195" t="e">
        <f>NA()</f>
        <v>#N/A</v>
      </c>
      <c r="O195">
        <v>131.72</v>
      </c>
      <c r="P195" t="e">
        <f>NA()</f>
        <v>#N/A</v>
      </c>
      <c r="Q195" cm="1">
        <f t="array" ref="Q195">AVERAGE(_xlfn.IFNA(G195:I195,""))</f>
        <v>133.52119999999999</v>
      </c>
    </row>
    <row r="196" spans="1:17" x14ac:dyDescent="0.2">
      <c r="A196" s="5">
        <v>42369</v>
      </c>
      <c r="B196">
        <v>138.1961</v>
      </c>
      <c r="C196">
        <v>149.45760000000001</v>
      </c>
      <c r="D196">
        <v>174.18289999999999</v>
      </c>
      <c r="E196">
        <v>176.3946</v>
      </c>
      <c r="F196">
        <v>13053.5</v>
      </c>
      <c r="G196">
        <v>99.988100000000003</v>
      </c>
      <c r="H196">
        <v>130.4374</v>
      </c>
      <c r="I196">
        <v>163.07919999999999</v>
      </c>
      <c r="J196" t="e">
        <f>NA()</f>
        <v>#N/A</v>
      </c>
      <c r="K196">
        <v>59.710299999999997</v>
      </c>
      <c r="L196" t="e">
        <f>NA()</f>
        <v>#N/A</v>
      </c>
      <c r="M196">
        <v>26.1313</v>
      </c>
      <c r="N196" t="e">
        <f>NA()</f>
        <v>#N/A</v>
      </c>
      <c r="O196">
        <v>131.04</v>
      </c>
      <c r="P196" t="e">
        <f>NA()</f>
        <v>#N/A</v>
      </c>
      <c r="Q196" cm="1">
        <f t="array" ref="Q196">AVERAGE(_xlfn.IFNA(G196:I196,""))</f>
        <v>131.16823333333332</v>
      </c>
    </row>
    <row r="197" spans="1:17" x14ac:dyDescent="0.2">
      <c r="A197" s="5">
        <v>42398</v>
      </c>
      <c r="B197">
        <v>141.59989999999999</v>
      </c>
      <c r="C197">
        <v>152.7826</v>
      </c>
      <c r="D197">
        <v>177.1935</v>
      </c>
      <c r="E197">
        <v>178.64439999999999</v>
      </c>
      <c r="F197">
        <v>13552</v>
      </c>
      <c r="G197">
        <v>100.36790000000001</v>
      </c>
      <c r="H197">
        <v>131.17939999999999</v>
      </c>
      <c r="I197">
        <v>166.31399999999999</v>
      </c>
      <c r="J197" t="e">
        <f>NA()</f>
        <v>#N/A</v>
      </c>
      <c r="K197">
        <v>60.4985</v>
      </c>
      <c r="L197" t="e">
        <f>NA()</f>
        <v>#N/A</v>
      </c>
      <c r="M197">
        <v>26.694299999999998</v>
      </c>
      <c r="N197" t="e">
        <f>NA()</f>
        <v>#N/A</v>
      </c>
      <c r="O197">
        <v>132.82</v>
      </c>
      <c r="P197" t="e">
        <f>NA()</f>
        <v>#N/A</v>
      </c>
      <c r="Q197" cm="1">
        <f t="array" ref="Q197">AVERAGE(_xlfn.IFNA(G197:I197,""))</f>
        <v>132.62043333333335</v>
      </c>
    </row>
    <row r="198" spans="1:17" x14ac:dyDescent="0.2">
      <c r="A198" s="5">
        <v>42429</v>
      </c>
      <c r="B198">
        <v>143.66460000000001</v>
      </c>
      <c r="C198">
        <v>154.71090000000001</v>
      </c>
      <c r="D198">
        <v>177.42590000000001</v>
      </c>
      <c r="E198">
        <v>179.10990000000001</v>
      </c>
      <c r="F198">
        <v>13782</v>
      </c>
      <c r="G198">
        <v>100.5361</v>
      </c>
      <c r="H198">
        <v>132.34549999999999</v>
      </c>
      <c r="I198">
        <v>169.4598</v>
      </c>
      <c r="J198" t="e">
        <f>NA()</f>
        <v>#N/A</v>
      </c>
      <c r="K198">
        <v>61.309199999999997</v>
      </c>
      <c r="L198" t="e">
        <f>NA()</f>
        <v>#N/A</v>
      </c>
      <c r="M198">
        <v>26.940100000000001</v>
      </c>
      <c r="N198" t="e">
        <f>NA()</f>
        <v>#N/A</v>
      </c>
      <c r="O198">
        <v>133.38</v>
      </c>
      <c r="P198" t="e">
        <f>NA()</f>
        <v>#N/A</v>
      </c>
      <c r="Q198" cm="1">
        <f t="array" ref="Q198">AVERAGE(_xlfn.IFNA(G198:I198,""))</f>
        <v>134.1138</v>
      </c>
    </row>
    <row r="199" spans="1:17" x14ac:dyDescent="0.2">
      <c r="A199" s="5">
        <v>42460</v>
      </c>
      <c r="B199">
        <v>143.3989</v>
      </c>
      <c r="C199">
        <v>155.32589999999999</v>
      </c>
      <c r="D199">
        <v>179.08619999999999</v>
      </c>
      <c r="E199">
        <v>180.8056</v>
      </c>
      <c r="F199">
        <v>13770.5</v>
      </c>
      <c r="G199">
        <v>100.05549999999999</v>
      </c>
      <c r="H199">
        <v>131.17939999999999</v>
      </c>
      <c r="I199">
        <v>167.8802</v>
      </c>
      <c r="J199" t="e">
        <f>NA()</f>
        <v>#N/A</v>
      </c>
      <c r="K199">
        <v>61.112699999999997</v>
      </c>
      <c r="L199" t="e">
        <f>NA()</f>
        <v>#N/A</v>
      </c>
      <c r="M199">
        <v>26.965199999999999</v>
      </c>
      <c r="N199" t="e">
        <f>NA()</f>
        <v>#N/A</v>
      </c>
      <c r="O199">
        <v>137.29</v>
      </c>
      <c r="P199" t="e">
        <f>NA()</f>
        <v>#N/A</v>
      </c>
      <c r="Q199" cm="1">
        <f t="array" ref="Q199">AVERAGE(_xlfn.IFNA(G199:I199,""))</f>
        <v>133.03836666666666</v>
      </c>
    </row>
    <row r="200" spans="1:17" x14ac:dyDescent="0.2">
      <c r="A200" s="5">
        <v>42489</v>
      </c>
      <c r="B200">
        <v>142.0394</v>
      </c>
      <c r="C200">
        <v>153.41839999999999</v>
      </c>
      <c r="D200">
        <v>177.8244</v>
      </c>
      <c r="E200">
        <v>178.2122</v>
      </c>
      <c r="F200">
        <v>13607</v>
      </c>
      <c r="G200">
        <v>99.7791</v>
      </c>
      <c r="H200">
        <v>130.80449999999999</v>
      </c>
      <c r="I200">
        <v>165.7116</v>
      </c>
      <c r="J200" t="e">
        <f>NA()</f>
        <v>#N/A</v>
      </c>
      <c r="K200">
        <v>61.4358</v>
      </c>
      <c r="L200" t="e">
        <f>NA()</f>
        <v>#N/A</v>
      </c>
      <c r="M200">
        <v>26.902799999999999</v>
      </c>
      <c r="N200" t="e">
        <f>NA()</f>
        <v>#N/A</v>
      </c>
      <c r="O200">
        <v>135.91</v>
      </c>
      <c r="P200" t="e">
        <f>NA()</f>
        <v>#N/A</v>
      </c>
      <c r="Q200" cm="1">
        <f t="array" ref="Q200">AVERAGE(_xlfn.IFNA(G200:I200,""))</f>
        <v>132.0984</v>
      </c>
    </row>
    <row r="201" spans="1:17" x14ac:dyDescent="0.2">
      <c r="A201" s="5">
        <v>42521</v>
      </c>
      <c r="B201">
        <v>143.3887</v>
      </c>
      <c r="C201">
        <v>155.2842</v>
      </c>
      <c r="D201">
        <v>179.21899999999999</v>
      </c>
      <c r="E201">
        <v>179.91890000000001</v>
      </c>
      <c r="F201">
        <v>13862.5</v>
      </c>
      <c r="G201">
        <v>99.683000000000007</v>
      </c>
      <c r="H201">
        <v>131.06829999999999</v>
      </c>
      <c r="I201">
        <v>167.06360000000001</v>
      </c>
      <c r="J201" t="e">
        <f>NA()</f>
        <v>#N/A</v>
      </c>
      <c r="K201">
        <v>61.880899999999997</v>
      </c>
      <c r="L201" t="e">
        <f>NA()</f>
        <v>#N/A</v>
      </c>
      <c r="M201">
        <v>26.928999999999998</v>
      </c>
      <c r="N201" t="e">
        <f>NA()</f>
        <v>#N/A</v>
      </c>
      <c r="O201">
        <v>134.83000000000001</v>
      </c>
      <c r="P201" t="e">
        <f>NA()</f>
        <v>#N/A</v>
      </c>
      <c r="Q201" cm="1">
        <f t="array" ref="Q201">AVERAGE(_xlfn.IFNA(G201:I201,""))</f>
        <v>132.60496666666668</v>
      </c>
    </row>
    <row r="202" spans="1:17" x14ac:dyDescent="0.2">
      <c r="A202" s="5">
        <v>42551</v>
      </c>
      <c r="B202">
        <v>147.43639999999999</v>
      </c>
      <c r="C202">
        <v>159.65199999999999</v>
      </c>
      <c r="D202">
        <v>182.9973</v>
      </c>
      <c r="E202">
        <v>181.76249999999999</v>
      </c>
      <c r="F202">
        <v>14670</v>
      </c>
      <c r="G202">
        <v>100.428</v>
      </c>
      <c r="H202">
        <v>132.22059999999999</v>
      </c>
      <c r="I202">
        <v>171.97649999999999</v>
      </c>
      <c r="J202" t="e">
        <f>NA()</f>
        <v>#N/A</v>
      </c>
      <c r="K202">
        <v>62.758800000000001</v>
      </c>
      <c r="L202" t="e">
        <f>NA()</f>
        <v>#N/A</v>
      </c>
      <c r="M202">
        <v>27.523499999999999</v>
      </c>
      <c r="N202" t="e">
        <f>NA()</f>
        <v>#N/A</v>
      </c>
      <c r="O202">
        <v>137.74</v>
      </c>
      <c r="P202" t="e">
        <f>NA()</f>
        <v>#N/A</v>
      </c>
      <c r="Q202" cm="1">
        <f t="array" ref="Q202">AVERAGE(_xlfn.IFNA(G202:I202,""))</f>
        <v>134.87503333333333</v>
      </c>
    </row>
    <row r="203" spans="1:17" x14ac:dyDescent="0.2">
      <c r="A203" s="5">
        <v>42580</v>
      </c>
      <c r="B203">
        <v>147.64089999999999</v>
      </c>
      <c r="C203">
        <v>160.77940000000001</v>
      </c>
      <c r="D203">
        <v>185.49430000000001</v>
      </c>
      <c r="E203">
        <v>183.50399999999999</v>
      </c>
      <c r="F203">
        <v>14909.8323</v>
      </c>
      <c r="G203">
        <v>99.801000000000002</v>
      </c>
      <c r="H203">
        <v>131.678</v>
      </c>
      <c r="I203">
        <v>171.1533</v>
      </c>
      <c r="J203" t="e">
        <f>NA()</f>
        <v>#N/A</v>
      </c>
      <c r="K203">
        <v>63.387</v>
      </c>
      <c r="L203" t="e">
        <f>NA()</f>
        <v>#N/A</v>
      </c>
      <c r="M203">
        <v>27.649100000000001</v>
      </c>
      <c r="N203" t="e">
        <f>NA()</f>
        <v>#N/A</v>
      </c>
      <c r="O203">
        <v>138.47</v>
      </c>
      <c r="P203" t="e">
        <f>NA()</f>
        <v>#N/A</v>
      </c>
      <c r="Q203" cm="1">
        <f t="array" ref="Q203">AVERAGE(_xlfn.IFNA(G203:I203,""))</f>
        <v>134.21076666666667</v>
      </c>
    </row>
    <row r="204" spans="1:17" x14ac:dyDescent="0.2">
      <c r="A204" s="5">
        <v>42613</v>
      </c>
      <c r="B204">
        <v>146.71039999999999</v>
      </c>
      <c r="C204">
        <v>159.65199999999999</v>
      </c>
      <c r="D204">
        <v>185.46090000000001</v>
      </c>
      <c r="E204">
        <v>183.76070000000001</v>
      </c>
      <c r="F204">
        <v>15291.691800000001</v>
      </c>
      <c r="G204">
        <v>99.495900000000006</v>
      </c>
      <c r="H204">
        <v>130.82249999999999</v>
      </c>
      <c r="I204">
        <v>169.26220000000001</v>
      </c>
      <c r="J204" t="e">
        <f>NA()</f>
        <v>#N/A</v>
      </c>
      <c r="K204">
        <v>63.561100000000003</v>
      </c>
      <c r="L204" t="e">
        <f>NA()</f>
        <v>#N/A</v>
      </c>
      <c r="M204">
        <v>27.449300000000001</v>
      </c>
      <c r="N204" t="e">
        <f>NA()</f>
        <v>#N/A</v>
      </c>
      <c r="O204">
        <v>139.35</v>
      </c>
      <c r="P204" t="e">
        <f>NA()</f>
        <v>#N/A</v>
      </c>
      <c r="Q204" cm="1">
        <f t="array" ref="Q204">AVERAGE(_xlfn.IFNA(G204:I204,""))</f>
        <v>133.19353333333333</v>
      </c>
    </row>
    <row r="205" spans="1:17" x14ac:dyDescent="0.2">
      <c r="A205" s="5">
        <v>42643</v>
      </c>
      <c r="B205">
        <v>147.0274</v>
      </c>
      <c r="C205">
        <v>160.07990000000001</v>
      </c>
      <c r="D205">
        <v>187.08840000000001</v>
      </c>
      <c r="E205">
        <v>183.52629999999999</v>
      </c>
      <c r="F205">
        <v>14974.4938</v>
      </c>
      <c r="G205">
        <v>99.483699999999999</v>
      </c>
      <c r="H205">
        <v>131.55179999999999</v>
      </c>
      <c r="I205">
        <v>170.613</v>
      </c>
      <c r="J205" t="e">
        <f>NA()</f>
        <v>#N/A</v>
      </c>
      <c r="K205">
        <v>63.436700000000002</v>
      </c>
      <c r="L205" t="e">
        <f>NA()</f>
        <v>#N/A</v>
      </c>
      <c r="M205">
        <v>27.448399999999999</v>
      </c>
      <c r="N205" t="e">
        <f>NA()</f>
        <v>#N/A</v>
      </c>
      <c r="O205">
        <v>139.07</v>
      </c>
      <c r="P205" t="e">
        <f>NA()</f>
        <v>#N/A</v>
      </c>
      <c r="Q205" cm="1">
        <f t="array" ref="Q205">AVERAGE(_xlfn.IFNA(G205:I205,""))</f>
        <v>133.88283333333334</v>
      </c>
    </row>
    <row r="206" spans="1:17" x14ac:dyDescent="0.2">
      <c r="A206" s="5">
        <v>42674</v>
      </c>
      <c r="B206">
        <v>143.8783</v>
      </c>
      <c r="C206">
        <v>156.9796</v>
      </c>
      <c r="D206">
        <v>183.75530000000001</v>
      </c>
      <c r="E206">
        <v>178.4134</v>
      </c>
      <c r="F206">
        <v>14379.811299999999</v>
      </c>
      <c r="G206">
        <v>99.251800000000003</v>
      </c>
      <c r="H206">
        <v>130.55600000000001</v>
      </c>
      <c r="I206">
        <v>167.7764</v>
      </c>
      <c r="J206" t="e">
        <f>NA()</f>
        <v>#N/A</v>
      </c>
      <c r="K206">
        <v>62.489600000000003</v>
      </c>
      <c r="L206" t="e">
        <f>NA()</f>
        <v>#N/A</v>
      </c>
      <c r="M206">
        <v>27.151599999999998</v>
      </c>
      <c r="N206" t="e">
        <f>NA()</f>
        <v>#N/A</v>
      </c>
      <c r="O206">
        <v>139.09</v>
      </c>
      <c r="P206" t="e">
        <f>NA()</f>
        <v>#N/A</v>
      </c>
      <c r="Q206" cm="1">
        <f t="array" ref="Q206">AVERAGE(_xlfn.IFNA(G206:I206,""))</f>
        <v>132.52806666666666</v>
      </c>
    </row>
    <row r="207" spans="1:17" x14ac:dyDescent="0.2">
      <c r="A207" s="5">
        <v>42704</v>
      </c>
      <c r="B207">
        <v>142.9683</v>
      </c>
      <c r="C207">
        <v>154.03579999999999</v>
      </c>
      <c r="D207">
        <v>179.38550000000001</v>
      </c>
      <c r="E207">
        <v>175.14259999999999</v>
      </c>
      <c r="F207">
        <v>14181.753500000001</v>
      </c>
      <c r="G207">
        <v>99.349400000000003</v>
      </c>
      <c r="H207">
        <v>129.89689999999999</v>
      </c>
      <c r="I207">
        <v>163.45400000000001</v>
      </c>
      <c r="J207" t="e">
        <f>NA()</f>
        <v>#N/A</v>
      </c>
      <c r="K207">
        <v>61.300899999999999</v>
      </c>
      <c r="L207" t="e">
        <f>NA()</f>
        <v>#N/A</v>
      </c>
      <c r="M207">
        <v>26.359500000000001</v>
      </c>
      <c r="N207" t="e">
        <f>NA()</f>
        <v>#N/A</v>
      </c>
      <c r="O207">
        <v>135.22</v>
      </c>
      <c r="P207" t="e">
        <f>NA()</f>
        <v>#N/A</v>
      </c>
      <c r="Q207" cm="1">
        <f t="array" ref="Q207">AVERAGE(_xlfn.IFNA(G207:I207,""))</f>
        <v>130.90009999999998</v>
      </c>
    </row>
    <row r="208" spans="1:17" x14ac:dyDescent="0.2">
      <c r="A208" s="5">
        <v>42734</v>
      </c>
      <c r="B208">
        <v>143.4898</v>
      </c>
      <c r="C208">
        <v>154.51599999999999</v>
      </c>
      <c r="D208">
        <v>182.1825</v>
      </c>
      <c r="E208">
        <v>177.7013</v>
      </c>
      <c r="F208">
        <v>14449.7647</v>
      </c>
      <c r="G208">
        <v>99.251800000000003</v>
      </c>
      <c r="H208">
        <v>129.5463</v>
      </c>
      <c r="I208">
        <v>164.6292</v>
      </c>
      <c r="J208" t="e">
        <f>NA()</f>
        <v>#N/A</v>
      </c>
      <c r="K208">
        <v>61.288400000000003</v>
      </c>
      <c r="L208" t="e">
        <f>NA()</f>
        <v>#N/A</v>
      </c>
      <c r="M208">
        <v>26.3508</v>
      </c>
      <c r="N208" t="e">
        <f>NA()</f>
        <v>#N/A</v>
      </c>
      <c r="O208">
        <v>134.96</v>
      </c>
      <c r="P208" t="e">
        <f>NA()</f>
        <v>#N/A</v>
      </c>
      <c r="Q208" cm="1">
        <f t="array" ref="Q208">AVERAGE(_xlfn.IFNA(G208:I208,""))</f>
        <v>131.14243333333334</v>
      </c>
    </row>
    <row r="209" spans="1:17" x14ac:dyDescent="0.2">
      <c r="A209" s="5">
        <v>42766</v>
      </c>
      <c r="B209">
        <v>141.42439999999999</v>
      </c>
      <c r="C209">
        <v>150.4658</v>
      </c>
      <c r="D209">
        <v>179.34309999999999</v>
      </c>
      <c r="E209">
        <v>172.87700000000001</v>
      </c>
      <c r="F209">
        <v>14195.882100000001</v>
      </c>
      <c r="G209">
        <v>99.069000000000003</v>
      </c>
      <c r="H209">
        <v>129.5438</v>
      </c>
      <c r="I209">
        <v>162.80019999999999</v>
      </c>
      <c r="J209" t="e">
        <f>NA()</f>
        <v>#N/A</v>
      </c>
      <c r="K209">
        <v>61.649799999999999</v>
      </c>
      <c r="L209" t="e">
        <f>NA()</f>
        <v>#N/A</v>
      </c>
      <c r="M209">
        <v>26.435400000000001</v>
      </c>
      <c r="N209" t="e">
        <f>NA()</f>
        <v>#N/A</v>
      </c>
      <c r="O209">
        <v>135.29</v>
      </c>
      <c r="P209" t="e">
        <f>NA()</f>
        <v>#N/A</v>
      </c>
      <c r="Q209" cm="1">
        <f t="array" ref="Q209">AVERAGE(_xlfn.IFNA(G209:I209,""))</f>
        <v>130.471</v>
      </c>
    </row>
    <row r="210" spans="1:17" x14ac:dyDescent="0.2">
      <c r="A210" s="5">
        <v>42794</v>
      </c>
      <c r="B210">
        <v>143.6636</v>
      </c>
      <c r="C210">
        <v>152.042</v>
      </c>
      <c r="D210">
        <v>179.96029999999999</v>
      </c>
      <c r="E210">
        <v>174.29390000000001</v>
      </c>
      <c r="F210">
        <v>14640.561299999999</v>
      </c>
      <c r="G210">
        <v>99.056600000000003</v>
      </c>
      <c r="H210">
        <v>130.35140000000001</v>
      </c>
      <c r="I210">
        <v>165.41499999999999</v>
      </c>
      <c r="J210" t="e">
        <f>NA()</f>
        <v>#N/A</v>
      </c>
      <c r="K210">
        <v>61.712800000000001</v>
      </c>
      <c r="L210" t="e">
        <f>NA()</f>
        <v>#N/A</v>
      </c>
      <c r="M210">
        <v>26.536300000000001</v>
      </c>
      <c r="N210">
        <v>25.2578</v>
      </c>
      <c r="O210">
        <v>137.34</v>
      </c>
      <c r="P210" t="e">
        <f>NA()</f>
        <v>#N/A</v>
      </c>
      <c r="Q210" cm="1">
        <f t="array" ref="Q210">AVERAGE(_xlfn.IFNA(G210:I210,""))</f>
        <v>131.60766666666666</v>
      </c>
    </row>
    <row r="211" spans="1:17" x14ac:dyDescent="0.2">
      <c r="A211" s="5">
        <v>42825</v>
      </c>
      <c r="B211">
        <v>142.2833</v>
      </c>
      <c r="C211">
        <v>150.99809999999999</v>
      </c>
      <c r="D211">
        <v>180.196</v>
      </c>
      <c r="E211">
        <v>174.08019999999999</v>
      </c>
      <c r="F211">
        <v>14673.386500000001</v>
      </c>
      <c r="G211">
        <v>98.722700000000003</v>
      </c>
      <c r="H211">
        <v>129.50129999999999</v>
      </c>
      <c r="I211">
        <v>163.69909999999999</v>
      </c>
      <c r="J211" t="e">
        <f>NA()</f>
        <v>#N/A</v>
      </c>
      <c r="K211">
        <v>61.927100000000003</v>
      </c>
      <c r="L211" t="e">
        <f>NA()</f>
        <v>#N/A</v>
      </c>
      <c r="M211">
        <v>26.533799999999999</v>
      </c>
      <c r="N211">
        <v>25.037600000000001</v>
      </c>
      <c r="O211">
        <v>137.93</v>
      </c>
      <c r="P211" t="e">
        <f>NA()</f>
        <v>#N/A</v>
      </c>
      <c r="Q211" cm="1">
        <f t="array" ref="Q211">AVERAGE(_xlfn.IFNA(G211:I211,""))</f>
        <v>130.64103333333333</v>
      </c>
    </row>
    <row r="212" spans="1:17" x14ac:dyDescent="0.2">
      <c r="A212" s="5">
        <v>42853</v>
      </c>
      <c r="B212">
        <v>142.4571</v>
      </c>
      <c r="C212">
        <v>153.10679999999999</v>
      </c>
      <c r="D212">
        <v>180.1848</v>
      </c>
      <c r="E212">
        <v>174.32759999999999</v>
      </c>
      <c r="F212">
        <v>14708.7762</v>
      </c>
      <c r="G212">
        <v>98.747399999999999</v>
      </c>
      <c r="H212">
        <v>129.34549999999999</v>
      </c>
      <c r="I212">
        <v>163.6174</v>
      </c>
      <c r="J212" t="e">
        <f>NA()</f>
        <v>#N/A</v>
      </c>
      <c r="K212">
        <v>62.402700000000003</v>
      </c>
      <c r="L212" t="e">
        <f>NA()</f>
        <v>#N/A</v>
      </c>
      <c r="M212">
        <v>26.724799999999998</v>
      </c>
      <c r="N212">
        <v>25.748000000000001</v>
      </c>
      <c r="O212">
        <v>138.31</v>
      </c>
      <c r="P212" t="e">
        <f>NA()</f>
        <v>#N/A</v>
      </c>
      <c r="Q212" cm="1">
        <f t="array" ref="Q212">AVERAGE(_xlfn.IFNA(G212:I212,""))</f>
        <v>130.5701</v>
      </c>
    </row>
    <row r="213" spans="1:17" x14ac:dyDescent="0.2">
      <c r="A213" s="5">
        <v>42886</v>
      </c>
      <c r="B213">
        <v>142.15029999999999</v>
      </c>
      <c r="C213">
        <v>154.38030000000001</v>
      </c>
      <c r="D213">
        <v>181.69990000000001</v>
      </c>
      <c r="E213">
        <v>175.37350000000001</v>
      </c>
      <c r="F213">
        <v>14769.810600000001</v>
      </c>
      <c r="G213">
        <v>98.809200000000004</v>
      </c>
      <c r="H213">
        <v>129.72800000000001</v>
      </c>
      <c r="I213">
        <v>165.12909999999999</v>
      </c>
      <c r="J213" t="e">
        <f>NA()</f>
        <v>#N/A</v>
      </c>
      <c r="K213">
        <v>63.201599999999999</v>
      </c>
      <c r="L213" t="e">
        <f>NA()</f>
        <v>#N/A</v>
      </c>
      <c r="M213">
        <v>26.886900000000001</v>
      </c>
      <c r="N213">
        <v>26.014199999999999</v>
      </c>
      <c r="O213">
        <v>138.82</v>
      </c>
      <c r="P213" t="e">
        <f>NA()</f>
        <v>#N/A</v>
      </c>
      <c r="Q213" cm="1">
        <f t="array" ref="Q213">AVERAGE(_xlfn.IFNA(G213:I213,""))</f>
        <v>131.22209999999998</v>
      </c>
    </row>
    <row r="214" spans="1:17" x14ac:dyDescent="0.2">
      <c r="A214" s="5">
        <v>42916</v>
      </c>
      <c r="B214">
        <v>140.54509999999999</v>
      </c>
      <c r="C214">
        <v>153.25290000000001</v>
      </c>
      <c r="D214">
        <v>181.9248</v>
      </c>
      <c r="E214">
        <v>175.7167</v>
      </c>
      <c r="F214">
        <v>14481.0512</v>
      </c>
      <c r="G214">
        <v>98.561899999999994</v>
      </c>
      <c r="H214">
        <v>128.93459999999999</v>
      </c>
      <c r="I214">
        <v>162.81379999999999</v>
      </c>
      <c r="J214" t="e">
        <f>NA()</f>
        <v>#N/A</v>
      </c>
      <c r="K214">
        <v>62.630899999999997</v>
      </c>
      <c r="L214" t="e">
        <f>NA()</f>
        <v>#N/A</v>
      </c>
      <c r="M214">
        <v>26.859100000000002</v>
      </c>
      <c r="N214">
        <v>25.802800000000001</v>
      </c>
      <c r="O214">
        <v>139.63999999999999</v>
      </c>
      <c r="P214" t="e">
        <f>NA()</f>
        <v>#N/A</v>
      </c>
      <c r="Q214" cm="1">
        <f t="array" ref="Q214">AVERAGE(_xlfn.IFNA(G214:I214,""))</f>
        <v>130.10343333333333</v>
      </c>
    </row>
    <row r="215" spans="1:17" x14ac:dyDescent="0.2">
      <c r="A215" s="5">
        <v>42947</v>
      </c>
      <c r="B215">
        <v>140.5042</v>
      </c>
      <c r="C215">
        <v>153.49299999999999</v>
      </c>
      <c r="D215">
        <v>182.53479999999999</v>
      </c>
      <c r="E215">
        <v>176.702</v>
      </c>
      <c r="F215">
        <v>14528.7279</v>
      </c>
      <c r="G215">
        <v>98.189899999999994</v>
      </c>
      <c r="H215">
        <v>128.31100000000001</v>
      </c>
      <c r="I215">
        <v>161.88800000000001</v>
      </c>
      <c r="J215" t="e">
        <f>NA()</f>
        <v>#N/A</v>
      </c>
      <c r="K215">
        <v>62.5548</v>
      </c>
      <c r="L215" t="e">
        <f>NA()</f>
        <v>#N/A</v>
      </c>
      <c r="M215">
        <v>26.9055</v>
      </c>
      <c r="N215">
        <v>25.1142</v>
      </c>
      <c r="O215">
        <v>139.24</v>
      </c>
      <c r="P215" t="e">
        <f>NA()</f>
        <v>#N/A</v>
      </c>
      <c r="Q215" cm="1">
        <f t="array" ref="Q215">AVERAGE(_xlfn.IFNA(G215:I215,""))</f>
        <v>129.46296666666669</v>
      </c>
    </row>
    <row r="216" spans="1:17" x14ac:dyDescent="0.2">
      <c r="A216" s="5">
        <v>42978</v>
      </c>
      <c r="B216">
        <v>142.32419999999999</v>
      </c>
      <c r="C216">
        <v>154.99619999999999</v>
      </c>
      <c r="D216">
        <v>183.16749999999999</v>
      </c>
      <c r="E216">
        <v>177.291</v>
      </c>
      <c r="F216">
        <v>14801.418600000001</v>
      </c>
      <c r="G216">
        <v>98.302599999999998</v>
      </c>
      <c r="H216">
        <v>129.32749999999999</v>
      </c>
      <c r="I216">
        <v>164.71680000000001</v>
      </c>
      <c r="J216" t="e">
        <f>NA()</f>
        <v>#N/A</v>
      </c>
      <c r="K216">
        <v>62.631399999999999</v>
      </c>
      <c r="L216" t="e">
        <f>NA()</f>
        <v>#N/A</v>
      </c>
      <c r="M216">
        <v>27.1876</v>
      </c>
      <c r="N216">
        <v>25.1142</v>
      </c>
      <c r="O216">
        <v>139.4</v>
      </c>
      <c r="P216" t="e">
        <f>NA()</f>
        <v>#N/A</v>
      </c>
      <c r="Q216" cm="1">
        <f t="array" ref="Q216">AVERAGE(_xlfn.IFNA(G216:I216,""))</f>
        <v>130.78229999999999</v>
      </c>
    </row>
    <row r="217" spans="1:17" x14ac:dyDescent="0.2">
      <c r="A217" s="5">
        <v>43007</v>
      </c>
      <c r="B217">
        <v>141.2097</v>
      </c>
      <c r="C217">
        <v>154.00450000000001</v>
      </c>
      <c r="D217">
        <v>182.52350000000001</v>
      </c>
      <c r="E217">
        <v>176.87190000000001</v>
      </c>
      <c r="F217">
        <v>14420.277400000001</v>
      </c>
      <c r="G217">
        <v>98.089600000000004</v>
      </c>
      <c r="H217">
        <v>128.4828</v>
      </c>
      <c r="I217">
        <v>162.60210000000001</v>
      </c>
      <c r="J217" t="e">
        <f>NA()</f>
        <v>#N/A</v>
      </c>
      <c r="K217">
        <v>62.363199999999999</v>
      </c>
      <c r="L217" t="e">
        <f>NA()</f>
        <v>#N/A</v>
      </c>
      <c r="M217">
        <v>26.947399999999998</v>
      </c>
      <c r="N217">
        <v>25.036799999999999</v>
      </c>
      <c r="O217">
        <v>138.57</v>
      </c>
      <c r="P217" t="e">
        <f>NA()</f>
        <v>#N/A</v>
      </c>
      <c r="Q217" cm="1">
        <f t="array" ref="Q217">AVERAGE(_xlfn.IFNA(G217:I217,""))</f>
        <v>129.72483333333335</v>
      </c>
    </row>
    <row r="218" spans="1:17" x14ac:dyDescent="0.2">
      <c r="A218" s="5">
        <v>43039</v>
      </c>
      <c r="B218">
        <v>142.00720000000001</v>
      </c>
      <c r="C218">
        <v>155.38249999999999</v>
      </c>
      <c r="D218">
        <v>183.7097</v>
      </c>
      <c r="E218">
        <v>180.5077</v>
      </c>
      <c r="F218">
        <v>14458.3393</v>
      </c>
      <c r="G218">
        <v>98.102199999999996</v>
      </c>
      <c r="H218">
        <v>128.71190000000001</v>
      </c>
      <c r="I218">
        <v>163.5908</v>
      </c>
      <c r="J218" t="e">
        <f>NA()</f>
        <v>#N/A</v>
      </c>
      <c r="K218">
        <v>63.015300000000003</v>
      </c>
      <c r="L218" t="e">
        <f>NA()</f>
        <v>#N/A</v>
      </c>
      <c r="M218">
        <v>26.877199999999998</v>
      </c>
      <c r="N218">
        <v>25.087499999999999</v>
      </c>
      <c r="O218">
        <v>138.12</v>
      </c>
      <c r="P218" t="e">
        <f>NA()</f>
        <v>#N/A</v>
      </c>
      <c r="Q218" cm="1">
        <f t="array" ref="Q218">AVERAGE(_xlfn.IFNA(G218:I218,""))</f>
        <v>130.13496666666666</v>
      </c>
    </row>
    <row r="219" spans="1:17" x14ac:dyDescent="0.2">
      <c r="A219" s="5">
        <v>43069</v>
      </c>
      <c r="B219">
        <v>141.79249999999999</v>
      </c>
      <c r="C219">
        <v>156.14449999999999</v>
      </c>
      <c r="D219">
        <v>184.26320000000001</v>
      </c>
      <c r="E219">
        <v>181.58369999999999</v>
      </c>
      <c r="F219">
        <v>14495.8799</v>
      </c>
      <c r="G219">
        <v>98.064599999999999</v>
      </c>
      <c r="H219">
        <v>128.61170000000001</v>
      </c>
      <c r="I219">
        <v>163.45339999999999</v>
      </c>
      <c r="J219" t="e">
        <f>NA()</f>
        <v>#N/A</v>
      </c>
      <c r="K219">
        <v>63.695799999999998</v>
      </c>
      <c r="L219" t="e">
        <f>NA()</f>
        <v>#N/A</v>
      </c>
      <c r="M219">
        <v>26.862100000000002</v>
      </c>
      <c r="N219">
        <v>25.628599999999999</v>
      </c>
      <c r="O219">
        <v>139.04</v>
      </c>
      <c r="P219" t="e">
        <f>NA()</f>
        <v>#N/A</v>
      </c>
      <c r="Q219" cm="1">
        <f t="array" ref="Q219">AVERAGE(_xlfn.IFNA(G219:I219,""))</f>
        <v>130.04323333333335</v>
      </c>
    </row>
    <row r="220" spans="1:17" x14ac:dyDescent="0.2">
      <c r="A220" s="5">
        <v>43098</v>
      </c>
      <c r="B220">
        <v>141.2097</v>
      </c>
      <c r="C220">
        <v>154.8991</v>
      </c>
      <c r="D220">
        <v>183.20249999999999</v>
      </c>
      <c r="E220">
        <v>178.47030000000001</v>
      </c>
      <c r="F220">
        <v>14700.8984</v>
      </c>
      <c r="G220">
        <v>97.989400000000003</v>
      </c>
      <c r="H220">
        <v>128.5401</v>
      </c>
      <c r="I220">
        <v>163.76929999999999</v>
      </c>
      <c r="J220" t="e">
        <f>NA()</f>
        <v>#N/A</v>
      </c>
      <c r="K220">
        <v>63.169400000000003</v>
      </c>
      <c r="L220" t="e">
        <f>NA()</f>
        <v>#N/A</v>
      </c>
      <c r="M220">
        <v>26.928100000000001</v>
      </c>
      <c r="N220">
        <v>25.7105</v>
      </c>
      <c r="O220">
        <v>139.94999999999999</v>
      </c>
      <c r="P220" t="e">
        <f>NA()</f>
        <v>#N/A</v>
      </c>
      <c r="Q220" cm="1">
        <f t="array" ref="Q220">AVERAGE(_xlfn.IFNA(G220:I220,""))</f>
        <v>130.09959999999998</v>
      </c>
    </row>
    <row r="221" spans="1:17" x14ac:dyDescent="0.2">
      <c r="A221" s="5">
        <v>43131</v>
      </c>
      <c r="B221">
        <v>139.50219999999999</v>
      </c>
      <c r="C221">
        <v>153.45830000000001</v>
      </c>
      <c r="D221">
        <v>185.3338</v>
      </c>
      <c r="E221">
        <v>179.0744</v>
      </c>
      <c r="F221">
        <v>14394.475899999999</v>
      </c>
      <c r="G221">
        <v>98.152000000000001</v>
      </c>
      <c r="H221">
        <v>128.28129999999999</v>
      </c>
      <c r="I221">
        <v>161.05950000000001</v>
      </c>
      <c r="J221" t="e">
        <f>NA()</f>
        <v>#N/A</v>
      </c>
      <c r="K221">
        <v>62.994100000000003</v>
      </c>
      <c r="L221" t="e">
        <f>NA()</f>
        <v>#N/A</v>
      </c>
      <c r="M221">
        <v>26.573799999999999</v>
      </c>
      <c r="N221">
        <v>25.398199999999999</v>
      </c>
      <c r="O221">
        <v>139.06</v>
      </c>
      <c r="P221" t="e">
        <f>NA()</f>
        <v>#N/A</v>
      </c>
      <c r="Q221" cm="1">
        <f t="array" ref="Q221">AVERAGE(_xlfn.IFNA(G221:I221,""))</f>
        <v>129.16426666666666</v>
      </c>
    </row>
    <row r="222" spans="1:17" x14ac:dyDescent="0.2">
      <c r="A222" s="5">
        <v>43159</v>
      </c>
      <c r="B222">
        <v>139.7885</v>
      </c>
      <c r="C222">
        <v>153.9803</v>
      </c>
      <c r="D222">
        <v>184.97579999999999</v>
      </c>
      <c r="E222">
        <v>179.6215</v>
      </c>
      <c r="F222">
        <v>14453.017900000001</v>
      </c>
      <c r="G222">
        <v>98.126599999999996</v>
      </c>
      <c r="H222">
        <v>128.54169999999999</v>
      </c>
      <c r="I222">
        <v>161.8074</v>
      </c>
      <c r="J222" t="e">
        <f>NA()</f>
        <v>#N/A</v>
      </c>
      <c r="K222">
        <v>63.1751</v>
      </c>
      <c r="L222" t="e">
        <f>NA()</f>
        <v>#N/A</v>
      </c>
      <c r="M222">
        <v>26.3874</v>
      </c>
      <c r="N222">
        <v>25.410399999999999</v>
      </c>
      <c r="O222">
        <v>137.35</v>
      </c>
      <c r="P222" t="e">
        <f>NA()</f>
        <v>#N/A</v>
      </c>
      <c r="Q222" cm="1">
        <f t="array" ref="Q222">AVERAGE(_xlfn.IFNA(G222:I222,""))</f>
        <v>129.49189999999999</v>
      </c>
    </row>
    <row r="223" spans="1:17" x14ac:dyDescent="0.2">
      <c r="A223" s="5">
        <v>43189</v>
      </c>
      <c r="B223">
        <v>141.1688</v>
      </c>
      <c r="C223">
        <v>156.0163</v>
      </c>
      <c r="D223">
        <v>189.8295</v>
      </c>
      <c r="E223">
        <v>182.61940000000001</v>
      </c>
      <c r="F223">
        <v>14740.453799999999</v>
      </c>
      <c r="G223">
        <v>98.075900000000004</v>
      </c>
      <c r="H223">
        <v>128.71520000000001</v>
      </c>
      <c r="I223">
        <v>162.25069999999999</v>
      </c>
      <c r="J223" t="e">
        <f>NA()</f>
        <v>#N/A</v>
      </c>
      <c r="K223">
        <v>63.834699999999998</v>
      </c>
      <c r="L223" t="e">
        <f>NA()</f>
        <v>#N/A</v>
      </c>
      <c r="M223">
        <v>26.586600000000001</v>
      </c>
      <c r="N223">
        <v>25.543700000000001</v>
      </c>
      <c r="O223">
        <v>138.13</v>
      </c>
      <c r="P223" t="e">
        <f>NA()</f>
        <v>#N/A</v>
      </c>
      <c r="Q223" cm="1">
        <f t="array" ref="Q223">AVERAGE(_xlfn.IFNA(G223:I223,""))</f>
        <v>129.6806</v>
      </c>
    </row>
    <row r="224" spans="1:17" x14ac:dyDescent="0.2">
      <c r="A224" s="5">
        <v>43220</v>
      </c>
      <c r="B224">
        <v>140.55529999999999</v>
      </c>
      <c r="C224">
        <v>155.28540000000001</v>
      </c>
      <c r="D224">
        <v>188.2893</v>
      </c>
      <c r="E224">
        <v>182.95</v>
      </c>
      <c r="F224">
        <v>14593.307699999999</v>
      </c>
      <c r="G224">
        <v>97.796800000000005</v>
      </c>
      <c r="H224">
        <v>128.3826</v>
      </c>
      <c r="I224">
        <v>161.69659999999999</v>
      </c>
      <c r="J224" t="e">
        <f>NA()</f>
        <v>#N/A</v>
      </c>
      <c r="K224">
        <v>63.3782</v>
      </c>
      <c r="L224" t="e">
        <f>NA()</f>
        <v>#N/A</v>
      </c>
      <c r="M224">
        <v>26.379799999999999</v>
      </c>
      <c r="N224">
        <v>25.451499999999999</v>
      </c>
      <c r="O224">
        <v>137.02000000000001</v>
      </c>
      <c r="P224" t="e">
        <f>NA()</f>
        <v>#N/A</v>
      </c>
      <c r="Q224" cm="1">
        <f t="array" ref="Q224">AVERAGE(_xlfn.IFNA(G224:I224,""))</f>
        <v>129.292</v>
      </c>
    </row>
    <row r="225" spans="1:17" x14ac:dyDescent="0.2">
      <c r="A225" s="5">
        <v>43251</v>
      </c>
      <c r="B225">
        <v>142.71270000000001</v>
      </c>
      <c r="C225">
        <v>156.42349999999999</v>
      </c>
      <c r="D225">
        <v>185.13489999999999</v>
      </c>
      <c r="E225">
        <v>171.53980000000001</v>
      </c>
      <c r="F225">
        <v>14822.7291</v>
      </c>
      <c r="G225">
        <v>97.999799999999993</v>
      </c>
      <c r="H225">
        <v>128.67179999999999</v>
      </c>
      <c r="I225">
        <v>163.52500000000001</v>
      </c>
      <c r="J225" t="e">
        <f>NA()</f>
        <v>#N/A</v>
      </c>
      <c r="K225">
        <v>63.952800000000003</v>
      </c>
      <c r="L225" t="e">
        <f>NA()</f>
        <v>#N/A</v>
      </c>
      <c r="M225">
        <v>26.5837</v>
      </c>
      <c r="N225">
        <v>25.4986</v>
      </c>
      <c r="O225">
        <v>136.59</v>
      </c>
      <c r="P225" t="e">
        <f>NA()</f>
        <v>#N/A</v>
      </c>
      <c r="Q225" cm="1">
        <f t="array" ref="Q225">AVERAGE(_xlfn.IFNA(G225:I225,""))</f>
        <v>130.06553333333332</v>
      </c>
    </row>
    <row r="226" spans="1:17" x14ac:dyDescent="0.2">
      <c r="A226" s="5">
        <v>43280</v>
      </c>
      <c r="B226">
        <v>142.9376</v>
      </c>
      <c r="C226">
        <v>157.05000000000001</v>
      </c>
      <c r="D226">
        <v>187.2894</v>
      </c>
      <c r="E226">
        <v>173.3999</v>
      </c>
      <c r="F226">
        <v>14747.8375</v>
      </c>
      <c r="G226">
        <v>97.644599999999997</v>
      </c>
      <c r="H226">
        <v>128.25239999999999</v>
      </c>
      <c r="I226">
        <v>163.46960000000001</v>
      </c>
      <c r="J226" t="e">
        <f>NA()</f>
        <v>#N/A</v>
      </c>
      <c r="K226">
        <v>64.253200000000007</v>
      </c>
      <c r="L226" t="e">
        <f>NA()</f>
        <v>#N/A</v>
      </c>
      <c r="M226">
        <v>26.646100000000001</v>
      </c>
      <c r="N226">
        <v>25.853999999999999</v>
      </c>
      <c r="O226">
        <v>137.38999999999999</v>
      </c>
      <c r="P226" t="e">
        <f>NA()</f>
        <v>#N/A</v>
      </c>
      <c r="Q226" cm="1">
        <f t="array" ref="Q226">AVERAGE(_xlfn.IFNA(G226:I226,""))</f>
        <v>129.78886666666668</v>
      </c>
    </row>
    <row r="227" spans="1:17" x14ac:dyDescent="0.2">
      <c r="A227" s="5">
        <v>43312</v>
      </c>
      <c r="B227">
        <v>142.2833</v>
      </c>
      <c r="C227">
        <v>156.3604</v>
      </c>
      <c r="D227">
        <v>187.63229999999999</v>
      </c>
      <c r="E227">
        <v>172.72280000000001</v>
      </c>
      <c r="F227">
        <v>14708.7631</v>
      </c>
      <c r="G227">
        <v>97.273700000000005</v>
      </c>
      <c r="H227">
        <v>127.59610000000001</v>
      </c>
      <c r="I227">
        <v>162.2182</v>
      </c>
      <c r="J227" t="e">
        <f>NA()</f>
        <v>#N/A</v>
      </c>
      <c r="K227">
        <v>64.358000000000004</v>
      </c>
      <c r="L227" t="e">
        <f>NA()</f>
        <v>#N/A</v>
      </c>
      <c r="M227">
        <v>26.520900000000001</v>
      </c>
      <c r="N227">
        <v>25.439499999999999</v>
      </c>
      <c r="O227">
        <v>137.96</v>
      </c>
      <c r="P227" t="e">
        <f>NA()</f>
        <v>#N/A</v>
      </c>
      <c r="Q227" cm="1">
        <f t="array" ref="Q227">AVERAGE(_xlfn.IFNA(G227:I227,""))</f>
        <v>129.02933333333331</v>
      </c>
    </row>
    <row r="228" spans="1:17" x14ac:dyDescent="0.2">
      <c r="A228" s="5">
        <v>43343</v>
      </c>
      <c r="B228">
        <v>143.20349999999999</v>
      </c>
      <c r="C228">
        <v>156.70519999999999</v>
      </c>
      <c r="D228">
        <v>186.51779999999999</v>
      </c>
      <c r="E228">
        <v>167.2595</v>
      </c>
      <c r="F228">
        <v>14737.6921</v>
      </c>
      <c r="G228">
        <v>97.325000000000003</v>
      </c>
      <c r="H228">
        <v>128.37010000000001</v>
      </c>
      <c r="I228">
        <v>163.8946</v>
      </c>
      <c r="J228" t="e">
        <f>NA()</f>
        <v>#N/A</v>
      </c>
      <c r="K228">
        <v>64.909800000000004</v>
      </c>
      <c r="L228" t="e">
        <f>NA()</f>
        <v>#N/A</v>
      </c>
      <c r="M228">
        <v>26.719200000000001</v>
      </c>
      <c r="N228">
        <v>25.532800000000002</v>
      </c>
      <c r="O228">
        <v>139.04</v>
      </c>
      <c r="P228" t="e">
        <f>NA()</f>
        <v>#N/A</v>
      </c>
      <c r="Q228" cm="1">
        <f t="array" ref="Q228">AVERAGE(_xlfn.IFNA(G228:I228,""))</f>
        <v>129.86323333333334</v>
      </c>
    </row>
    <row r="229" spans="1:17" x14ac:dyDescent="0.2">
      <c r="A229" s="5">
        <v>43371</v>
      </c>
      <c r="B229">
        <v>141.97649999999999</v>
      </c>
      <c r="C229">
        <v>155.46180000000001</v>
      </c>
      <c r="D229">
        <v>186.3407</v>
      </c>
      <c r="E229">
        <v>170.2551</v>
      </c>
      <c r="F229">
        <v>14523.4036</v>
      </c>
      <c r="G229">
        <v>97.183899999999994</v>
      </c>
      <c r="H229">
        <v>127.5523</v>
      </c>
      <c r="I229">
        <v>161.4359</v>
      </c>
      <c r="J229" t="e">
        <f>NA()</f>
        <v>#N/A</v>
      </c>
      <c r="K229">
        <v>64.541899999999998</v>
      </c>
      <c r="L229" t="e">
        <f>NA()</f>
        <v>#N/A</v>
      </c>
      <c r="M229">
        <v>26.472799999999999</v>
      </c>
      <c r="N229">
        <v>25.358699999999999</v>
      </c>
      <c r="O229">
        <v>138.1</v>
      </c>
      <c r="P229" t="e">
        <f>NA()</f>
        <v>#N/A</v>
      </c>
      <c r="Q229" cm="1">
        <f t="array" ref="Q229">AVERAGE(_xlfn.IFNA(G229:I229,""))</f>
        <v>128.72403333333332</v>
      </c>
    </row>
    <row r="230" spans="1:17" x14ac:dyDescent="0.2">
      <c r="A230" s="5">
        <v>43404</v>
      </c>
      <c r="B230">
        <v>142.83539999999999</v>
      </c>
      <c r="C230">
        <v>156.0051</v>
      </c>
      <c r="D230">
        <v>185.76339999999999</v>
      </c>
      <c r="E230">
        <v>167.6842</v>
      </c>
      <c r="F230">
        <v>14625.1906</v>
      </c>
      <c r="G230">
        <v>97.337900000000005</v>
      </c>
      <c r="H230">
        <v>127.85899999999999</v>
      </c>
      <c r="I230">
        <v>162.1344</v>
      </c>
      <c r="J230" t="e">
        <f>NA()</f>
        <v>#N/A</v>
      </c>
      <c r="K230">
        <v>65.031499999999994</v>
      </c>
      <c r="L230" t="e">
        <f>NA()</f>
        <v>#N/A</v>
      </c>
      <c r="M230">
        <v>26.365500000000001</v>
      </c>
      <c r="N230">
        <v>25.401900000000001</v>
      </c>
      <c r="O230">
        <v>137.4</v>
      </c>
      <c r="P230" t="e">
        <f>NA()</f>
        <v>#N/A</v>
      </c>
      <c r="Q230" cm="1">
        <f t="array" ref="Q230">AVERAGE(_xlfn.IFNA(G230:I230,""))</f>
        <v>129.11043333333333</v>
      </c>
    </row>
    <row r="231" spans="1:17" x14ac:dyDescent="0.2">
      <c r="A231" s="5">
        <v>43434</v>
      </c>
      <c r="B231">
        <v>143.24440000000001</v>
      </c>
      <c r="C231">
        <v>156.53800000000001</v>
      </c>
      <c r="D231">
        <v>186.2492</v>
      </c>
      <c r="E231">
        <v>170.51910000000001</v>
      </c>
      <c r="F231">
        <v>14447.331200000001</v>
      </c>
      <c r="G231">
        <v>97.363500000000002</v>
      </c>
      <c r="H231">
        <v>128.35550000000001</v>
      </c>
      <c r="I231">
        <v>163.69900000000001</v>
      </c>
      <c r="J231" t="e">
        <f>NA()</f>
        <v>#N/A</v>
      </c>
      <c r="K231">
        <v>65.031499999999994</v>
      </c>
      <c r="L231" t="e">
        <f>NA()</f>
        <v>#N/A</v>
      </c>
      <c r="M231">
        <v>26.5991</v>
      </c>
      <c r="N231">
        <v>25.401900000000001</v>
      </c>
      <c r="O231">
        <v>139.69</v>
      </c>
      <c r="P231" t="e">
        <f>NA()</f>
        <v>#N/A</v>
      </c>
      <c r="Q231" cm="1">
        <f t="array" ref="Q231">AVERAGE(_xlfn.IFNA(G231:I231,""))</f>
        <v>129.80600000000001</v>
      </c>
    </row>
    <row r="232" spans="1:17" x14ac:dyDescent="0.2">
      <c r="A232" s="5">
        <v>43465</v>
      </c>
      <c r="B232">
        <v>144.3793</v>
      </c>
      <c r="C232">
        <v>156.40710000000001</v>
      </c>
      <c r="D232">
        <v>187.55369999999999</v>
      </c>
      <c r="E232">
        <v>175.83170000000001</v>
      </c>
      <c r="F232">
        <v>14783.758</v>
      </c>
      <c r="G232">
        <v>97.312200000000004</v>
      </c>
      <c r="H232">
        <v>129.0711</v>
      </c>
      <c r="I232">
        <v>166.018</v>
      </c>
      <c r="J232" t="e">
        <f>NA()</f>
        <v>#N/A</v>
      </c>
      <c r="K232">
        <v>66.100999999999999</v>
      </c>
      <c r="L232" t="e">
        <f>NA()</f>
        <v>#N/A</v>
      </c>
      <c r="M232">
        <v>26.9969</v>
      </c>
      <c r="N232">
        <v>25.9008</v>
      </c>
      <c r="O232">
        <v>142.69999999999999</v>
      </c>
      <c r="P232" t="e">
        <f>NA()</f>
        <v>#N/A</v>
      </c>
      <c r="Q232" cm="1">
        <f t="array" ref="Q232">AVERAGE(_xlfn.IFNA(G232:I232,""))</f>
        <v>130.80043333333333</v>
      </c>
    </row>
    <row r="233" spans="1:17" x14ac:dyDescent="0.2">
      <c r="A233" s="5">
        <v>43496</v>
      </c>
      <c r="B233">
        <v>145.38130000000001</v>
      </c>
      <c r="C233">
        <v>157.934</v>
      </c>
      <c r="D233">
        <v>190.29390000000001</v>
      </c>
      <c r="E233">
        <v>177.58860000000001</v>
      </c>
      <c r="F233">
        <v>14930.587799999999</v>
      </c>
      <c r="G233">
        <v>97.3262</v>
      </c>
      <c r="H233">
        <v>129.18969999999999</v>
      </c>
      <c r="I233">
        <v>167.1754</v>
      </c>
      <c r="J233" t="e">
        <f>NA()</f>
        <v>#N/A</v>
      </c>
      <c r="K233">
        <v>66.699200000000005</v>
      </c>
      <c r="L233" t="e">
        <f>NA()</f>
        <v>#N/A</v>
      </c>
      <c r="M233">
        <v>27.270700000000001</v>
      </c>
      <c r="N233">
        <v>26.2133</v>
      </c>
      <c r="O233">
        <v>141.78</v>
      </c>
      <c r="P233" t="e">
        <f>NA()</f>
        <v>#N/A</v>
      </c>
      <c r="Q233" cm="1">
        <f t="array" ref="Q233">AVERAGE(_xlfn.IFNA(G233:I233,""))</f>
        <v>131.23043333333331</v>
      </c>
    </row>
    <row r="234" spans="1:17" x14ac:dyDescent="0.2">
      <c r="A234" s="5">
        <v>43524</v>
      </c>
      <c r="B234">
        <v>144.79849999999999</v>
      </c>
      <c r="C234">
        <v>157.5889</v>
      </c>
      <c r="D234">
        <v>190.3801</v>
      </c>
      <c r="E234">
        <v>175.46190000000001</v>
      </c>
      <c r="F234">
        <v>14788.092500000001</v>
      </c>
      <c r="G234">
        <v>97.002600000000001</v>
      </c>
      <c r="H234">
        <v>129.11590000000001</v>
      </c>
      <c r="I234">
        <v>166.63990000000001</v>
      </c>
      <c r="J234" t="e">
        <f>NA()</f>
        <v>#N/A</v>
      </c>
      <c r="K234">
        <v>67.323400000000007</v>
      </c>
      <c r="L234" t="e">
        <f>NA()</f>
        <v>#N/A</v>
      </c>
      <c r="M234">
        <v>27.200700000000001</v>
      </c>
      <c r="N234">
        <v>26.305299999999999</v>
      </c>
      <c r="O234">
        <v>141.22</v>
      </c>
      <c r="P234" t="e">
        <f>NA()</f>
        <v>#N/A</v>
      </c>
      <c r="Q234" cm="1">
        <f t="array" ref="Q234">AVERAGE(_xlfn.IFNA(G234:I234,""))</f>
        <v>130.91946666666669</v>
      </c>
    </row>
    <row r="235" spans="1:17" x14ac:dyDescent="0.2">
      <c r="A235" s="5">
        <v>43553</v>
      </c>
      <c r="B235">
        <v>147.2114</v>
      </c>
      <c r="C235">
        <v>161.08199999999999</v>
      </c>
      <c r="D235">
        <v>192.9135</v>
      </c>
      <c r="E235">
        <v>178.42070000000001</v>
      </c>
      <c r="F235">
        <v>15248.6288</v>
      </c>
      <c r="G235">
        <v>97.080200000000005</v>
      </c>
      <c r="H235">
        <v>129.20439999999999</v>
      </c>
      <c r="I235">
        <v>168.8948</v>
      </c>
      <c r="J235" t="e">
        <f>NA()</f>
        <v>#N/A</v>
      </c>
      <c r="K235">
        <v>68.611699999999999</v>
      </c>
      <c r="L235" t="e">
        <f>NA()</f>
        <v>#N/A</v>
      </c>
      <c r="M235">
        <v>27.741299999999999</v>
      </c>
      <c r="N235">
        <v>26.896699999999999</v>
      </c>
      <c r="O235">
        <v>142.84</v>
      </c>
      <c r="P235" t="e">
        <f>NA()</f>
        <v>#N/A</v>
      </c>
      <c r="Q235" cm="1">
        <f t="array" ref="Q235">AVERAGE(_xlfn.IFNA(G235:I235,""))</f>
        <v>131.72646666666665</v>
      </c>
    </row>
    <row r="236" spans="1:17" x14ac:dyDescent="0.2">
      <c r="A236" s="5">
        <v>43585</v>
      </c>
      <c r="B236">
        <v>146.37299999999999</v>
      </c>
      <c r="C236">
        <v>160.38130000000001</v>
      </c>
      <c r="D236">
        <v>194.29230000000001</v>
      </c>
      <c r="E236">
        <v>179.2414</v>
      </c>
      <c r="F236">
        <v>15034.6149</v>
      </c>
      <c r="G236">
        <v>96.847200000000001</v>
      </c>
      <c r="H236">
        <v>128.80619999999999</v>
      </c>
      <c r="I236">
        <v>167.06270000000001</v>
      </c>
      <c r="J236" t="e">
        <f>NA()</f>
        <v>#N/A</v>
      </c>
      <c r="K236">
        <v>68.712800000000001</v>
      </c>
      <c r="L236" t="e">
        <f>NA()</f>
        <v>#N/A</v>
      </c>
      <c r="M236">
        <v>27.6266</v>
      </c>
      <c r="N236">
        <v>26.7972</v>
      </c>
      <c r="O236">
        <v>142.71</v>
      </c>
      <c r="P236" t="e">
        <f>NA()</f>
        <v>#N/A</v>
      </c>
      <c r="Q236" cm="1">
        <f t="array" ref="Q236">AVERAGE(_xlfn.IFNA(G236:I236,""))</f>
        <v>130.90536666666665</v>
      </c>
    </row>
    <row r="237" spans="1:17" x14ac:dyDescent="0.2">
      <c r="A237" s="5">
        <v>43616</v>
      </c>
      <c r="B237">
        <v>148.6429</v>
      </c>
      <c r="C237">
        <v>162.53569999999999</v>
      </c>
      <c r="D237">
        <v>198.31360000000001</v>
      </c>
      <c r="E237">
        <v>178.4092</v>
      </c>
      <c r="F237">
        <v>15445.8467</v>
      </c>
      <c r="G237">
        <v>97.028499999999994</v>
      </c>
      <c r="H237">
        <v>129.77959999999999</v>
      </c>
      <c r="I237">
        <v>170.61420000000001</v>
      </c>
      <c r="J237" t="e">
        <f>NA()</f>
        <v>#N/A</v>
      </c>
      <c r="K237">
        <v>69.847099999999998</v>
      </c>
      <c r="L237" t="e">
        <f>NA()</f>
        <v>#N/A</v>
      </c>
      <c r="M237">
        <v>28.294</v>
      </c>
      <c r="N237">
        <v>27.363</v>
      </c>
      <c r="O237">
        <v>143.26</v>
      </c>
      <c r="P237" t="e">
        <f>NA()</f>
        <v>#N/A</v>
      </c>
      <c r="Q237" cm="1">
        <f t="array" ref="Q237">AVERAGE(_xlfn.IFNA(G237:I237,""))</f>
        <v>132.47409999999999</v>
      </c>
    </row>
    <row r="238" spans="1:17" x14ac:dyDescent="0.2">
      <c r="A238" s="5">
        <v>43644</v>
      </c>
      <c r="B238">
        <v>149.91069999999999</v>
      </c>
      <c r="C238">
        <v>165.7731</v>
      </c>
      <c r="D238">
        <v>203.46360000000001</v>
      </c>
      <c r="E238">
        <v>184.9836</v>
      </c>
      <c r="F238">
        <v>15474.5625</v>
      </c>
      <c r="G238">
        <v>96.911900000000003</v>
      </c>
      <c r="H238">
        <v>129.95650000000001</v>
      </c>
      <c r="I238">
        <v>171.57249999999999</v>
      </c>
      <c r="J238" t="e">
        <f>NA()</f>
        <v>#N/A</v>
      </c>
      <c r="K238">
        <v>70.781199999999998</v>
      </c>
      <c r="L238" t="e">
        <f>NA()</f>
        <v>#N/A</v>
      </c>
      <c r="M238">
        <v>28.527000000000001</v>
      </c>
      <c r="N238">
        <v>27.561900000000001</v>
      </c>
      <c r="O238">
        <v>144.18</v>
      </c>
      <c r="P238" t="e">
        <f>NA()</f>
        <v>#N/A</v>
      </c>
      <c r="Q238" cm="1">
        <f t="array" ref="Q238">AVERAGE(_xlfn.IFNA(G238:I238,""))</f>
        <v>132.81363333333334</v>
      </c>
    </row>
    <row r="239" spans="1:17" x14ac:dyDescent="0.2">
      <c r="A239" s="5">
        <v>43677</v>
      </c>
      <c r="B239">
        <v>151.4341</v>
      </c>
      <c r="C239">
        <v>168.12870000000001</v>
      </c>
      <c r="D239">
        <v>205.48939999999999</v>
      </c>
      <c r="E239">
        <v>190.8682</v>
      </c>
      <c r="F239">
        <v>15797.0154</v>
      </c>
      <c r="G239">
        <v>97.132900000000006</v>
      </c>
      <c r="H239">
        <v>130.6858</v>
      </c>
      <c r="I239">
        <v>174.98570000000001</v>
      </c>
      <c r="J239" t="e">
        <f>NA()</f>
        <v>#N/A</v>
      </c>
      <c r="K239">
        <v>71.366799999999998</v>
      </c>
      <c r="L239" t="e">
        <f>NA()</f>
        <v>#N/A</v>
      </c>
      <c r="M239">
        <v>28.523199999999999</v>
      </c>
      <c r="N239">
        <v>27.4983</v>
      </c>
      <c r="O239">
        <v>145.43</v>
      </c>
      <c r="P239" t="e">
        <f>NA()</f>
        <v>#N/A</v>
      </c>
      <c r="Q239" cm="1">
        <f t="array" ref="Q239">AVERAGE(_xlfn.IFNA(G239:I239,""))</f>
        <v>134.26813333333334</v>
      </c>
    </row>
    <row r="240" spans="1:17" x14ac:dyDescent="0.2">
      <c r="A240" s="5">
        <v>43707</v>
      </c>
      <c r="B240">
        <v>154.8287</v>
      </c>
      <c r="C240">
        <v>171.71979999999999</v>
      </c>
      <c r="D240">
        <v>208.88900000000001</v>
      </c>
      <c r="E240">
        <v>197.69649999999999</v>
      </c>
      <c r="F240">
        <v>16345.1335</v>
      </c>
      <c r="G240">
        <v>97.315899999999999</v>
      </c>
      <c r="H240">
        <v>131.57919999999999</v>
      </c>
      <c r="I240">
        <v>179.62049999999999</v>
      </c>
      <c r="J240" t="e">
        <f>NA()</f>
        <v>#N/A</v>
      </c>
      <c r="K240">
        <v>72.667500000000004</v>
      </c>
      <c r="L240" t="e">
        <f>NA()</f>
        <v>#N/A</v>
      </c>
      <c r="M240">
        <v>29.478899999999999</v>
      </c>
      <c r="N240">
        <v>28.244399999999999</v>
      </c>
      <c r="O240">
        <v>147.88999999999999</v>
      </c>
      <c r="P240" t="e">
        <f>NA()</f>
        <v>#N/A</v>
      </c>
      <c r="Q240" cm="1">
        <f t="array" ref="Q240">AVERAGE(_xlfn.IFNA(G240:I240,""))</f>
        <v>136.17186666666666</v>
      </c>
    </row>
    <row r="241" spans="1:17" x14ac:dyDescent="0.2">
      <c r="A241" s="5">
        <v>43738</v>
      </c>
      <c r="B241">
        <v>153.13140000000001</v>
      </c>
      <c r="C241">
        <v>169.74100000000001</v>
      </c>
      <c r="D241">
        <v>207.74619999999999</v>
      </c>
      <c r="E241">
        <v>200.26009999999999</v>
      </c>
      <c r="F241">
        <v>16419.3521</v>
      </c>
      <c r="G241">
        <v>96.714699999999993</v>
      </c>
      <c r="H241">
        <v>130.0754</v>
      </c>
      <c r="I241">
        <v>174.5307</v>
      </c>
      <c r="J241" t="e">
        <f>NA()</f>
        <v>#N/A</v>
      </c>
      <c r="K241">
        <v>72.466399999999993</v>
      </c>
      <c r="L241" t="e">
        <f>NA()</f>
        <v>#N/A</v>
      </c>
      <c r="M241">
        <v>29.2319</v>
      </c>
      <c r="N241">
        <v>27.941800000000001</v>
      </c>
      <c r="O241">
        <v>148.25</v>
      </c>
      <c r="P241" t="e">
        <f>NA()</f>
        <v>#N/A</v>
      </c>
      <c r="Q241" cm="1">
        <f t="array" ref="Q241">AVERAGE(_xlfn.IFNA(G241:I241,""))</f>
        <v>133.77359999999999</v>
      </c>
    </row>
    <row r="242" spans="1:17" x14ac:dyDescent="0.2">
      <c r="A242" s="5">
        <v>43769</v>
      </c>
      <c r="B242">
        <v>150.95359999999999</v>
      </c>
      <c r="C242">
        <v>167.63669999999999</v>
      </c>
      <c r="D242">
        <v>206.3725</v>
      </c>
      <c r="E242">
        <v>198.65199999999999</v>
      </c>
      <c r="F242">
        <v>16111.4823</v>
      </c>
      <c r="G242">
        <v>96.374899999999997</v>
      </c>
      <c r="H242">
        <v>128.72040000000001</v>
      </c>
      <c r="I242">
        <v>171.80099999999999</v>
      </c>
      <c r="J242" t="e">
        <f>NA()</f>
        <v>#N/A</v>
      </c>
      <c r="K242">
        <v>71.773600000000002</v>
      </c>
      <c r="L242" t="e">
        <f>NA()</f>
        <v>#N/A</v>
      </c>
      <c r="M242">
        <v>29.232500000000002</v>
      </c>
      <c r="N242">
        <v>27.831299999999999</v>
      </c>
      <c r="O242">
        <v>148.34</v>
      </c>
      <c r="P242" t="e">
        <f>NA()</f>
        <v>#N/A</v>
      </c>
      <c r="Q242" cm="1">
        <f t="array" ref="Q242">AVERAGE(_xlfn.IFNA(G242:I242,""))</f>
        <v>132.29876666666667</v>
      </c>
    </row>
    <row r="243" spans="1:17" x14ac:dyDescent="0.2">
      <c r="A243" s="5">
        <v>43798</v>
      </c>
      <c r="B243">
        <v>150.27879999999999</v>
      </c>
      <c r="C243">
        <v>166.94569999999999</v>
      </c>
      <c r="D243">
        <v>203.64830000000001</v>
      </c>
      <c r="E243">
        <v>194.52709999999999</v>
      </c>
      <c r="F243">
        <v>15980.637699999999</v>
      </c>
      <c r="G243">
        <v>96.218000000000004</v>
      </c>
      <c r="H243">
        <v>129.03309999999999</v>
      </c>
      <c r="I243">
        <v>172.31280000000001</v>
      </c>
      <c r="J243" t="e">
        <f>NA()</f>
        <v>#N/A</v>
      </c>
      <c r="K243">
        <v>72.406700000000001</v>
      </c>
      <c r="L243" t="e">
        <f>NA()</f>
        <v>#N/A</v>
      </c>
      <c r="M243">
        <v>29.144600000000001</v>
      </c>
      <c r="N243">
        <v>27.916799999999999</v>
      </c>
      <c r="O243">
        <v>148.69</v>
      </c>
      <c r="P243" t="e">
        <f>NA()</f>
        <v>#N/A</v>
      </c>
      <c r="Q243" cm="1">
        <f t="array" ref="Q243">AVERAGE(_xlfn.IFNA(G243:I243,""))</f>
        <v>132.5213</v>
      </c>
    </row>
    <row r="244" spans="1:17" x14ac:dyDescent="0.2">
      <c r="A244" s="5">
        <v>43830</v>
      </c>
      <c r="B244">
        <v>148.39750000000001</v>
      </c>
      <c r="C244">
        <v>164.8031</v>
      </c>
      <c r="D244">
        <v>203.5093</v>
      </c>
      <c r="E244">
        <v>193.7919</v>
      </c>
      <c r="F244">
        <v>15770.2824</v>
      </c>
      <c r="G244">
        <v>96.191900000000004</v>
      </c>
      <c r="H244">
        <v>128.30350000000001</v>
      </c>
      <c r="I244">
        <v>169.8674</v>
      </c>
      <c r="J244" t="e">
        <f>NA()</f>
        <v>#N/A</v>
      </c>
      <c r="K244">
        <v>71.059799999999996</v>
      </c>
      <c r="L244" t="e">
        <f>NA()</f>
        <v>#N/A</v>
      </c>
      <c r="M244">
        <v>28.982900000000001</v>
      </c>
      <c r="N244">
        <v>27.558499999999999</v>
      </c>
      <c r="O244">
        <v>149.02000000000001</v>
      </c>
      <c r="P244" t="e">
        <f>NA()</f>
        <v>#N/A</v>
      </c>
      <c r="Q244" cm="1">
        <f t="array" ref="Q244">AVERAGE(_xlfn.IFNA(G244:I244,""))</f>
        <v>131.45426666666665</v>
      </c>
    </row>
    <row r="245" spans="1:17" x14ac:dyDescent="0.2">
      <c r="A245" s="5">
        <v>43861</v>
      </c>
      <c r="B245">
        <v>151.2808</v>
      </c>
      <c r="C245">
        <v>168.67769999999999</v>
      </c>
      <c r="D245">
        <v>206.75649999999999</v>
      </c>
      <c r="E245">
        <v>200.05690000000001</v>
      </c>
      <c r="F245">
        <v>16339.5566</v>
      </c>
      <c r="G245">
        <v>96.033799999999999</v>
      </c>
      <c r="H245">
        <v>129.1395</v>
      </c>
      <c r="I245">
        <v>174.85910000000001</v>
      </c>
      <c r="J245" t="e">
        <f>NA()</f>
        <v>#N/A</v>
      </c>
      <c r="K245">
        <v>72.851799999999997</v>
      </c>
      <c r="L245" t="e">
        <f>NA()</f>
        <v>#N/A</v>
      </c>
      <c r="M245">
        <v>29.703600000000002</v>
      </c>
      <c r="N245">
        <v>28.380099999999999</v>
      </c>
      <c r="O245">
        <v>150.32</v>
      </c>
      <c r="P245" t="e">
        <f>NA()</f>
        <v>#N/A</v>
      </c>
      <c r="Q245" cm="1">
        <f t="array" ref="Q245">AVERAGE(_xlfn.IFNA(G245:I245,""))</f>
        <v>133.34413333333333</v>
      </c>
    </row>
    <row r="246" spans="1:17" x14ac:dyDescent="0.2">
      <c r="A246" s="5">
        <v>43889</v>
      </c>
      <c r="B246">
        <v>153.44839999999999</v>
      </c>
      <c r="C246">
        <v>170.59399999999999</v>
      </c>
      <c r="D246">
        <v>206.8492</v>
      </c>
      <c r="E246">
        <v>197.6284</v>
      </c>
      <c r="F246">
        <v>16540.052199999998</v>
      </c>
      <c r="G246">
        <v>96.297399999999996</v>
      </c>
      <c r="H246">
        <v>129.6053</v>
      </c>
      <c r="I246">
        <v>175.77670000000001</v>
      </c>
      <c r="J246" t="e">
        <f>NA()</f>
        <v>#N/A</v>
      </c>
      <c r="K246">
        <v>73.448599999999999</v>
      </c>
      <c r="L246">
        <v>2818</v>
      </c>
      <c r="M246">
        <v>30.4373</v>
      </c>
      <c r="N246">
        <v>28.666599999999999</v>
      </c>
      <c r="O246">
        <v>153.4</v>
      </c>
      <c r="P246" t="e">
        <f>NA()</f>
        <v>#N/A</v>
      </c>
      <c r="Q246" cm="1">
        <f t="array" ref="Q246">AVERAGE(_xlfn.IFNA(G246:I246,""))</f>
        <v>133.89313333333334</v>
      </c>
    </row>
    <row r="247" spans="1:17" x14ac:dyDescent="0.2">
      <c r="A247" s="5">
        <v>43921</v>
      </c>
      <c r="B247">
        <v>150.31970000000001</v>
      </c>
      <c r="C247">
        <v>165.86080000000001</v>
      </c>
      <c r="D247">
        <v>200.08850000000001</v>
      </c>
      <c r="E247">
        <v>192.23159999999999</v>
      </c>
      <c r="F247">
        <v>16741.1031</v>
      </c>
      <c r="G247">
        <v>96.060199999999995</v>
      </c>
      <c r="H247">
        <v>127.7872</v>
      </c>
      <c r="I247">
        <v>169.89840000000001</v>
      </c>
      <c r="J247" t="e">
        <f>NA()</f>
        <v>#N/A</v>
      </c>
      <c r="K247">
        <v>73.245099999999994</v>
      </c>
      <c r="L247">
        <v>2762</v>
      </c>
      <c r="M247">
        <v>31.387</v>
      </c>
      <c r="N247">
        <v>28.173500000000001</v>
      </c>
      <c r="O247">
        <v>154.5</v>
      </c>
      <c r="P247" t="e">
        <f>NA()</f>
        <v>#N/A</v>
      </c>
      <c r="Q247" cm="1">
        <f t="array" ref="Q247">AVERAGE(_xlfn.IFNA(G247:I247,""))</f>
        <v>131.24860000000001</v>
      </c>
    </row>
    <row r="248" spans="1:17" x14ac:dyDescent="0.2">
      <c r="A248" s="5">
        <v>43951</v>
      </c>
      <c r="B248">
        <v>152.81440000000001</v>
      </c>
      <c r="C248">
        <v>167.86089999999999</v>
      </c>
      <c r="D248">
        <v>200.35470000000001</v>
      </c>
      <c r="E248">
        <v>190.02590000000001</v>
      </c>
      <c r="F248">
        <v>17255.393700000001</v>
      </c>
      <c r="G248">
        <v>95.585700000000003</v>
      </c>
      <c r="H248">
        <v>128.1028</v>
      </c>
      <c r="I248">
        <v>171.79089999999999</v>
      </c>
      <c r="J248" t="e">
        <f>NA()</f>
        <v>#N/A</v>
      </c>
      <c r="K248">
        <v>73.316800000000001</v>
      </c>
      <c r="L248">
        <v>2780</v>
      </c>
      <c r="M248">
        <v>31.4848</v>
      </c>
      <c r="N248">
        <v>29.355599999999999</v>
      </c>
      <c r="O248">
        <v>158.74</v>
      </c>
      <c r="P248" t="e">
        <f>NA()</f>
        <v>#N/A</v>
      </c>
      <c r="Q248" cm="1">
        <f t="array" ref="Q248">AVERAGE(_xlfn.IFNA(G248:I248,""))</f>
        <v>131.82646666666668</v>
      </c>
    </row>
    <row r="249" spans="1:17" x14ac:dyDescent="0.2">
      <c r="A249" s="5">
        <v>43980</v>
      </c>
      <c r="B249">
        <v>150.9331</v>
      </c>
      <c r="C249">
        <v>167.04409999999999</v>
      </c>
      <c r="D249">
        <v>203.57300000000001</v>
      </c>
      <c r="E249">
        <v>193.01759999999999</v>
      </c>
      <c r="F249">
        <v>17273.1662</v>
      </c>
      <c r="G249">
        <v>95.480199999999996</v>
      </c>
      <c r="H249">
        <v>127.637</v>
      </c>
      <c r="I249">
        <v>170.55789999999999</v>
      </c>
      <c r="J249" t="e">
        <f>NA()</f>
        <v>#N/A</v>
      </c>
      <c r="K249">
        <v>73.453199999999995</v>
      </c>
      <c r="L249">
        <v>2760</v>
      </c>
      <c r="M249">
        <v>31.437899999999999</v>
      </c>
      <c r="N249">
        <v>29.3232</v>
      </c>
      <c r="O249">
        <v>159.96</v>
      </c>
      <c r="P249" t="e">
        <f>NA()</f>
        <v>#N/A</v>
      </c>
      <c r="Q249" cm="1">
        <f t="array" ref="Q249">AVERAGE(_xlfn.IFNA(G249:I249,""))</f>
        <v>131.22503333333333</v>
      </c>
    </row>
    <row r="250" spans="1:17" x14ac:dyDescent="0.2">
      <c r="A250" s="5">
        <v>44012</v>
      </c>
      <c r="B250">
        <v>151.39320000000001</v>
      </c>
      <c r="C250">
        <v>168.62530000000001</v>
      </c>
      <c r="D250">
        <v>204.8758</v>
      </c>
      <c r="E250">
        <v>196.71860000000001</v>
      </c>
      <c r="F250">
        <v>17172.6407</v>
      </c>
      <c r="G250">
        <v>95.467100000000002</v>
      </c>
      <c r="H250">
        <v>127.09610000000001</v>
      </c>
      <c r="I250">
        <v>169.69759999999999</v>
      </c>
      <c r="J250" t="e">
        <f>NA()</f>
        <v>#N/A</v>
      </c>
      <c r="K250">
        <v>73.671499999999995</v>
      </c>
      <c r="L250">
        <v>2739</v>
      </c>
      <c r="M250">
        <v>31.479700000000001</v>
      </c>
      <c r="N250">
        <v>29.830500000000001</v>
      </c>
      <c r="O250">
        <v>158.91</v>
      </c>
      <c r="P250" t="e">
        <f>NA()</f>
        <v>#N/A</v>
      </c>
      <c r="Q250" cm="1">
        <f t="array" ref="Q250">AVERAGE(_xlfn.IFNA(G250:I250,""))</f>
        <v>130.75360000000001</v>
      </c>
    </row>
    <row r="251" spans="1:17" x14ac:dyDescent="0.2">
      <c r="A251" s="5">
        <v>44043</v>
      </c>
      <c r="B251">
        <v>152.3237</v>
      </c>
      <c r="C251">
        <v>169.9657</v>
      </c>
      <c r="D251">
        <v>207.17330000000001</v>
      </c>
      <c r="E251">
        <v>200.2457</v>
      </c>
      <c r="F251">
        <v>17236.7713</v>
      </c>
      <c r="G251">
        <v>95.718900000000005</v>
      </c>
      <c r="H251">
        <v>127.9419</v>
      </c>
      <c r="I251">
        <v>170.7937</v>
      </c>
      <c r="J251" t="e">
        <f>NA()</f>
        <v>#N/A</v>
      </c>
      <c r="K251">
        <v>73.899900000000002</v>
      </c>
      <c r="L251">
        <v>2750</v>
      </c>
      <c r="M251">
        <v>31.8384</v>
      </c>
      <c r="N251">
        <v>30.0367</v>
      </c>
      <c r="O251">
        <v>160.9</v>
      </c>
      <c r="P251" t="e">
        <f>NA()</f>
        <v>#N/A</v>
      </c>
      <c r="Q251" cm="1">
        <f t="array" ref="Q251">AVERAGE(_xlfn.IFNA(G251:I251,""))</f>
        <v>131.48483333333334</v>
      </c>
    </row>
    <row r="252" spans="1:17" x14ac:dyDescent="0.2">
      <c r="A252" s="5">
        <v>44074</v>
      </c>
      <c r="B252">
        <v>150.45259999999999</v>
      </c>
      <c r="C252">
        <v>168.32159999999999</v>
      </c>
      <c r="D252">
        <v>205.8853</v>
      </c>
      <c r="E252">
        <v>199.42</v>
      </c>
      <c r="F252">
        <v>16717.8691</v>
      </c>
      <c r="G252">
        <v>95.718900000000005</v>
      </c>
      <c r="H252">
        <v>127.56359999999999</v>
      </c>
      <c r="I252">
        <v>168.9999</v>
      </c>
      <c r="J252" t="e">
        <f>NA()</f>
        <v>#N/A</v>
      </c>
      <c r="K252">
        <v>73.582599999999999</v>
      </c>
      <c r="L252">
        <v>2730</v>
      </c>
      <c r="M252">
        <v>31.440799999999999</v>
      </c>
      <c r="N252">
        <v>29.69</v>
      </c>
      <c r="O252">
        <v>158.56</v>
      </c>
      <c r="P252" t="e">
        <f>NA()</f>
        <v>#N/A</v>
      </c>
      <c r="Q252" cm="1">
        <f t="array" ref="Q252">AVERAGE(_xlfn.IFNA(G252:I252,""))</f>
        <v>130.76079999999999</v>
      </c>
    </row>
    <row r="253" spans="1:17" x14ac:dyDescent="0.2">
      <c r="A253" s="5">
        <v>44104</v>
      </c>
      <c r="B253">
        <v>151.91470000000001</v>
      </c>
      <c r="C253">
        <v>170.61490000000001</v>
      </c>
      <c r="D253">
        <v>208.43809999999999</v>
      </c>
      <c r="E253">
        <v>203.6549</v>
      </c>
      <c r="F253">
        <v>16930.9395</v>
      </c>
      <c r="G253">
        <v>95.652299999999997</v>
      </c>
      <c r="H253">
        <v>127.8965</v>
      </c>
      <c r="I253">
        <v>170.88050000000001</v>
      </c>
      <c r="J253">
        <v>9.94</v>
      </c>
      <c r="K253">
        <v>74.327500000000001</v>
      </c>
      <c r="L253">
        <v>2739</v>
      </c>
      <c r="M253">
        <v>31.5259</v>
      </c>
      <c r="N253">
        <v>29.833500000000001</v>
      </c>
      <c r="O253">
        <v>159.93</v>
      </c>
      <c r="P253" t="e">
        <f>NA()</f>
        <v>#N/A</v>
      </c>
      <c r="Q253" cm="1">
        <f t="array" ref="Q253">AVERAGE(_xlfn.IFNA(G253:I253,""))</f>
        <v>131.47643333333335</v>
      </c>
    </row>
    <row r="254" spans="1:17" x14ac:dyDescent="0.2">
      <c r="A254" s="5">
        <v>44134</v>
      </c>
      <c r="B254">
        <v>153.30520000000001</v>
      </c>
      <c r="C254">
        <v>171.93430000000001</v>
      </c>
      <c r="D254">
        <v>210.3759</v>
      </c>
      <c r="E254">
        <v>205.89619999999999</v>
      </c>
      <c r="F254">
        <v>16856.730299999999</v>
      </c>
      <c r="G254">
        <v>95.425799999999995</v>
      </c>
      <c r="H254">
        <v>127.9268</v>
      </c>
      <c r="I254">
        <v>170.73589999999999</v>
      </c>
      <c r="J254">
        <v>10.09</v>
      </c>
      <c r="K254">
        <v>74.547499999999999</v>
      </c>
      <c r="L254">
        <v>2739</v>
      </c>
      <c r="M254">
        <v>31.179300000000001</v>
      </c>
      <c r="N254">
        <v>29.628</v>
      </c>
      <c r="O254">
        <v>161</v>
      </c>
      <c r="P254" t="e">
        <f>NA()</f>
        <v>#N/A</v>
      </c>
      <c r="Q254" cm="1">
        <f t="array" ref="Q254">AVERAGE(_xlfn.IFNA(G254:I254,""))</f>
        <v>131.36283333333333</v>
      </c>
    </row>
    <row r="255" spans="1:17" x14ac:dyDescent="0.2">
      <c r="A255" s="5">
        <v>44165</v>
      </c>
      <c r="B255">
        <v>152.44640000000001</v>
      </c>
      <c r="C255">
        <v>171.68299999999999</v>
      </c>
      <c r="D255">
        <v>211.22300000000001</v>
      </c>
      <c r="E255">
        <v>207.93700000000001</v>
      </c>
      <c r="F255">
        <v>16805.570899999999</v>
      </c>
      <c r="G255">
        <v>95.412499999999994</v>
      </c>
      <c r="H255">
        <v>127.836</v>
      </c>
      <c r="I255">
        <v>170.3597</v>
      </c>
      <c r="J255">
        <v>10.3</v>
      </c>
      <c r="K255">
        <v>74.325500000000005</v>
      </c>
      <c r="L255">
        <v>2738</v>
      </c>
      <c r="M255">
        <v>31.334099999999999</v>
      </c>
      <c r="N255">
        <v>29.823399999999999</v>
      </c>
      <c r="O255">
        <v>160.13</v>
      </c>
      <c r="P255" t="e">
        <f>NA()</f>
        <v>#N/A</v>
      </c>
      <c r="Q255" cm="1">
        <f t="array" ref="Q255">AVERAGE(_xlfn.IFNA(G255:I255,""))</f>
        <v>131.20273333333333</v>
      </c>
    </row>
    <row r="256" spans="1:17" x14ac:dyDescent="0.2">
      <c r="A256" s="5">
        <v>44196</v>
      </c>
      <c r="B256">
        <v>152.42590000000001</v>
      </c>
      <c r="C256">
        <v>171.6935</v>
      </c>
      <c r="D256">
        <v>211.60579999999999</v>
      </c>
      <c r="E256">
        <v>208.92240000000001</v>
      </c>
      <c r="F256">
        <v>17048.9182</v>
      </c>
      <c r="G256">
        <v>95.239400000000003</v>
      </c>
      <c r="H256">
        <v>127.4879</v>
      </c>
      <c r="I256">
        <v>170.73589999999999</v>
      </c>
      <c r="J256">
        <v>10.476000000000001</v>
      </c>
      <c r="K256">
        <v>74.117500000000007</v>
      </c>
      <c r="L256">
        <v>2744</v>
      </c>
      <c r="M256">
        <v>31.0945</v>
      </c>
      <c r="N256">
        <v>29.874600000000001</v>
      </c>
      <c r="O256">
        <v>159.9</v>
      </c>
      <c r="P256" t="e">
        <f>NA()</f>
        <v>#N/A</v>
      </c>
      <c r="Q256" cm="1">
        <f t="array" ref="Q256">AVERAGE(_xlfn.IFNA(G256:I256,""))</f>
        <v>131.15440000000001</v>
      </c>
    </row>
    <row r="257" spans="1:17" x14ac:dyDescent="0.2">
      <c r="A257" s="5">
        <v>44225</v>
      </c>
      <c r="B257">
        <v>151.73060000000001</v>
      </c>
      <c r="C257">
        <v>170.5521</v>
      </c>
      <c r="D257">
        <v>210.58240000000001</v>
      </c>
      <c r="E257">
        <v>207.46459999999999</v>
      </c>
      <c r="F257">
        <v>16771.759900000001</v>
      </c>
      <c r="G257">
        <v>95.290999999999997</v>
      </c>
      <c r="H257">
        <v>127.0166</v>
      </c>
      <c r="I257">
        <v>169.51820000000001</v>
      </c>
      <c r="J257">
        <v>10.576000000000001</v>
      </c>
      <c r="K257">
        <v>73.762799999999999</v>
      </c>
      <c r="L257">
        <v>2737</v>
      </c>
      <c r="M257">
        <v>30.951799999999999</v>
      </c>
      <c r="N257">
        <v>29.4621</v>
      </c>
      <c r="O257">
        <v>158.54</v>
      </c>
      <c r="P257" t="e">
        <f>NA()</f>
        <v>#N/A</v>
      </c>
      <c r="Q257" cm="1">
        <f t="array" ref="Q257">AVERAGE(_xlfn.IFNA(G257:I257,""))</f>
        <v>130.6086</v>
      </c>
    </row>
    <row r="258" spans="1:17" x14ac:dyDescent="0.2">
      <c r="A258" s="5">
        <v>44253</v>
      </c>
      <c r="B258">
        <v>148.602</v>
      </c>
      <c r="C258">
        <v>166.42619999999999</v>
      </c>
      <c r="D258">
        <v>205.74430000000001</v>
      </c>
      <c r="E258">
        <v>205.5445</v>
      </c>
      <c r="F258">
        <v>15817.859399999999</v>
      </c>
      <c r="G258">
        <v>95.034599999999998</v>
      </c>
      <c r="H258">
        <v>126.2854</v>
      </c>
      <c r="I258">
        <v>166.6317</v>
      </c>
      <c r="J258">
        <v>10.555999999999999</v>
      </c>
      <c r="K258">
        <v>70.923100000000005</v>
      </c>
      <c r="L258">
        <v>2700.7</v>
      </c>
      <c r="M258">
        <v>30.387</v>
      </c>
      <c r="N258">
        <v>28.523099999999999</v>
      </c>
      <c r="O258">
        <v>154.83000000000001</v>
      </c>
      <c r="P258" t="e">
        <f>NA()</f>
        <v>#N/A</v>
      </c>
      <c r="Q258" cm="1">
        <f t="array" ref="Q258">AVERAGE(_xlfn.IFNA(G258:I258,""))</f>
        <v>129.31723333333332</v>
      </c>
    </row>
    <row r="259" spans="1:17" x14ac:dyDescent="0.2">
      <c r="A259" s="5">
        <v>44286</v>
      </c>
      <c r="B259">
        <v>148.6429</v>
      </c>
      <c r="C259">
        <v>166.3006</v>
      </c>
      <c r="D259">
        <v>206.7038</v>
      </c>
      <c r="E259">
        <v>206.93119999999999</v>
      </c>
      <c r="F259">
        <v>15811.6247</v>
      </c>
      <c r="G259">
        <v>94.980599999999995</v>
      </c>
      <c r="H259">
        <v>126.80329999999999</v>
      </c>
      <c r="I259">
        <v>167.47720000000001</v>
      </c>
      <c r="J259">
        <v>10.476000000000001</v>
      </c>
      <c r="K259">
        <v>71.328699999999998</v>
      </c>
      <c r="L259">
        <v>2726.9</v>
      </c>
      <c r="M259">
        <v>29.939699999999998</v>
      </c>
      <c r="N259">
        <v>28.1555</v>
      </c>
      <c r="O259">
        <v>151.34</v>
      </c>
      <c r="P259" t="e">
        <f>NA()</f>
        <v>#N/A</v>
      </c>
      <c r="Q259" cm="1">
        <f t="array" ref="Q259">AVERAGE(_xlfn.IFNA(G259:I259,""))</f>
        <v>129.75370000000001</v>
      </c>
    </row>
    <row r="260" spans="1:17" x14ac:dyDescent="0.2">
      <c r="A260" s="5">
        <v>44316</v>
      </c>
      <c r="B260">
        <v>147.61019999999999</v>
      </c>
      <c r="C260">
        <v>164.63560000000001</v>
      </c>
      <c r="D260">
        <v>204.54650000000001</v>
      </c>
      <c r="E260">
        <v>203.84960000000001</v>
      </c>
      <c r="F260">
        <v>15911.9458</v>
      </c>
      <c r="G260">
        <v>94.872600000000006</v>
      </c>
      <c r="H260">
        <v>126.453</v>
      </c>
      <c r="I260">
        <v>166.2818</v>
      </c>
      <c r="J260">
        <v>10.677</v>
      </c>
      <c r="K260">
        <v>71.782499999999999</v>
      </c>
      <c r="L260">
        <v>2733.9</v>
      </c>
      <c r="M260">
        <v>30.156099999999999</v>
      </c>
      <c r="N260">
        <v>28.1433</v>
      </c>
      <c r="O260">
        <v>152.72999999999999</v>
      </c>
      <c r="P260" t="e">
        <f>NA()</f>
        <v>#N/A</v>
      </c>
      <c r="Q260" cm="1">
        <f t="array" ref="Q260">AVERAGE(_xlfn.IFNA(G260:I260,""))</f>
        <v>129.20246666666665</v>
      </c>
    </row>
    <row r="261" spans="1:17" x14ac:dyDescent="0.2">
      <c r="A261" s="5">
        <v>44347</v>
      </c>
      <c r="B261">
        <v>147.375</v>
      </c>
      <c r="C261">
        <v>164.3947</v>
      </c>
      <c r="D261">
        <v>204.57550000000001</v>
      </c>
      <c r="E261">
        <v>204.0274</v>
      </c>
      <c r="F261">
        <v>15974.292299999999</v>
      </c>
      <c r="G261">
        <v>94.967100000000002</v>
      </c>
      <c r="H261">
        <v>126.0569</v>
      </c>
      <c r="I261">
        <v>164.82400000000001</v>
      </c>
      <c r="J261">
        <v>10.919</v>
      </c>
      <c r="K261">
        <v>71.993099999999998</v>
      </c>
      <c r="L261">
        <v>2734.9</v>
      </c>
      <c r="M261">
        <v>30.213699999999999</v>
      </c>
      <c r="N261">
        <v>28.326699999999999</v>
      </c>
      <c r="O261">
        <v>154.22</v>
      </c>
      <c r="P261" t="e">
        <f>NA()</f>
        <v>#N/A</v>
      </c>
      <c r="Q261" cm="1">
        <f t="array" ref="Q261">AVERAGE(_xlfn.IFNA(G261:I261,""))</f>
        <v>128.61600000000001</v>
      </c>
    </row>
    <row r="262" spans="1:17" x14ac:dyDescent="0.2">
      <c r="A262" s="5">
        <v>44377</v>
      </c>
      <c r="B262">
        <v>148.0498</v>
      </c>
      <c r="C262">
        <v>164.90790000000001</v>
      </c>
      <c r="D262">
        <v>205.36410000000001</v>
      </c>
      <c r="E262">
        <v>205.22229999999999</v>
      </c>
      <c r="F262">
        <v>16095.5844</v>
      </c>
      <c r="G262">
        <v>94.832099999999997</v>
      </c>
      <c r="H262">
        <v>126.40730000000001</v>
      </c>
      <c r="I262">
        <v>166.98159999999999</v>
      </c>
      <c r="J262">
        <v>10.766999999999999</v>
      </c>
      <c r="K262">
        <v>72.358199999999997</v>
      </c>
      <c r="L262">
        <v>2734.9</v>
      </c>
      <c r="M262">
        <v>30.479199999999999</v>
      </c>
      <c r="N262">
        <v>28.6599</v>
      </c>
      <c r="O262">
        <v>153.9</v>
      </c>
      <c r="P262" t="e">
        <f>NA()</f>
        <v>#N/A</v>
      </c>
      <c r="Q262" cm="1">
        <f t="array" ref="Q262">AVERAGE(_xlfn.IFNA(G262:I262,""))</f>
        <v>129.40700000000001</v>
      </c>
    </row>
    <row r="263" spans="1:17" x14ac:dyDescent="0.2">
      <c r="A263" s="5">
        <v>44407</v>
      </c>
      <c r="B263">
        <v>150.9434</v>
      </c>
      <c r="C263">
        <v>168.21690000000001</v>
      </c>
      <c r="D263">
        <v>208.85509999999999</v>
      </c>
      <c r="E263">
        <v>208.0779</v>
      </c>
      <c r="F263">
        <v>16530.962800000001</v>
      </c>
      <c r="G263">
        <v>94.898899999999998</v>
      </c>
      <c r="H263">
        <v>127.0771</v>
      </c>
      <c r="I263">
        <v>169.80940000000001</v>
      </c>
      <c r="J263">
        <v>10.941000000000001</v>
      </c>
      <c r="K263">
        <v>73.890799999999999</v>
      </c>
      <c r="L263">
        <v>2754.1</v>
      </c>
      <c r="M263">
        <v>30.836200000000002</v>
      </c>
      <c r="N263">
        <v>28.9739</v>
      </c>
      <c r="O263">
        <v>156.29</v>
      </c>
      <c r="P263" t="e">
        <f>NA()</f>
        <v>#N/A</v>
      </c>
      <c r="Q263" cm="1">
        <f t="array" ref="Q263">AVERAGE(_xlfn.IFNA(G263:I263,""))</f>
        <v>130.59513333333334</v>
      </c>
    </row>
    <row r="264" spans="1:17" x14ac:dyDescent="0.2">
      <c r="A264" s="5">
        <v>44439</v>
      </c>
      <c r="B264">
        <v>150.10499999999999</v>
      </c>
      <c r="C264">
        <v>167.05449999999999</v>
      </c>
      <c r="D264">
        <v>207.81190000000001</v>
      </c>
      <c r="E264">
        <v>207.10220000000001</v>
      </c>
      <c r="F264">
        <v>16401.465499999998</v>
      </c>
      <c r="G264">
        <v>94.762</v>
      </c>
      <c r="H264">
        <v>126.72410000000001</v>
      </c>
      <c r="I264">
        <v>168.81100000000001</v>
      </c>
      <c r="J264">
        <v>10.951000000000001</v>
      </c>
      <c r="K264">
        <v>73.961399999999998</v>
      </c>
      <c r="L264">
        <v>2752.1</v>
      </c>
      <c r="M264">
        <v>30.8049</v>
      </c>
      <c r="N264">
        <v>28.92</v>
      </c>
      <c r="O264">
        <v>155.28</v>
      </c>
      <c r="P264" t="e">
        <f>NA()</f>
        <v>#N/A</v>
      </c>
      <c r="Q264" cm="1">
        <f t="array" ref="Q264">AVERAGE(_xlfn.IFNA(G264:I264,""))</f>
        <v>130.09903333333332</v>
      </c>
    </row>
    <row r="265" spans="1:17" x14ac:dyDescent="0.2">
      <c r="A265" s="5">
        <v>44469</v>
      </c>
      <c r="B265">
        <v>147.97829999999999</v>
      </c>
      <c r="C265">
        <v>164.71940000000001</v>
      </c>
      <c r="D265">
        <v>206.20330000000001</v>
      </c>
      <c r="E265">
        <v>205.47210000000001</v>
      </c>
      <c r="F265">
        <v>15783.774799999999</v>
      </c>
      <c r="G265">
        <v>94.707300000000004</v>
      </c>
      <c r="H265">
        <v>125.46559999999999</v>
      </c>
      <c r="I265">
        <v>165.49289999999999</v>
      </c>
      <c r="J265">
        <v>10.941000000000001</v>
      </c>
      <c r="K265">
        <v>72.760999999999996</v>
      </c>
      <c r="L265">
        <v>2740</v>
      </c>
      <c r="M265">
        <v>30.475000000000001</v>
      </c>
      <c r="N265">
        <v>28.4269</v>
      </c>
      <c r="O265">
        <v>153.47999999999999</v>
      </c>
      <c r="P265" t="e">
        <f>NA()</f>
        <v>#N/A</v>
      </c>
      <c r="Q265" cm="1">
        <f t="array" ref="Q265">AVERAGE(_xlfn.IFNA(G265:I265,""))</f>
        <v>128.55526666666665</v>
      </c>
    </row>
    <row r="266" spans="1:17" x14ac:dyDescent="0.2">
      <c r="A266" s="5">
        <v>44498</v>
      </c>
      <c r="B266">
        <v>148.0907</v>
      </c>
      <c r="C266">
        <v>164.1644</v>
      </c>
      <c r="D266">
        <v>204.8571</v>
      </c>
      <c r="E266">
        <v>202.35480000000001</v>
      </c>
      <c r="F266">
        <v>16137.313899999999</v>
      </c>
      <c r="G266">
        <v>94.146299999999997</v>
      </c>
      <c r="H266">
        <v>124.4834</v>
      </c>
      <c r="I266">
        <v>163.78980000000001</v>
      </c>
      <c r="J266">
        <v>11.042999999999999</v>
      </c>
      <c r="K266">
        <v>70.268500000000003</v>
      </c>
      <c r="L266">
        <v>2734.9</v>
      </c>
      <c r="M266">
        <v>30.452999999999999</v>
      </c>
      <c r="N266">
        <v>28.185300000000002</v>
      </c>
      <c r="O266">
        <v>150.46</v>
      </c>
      <c r="P266" t="e">
        <f>NA()</f>
        <v>#N/A</v>
      </c>
      <c r="Q266" cm="1">
        <f t="array" ref="Q266">AVERAGE(_xlfn.IFNA(G266:I266,""))</f>
        <v>127.47316666666667</v>
      </c>
    </row>
    <row r="267" spans="1:17" x14ac:dyDescent="0.2">
      <c r="A267" s="5">
        <v>44530</v>
      </c>
      <c r="B267">
        <v>150.27879999999999</v>
      </c>
      <c r="C267">
        <v>167.76660000000001</v>
      </c>
      <c r="D267">
        <v>207.7012</v>
      </c>
      <c r="E267">
        <v>205.2818</v>
      </c>
      <c r="F267">
        <v>16639.259300000002</v>
      </c>
      <c r="G267">
        <v>94.488399999999999</v>
      </c>
      <c r="H267">
        <v>125.6651</v>
      </c>
      <c r="I267">
        <v>167.196</v>
      </c>
      <c r="J267">
        <v>11.175000000000001</v>
      </c>
      <c r="K267">
        <v>71.613299999999995</v>
      </c>
      <c r="L267">
        <v>2741</v>
      </c>
      <c r="M267">
        <v>30.638300000000001</v>
      </c>
      <c r="N267">
        <v>28.423400000000001</v>
      </c>
      <c r="O267">
        <v>152.47999999999999</v>
      </c>
      <c r="P267" t="e">
        <f>NA()</f>
        <v>#N/A</v>
      </c>
      <c r="Q267" cm="1">
        <f t="array" ref="Q267">AVERAGE(_xlfn.IFNA(G267:I267,""))</f>
        <v>129.1165</v>
      </c>
    </row>
    <row r="268" spans="1:17" x14ac:dyDescent="0.2">
      <c r="A268" s="5">
        <v>44561</v>
      </c>
      <c r="B268">
        <v>148.47929999999999</v>
      </c>
      <c r="C268">
        <v>164.32140000000001</v>
      </c>
      <c r="D268">
        <v>205.05410000000001</v>
      </c>
      <c r="E268">
        <v>202.12029999999999</v>
      </c>
      <c r="F268">
        <v>16170.1705</v>
      </c>
      <c r="G268">
        <v>94.146299999999997</v>
      </c>
      <c r="H268">
        <v>125.17400000000001</v>
      </c>
      <c r="I268">
        <v>165.78659999999999</v>
      </c>
      <c r="J268">
        <v>11.237</v>
      </c>
      <c r="K268">
        <v>71.6982</v>
      </c>
      <c r="L268">
        <v>2732.9</v>
      </c>
      <c r="M268">
        <v>30.7484</v>
      </c>
      <c r="N268">
        <v>28.921399999999998</v>
      </c>
      <c r="O268">
        <v>152.04</v>
      </c>
      <c r="P268" t="e">
        <f>NA()</f>
        <v>#N/A</v>
      </c>
      <c r="Q268" cm="1">
        <f t="array" ref="Q268">AVERAGE(_xlfn.IFNA(G268:I268,""))</f>
        <v>128.36896666666667</v>
      </c>
    </row>
    <row r="269" spans="1:17" x14ac:dyDescent="0.2">
      <c r="A269" s="5">
        <v>44592</v>
      </c>
      <c r="B269">
        <v>146.3219</v>
      </c>
      <c r="C269">
        <v>162.07</v>
      </c>
      <c r="D269">
        <v>202.0633</v>
      </c>
      <c r="E269">
        <v>200.7355</v>
      </c>
      <c r="F269">
        <v>15543.357</v>
      </c>
      <c r="G269">
        <v>94.066199999999995</v>
      </c>
      <c r="H269">
        <v>123.7731</v>
      </c>
      <c r="I269">
        <v>162.57499999999999</v>
      </c>
      <c r="J269">
        <v>11.340999999999999</v>
      </c>
      <c r="K269">
        <v>70.8155</v>
      </c>
      <c r="L269">
        <v>2711.6</v>
      </c>
      <c r="M269">
        <v>29.941700000000001</v>
      </c>
      <c r="N269">
        <v>27.879100000000001</v>
      </c>
      <c r="O269">
        <v>151.46</v>
      </c>
      <c r="P269" t="e">
        <f>NA()</f>
        <v>#N/A</v>
      </c>
      <c r="Q269" cm="1">
        <f t="array" ref="Q269">AVERAGE(_xlfn.IFNA(G269:I269,""))</f>
        <v>126.80476666666665</v>
      </c>
    </row>
    <row r="270" spans="1:17" x14ac:dyDescent="0.2">
      <c r="A270" s="5">
        <v>44620</v>
      </c>
      <c r="B270">
        <v>145.01320000000001</v>
      </c>
      <c r="C270">
        <v>159.74529999999999</v>
      </c>
      <c r="D270">
        <v>197.3494</v>
      </c>
      <c r="E270">
        <v>196.13910000000001</v>
      </c>
      <c r="F270">
        <v>15332.110500000001</v>
      </c>
      <c r="G270">
        <v>94.019099999999995</v>
      </c>
      <c r="H270">
        <v>123.32640000000001</v>
      </c>
      <c r="I270">
        <v>159.977</v>
      </c>
      <c r="J270">
        <v>11.393000000000001</v>
      </c>
      <c r="K270">
        <v>69.963999999999999</v>
      </c>
      <c r="L270">
        <v>2686.3</v>
      </c>
      <c r="M270">
        <v>29.7151</v>
      </c>
      <c r="N270">
        <v>27.645199999999999</v>
      </c>
      <c r="O270">
        <v>150.55000000000001</v>
      </c>
      <c r="P270" t="e">
        <f>NA()</f>
        <v>#N/A</v>
      </c>
      <c r="Q270" cm="1">
        <f t="array" ref="Q270">AVERAGE(_xlfn.IFNA(G270:I270,""))</f>
        <v>125.77416666666666</v>
      </c>
    </row>
    <row r="271" spans="1:17" x14ac:dyDescent="0.2">
      <c r="A271" s="5">
        <v>44651</v>
      </c>
      <c r="B271">
        <v>140.43260000000001</v>
      </c>
      <c r="C271">
        <v>155.3263</v>
      </c>
      <c r="D271">
        <v>193.7628</v>
      </c>
      <c r="E271">
        <v>193.2022</v>
      </c>
      <c r="F271">
        <v>15017.5494</v>
      </c>
      <c r="G271">
        <v>93.672499999999999</v>
      </c>
      <c r="H271">
        <v>121.4747</v>
      </c>
      <c r="I271">
        <v>153.76240000000001</v>
      </c>
      <c r="J271">
        <v>11.32</v>
      </c>
      <c r="K271">
        <v>67.381200000000007</v>
      </c>
      <c r="L271">
        <v>2673.1</v>
      </c>
      <c r="M271">
        <v>28.7592</v>
      </c>
      <c r="N271">
        <v>26.814499999999999</v>
      </c>
      <c r="O271">
        <v>145.13</v>
      </c>
      <c r="P271" t="e">
        <f>NA()</f>
        <v>#N/A</v>
      </c>
      <c r="Q271" cm="1">
        <f t="array" ref="Q271">AVERAGE(_xlfn.IFNA(G271:I271,""))</f>
        <v>122.96986666666668</v>
      </c>
    </row>
    <row r="272" spans="1:17" x14ac:dyDescent="0.2">
      <c r="A272" s="5">
        <v>44680</v>
      </c>
      <c r="B272">
        <v>136.12819999999999</v>
      </c>
      <c r="C272">
        <v>149.4726</v>
      </c>
      <c r="D272">
        <v>186.50790000000001</v>
      </c>
      <c r="E272">
        <v>184.84520000000001</v>
      </c>
      <c r="F272">
        <v>14610.063</v>
      </c>
      <c r="G272">
        <v>93.511600000000001</v>
      </c>
      <c r="H272">
        <v>120.6559</v>
      </c>
      <c r="I272">
        <v>151.09800000000001</v>
      </c>
      <c r="J272">
        <v>10.885</v>
      </c>
      <c r="K272">
        <v>65.987200000000001</v>
      </c>
      <c r="L272">
        <v>2668.1</v>
      </c>
      <c r="M272">
        <v>27.911200000000001</v>
      </c>
      <c r="N272">
        <v>25.8111</v>
      </c>
      <c r="O272">
        <v>144.1</v>
      </c>
      <c r="P272" t="e">
        <f>NA()</f>
        <v>#N/A</v>
      </c>
      <c r="Q272" cm="1">
        <f t="array" ref="Q272">AVERAGE(_xlfn.IFNA(G272:I272,""))</f>
        <v>121.75516666666668</v>
      </c>
    </row>
    <row r="273" spans="1:17" x14ac:dyDescent="0.2">
      <c r="A273" s="5">
        <v>44712</v>
      </c>
      <c r="B273">
        <v>133.72540000000001</v>
      </c>
      <c r="C273">
        <v>146.9385</v>
      </c>
      <c r="D273">
        <v>183.29509999999999</v>
      </c>
      <c r="E273">
        <v>180.7741</v>
      </c>
      <c r="F273">
        <v>14155.8253</v>
      </c>
      <c r="G273">
        <v>93.203800000000001</v>
      </c>
      <c r="H273">
        <v>120.8265</v>
      </c>
      <c r="I273">
        <v>150.78800000000001</v>
      </c>
      <c r="J273">
        <v>10.896000000000001</v>
      </c>
      <c r="K273">
        <v>65.546300000000002</v>
      </c>
      <c r="L273">
        <v>2659.9</v>
      </c>
      <c r="M273">
        <v>27.918199999999999</v>
      </c>
      <c r="N273">
        <v>25.776299999999999</v>
      </c>
      <c r="O273">
        <v>142.91</v>
      </c>
      <c r="P273" t="e">
        <f>NA()</f>
        <v>#N/A</v>
      </c>
      <c r="Q273" cm="1">
        <f t="array" ref="Q273">AVERAGE(_xlfn.IFNA(G273:I273,""))</f>
        <v>121.60610000000001</v>
      </c>
    </row>
    <row r="274" spans="1:17" x14ac:dyDescent="0.2">
      <c r="A274" s="5">
        <v>44742</v>
      </c>
      <c r="B274">
        <v>131.292</v>
      </c>
      <c r="C274">
        <v>143.32570000000001</v>
      </c>
      <c r="D274">
        <v>180.25120000000001</v>
      </c>
      <c r="E274">
        <v>179.07740000000001</v>
      </c>
      <c r="F274">
        <v>13896.6731</v>
      </c>
      <c r="G274">
        <v>93.0929</v>
      </c>
      <c r="H274">
        <v>120.2341</v>
      </c>
      <c r="I274">
        <v>148.72880000000001</v>
      </c>
      <c r="J274">
        <v>10.834</v>
      </c>
      <c r="K274">
        <v>64.536600000000007</v>
      </c>
      <c r="L274">
        <v>2620.3000000000002</v>
      </c>
      <c r="M274">
        <v>27.683</v>
      </c>
      <c r="N274">
        <v>25.167000000000002</v>
      </c>
      <c r="O274">
        <v>140.28</v>
      </c>
      <c r="P274" t="e">
        <f>NA()</f>
        <v>#N/A</v>
      </c>
      <c r="Q274" cm="1">
        <f t="array" ref="Q274">AVERAGE(_xlfn.IFNA(G274:I274,""))</f>
        <v>120.68526666666666</v>
      </c>
    </row>
    <row r="275" spans="1:17" x14ac:dyDescent="0.2">
      <c r="A275" s="5">
        <v>44771</v>
      </c>
      <c r="B275">
        <v>137.22219999999999</v>
      </c>
      <c r="C275">
        <v>150.45689999999999</v>
      </c>
      <c r="D275">
        <v>188.56829999999999</v>
      </c>
      <c r="E275">
        <v>182.28960000000001</v>
      </c>
      <c r="F275">
        <v>14240.5674</v>
      </c>
      <c r="G275">
        <v>93.035600000000002</v>
      </c>
      <c r="H275">
        <v>122.74509999999999</v>
      </c>
      <c r="I275">
        <v>157.804</v>
      </c>
      <c r="J275">
        <v>10.834</v>
      </c>
      <c r="K275">
        <v>66.868899999999996</v>
      </c>
      <c r="L275">
        <v>2645.8</v>
      </c>
      <c r="M275">
        <v>28.136199999999999</v>
      </c>
      <c r="N275">
        <v>26.207699999999999</v>
      </c>
      <c r="O275">
        <v>143.24</v>
      </c>
      <c r="P275" t="e">
        <f>NA()</f>
        <v>#N/A</v>
      </c>
      <c r="Q275" cm="1">
        <f t="array" ref="Q275">AVERAGE(_xlfn.IFNA(G275:I275,""))</f>
        <v>124.52823333333333</v>
      </c>
    </row>
    <row r="276" spans="1:17" x14ac:dyDescent="0.2">
      <c r="A276" s="5">
        <v>44804</v>
      </c>
      <c r="B276">
        <v>130.03440000000001</v>
      </c>
      <c r="C276">
        <v>142.28899999999999</v>
      </c>
      <c r="D276">
        <v>177.81469999999999</v>
      </c>
      <c r="E276">
        <v>174.21119999999999</v>
      </c>
      <c r="F276">
        <v>13173.810100000001</v>
      </c>
      <c r="G276">
        <v>92.375500000000002</v>
      </c>
      <c r="H276">
        <v>119.7624</v>
      </c>
      <c r="I276">
        <v>153.6474</v>
      </c>
      <c r="J276">
        <v>10.666</v>
      </c>
      <c r="K276">
        <v>64.991699999999994</v>
      </c>
      <c r="L276">
        <v>2640.7</v>
      </c>
      <c r="M276">
        <v>27.412700000000001</v>
      </c>
      <c r="N276">
        <v>25.403199999999998</v>
      </c>
      <c r="O276">
        <v>141.13</v>
      </c>
      <c r="P276" t="e">
        <f>NA()</f>
        <v>#N/A</v>
      </c>
      <c r="Q276" cm="1">
        <f t="array" ref="Q276">AVERAGE(_xlfn.IFNA(G276:I276,""))</f>
        <v>121.92843333333333</v>
      </c>
    </row>
    <row r="277" spans="1:17" x14ac:dyDescent="0.2">
      <c r="A277" s="5">
        <v>44834</v>
      </c>
      <c r="B277">
        <v>124.8711</v>
      </c>
      <c r="C277">
        <v>136.47730000000001</v>
      </c>
      <c r="D277">
        <v>171.6823</v>
      </c>
      <c r="E277">
        <v>168.7098</v>
      </c>
      <c r="F277">
        <v>12072.584800000001</v>
      </c>
      <c r="G277">
        <v>92.010300000000001</v>
      </c>
      <c r="H277">
        <v>118.1816</v>
      </c>
      <c r="I277">
        <v>147.0086</v>
      </c>
      <c r="J277">
        <v>10.34</v>
      </c>
      <c r="K277">
        <v>63.910800000000002</v>
      </c>
      <c r="L277">
        <v>2600.9</v>
      </c>
      <c r="M277">
        <v>26.4772</v>
      </c>
      <c r="N277">
        <v>25.273700000000002</v>
      </c>
      <c r="O277">
        <v>136.71</v>
      </c>
      <c r="P277">
        <v>32.787500000000001</v>
      </c>
      <c r="Q277" cm="1">
        <f t="array" ref="Q277">AVERAGE(_xlfn.IFNA(G277:I277,""))</f>
        <v>119.06683333333335</v>
      </c>
    </row>
    <row r="278" spans="1:17" x14ac:dyDescent="0.2">
      <c r="A278" s="5">
        <v>44865</v>
      </c>
      <c r="B278">
        <v>124.5234</v>
      </c>
      <c r="C278">
        <v>136.51920000000001</v>
      </c>
      <c r="D278">
        <v>172.20949999999999</v>
      </c>
      <c r="E278">
        <v>170.0163</v>
      </c>
      <c r="F278">
        <v>12464.5859</v>
      </c>
      <c r="G278">
        <v>92.487899999999996</v>
      </c>
      <c r="H278">
        <v>118.5737</v>
      </c>
      <c r="I278">
        <v>149.10480000000001</v>
      </c>
      <c r="J278">
        <v>10.119</v>
      </c>
      <c r="K278">
        <v>64.749899999999997</v>
      </c>
      <c r="L278">
        <v>2589.6999999999998</v>
      </c>
      <c r="M278">
        <v>26.125699999999998</v>
      </c>
      <c r="N278">
        <v>25.009499999999999</v>
      </c>
      <c r="O278">
        <v>138.58000000000001</v>
      </c>
      <c r="P278">
        <v>32.217500000000001</v>
      </c>
      <c r="Q278" cm="1">
        <f t="array" ref="Q278">AVERAGE(_xlfn.IFNA(G278:I278,""))</f>
        <v>120.05546666666667</v>
      </c>
    </row>
    <row r="279" spans="1:17" x14ac:dyDescent="0.2">
      <c r="A279" s="5">
        <v>44895</v>
      </c>
      <c r="B279">
        <v>127.1204</v>
      </c>
      <c r="C279">
        <v>139.41980000000001</v>
      </c>
      <c r="D279">
        <v>175.72370000000001</v>
      </c>
      <c r="E279">
        <v>174.67869999999999</v>
      </c>
      <c r="F279">
        <v>12820.950699999999</v>
      </c>
      <c r="G279">
        <v>92.052400000000006</v>
      </c>
      <c r="H279">
        <v>117.6609</v>
      </c>
      <c r="I279">
        <v>149.3126</v>
      </c>
      <c r="J279">
        <v>10.266999999999999</v>
      </c>
      <c r="K279">
        <v>65.6601</v>
      </c>
      <c r="L279">
        <v>2571.3000000000002</v>
      </c>
      <c r="M279">
        <v>26.8264</v>
      </c>
      <c r="N279">
        <v>25.7149</v>
      </c>
      <c r="O279">
        <v>141.97</v>
      </c>
      <c r="P279">
        <v>33.365000000000002</v>
      </c>
      <c r="Q279" cm="1">
        <f t="array" ref="Q279">AVERAGE(_xlfn.IFNA(G279:I279,""))</f>
        <v>119.67529999999999</v>
      </c>
    </row>
    <row r="280" spans="1:17" x14ac:dyDescent="0.2">
      <c r="A280" s="5">
        <v>44925</v>
      </c>
      <c r="B280">
        <v>122.0338</v>
      </c>
      <c r="C280">
        <v>132.91849999999999</v>
      </c>
      <c r="D280">
        <v>168.7063</v>
      </c>
      <c r="E280">
        <v>166.81039999999999</v>
      </c>
      <c r="F280">
        <v>12303.6459</v>
      </c>
      <c r="G280">
        <v>91.740600000000001</v>
      </c>
      <c r="H280">
        <v>115.3933</v>
      </c>
      <c r="I280">
        <v>142.4898</v>
      </c>
      <c r="J280">
        <v>10.58</v>
      </c>
      <c r="K280">
        <v>64.209500000000006</v>
      </c>
      <c r="L280">
        <v>2526.3000000000002</v>
      </c>
      <c r="M280">
        <v>26.630700000000001</v>
      </c>
      <c r="N280">
        <v>25.282699999999998</v>
      </c>
      <c r="O280">
        <v>143.9</v>
      </c>
      <c r="P280">
        <v>32.872500000000002</v>
      </c>
      <c r="Q280" cm="1">
        <f t="array" ref="Q280">AVERAGE(_xlfn.IFNA(G280:I280,""))</f>
        <v>116.54123333333332</v>
      </c>
    </row>
    <row r="281" spans="1:17" x14ac:dyDescent="0.2">
      <c r="A281" s="5">
        <v>44957</v>
      </c>
      <c r="B281">
        <v>124.0684</v>
      </c>
      <c r="C281">
        <v>135.8631</v>
      </c>
      <c r="D281">
        <v>171.8682</v>
      </c>
      <c r="E281">
        <v>172.18940000000001</v>
      </c>
      <c r="F281">
        <v>12628.6679</v>
      </c>
      <c r="G281">
        <v>91.996799999999993</v>
      </c>
      <c r="H281">
        <v>117.0735</v>
      </c>
      <c r="I281">
        <v>145.77510000000001</v>
      </c>
      <c r="J281">
        <v>10.868</v>
      </c>
      <c r="K281">
        <v>66.072500000000005</v>
      </c>
      <c r="L281">
        <v>2516.1</v>
      </c>
      <c r="M281">
        <v>27.345700000000001</v>
      </c>
      <c r="N281">
        <v>26.0398</v>
      </c>
      <c r="O281">
        <v>143.65</v>
      </c>
      <c r="P281">
        <v>33.405000000000001</v>
      </c>
      <c r="Q281" cm="1">
        <f t="array" ref="Q281">AVERAGE(_xlfn.IFNA(G281:I281,""))</f>
        <v>118.28179999999999</v>
      </c>
    </row>
    <row r="282" spans="1:17" x14ac:dyDescent="0.2">
      <c r="A282" s="5">
        <v>44985</v>
      </c>
      <c r="B282">
        <v>120.8017</v>
      </c>
      <c r="C282">
        <v>132.3631</v>
      </c>
      <c r="D282">
        <v>167.90700000000001</v>
      </c>
      <c r="E282">
        <v>169.5361</v>
      </c>
      <c r="F282">
        <v>12210.445400000001</v>
      </c>
      <c r="G282">
        <v>91.442599999999999</v>
      </c>
      <c r="H282">
        <v>116.0697</v>
      </c>
      <c r="I282">
        <v>144.2363</v>
      </c>
      <c r="J282">
        <v>10.612</v>
      </c>
      <c r="K282">
        <v>65.020099999999999</v>
      </c>
      <c r="L282">
        <v>2557</v>
      </c>
      <c r="M282">
        <v>26.721699999999998</v>
      </c>
      <c r="N282">
        <v>25.480699999999999</v>
      </c>
      <c r="O282">
        <v>140.6</v>
      </c>
      <c r="P282">
        <v>33.034999999999997</v>
      </c>
      <c r="Q282" cm="1">
        <f t="array" ref="Q282">AVERAGE(_xlfn.IFNA(G282:I282,""))</f>
        <v>117.24953333333333</v>
      </c>
    </row>
    <row r="283" spans="1:17" x14ac:dyDescent="0.2">
      <c r="A283" s="5">
        <v>45016</v>
      </c>
      <c r="B283">
        <v>124.01220000000001</v>
      </c>
      <c r="C283">
        <v>135.45439999999999</v>
      </c>
      <c r="D283">
        <v>172.09739999999999</v>
      </c>
      <c r="E283">
        <v>173.32310000000001</v>
      </c>
      <c r="F283">
        <v>12566.730799999999</v>
      </c>
      <c r="G283">
        <v>91.979799999999997</v>
      </c>
      <c r="H283">
        <v>117.3395</v>
      </c>
      <c r="I283">
        <v>148.09389999999999</v>
      </c>
      <c r="J283">
        <v>10.760999999999999</v>
      </c>
      <c r="K283">
        <v>67.224400000000003</v>
      </c>
      <c r="L283">
        <v>2619.5</v>
      </c>
      <c r="M283">
        <v>27.504799999999999</v>
      </c>
      <c r="N283">
        <v>26.084099999999999</v>
      </c>
      <c r="O283">
        <v>145.28</v>
      </c>
      <c r="P283">
        <v>33.707500000000003</v>
      </c>
      <c r="Q283" cm="1">
        <f t="array" ref="Q283">AVERAGE(_xlfn.IFNA(G283:I283,""))</f>
        <v>119.13773333333332</v>
      </c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74B1-FB4B-CF4A-BB5C-A07FFCD6EE04}">
  <dimension ref="A1:Q284"/>
  <sheetViews>
    <sheetView workbookViewId="0">
      <selection activeCell="F3" sqref="F3"/>
    </sheetView>
  </sheetViews>
  <sheetFormatPr baseColWidth="10" defaultColWidth="8.83203125" defaultRowHeight="16" x14ac:dyDescent="0.2"/>
  <cols>
    <col min="1" max="1" width="10.1640625" style="1" bestFit="1" customWidth="1"/>
    <col min="2" max="2" width="10.5" style="1" customWidth="1"/>
    <col min="3" max="6" width="8.83203125" style="1"/>
    <col min="7" max="16" width="8.83203125" style="26"/>
    <col min="18" max="16384" width="8.83203125" style="1"/>
  </cols>
  <sheetData>
    <row r="1" spans="1:17" x14ac:dyDescent="0.2">
      <c r="B1" s="7" t="s">
        <v>48</v>
      </c>
      <c r="C1" s="7" t="s">
        <v>48</v>
      </c>
      <c r="D1" s="7" t="s">
        <v>48</v>
      </c>
      <c r="E1" s="7" t="s">
        <v>48</v>
      </c>
      <c r="F1" s="7" t="s">
        <v>48</v>
      </c>
      <c r="G1" s="7" t="s">
        <v>48</v>
      </c>
      <c r="H1" s="7" t="s">
        <v>48</v>
      </c>
      <c r="I1" s="7" t="s">
        <v>48</v>
      </c>
      <c r="J1" s="7" t="s">
        <v>48</v>
      </c>
      <c r="K1" s="7" t="s">
        <v>48</v>
      </c>
      <c r="L1" s="7" t="s">
        <v>48</v>
      </c>
      <c r="M1" s="7" t="s">
        <v>48</v>
      </c>
      <c r="N1" s="7" t="s">
        <v>48</v>
      </c>
      <c r="O1" s="7" t="s">
        <v>48</v>
      </c>
      <c r="P1" s="7" t="s">
        <v>48</v>
      </c>
      <c r="Q1" s="6" t="s">
        <v>47</v>
      </c>
    </row>
    <row r="2" spans="1:17" x14ac:dyDescent="0.2">
      <c r="A2" s="1" t="s">
        <v>9</v>
      </c>
      <c r="B2" s="1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51</v>
      </c>
    </row>
    <row r="3" spans="1:17" x14ac:dyDescent="0.2">
      <c r="A3" t="e">
        <f>NA()</f>
        <v>#N/A</v>
      </c>
      <c r="B3" s="1" t="s">
        <v>53</v>
      </c>
      <c r="C3" s="1" t="s">
        <v>56</v>
      </c>
      <c r="D3" s="1" t="s">
        <v>57</v>
      </c>
      <c r="E3" s="1" t="s">
        <v>58</v>
      </c>
      <c r="F3" s="1" t="s">
        <v>12</v>
      </c>
      <c r="G3" s="2" t="s">
        <v>11</v>
      </c>
      <c r="H3" s="2" t="s">
        <v>10</v>
      </c>
      <c r="I3" s="2" t="s">
        <v>8</v>
      </c>
      <c r="J3" s="2" t="s">
        <v>7</v>
      </c>
      <c r="K3" s="1" t="s">
        <v>6</v>
      </c>
      <c r="L3" s="1" t="s">
        <v>5</v>
      </c>
      <c r="M3" s="2" t="s">
        <v>4</v>
      </c>
      <c r="N3" s="2" t="s">
        <v>3</v>
      </c>
      <c r="O3" s="1" t="s">
        <v>2</v>
      </c>
      <c r="P3" s="2" t="s">
        <v>1</v>
      </c>
      <c r="Q3" s="12" t="s">
        <v>52</v>
      </c>
    </row>
    <row r="4" spans="1:17" x14ac:dyDescent="0.2">
      <c r="A4" s="3">
        <v>36525</v>
      </c>
      <c r="B4" s="1">
        <v>105.49</v>
      </c>
      <c r="C4" s="1">
        <v>105.94</v>
      </c>
      <c r="D4" s="1">
        <v>105.59</v>
      </c>
      <c r="E4" s="1">
        <v>106.17</v>
      </c>
      <c r="F4" s="1">
        <v>1345.59</v>
      </c>
      <c r="G4" s="2" t="e">
        <f>NA()</f>
        <v>#N/A</v>
      </c>
      <c r="H4" s="2" t="e">
        <f>NA()</f>
        <v>#N/A</v>
      </c>
      <c r="I4" s="2" t="e">
        <f>NA()</f>
        <v>#N/A</v>
      </c>
      <c r="J4" s="2" t="e">
        <f>NA()</f>
        <v>#N/A</v>
      </c>
      <c r="K4" s="1">
        <v>1033.491</v>
      </c>
      <c r="L4" s="1">
        <v>252.52510000000001</v>
      </c>
      <c r="M4" s="2" t="e">
        <f>NA()</f>
        <v>#N/A</v>
      </c>
      <c r="N4" s="2" t="e">
        <f>NA()</f>
        <v>#N/A</v>
      </c>
      <c r="O4" s="1" t="e">
        <f>NA()</f>
        <v>#N/A</v>
      </c>
      <c r="P4" s="2" t="e">
        <f>NA()</f>
        <v>#N/A</v>
      </c>
      <c r="Q4" s="12" t="e">
        <f>NA()</f>
        <v>#N/A</v>
      </c>
    </row>
    <row r="5" spans="1:17" x14ac:dyDescent="0.2">
      <c r="A5" s="4">
        <v>36556</v>
      </c>
      <c r="B5" s="2">
        <v>105.05</v>
      </c>
      <c r="C5" s="2">
        <v>105.37</v>
      </c>
      <c r="D5" s="2">
        <v>105.19</v>
      </c>
      <c r="E5" s="2">
        <v>105.93</v>
      </c>
      <c r="F5" s="2">
        <v>1333.96</v>
      </c>
      <c r="G5" s="2" t="e">
        <f>NA()</f>
        <v>#N/A</v>
      </c>
      <c r="H5" s="2" t="e">
        <f>NA()</f>
        <v>#N/A</v>
      </c>
      <c r="I5" s="2" t="e">
        <f>NA()</f>
        <v>#N/A</v>
      </c>
      <c r="J5" s="2" t="e">
        <f>NA()</f>
        <v>#N/A</v>
      </c>
      <c r="K5" s="2">
        <v>1030.7349999999999</v>
      </c>
      <c r="L5" s="2">
        <v>252.79339999999999</v>
      </c>
      <c r="M5" s="2" t="e">
        <f>NA()</f>
        <v>#N/A</v>
      </c>
      <c r="N5" s="2" t="e">
        <f>NA()</f>
        <v>#N/A</v>
      </c>
      <c r="O5" s="2">
        <v>100.70359999999999</v>
      </c>
      <c r="P5" s="2" t="e">
        <f>NA()</f>
        <v>#N/A</v>
      </c>
      <c r="Q5" s="12" t="e">
        <f>NA()</f>
        <v>#N/A</v>
      </c>
    </row>
    <row r="6" spans="1:17" x14ac:dyDescent="0.2">
      <c r="A6" s="3">
        <v>36585</v>
      </c>
      <c r="B6" s="1">
        <v>105.75</v>
      </c>
      <c r="C6" s="1">
        <v>106</v>
      </c>
      <c r="D6" s="1">
        <v>105.79</v>
      </c>
      <c r="E6" s="1">
        <v>106.56</v>
      </c>
      <c r="F6" s="1">
        <v>1357.93</v>
      </c>
      <c r="G6" s="2" t="e">
        <f>NA()</f>
        <v>#N/A</v>
      </c>
      <c r="H6" s="2" t="e">
        <f>NA()</f>
        <v>#N/A</v>
      </c>
      <c r="I6" s="2" t="e">
        <f>NA()</f>
        <v>#N/A</v>
      </c>
      <c r="J6" s="2" t="e">
        <f>NA()</f>
        <v>#N/A</v>
      </c>
      <c r="K6" s="1">
        <v>1052.732</v>
      </c>
      <c r="L6" s="1">
        <v>251.43780000000001</v>
      </c>
      <c r="M6" s="2" t="e">
        <f>NA()</f>
        <v>#N/A</v>
      </c>
      <c r="N6" s="2" t="e">
        <f>NA()</f>
        <v>#N/A</v>
      </c>
      <c r="O6" s="1">
        <v>101.73990000000001</v>
      </c>
      <c r="P6" s="2" t="e">
        <f>NA()</f>
        <v>#N/A</v>
      </c>
      <c r="Q6" s="12" t="e">
        <f>NA()</f>
        <v>#N/A</v>
      </c>
    </row>
    <row r="7" spans="1:17" x14ac:dyDescent="0.2">
      <c r="A7" s="3">
        <v>36616</v>
      </c>
      <c r="B7" s="1">
        <v>107.49</v>
      </c>
      <c r="C7" s="1">
        <v>107.76</v>
      </c>
      <c r="D7" s="1">
        <v>107.49</v>
      </c>
      <c r="E7" s="1">
        <v>108.04</v>
      </c>
      <c r="F7" s="1">
        <v>1373.83</v>
      </c>
      <c r="G7" s="2" t="e">
        <f>NA()</f>
        <v>#N/A</v>
      </c>
      <c r="H7" s="2" t="e">
        <f>NA()</f>
        <v>#N/A</v>
      </c>
      <c r="I7" s="2" t="e">
        <f>NA()</f>
        <v>#N/A</v>
      </c>
      <c r="J7" s="2" t="e">
        <f>NA()</f>
        <v>#N/A</v>
      </c>
      <c r="K7" s="1">
        <v>1066.326</v>
      </c>
      <c r="L7" s="1">
        <v>252.3742</v>
      </c>
      <c r="M7" s="2" t="e">
        <f>NA()</f>
        <v>#N/A</v>
      </c>
      <c r="N7" s="2" t="e">
        <f>NA()</f>
        <v>#N/A</v>
      </c>
      <c r="O7" s="1">
        <v>102.20659999999999</v>
      </c>
      <c r="P7" s="2" t="e">
        <f>NA()</f>
        <v>#N/A</v>
      </c>
      <c r="Q7" s="12" t="e">
        <f>NA()</f>
        <v>#N/A</v>
      </c>
    </row>
    <row r="8" spans="1:17" x14ac:dyDescent="0.2">
      <c r="A8" s="3">
        <v>36644</v>
      </c>
      <c r="B8" s="1">
        <v>107.45</v>
      </c>
      <c r="C8" s="1">
        <v>107.72</v>
      </c>
      <c r="D8" s="1">
        <v>107.47</v>
      </c>
      <c r="E8" s="1">
        <v>108.07</v>
      </c>
      <c r="F8" s="1">
        <v>1388.11</v>
      </c>
      <c r="G8" s="2" t="e">
        <f>NA()</f>
        <v>#N/A</v>
      </c>
      <c r="H8" s="2" t="e">
        <f>NA()</f>
        <v>#N/A</v>
      </c>
      <c r="I8" s="2" t="e">
        <f>NA()</f>
        <v>#N/A</v>
      </c>
      <c r="J8" s="2" t="e">
        <f>NA()</f>
        <v>#N/A</v>
      </c>
      <c r="K8" s="1">
        <v>1070.578</v>
      </c>
      <c r="L8" s="1">
        <v>253.22489999999999</v>
      </c>
      <c r="M8" s="2" t="e">
        <f>NA()</f>
        <v>#N/A</v>
      </c>
      <c r="N8" s="2" t="e">
        <f>NA()</f>
        <v>#N/A</v>
      </c>
      <c r="O8" s="1">
        <v>102.7294</v>
      </c>
      <c r="P8" s="2" t="e">
        <f>NA()</f>
        <v>#N/A</v>
      </c>
      <c r="Q8" s="12" t="e">
        <f>NA()</f>
        <v>#N/A</v>
      </c>
    </row>
    <row r="9" spans="1:17" x14ac:dyDescent="0.2">
      <c r="A9" s="3">
        <v>36677</v>
      </c>
      <c r="B9" s="1">
        <v>107.89</v>
      </c>
      <c r="C9" s="1">
        <v>108.03</v>
      </c>
      <c r="D9" s="1">
        <v>107.76</v>
      </c>
      <c r="E9" s="1">
        <v>108.09</v>
      </c>
      <c r="F9" s="1">
        <v>1389.32</v>
      </c>
      <c r="G9" s="2" t="e">
        <f>NA()</f>
        <v>#N/A</v>
      </c>
      <c r="H9" s="2" t="e">
        <f>NA()</f>
        <v>#N/A</v>
      </c>
      <c r="I9" s="2" t="e">
        <f>NA()</f>
        <v>#N/A</v>
      </c>
      <c r="J9" s="2" t="e">
        <f>NA()</f>
        <v>#N/A</v>
      </c>
      <c r="K9" s="1">
        <v>1083.7449999999999</v>
      </c>
      <c r="L9" s="1">
        <v>254.96080000000001</v>
      </c>
      <c r="M9" s="2" t="e">
        <f>NA()</f>
        <v>#N/A</v>
      </c>
      <c r="N9" s="2" t="e">
        <f>NA()</f>
        <v>#N/A</v>
      </c>
      <c r="O9" s="1">
        <v>102.1553</v>
      </c>
      <c r="P9" s="2" t="e">
        <f>NA()</f>
        <v>#N/A</v>
      </c>
      <c r="Q9" s="12" t="e">
        <f>NA()</f>
        <v>#N/A</v>
      </c>
    </row>
    <row r="10" spans="1:17" x14ac:dyDescent="0.2">
      <c r="A10" s="3">
        <v>36707</v>
      </c>
      <c r="B10" s="1">
        <v>108.29</v>
      </c>
      <c r="C10" s="1">
        <v>108.39</v>
      </c>
      <c r="D10" s="1">
        <v>108.11</v>
      </c>
      <c r="E10" s="1">
        <v>108.43</v>
      </c>
      <c r="F10" s="1">
        <v>1400.86</v>
      </c>
      <c r="G10" s="2" t="e">
        <f>NA()</f>
        <v>#N/A</v>
      </c>
      <c r="H10" s="2" t="e">
        <f>NA()</f>
        <v>#N/A</v>
      </c>
      <c r="I10" s="2" t="e">
        <f>NA()</f>
        <v>#N/A</v>
      </c>
      <c r="J10" s="2" t="e">
        <f>NA()</f>
        <v>#N/A</v>
      </c>
      <c r="K10" s="1">
        <v>1095.7090000000001</v>
      </c>
      <c r="L10" s="1">
        <v>254.2483</v>
      </c>
      <c r="M10" s="2" t="e">
        <f>NA()</f>
        <v>#N/A</v>
      </c>
      <c r="N10" s="2" t="e">
        <f>NA()</f>
        <v>#N/A</v>
      </c>
      <c r="O10" s="1">
        <v>102.3865</v>
      </c>
      <c r="P10" s="2" t="e">
        <f>NA()</f>
        <v>#N/A</v>
      </c>
      <c r="Q10" s="12" t="e">
        <f>NA()</f>
        <v>#N/A</v>
      </c>
    </row>
    <row r="11" spans="1:17" x14ac:dyDescent="0.2">
      <c r="A11" s="3">
        <v>36738</v>
      </c>
      <c r="B11" s="1">
        <v>108.64</v>
      </c>
      <c r="C11" s="1">
        <v>108.9</v>
      </c>
      <c r="D11" s="1">
        <v>108.57</v>
      </c>
      <c r="E11" s="1">
        <v>108.93</v>
      </c>
      <c r="F11" s="1">
        <v>1402</v>
      </c>
      <c r="G11" s="2" t="e">
        <f>NA()</f>
        <v>#N/A</v>
      </c>
      <c r="H11" s="2" t="e">
        <f>NA()</f>
        <v>#N/A</v>
      </c>
      <c r="I11" s="2" t="e">
        <f>NA()</f>
        <v>#N/A</v>
      </c>
      <c r="J11" s="2" t="e">
        <f>NA()</f>
        <v>#N/A</v>
      </c>
      <c r="K11" s="1">
        <v>1095.7190000000001</v>
      </c>
      <c r="L11" s="1">
        <v>255.59630000000001</v>
      </c>
      <c r="M11" s="2" t="e">
        <f>NA()</f>
        <v>#N/A</v>
      </c>
      <c r="N11" s="2" t="e">
        <f>NA()</f>
        <v>#N/A</v>
      </c>
      <c r="O11" s="1">
        <v>102.8716</v>
      </c>
      <c r="P11" s="2" t="e">
        <f>NA()</f>
        <v>#N/A</v>
      </c>
      <c r="Q11" s="12" t="e">
        <f>NA()</f>
        <v>#N/A</v>
      </c>
    </row>
    <row r="12" spans="1:17" x14ac:dyDescent="0.2">
      <c r="A12" s="3">
        <v>36769</v>
      </c>
      <c r="B12" s="1">
        <v>108.68</v>
      </c>
      <c r="C12" s="1">
        <v>108.86</v>
      </c>
      <c r="D12" s="1">
        <v>108.51</v>
      </c>
      <c r="E12" s="1">
        <v>109.08</v>
      </c>
      <c r="F12" s="1">
        <v>1399.48</v>
      </c>
      <c r="G12" s="2" t="e">
        <f>NA()</f>
        <v>#N/A</v>
      </c>
      <c r="H12" s="2" t="e">
        <f>NA()</f>
        <v>#N/A</v>
      </c>
      <c r="I12" s="2" t="e">
        <f>NA()</f>
        <v>#N/A</v>
      </c>
      <c r="J12" s="2" t="e">
        <f>NA()</f>
        <v>#N/A</v>
      </c>
      <c r="K12" s="1">
        <v>1098.2819999999999</v>
      </c>
      <c r="L12" s="1">
        <v>253.0436</v>
      </c>
      <c r="M12" s="2" t="e">
        <f>NA()</f>
        <v>#N/A</v>
      </c>
      <c r="N12" s="2" t="e">
        <f>NA()</f>
        <v>#N/A</v>
      </c>
      <c r="O12" s="1">
        <v>103.2932</v>
      </c>
      <c r="P12" s="2" t="e">
        <f>NA()</f>
        <v>#N/A</v>
      </c>
      <c r="Q12" s="12" t="e">
        <f>NA()</f>
        <v>#N/A</v>
      </c>
    </row>
    <row r="13" spans="1:17" x14ac:dyDescent="0.2">
      <c r="A13" s="3">
        <v>36798</v>
      </c>
      <c r="B13" s="1">
        <v>109.47</v>
      </c>
      <c r="C13" s="1">
        <v>109.68</v>
      </c>
      <c r="D13" s="1">
        <v>109.35</v>
      </c>
      <c r="E13" s="1">
        <v>109.75</v>
      </c>
      <c r="F13" s="1">
        <v>1411.78</v>
      </c>
      <c r="G13" s="2" t="e">
        <f>NA()</f>
        <v>#N/A</v>
      </c>
      <c r="H13" s="2" t="e">
        <f>NA()</f>
        <v>#N/A</v>
      </c>
      <c r="I13" s="2" t="e">
        <f>NA()</f>
        <v>#N/A</v>
      </c>
      <c r="J13" s="2" t="e">
        <f>NA()</f>
        <v>#N/A</v>
      </c>
      <c r="K13" s="1">
        <v>1108.271</v>
      </c>
      <c r="L13" s="1">
        <v>253.9151</v>
      </c>
      <c r="M13" s="2" t="e">
        <f>NA()</f>
        <v>#N/A</v>
      </c>
      <c r="N13" s="2" t="e">
        <f>NA()</f>
        <v>#N/A</v>
      </c>
      <c r="O13" s="1">
        <v>104.05410000000001</v>
      </c>
      <c r="P13" s="2" t="e">
        <f>NA()</f>
        <v>#N/A</v>
      </c>
      <c r="Q13" s="12" t="e">
        <f>NA()</f>
        <v>#N/A</v>
      </c>
    </row>
    <row r="14" spans="1:17" x14ac:dyDescent="0.2">
      <c r="A14" s="3">
        <v>36830</v>
      </c>
      <c r="B14" s="1">
        <v>109.95</v>
      </c>
      <c r="C14" s="1">
        <v>110.17</v>
      </c>
      <c r="D14" s="1">
        <v>109.92</v>
      </c>
      <c r="E14" s="1">
        <v>110.23</v>
      </c>
      <c r="F14" s="1">
        <v>1424.01</v>
      </c>
      <c r="G14" s="2" t="e">
        <f>NA()</f>
        <v>#N/A</v>
      </c>
      <c r="H14" s="2" t="e">
        <f>NA()</f>
        <v>#N/A</v>
      </c>
      <c r="I14" s="2" t="e">
        <f>NA()</f>
        <v>#N/A</v>
      </c>
      <c r="J14" s="2" t="e">
        <f>NA()</f>
        <v>#N/A</v>
      </c>
      <c r="K14" s="1">
        <v>1116.325</v>
      </c>
      <c r="L14" s="1">
        <v>255.1232</v>
      </c>
      <c r="M14" s="2" t="e">
        <f>NA()</f>
        <v>#N/A</v>
      </c>
      <c r="N14" s="2" t="e">
        <f>NA()</f>
        <v>#N/A</v>
      </c>
      <c r="O14" s="1">
        <v>104.72410000000001</v>
      </c>
      <c r="P14" s="2" t="e">
        <f>NA()</f>
        <v>#N/A</v>
      </c>
      <c r="Q14" s="12" t="e">
        <f>NA()</f>
        <v>#N/A</v>
      </c>
    </row>
    <row r="15" spans="1:17" x14ac:dyDescent="0.2">
      <c r="A15" s="3">
        <v>36860</v>
      </c>
      <c r="B15" s="1">
        <v>111.59</v>
      </c>
      <c r="C15" s="1">
        <v>111.87</v>
      </c>
      <c r="D15" s="1">
        <v>111.47</v>
      </c>
      <c r="E15" s="1">
        <v>111.74</v>
      </c>
      <c r="F15" s="1">
        <v>1455.28</v>
      </c>
      <c r="G15" s="2" t="e">
        <f>NA()</f>
        <v>#N/A</v>
      </c>
      <c r="H15" s="2" t="e">
        <f>NA()</f>
        <v>#N/A</v>
      </c>
      <c r="I15" s="2" t="e">
        <f>NA()</f>
        <v>#N/A</v>
      </c>
      <c r="J15" s="2" t="e">
        <f>NA()</f>
        <v>#N/A</v>
      </c>
      <c r="K15" s="1">
        <v>1139.3889999999999</v>
      </c>
      <c r="L15" s="1">
        <v>257.8451</v>
      </c>
      <c r="M15" s="2" t="e">
        <f>NA()</f>
        <v>#N/A</v>
      </c>
      <c r="N15" s="2" t="e">
        <f>NA()</f>
        <v>#N/A</v>
      </c>
      <c r="O15" s="1">
        <v>105.9091</v>
      </c>
      <c r="P15" s="2" t="e">
        <f>NA()</f>
        <v>#N/A</v>
      </c>
      <c r="Q15" s="12" t="e">
        <f>NA()</f>
        <v>#N/A</v>
      </c>
    </row>
    <row r="16" spans="1:17" x14ac:dyDescent="0.2">
      <c r="A16" s="3">
        <v>36889</v>
      </c>
      <c r="B16" s="1">
        <v>113.1</v>
      </c>
      <c r="C16" s="1">
        <v>113.49</v>
      </c>
      <c r="D16" s="1">
        <v>112.97</v>
      </c>
      <c r="E16" s="1">
        <v>113.28</v>
      </c>
      <c r="F16" s="1">
        <v>1463.5</v>
      </c>
      <c r="G16" s="2" t="e">
        <f>NA()</f>
        <v>#N/A</v>
      </c>
      <c r="H16" s="2" t="e">
        <f>NA()</f>
        <v>#N/A</v>
      </c>
      <c r="I16" s="2" t="e">
        <f>NA()</f>
        <v>#N/A</v>
      </c>
      <c r="J16" s="2" t="e">
        <f>NA()</f>
        <v>#N/A</v>
      </c>
      <c r="K16" s="1">
        <v>1161.088</v>
      </c>
      <c r="L16" s="1">
        <v>257.89339999999999</v>
      </c>
      <c r="M16" s="2" t="e">
        <f>NA()</f>
        <v>#N/A</v>
      </c>
      <c r="N16" s="2" t="e">
        <f>NA()</f>
        <v>#N/A</v>
      </c>
      <c r="O16" s="1">
        <v>106.5273</v>
      </c>
      <c r="P16" s="2" t="e">
        <f>NA()</f>
        <v>#N/A</v>
      </c>
      <c r="Q16" s="12" t="e">
        <f>NA()</f>
        <v>#N/A</v>
      </c>
    </row>
    <row r="17" spans="1:17" x14ac:dyDescent="0.2">
      <c r="A17" s="3">
        <v>36922</v>
      </c>
      <c r="B17" s="1">
        <v>113.82</v>
      </c>
      <c r="C17" s="1">
        <v>114.24</v>
      </c>
      <c r="D17" s="1">
        <v>113.82</v>
      </c>
      <c r="E17" s="1">
        <v>114.2</v>
      </c>
      <c r="F17" s="1">
        <v>1470.89</v>
      </c>
      <c r="G17" s="2" t="e">
        <f>NA()</f>
        <v>#N/A</v>
      </c>
      <c r="H17" s="2" t="e">
        <f>NA()</f>
        <v>#N/A</v>
      </c>
      <c r="I17" s="2" t="e">
        <f>NA()</f>
        <v>#N/A</v>
      </c>
      <c r="J17" s="2" t="e">
        <f>NA()</f>
        <v>#N/A</v>
      </c>
      <c r="K17" s="1">
        <v>1178.45</v>
      </c>
      <c r="L17" s="1">
        <v>260.95440000000002</v>
      </c>
      <c r="M17" s="2" t="e">
        <f>NA()</f>
        <v>#N/A</v>
      </c>
      <c r="N17" s="2" t="e">
        <f>NA()</f>
        <v>#N/A</v>
      </c>
      <c r="O17" s="1">
        <v>108.47929999999999</v>
      </c>
      <c r="P17" s="2" t="e">
        <f>NA()</f>
        <v>#N/A</v>
      </c>
      <c r="Q17" s="12" t="e">
        <f>NA()</f>
        <v>#N/A</v>
      </c>
    </row>
    <row r="18" spans="1:17" x14ac:dyDescent="0.2">
      <c r="A18" s="3">
        <v>36950</v>
      </c>
      <c r="B18" s="1">
        <v>114.41</v>
      </c>
      <c r="C18" s="1">
        <v>114.79</v>
      </c>
      <c r="D18" s="1">
        <v>114.37</v>
      </c>
      <c r="E18" s="1">
        <v>114.73</v>
      </c>
      <c r="F18" s="1">
        <v>1474.55</v>
      </c>
      <c r="G18" s="2" t="e">
        <f>NA()</f>
        <v>#N/A</v>
      </c>
      <c r="H18" s="2" t="e">
        <f>NA()</f>
        <v>#N/A</v>
      </c>
      <c r="I18" s="2" t="e">
        <f>NA()</f>
        <v>#N/A</v>
      </c>
      <c r="J18" s="2" t="e">
        <f>NA()</f>
        <v>#N/A</v>
      </c>
      <c r="K18" s="1">
        <v>1186.673</v>
      </c>
      <c r="L18" s="1">
        <v>263.39949999999999</v>
      </c>
      <c r="M18" s="2" t="e">
        <f>NA()</f>
        <v>#N/A</v>
      </c>
      <c r="N18" s="2" t="e">
        <f>NA()</f>
        <v>#N/A</v>
      </c>
      <c r="O18" s="1">
        <v>109.63500000000001</v>
      </c>
      <c r="P18" s="2" t="e">
        <f>NA()</f>
        <v>#N/A</v>
      </c>
      <c r="Q18" s="12" t="e">
        <f>NA()</f>
        <v>#N/A</v>
      </c>
    </row>
    <row r="19" spans="1:17" x14ac:dyDescent="0.2">
      <c r="A19" s="3">
        <v>36980</v>
      </c>
      <c r="B19" s="1">
        <v>115.3</v>
      </c>
      <c r="C19" s="1">
        <v>115.7</v>
      </c>
      <c r="D19" s="1">
        <v>115.26</v>
      </c>
      <c r="E19" s="1">
        <v>115.61</v>
      </c>
      <c r="F19" s="1">
        <v>1475.15</v>
      </c>
      <c r="G19" s="2" t="e">
        <f>NA()</f>
        <v>#N/A</v>
      </c>
      <c r="H19" s="2" t="e">
        <f>NA()</f>
        <v>#N/A</v>
      </c>
      <c r="I19" s="2" t="e">
        <f>NA()</f>
        <v>#N/A</v>
      </c>
      <c r="J19" s="2" t="e">
        <f>NA()</f>
        <v>#N/A</v>
      </c>
      <c r="K19" s="1">
        <v>1193.2059999999999</v>
      </c>
      <c r="L19" s="1">
        <v>264.72160000000002</v>
      </c>
      <c r="M19" s="2" t="e">
        <f>NA()</f>
        <v>#N/A</v>
      </c>
      <c r="N19" s="2" t="e">
        <f>NA()</f>
        <v>#N/A</v>
      </c>
      <c r="O19" s="1">
        <v>109.3605</v>
      </c>
      <c r="P19" s="2" t="e">
        <f>NA()</f>
        <v>#N/A</v>
      </c>
      <c r="Q19" s="12" t="e">
        <f>NA()</f>
        <v>#N/A</v>
      </c>
    </row>
    <row r="20" spans="1:17" x14ac:dyDescent="0.2">
      <c r="A20" s="3">
        <v>37011</v>
      </c>
      <c r="B20" s="1">
        <v>113.72</v>
      </c>
      <c r="C20" s="1">
        <v>114.14</v>
      </c>
      <c r="D20" s="1">
        <v>113.81</v>
      </c>
      <c r="E20" s="1">
        <v>114.39</v>
      </c>
      <c r="F20" s="1">
        <v>1451.86</v>
      </c>
      <c r="G20" s="2" t="e">
        <f>NA()</f>
        <v>#N/A</v>
      </c>
      <c r="H20" s="2" t="e">
        <f>NA()</f>
        <v>#N/A</v>
      </c>
      <c r="I20" s="2" t="e">
        <f>NA()</f>
        <v>#N/A</v>
      </c>
      <c r="J20" s="2" t="e">
        <f>NA()</f>
        <v>#N/A</v>
      </c>
      <c r="K20" s="1">
        <v>1179.2370000000001</v>
      </c>
      <c r="L20" s="1">
        <v>264.75389999999999</v>
      </c>
      <c r="M20" s="2" t="e">
        <f>NA()</f>
        <v>#N/A</v>
      </c>
      <c r="N20" s="2" t="e">
        <f>NA()</f>
        <v>#N/A</v>
      </c>
      <c r="O20" s="1">
        <v>109.8062</v>
      </c>
      <c r="P20" s="2" t="e">
        <f>NA()</f>
        <v>#N/A</v>
      </c>
      <c r="Q20" s="12" t="e">
        <f>NA()</f>
        <v>#N/A</v>
      </c>
    </row>
    <row r="21" spans="1:17" x14ac:dyDescent="0.2">
      <c r="A21" s="3">
        <v>37042</v>
      </c>
      <c r="B21" s="1">
        <v>113.87</v>
      </c>
      <c r="C21" s="1">
        <v>114.34</v>
      </c>
      <c r="D21" s="1">
        <v>114.17</v>
      </c>
      <c r="E21" s="1">
        <v>114.78</v>
      </c>
      <c r="F21" s="1">
        <v>1447.23</v>
      </c>
      <c r="G21" s="2" t="e">
        <f>NA()</f>
        <v>#N/A</v>
      </c>
      <c r="H21" s="2" t="e">
        <f>NA()</f>
        <v>#N/A</v>
      </c>
      <c r="I21" s="2" t="e">
        <f>NA()</f>
        <v>#N/A</v>
      </c>
      <c r="J21" s="2" t="e">
        <f>NA()</f>
        <v>#N/A</v>
      </c>
      <c r="K21" s="1">
        <v>1173.836</v>
      </c>
      <c r="L21" s="1">
        <v>266.52820000000003</v>
      </c>
      <c r="M21" s="2" t="e">
        <f>NA()</f>
        <v>#N/A</v>
      </c>
      <c r="N21" s="2" t="e">
        <f>NA()</f>
        <v>#N/A</v>
      </c>
      <c r="O21" s="1">
        <v>110.4687</v>
      </c>
      <c r="P21" s="2" t="e">
        <f>NA()</f>
        <v>#N/A</v>
      </c>
      <c r="Q21" s="12" t="e">
        <f>NA()</f>
        <v>#N/A</v>
      </c>
    </row>
    <row r="22" spans="1:17" x14ac:dyDescent="0.2">
      <c r="A22" s="3">
        <v>37071</v>
      </c>
      <c r="B22" s="1">
        <v>114.85</v>
      </c>
      <c r="C22" s="1">
        <v>115.32</v>
      </c>
      <c r="D22" s="1">
        <v>115.02</v>
      </c>
      <c r="E22" s="1">
        <v>115.65</v>
      </c>
      <c r="F22" s="1">
        <v>1446.33</v>
      </c>
      <c r="G22" s="2" t="e">
        <f>NA()</f>
        <v>#N/A</v>
      </c>
      <c r="H22" s="2" t="e">
        <f>NA()</f>
        <v>#N/A</v>
      </c>
      <c r="I22" s="2" t="e">
        <f>NA()</f>
        <v>#N/A</v>
      </c>
      <c r="J22" s="2" t="e">
        <f>NA()</f>
        <v>#N/A</v>
      </c>
      <c r="K22" s="1">
        <v>1174.874</v>
      </c>
      <c r="L22" s="1">
        <v>267.19299999999998</v>
      </c>
      <c r="M22" s="2" t="e">
        <f>NA()</f>
        <v>#N/A</v>
      </c>
      <c r="N22" s="2" t="e">
        <f>NA()</f>
        <v>#N/A</v>
      </c>
      <c r="O22" s="1">
        <v>110.7766</v>
      </c>
      <c r="P22" s="2" t="e">
        <f>NA()</f>
        <v>#N/A</v>
      </c>
      <c r="Q22" s="12" t="e">
        <f>NA()</f>
        <v>#N/A</v>
      </c>
    </row>
    <row r="23" spans="1:17" x14ac:dyDescent="0.2">
      <c r="A23" s="3">
        <v>37103</v>
      </c>
      <c r="B23" s="1">
        <v>116.49</v>
      </c>
      <c r="C23" s="1">
        <v>117.03</v>
      </c>
      <c r="D23" s="1">
        <v>116.72</v>
      </c>
      <c r="E23" s="1">
        <v>117.44</v>
      </c>
      <c r="F23" s="1">
        <v>1478.1</v>
      </c>
      <c r="G23" s="2" t="e">
        <f>NA()</f>
        <v>#N/A</v>
      </c>
      <c r="H23" s="2" t="e">
        <f>NA()</f>
        <v>#N/A</v>
      </c>
      <c r="I23" s="2" t="e">
        <f>NA()</f>
        <v>#N/A</v>
      </c>
      <c r="J23" s="2" t="e">
        <f>NA()</f>
        <v>#N/A</v>
      </c>
      <c r="K23" s="1">
        <v>1179.4649999999999</v>
      </c>
      <c r="L23" s="1">
        <v>265.83159999999998</v>
      </c>
      <c r="M23" s="2" t="e">
        <f>NA()</f>
        <v>#N/A</v>
      </c>
      <c r="N23" s="2" t="e">
        <f>NA()</f>
        <v>#N/A</v>
      </c>
      <c r="O23" s="1">
        <v>111.1863</v>
      </c>
      <c r="P23" s="2" t="e">
        <f>NA()</f>
        <v>#N/A</v>
      </c>
      <c r="Q23" s="12" t="e">
        <f>NA()</f>
        <v>#N/A</v>
      </c>
    </row>
    <row r="24" spans="1:17" x14ac:dyDescent="0.2">
      <c r="A24" s="3">
        <v>37134</v>
      </c>
      <c r="B24" s="1">
        <v>117.56</v>
      </c>
      <c r="C24" s="1">
        <v>118.14</v>
      </c>
      <c r="D24" s="1">
        <v>117.9</v>
      </c>
      <c r="E24" s="1">
        <v>118.64</v>
      </c>
      <c r="F24" s="1">
        <v>1500.18</v>
      </c>
      <c r="G24" s="2" t="e">
        <f>NA()</f>
        <v>#N/A</v>
      </c>
      <c r="H24" s="2" t="e">
        <f>NA()</f>
        <v>#N/A</v>
      </c>
      <c r="I24" s="2" t="e">
        <f>NA()</f>
        <v>#N/A</v>
      </c>
      <c r="J24" s="2" t="e">
        <f>NA()</f>
        <v>#N/A</v>
      </c>
      <c r="K24" s="1">
        <v>1212.8230000000001</v>
      </c>
      <c r="L24" s="1">
        <v>265.8972</v>
      </c>
      <c r="M24" s="2" t="e">
        <f>NA()</f>
        <v>#N/A</v>
      </c>
      <c r="N24" s="2" t="e">
        <f>NA()</f>
        <v>#N/A</v>
      </c>
      <c r="O24" s="1">
        <v>111.7406</v>
      </c>
      <c r="P24" s="2" t="e">
        <f>NA()</f>
        <v>#N/A</v>
      </c>
      <c r="Q24" s="12" t="e">
        <f>NA()</f>
        <v>#N/A</v>
      </c>
    </row>
    <row r="25" spans="1:17" x14ac:dyDescent="0.2">
      <c r="A25" s="3">
        <v>37162</v>
      </c>
      <c r="B25" s="1">
        <v>118.34</v>
      </c>
      <c r="C25" s="1">
        <v>119</v>
      </c>
      <c r="D25" s="1">
        <v>118.79</v>
      </c>
      <c r="E25" s="1">
        <v>119.48</v>
      </c>
      <c r="F25" s="1">
        <v>1500.82</v>
      </c>
      <c r="G25" s="2" t="e">
        <f>NA()</f>
        <v>#N/A</v>
      </c>
      <c r="H25" s="2" t="e">
        <f>NA()</f>
        <v>#N/A</v>
      </c>
      <c r="I25" s="2" t="e">
        <f>NA()</f>
        <v>#N/A</v>
      </c>
      <c r="J25" s="2" t="e">
        <f>NA()</f>
        <v>#N/A</v>
      </c>
      <c r="K25" s="1">
        <v>1226.951</v>
      </c>
      <c r="L25" s="1">
        <v>265.80270000000002</v>
      </c>
      <c r="M25" s="2" t="e">
        <f>NA()</f>
        <v>#N/A</v>
      </c>
      <c r="N25" s="2" t="e">
        <f>NA()</f>
        <v>#N/A</v>
      </c>
      <c r="O25" s="1">
        <v>112.77979999999999</v>
      </c>
      <c r="P25" s="2" t="e">
        <f>NA()</f>
        <v>#N/A</v>
      </c>
      <c r="Q25" s="12" t="e">
        <f>NA()</f>
        <v>#N/A</v>
      </c>
    </row>
    <row r="26" spans="1:17" x14ac:dyDescent="0.2">
      <c r="A26" s="3">
        <v>37195</v>
      </c>
      <c r="B26" s="1">
        <v>121.25</v>
      </c>
      <c r="C26" s="1">
        <v>122.01</v>
      </c>
      <c r="D26" s="1">
        <v>121.77</v>
      </c>
      <c r="E26" s="1">
        <v>122.55</v>
      </c>
      <c r="F26" s="1">
        <v>1546.27</v>
      </c>
      <c r="G26" s="2" t="e">
        <f>NA()</f>
        <v>#N/A</v>
      </c>
      <c r="H26" s="2" t="e">
        <f>NA()</f>
        <v>#N/A</v>
      </c>
      <c r="I26" s="2" t="e">
        <f>NA()</f>
        <v>#N/A</v>
      </c>
      <c r="J26" s="2" t="e">
        <f>NA()</f>
        <v>#N/A</v>
      </c>
      <c r="K26" s="1">
        <v>1248.1410000000001</v>
      </c>
      <c r="L26" s="1">
        <v>266.7602</v>
      </c>
      <c r="M26" s="2" t="e">
        <f>NA()</f>
        <v>#N/A</v>
      </c>
      <c r="N26" s="2" t="e">
        <f>NA()</f>
        <v>#N/A</v>
      </c>
      <c r="O26" s="1">
        <v>115.7343</v>
      </c>
      <c r="P26" s="2" t="e">
        <f>NA()</f>
        <v>#N/A</v>
      </c>
      <c r="Q26" s="12" t="e">
        <f>NA()</f>
        <v>#N/A</v>
      </c>
    </row>
    <row r="27" spans="1:17" x14ac:dyDescent="0.2">
      <c r="A27" s="3">
        <v>37225</v>
      </c>
      <c r="B27" s="1">
        <v>120.55</v>
      </c>
      <c r="C27" s="1">
        <v>121.32</v>
      </c>
      <c r="D27" s="1">
        <v>121.17</v>
      </c>
      <c r="E27" s="1">
        <v>122.08</v>
      </c>
      <c r="F27" s="1">
        <v>1539.58</v>
      </c>
      <c r="G27" s="2" t="e">
        <f>NA()</f>
        <v>#N/A</v>
      </c>
      <c r="H27" s="2" t="e">
        <f>NA()</f>
        <v>#N/A</v>
      </c>
      <c r="I27" s="2" t="e">
        <f>NA()</f>
        <v>#N/A</v>
      </c>
      <c r="J27" s="2" t="e">
        <f>NA()</f>
        <v>#N/A</v>
      </c>
      <c r="K27" s="1">
        <v>1232.559</v>
      </c>
      <c r="L27" s="1">
        <v>266.1422</v>
      </c>
      <c r="M27" s="2" t="e">
        <f>NA()</f>
        <v>#N/A</v>
      </c>
      <c r="N27" s="2" t="e">
        <f>NA()</f>
        <v>#N/A</v>
      </c>
      <c r="O27" s="1">
        <v>113.13979999999999</v>
      </c>
      <c r="P27" s="2" t="e">
        <f>NA()</f>
        <v>#N/A</v>
      </c>
      <c r="Q27" s="12" t="e">
        <f>NA()</f>
        <v>#N/A</v>
      </c>
    </row>
    <row r="28" spans="1:17" x14ac:dyDescent="0.2">
      <c r="A28" s="3">
        <v>37256</v>
      </c>
      <c r="B28" s="1">
        <v>118.93</v>
      </c>
      <c r="C28" s="1">
        <v>119.64</v>
      </c>
      <c r="D28" s="1">
        <v>119.83</v>
      </c>
      <c r="E28" s="1">
        <v>120.73</v>
      </c>
      <c r="F28" s="1">
        <v>1508.11</v>
      </c>
      <c r="G28" s="2" t="e">
        <f>NA()</f>
        <v>#N/A</v>
      </c>
      <c r="H28" s="2" t="e">
        <f>NA()</f>
        <v>#N/A</v>
      </c>
      <c r="I28" s="2" t="e">
        <f>NA()</f>
        <v>#N/A</v>
      </c>
      <c r="J28" s="2" t="e">
        <f>NA()</f>
        <v>#N/A</v>
      </c>
      <c r="K28" s="1">
        <v>1219.539</v>
      </c>
      <c r="L28" s="1">
        <v>266.52379999999999</v>
      </c>
      <c r="M28" s="2" t="e">
        <f>NA()</f>
        <v>#N/A</v>
      </c>
      <c r="N28" s="2" t="e">
        <f>NA()</f>
        <v>#N/A</v>
      </c>
      <c r="O28" s="1">
        <v>111.127</v>
      </c>
      <c r="P28" s="2" t="e">
        <f>NA()</f>
        <v>#N/A</v>
      </c>
      <c r="Q28" s="12" t="e">
        <f>NA()</f>
        <v>#N/A</v>
      </c>
    </row>
    <row r="29" spans="1:17" x14ac:dyDescent="0.2">
      <c r="A29" s="3">
        <v>37287</v>
      </c>
      <c r="B29" s="1">
        <v>119.63</v>
      </c>
      <c r="C29" s="1">
        <v>120.28</v>
      </c>
      <c r="D29" s="1">
        <v>120.5</v>
      </c>
      <c r="E29" s="1">
        <v>121.42</v>
      </c>
      <c r="F29" s="1">
        <v>1529.93</v>
      </c>
      <c r="G29" s="2" t="e">
        <f>NA()</f>
        <v>#N/A</v>
      </c>
      <c r="H29" s="2" t="e">
        <f>NA()</f>
        <v>#N/A</v>
      </c>
      <c r="I29" s="2" t="e">
        <f>NA()</f>
        <v>#N/A</v>
      </c>
      <c r="J29" s="2" t="e">
        <f>NA()</f>
        <v>#N/A</v>
      </c>
      <c r="K29" s="1">
        <v>1219.6579999999999</v>
      </c>
      <c r="L29" s="1">
        <v>264.64479999999998</v>
      </c>
      <c r="M29" s="2" t="e">
        <f>NA()</f>
        <v>#N/A</v>
      </c>
      <c r="N29" s="2" t="e">
        <f>NA()</f>
        <v>#N/A</v>
      </c>
      <c r="O29" s="1">
        <v>111.846</v>
      </c>
      <c r="P29" s="2" t="e">
        <f>NA()</f>
        <v>#N/A</v>
      </c>
      <c r="Q29" s="12" t="e">
        <f>NA()</f>
        <v>#N/A</v>
      </c>
    </row>
    <row r="30" spans="1:17" x14ac:dyDescent="0.2">
      <c r="A30" s="3">
        <v>37315</v>
      </c>
      <c r="B30" s="1">
        <v>119.7</v>
      </c>
      <c r="C30" s="1">
        <v>120.43</v>
      </c>
      <c r="D30" s="1">
        <v>120.64</v>
      </c>
      <c r="E30" s="1">
        <v>121.52</v>
      </c>
      <c r="F30" s="1">
        <v>1524.78</v>
      </c>
      <c r="G30" s="2" t="e">
        <f>NA()</f>
        <v>#N/A</v>
      </c>
      <c r="H30" s="2" t="e">
        <f>NA()</f>
        <v>#N/A</v>
      </c>
      <c r="I30" s="2" t="e">
        <f>NA()</f>
        <v>#N/A</v>
      </c>
      <c r="J30" s="2" t="e">
        <f>NA()</f>
        <v>#N/A</v>
      </c>
      <c r="K30" s="1">
        <v>1227.184</v>
      </c>
      <c r="L30" s="1">
        <v>265.1832</v>
      </c>
      <c r="M30" s="2" t="e">
        <f>NA()</f>
        <v>#N/A</v>
      </c>
      <c r="N30" s="2" t="e">
        <f>NA()</f>
        <v>#N/A</v>
      </c>
      <c r="O30" s="1">
        <v>113.0591</v>
      </c>
      <c r="P30" s="2" t="e">
        <f>NA()</f>
        <v>#N/A</v>
      </c>
      <c r="Q30" s="12" t="e">
        <f>NA()</f>
        <v>#N/A</v>
      </c>
    </row>
    <row r="31" spans="1:17" x14ac:dyDescent="0.2">
      <c r="A31" s="3">
        <v>37344</v>
      </c>
      <c r="B31" s="1">
        <v>118.36</v>
      </c>
      <c r="C31" s="1">
        <v>119.19</v>
      </c>
      <c r="D31" s="1">
        <v>119.43</v>
      </c>
      <c r="E31" s="1">
        <v>120.45</v>
      </c>
      <c r="F31" s="1">
        <v>1498.83</v>
      </c>
      <c r="G31" s="2" t="e">
        <f>NA()</f>
        <v>#N/A</v>
      </c>
      <c r="H31" s="2" t="e">
        <f>NA()</f>
        <v>#N/A</v>
      </c>
      <c r="I31" s="2" t="e">
        <f>NA()</f>
        <v>#N/A</v>
      </c>
      <c r="J31" s="2" t="e">
        <f>NA()</f>
        <v>#N/A</v>
      </c>
      <c r="K31" s="1">
        <v>1214.847</v>
      </c>
      <c r="L31" s="1">
        <v>267.18470000000002</v>
      </c>
      <c r="M31" s="2" t="e">
        <f>NA()</f>
        <v>#N/A</v>
      </c>
      <c r="N31" s="2" t="e">
        <f>NA()</f>
        <v>#N/A</v>
      </c>
      <c r="O31" s="1">
        <v>112.6918</v>
      </c>
      <c r="P31" s="2" t="e">
        <f>NA()</f>
        <v>#N/A</v>
      </c>
      <c r="Q31" s="12" t="e">
        <f>NA()</f>
        <v>#N/A</v>
      </c>
    </row>
    <row r="32" spans="1:17" x14ac:dyDescent="0.2">
      <c r="A32" s="3">
        <v>37376</v>
      </c>
      <c r="B32" s="1">
        <v>119.67</v>
      </c>
      <c r="C32" s="1">
        <v>120.46</v>
      </c>
      <c r="D32" s="1">
        <v>120.77</v>
      </c>
      <c r="E32" s="1">
        <v>121.73</v>
      </c>
      <c r="F32" s="1">
        <v>1514.8</v>
      </c>
      <c r="G32" s="2" t="e">
        <f>NA()</f>
        <v>#N/A</v>
      </c>
      <c r="H32" s="2" t="e">
        <f>NA()</f>
        <v>#N/A</v>
      </c>
      <c r="I32" s="2" t="e">
        <f>NA()</f>
        <v>#N/A</v>
      </c>
      <c r="J32" s="2" t="e">
        <f>NA()</f>
        <v>#N/A</v>
      </c>
      <c r="K32" s="1">
        <v>1233.546</v>
      </c>
      <c r="L32" s="1">
        <v>267.93869999999998</v>
      </c>
      <c r="M32" s="2" t="e">
        <f>NA()</f>
        <v>#N/A</v>
      </c>
      <c r="N32" s="2" t="e">
        <f>NA()</f>
        <v>#N/A</v>
      </c>
      <c r="O32" s="1">
        <v>113.6546</v>
      </c>
      <c r="P32" s="2" t="e">
        <f>NA()</f>
        <v>#N/A</v>
      </c>
      <c r="Q32" s="12" t="e">
        <f>NA()</f>
        <v>#N/A</v>
      </c>
    </row>
    <row r="33" spans="1:17" x14ac:dyDescent="0.2">
      <c r="A33" s="3">
        <v>37407</v>
      </c>
      <c r="B33" s="1">
        <v>119.82</v>
      </c>
      <c r="C33" s="1">
        <v>120.6</v>
      </c>
      <c r="D33" s="1">
        <v>121</v>
      </c>
      <c r="E33" s="1">
        <v>121.99</v>
      </c>
      <c r="F33" s="1">
        <v>1514.78</v>
      </c>
      <c r="G33" s="2" t="e">
        <f>NA()</f>
        <v>#N/A</v>
      </c>
      <c r="H33" s="2" t="e">
        <f>NA()</f>
        <v>#N/A</v>
      </c>
      <c r="I33" s="2" t="e">
        <f>NA()</f>
        <v>#N/A</v>
      </c>
      <c r="J33" s="2" t="e">
        <f>NA()</f>
        <v>#N/A</v>
      </c>
      <c r="K33" s="1">
        <v>1230.1189999999999</v>
      </c>
      <c r="L33" s="1">
        <v>268.339</v>
      </c>
      <c r="M33" s="2" t="e">
        <f>NA()</f>
        <v>#N/A</v>
      </c>
      <c r="N33" s="2" t="e">
        <f>NA()</f>
        <v>#N/A</v>
      </c>
      <c r="O33" s="1">
        <v>114.0106</v>
      </c>
      <c r="P33" s="2" t="e">
        <f>NA()</f>
        <v>#N/A</v>
      </c>
      <c r="Q33" s="12" t="e">
        <f>NA()</f>
        <v>#N/A</v>
      </c>
    </row>
    <row r="34" spans="1:17" x14ac:dyDescent="0.2">
      <c r="A34" s="3">
        <v>37435</v>
      </c>
      <c r="B34" s="1">
        <v>121.91</v>
      </c>
      <c r="C34" s="1">
        <v>122.7</v>
      </c>
      <c r="D34" s="1">
        <v>123.02</v>
      </c>
      <c r="E34" s="1">
        <v>124.04</v>
      </c>
      <c r="F34" s="1">
        <v>1548.36</v>
      </c>
      <c r="G34" s="2" t="e">
        <f>NA()</f>
        <v>#N/A</v>
      </c>
      <c r="H34" s="2" t="e">
        <f>NA()</f>
        <v>#N/A</v>
      </c>
      <c r="I34" s="2" t="e">
        <f>NA()</f>
        <v>#N/A</v>
      </c>
      <c r="J34" s="2" t="e">
        <f>NA()</f>
        <v>#N/A</v>
      </c>
      <c r="K34" s="1">
        <v>1246.8510000000001</v>
      </c>
      <c r="L34" s="1">
        <v>269.73970000000003</v>
      </c>
      <c r="M34" s="2" t="e">
        <f>NA()</f>
        <v>#N/A</v>
      </c>
      <c r="N34" s="2" t="e">
        <f>NA()</f>
        <v>#N/A</v>
      </c>
      <c r="O34" s="1">
        <v>115.4678</v>
      </c>
      <c r="P34" s="2" t="e">
        <f>NA()</f>
        <v>#N/A</v>
      </c>
      <c r="Q34" s="12" t="e">
        <f>NA()</f>
        <v>#N/A</v>
      </c>
    </row>
    <row r="35" spans="1:17" x14ac:dyDescent="0.2">
      <c r="A35" s="3">
        <v>37468</v>
      </c>
      <c r="B35" s="1">
        <v>123.7</v>
      </c>
      <c r="C35" s="1">
        <v>124.49</v>
      </c>
      <c r="D35" s="1">
        <v>124.89</v>
      </c>
      <c r="E35" s="1">
        <v>125.75</v>
      </c>
      <c r="F35" s="1">
        <v>1569.71</v>
      </c>
      <c r="G35" s="2" t="e">
        <f>NA()</f>
        <v>#N/A</v>
      </c>
      <c r="H35" s="2" t="e">
        <f>NA()</f>
        <v>#N/A</v>
      </c>
      <c r="I35" s="2" t="e">
        <f>NA()</f>
        <v>#N/A</v>
      </c>
      <c r="J35" s="2" t="e">
        <f>NA()</f>
        <v>#N/A</v>
      </c>
      <c r="K35" s="1">
        <v>1260.722</v>
      </c>
      <c r="L35" s="1">
        <v>269.93200000000002</v>
      </c>
      <c r="M35" s="2" t="e">
        <f>NA()</f>
        <v>#N/A</v>
      </c>
      <c r="N35" s="2" t="e">
        <f>NA()</f>
        <v>#N/A</v>
      </c>
      <c r="O35" s="1">
        <v>116.3137</v>
      </c>
      <c r="P35" s="2" t="e">
        <f>NA()</f>
        <v>#N/A</v>
      </c>
      <c r="Q35" s="12" t="e">
        <f>NA()</f>
        <v>#N/A</v>
      </c>
    </row>
    <row r="36" spans="1:17" x14ac:dyDescent="0.2">
      <c r="A36" s="3">
        <v>37498</v>
      </c>
      <c r="B36" s="1">
        <v>125.35</v>
      </c>
      <c r="C36" s="1">
        <v>126.21</v>
      </c>
      <c r="D36" s="1">
        <v>126.63</v>
      </c>
      <c r="E36" s="1">
        <v>127.43</v>
      </c>
      <c r="F36" s="1">
        <v>1605.59</v>
      </c>
      <c r="G36" s="2" t="e">
        <f>NA()</f>
        <v>#N/A</v>
      </c>
      <c r="H36" s="2" t="e">
        <f>NA()</f>
        <v>#N/A</v>
      </c>
      <c r="I36" s="2" t="e">
        <f>NA()</f>
        <v>#N/A</v>
      </c>
      <c r="J36" s="2" t="e">
        <f>NA()</f>
        <v>#N/A</v>
      </c>
      <c r="K36" s="1">
        <v>1275.127</v>
      </c>
      <c r="L36" s="1">
        <v>272.2765</v>
      </c>
      <c r="M36" s="2" t="e">
        <f>NA()</f>
        <v>#N/A</v>
      </c>
      <c r="N36" s="2" t="e">
        <f>NA()</f>
        <v>#N/A</v>
      </c>
      <c r="O36" s="1">
        <v>117.3814</v>
      </c>
      <c r="P36" s="2" t="e">
        <f>NA()</f>
        <v>#N/A</v>
      </c>
      <c r="Q36" s="12" t="e">
        <f>NA()</f>
        <v>#N/A</v>
      </c>
    </row>
    <row r="37" spans="1:17" x14ac:dyDescent="0.2">
      <c r="A37" s="3">
        <v>37529</v>
      </c>
      <c r="B37" s="1">
        <v>127.76</v>
      </c>
      <c r="C37" s="1">
        <v>128.63999999999999</v>
      </c>
      <c r="D37" s="1">
        <v>129.16999999999999</v>
      </c>
      <c r="E37" s="1">
        <v>129.59</v>
      </c>
      <c r="F37" s="1">
        <v>1634.8</v>
      </c>
      <c r="G37" s="2" t="e">
        <f>NA()</f>
        <v>#N/A</v>
      </c>
      <c r="H37" s="2" t="e">
        <f>NA()</f>
        <v>#N/A</v>
      </c>
      <c r="I37" s="2" t="e">
        <f>NA()</f>
        <v>#N/A</v>
      </c>
      <c r="J37" s="2" t="e">
        <f>NA()</f>
        <v>#N/A</v>
      </c>
      <c r="K37" s="1">
        <v>1299.107</v>
      </c>
      <c r="L37" s="1">
        <v>272.10550000000001</v>
      </c>
      <c r="M37" s="2" t="e">
        <f>NA()</f>
        <v>#N/A</v>
      </c>
      <c r="N37" s="2" t="e">
        <f>NA()</f>
        <v>#N/A</v>
      </c>
      <c r="O37" s="1">
        <v>118.37739999999999</v>
      </c>
      <c r="P37" s="2" t="e">
        <f>NA()</f>
        <v>#N/A</v>
      </c>
      <c r="Q37" s="12" t="e">
        <f>NA()</f>
        <v>#N/A</v>
      </c>
    </row>
    <row r="38" spans="1:17" x14ac:dyDescent="0.2">
      <c r="A38" s="3">
        <v>37560</v>
      </c>
      <c r="B38" s="1">
        <v>126.94</v>
      </c>
      <c r="C38" s="1">
        <v>127.92</v>
      </c>
      <c r="D38" s="1">
        <v>128.53</v>
      </c>
      <c r="E38" s="1">
        <v>128.97999999999999</v>
      </c>
      <c r="F38" s="1">
        <v>1621.31</v>
      </c>
      <c r="G38" s="2" t="e">
        <f>NA()</f>
        <v>#N/A</v>
      </c>
      <c r="H38" s="2" t="e">
        <f>NA()</f>
        <v>#N/A</v>
      </c>
      <c r="I38" s="2" t="e">
        <f>NA()</f>
        <v>#N/A</v>
      </c>
      <c r="J38" s="2" t="e">
        <f>NA()</f>
        <v>#N/A</v>
      </c>
      <c r="K38" s="1">
        <v>1300.616</v>
      </c>
      <c r="L38" s="1">
        <v>274.18079999999998</v>
      </c>
      <c r="M38" s="2" t="e">
        <f>NA()</f>
        <v>#N/A</v>
      </c>
      <c r="N38" s="2" t="e">
        <f>NA()</f>
        <v>#N/A</v>
      </c>
      <c r="O38" s="1">
        <v>120.0185</v>
      </c>
      <c r="P38" s="2" t="e">
        <f>NA()</f>
        <v>#N/A</v>
      </c>
      <c r="Q38" s="12" t="e">
        <f>NA()</f>
        <v>#N/A</v>
      </c>
    </row>
    <row r="39" spans="1:17" x14ac:dyDescent="0.2">
      <c r="A39" s="3">
        <v>37589</v>
      </c>
      <c r="B39" s="1">
        <v>127.46</v>
      </c>
      <c r="C39" s="1">
        <v>128.51</v>
      </c>
      <c r="D39" s="1">
        <v>129.32</v>
      </c>
      <c r="E39" s="1">
        <v>129.74</v>
      </c>
      <c r="F39" s="1">
        <v>1610.47</v>
      </c>
      <c r="G39" s="2" t="e">
        <f>NA()</f>
        <v>#N/A</v>
      </c>
      <c r="H39" s="2" t="e">
        <f>NA()</f>
        <v>#N/A</v>
      </c>
      <c r="I39" s="2" t="e">
        <f>NA()</f>
        <v>#N/A</v>
      </c>
      <c r="J39" s="2" t="e">
        <f>NA()</f>
        <v>#N/A</v>
      </c>
      <c r="K39" s="1">
        <v>1300.442</v>
      </c>
      <c r="L39" s="1">
        <v>274.2518</v>
      </c>
      <c r="M39" s="2" t="e">
        <f>NA()</f>
        <v>#N/A</v>
      </c>
      <c r="N39" s="2" t="e">
        <f>NA()</f>
        <v>#N/A</v>
      </c>
      <c r="O39" s="1">
        <v>120.688</v>
      </c>
      <c r="P39" s="2" t="e">
        <f>NA()</f>
        <v>#N/A</v>
      </c>
      <c r="Q39" s="12" t="e">
        <f>NA()</f>
        <v>#N/A</v>
      </c>
    </row>
    <row r="40" spans="1:17" x14ac:dyDescent="0.2">
      <c r="A40" s="3">
        <v>37621</v>
      </c>
      <c r="B40" s="1">
        <v>129.97</v>
      </c>
      <c r="C40" s="1">
        <v>131.09</v>
      </c>
      <c r="D40" s="1">
        <v>131.96</v>
      </c>
      <c r="E40" s="1">
        <v>132.22999999999999</v>
      </c>
      <c r="F40" s="1">
        <v>1647.61</v>
      </c>
      <c r="G40" s="2" t="e">
        <f>NA()</f>
        <v>#N/A</v>
      </c>
      <c r="H40" s="2" t="e">
        <f>NA()</f>
        <v>#N/A</v>
      </c>
      <c r="I40" s="2" t="e">
        <f>NA()</f>
        <v>#N/A</v>
      </c>
      <c r="J40" s="2" t="e">
        <f>NA()</f>
        <v>#N/A</v>
      </c>
      <c r="K40" s="1">
        <v>1332.704</v>
      </c>
      <c r="L40" s="1">
        <v>275.01319999999998</v>
      </c>
      <c r="M40" s="2" t="e">
        <f>NA()</f>
        <v>#N/A</v>
      </c>
      <c r="N40" s="2" t="e">
        <f>NA()</f>
        <v>#N/A</v>
      </c>
      <c r="O40" s="1">
        <v>122.4965</v>
      </c>
      <c r="P40" s="2" t="e">
        <f>NA()</f>
        <v>#N/A</v>
      </c>
      <c r="Q40" s="12" t="e">
        <f>NA()</f>
        <v>#N/A</v>
      </c>
    </row>
    <row r="41" spans="1:17" x14ac:dyDescent="0.2">
      <c r="A41" s="3">
        <v>37652</v>
      </c>
      <c r="B41" s="1">
        <v>131.43</v>
      </c>
      <c r="C41" s="1">
        <v>132.58000000000001</v>
      </c>
      <c r="D41" s="1">
        <v>133.54</v>
      </c>
      <c r="E41" s="1">
        <v>133.66</v>
      </c>
      <c r="F41" s="1">
        <v>1666.05</v>
      </c>
      <c r="G41" s="2" t="e">
        <f>NA()</f>
        <v>#N/A</v>
      </c>
      <c r="H41" s="2" t="e">
        <f>NA()</f>
        <v>#N/A</v>
      </c>
      <c r="I41" s="2" t="e">
        <f>NA()</f>
        <v>#N/A</v>
      </c>
      <c r="J41" s="2" t="e">
        <f>NA()</f>
        <v>#N/A</v>
      </c>
      <c r="K41" s="1">
        <v>1337.38</v>
      </c>
      <c r="L41" s="1">
        <v>276.40629999999999</v>
      </c>
      <c r="M41" s="2" t="e">
        <f>NA()</f>
        <v>#N/A</v>
      </c>
      <c r="N41" s="2" t="e">
        <f>NA()</f>
        <v>#N/A</v>
      </c>
      <c r="O41" s="1">
        <v>123.27370000000001</v>
      </c>
      <c r="P41" s="2" t="e">
        <f>NA()</f>
        <v>#N/A</v>
      </c>
      <c r="Q41" s="12" t="e">
        <f>NA()</f>
        <v>#N/A</v>
      </c>
    </row>
    <row r="42" spans="1:17" x14ac:dyDescent="0.2">
      <c r="A42" s="3">
        <v>37680</v>
      </c>
      <c r="B42" s="1">
        <v>132.77000000000001</v>
      </c>
      <c r="C42" s="1">
        <v>133.97</v>
      </c>
      <c r="D42" s="1">
        <v>135.09</v>
      </c>
      <c r="E42" s="1">
        <v>135</v>
      </c>
      <c r="F42" s="1">
        <v>1677.43</v>
      </c>
      <c r="G42" s="2" t="e">
        <f>NA()</f>
        <v>#N/A</v>
      </c>
      <c r="H42" s="2" t="e">
        <f>NA()</f>
        <v>#N/A</v>
      </c>
      <c r="I42" s="2" t="e">
        <f>NA()</f>
        <v>#N/A</v>
      </c>
      <c r="J42" s="2" t="e">
        <f>NA()</f>
        <v>#N/A</v>
      </c>
      <c r="K42" s="1">
        <v>1351.0119999999999</v>
      </c>
      <c r="L42" s="1">
        <v>276.83229999999998</v>
      </c>
      <c r="M42" s="2" t="e">
        <f>NA()</f>
        <v>#N/A</v>
      </c>
      <c r="N42" s="2" t="e">
        <f>NA()</f>
        <v>#N/A</v>
      </c>
      <c r="O42" s="1">
        <v>124.36960000000001</v>
      </c>
      <c r="P42" s="2" t="e">
        <f>NA()</f>
        <v>#N/A</v>
      </c>
      <c r="Q42" s="12" t="e">
        <f>NA()</f>
        <v>#N/A</v>
      </c>
    </row>
    <row r="43" spans="1:17" x14ac:dyDescent="0.2">
      <c r="A43" s="3">
        <v>37711</v>
      </c>
      <c r="B43" s="1">
        <v>132.30000000000001</v>
      </c>
      <c r="C43" s="1">
        <v>133.54</v>
      </c>
      <c r="D43" s="1">
        <v>134.68</v>
      </c>
      <c r="E43" s="1">
        <v>134.66</v>
      </c>
      <c r="F43" s="1">
        <v>1667.57</v>
      </c>
      <c r="G43" s="2" t="e">
        <f>NA()</f>
        <v>#N/A</v>
      </c>
      <c r="H43" s="2" t="e">
        <f>NA()</f>
        <v>#N/A</v>
      </c>
      <c r="I43" s="2" t="e">
        <f>NA()</f>
        <v>#N/A</v>
      </c>
      <c r="J43" s="2" t="e">
        <f>NA()</f>
        <v>#N/A</v>
      </c>
      <c r="K43" s="1">
        <v>1343.3409999999999</v>
      </c>
      <c r="L43" s="1">
        <v>277.98070000000001</v>
      </c>
      <c r="M43" s="2" t="e">
        <f>NA()</f>
        <v>#N/A</v>
      </c>
      <c r="N43" s="2" t="e">
        <f>NA()</f>
        <v>#N/A</v>
      </c>
      <c r="O43" s="1">
        <v>125.2437</v>
      </c>
      <c r="P43" s="2" t="e">
        <f>NA()</f>
        <v>#N/A</v>
      </c>
      <c r="Q43" s="12" t="e">
        <f>NA()</f>
        <v>#N/A</v>
      </c>
    </row>
    <row r="44" spans="1:17" x14ac:dyDescent="0.2">
      <c r="A44" s="3">
        <v>37741</v>
      </c>
      <c r="B44" s="1">
        <v>132.33000000000001</v>
      </c>
      <c r="C44" s="1">
        <v>133.63999999999999</v>
      </c>
      <c r="D44" s="1">
        <v>134.82</v>
      </c>
      <c r="E44" s="1">
        <v>134.87</v>
      </c>
      <c r="F44" s="1">
        <v>1666.56</v>
      </c>
      <c r="G44" s="2" t="e">
        <f>NA()</f>
        <v>#N/A</v>
      </c>
      <c r="H44" s="2" t="e">
        <f>NA()</f>
        <v>#N/A</v>
      </c>
      <c r="I44" s="2" t="e">
        <f>NA()</f>
        <v>#N/A</v>
      </c>
      <c r="J44" s="2" t="e">
        <f>NA()</f>
        <v>#N/A</v>
      </c>
      <c r="K44" s="1">
        <v>1350.4179999999999</v>
      </c>
      <c r="L44" s="1">
        <v>279.24959999999999</v>
      </c>
      <c r="M44" s="2" t="e">
        <f>NA()</f>
        <v>#N/A</v>
      </c>
      <c r="N44" s="2" t="e">
        <f>NA()</f>
        <v>#N/A</v>
      </c>
      <c r="O44" s="1">
        <v>125.1046</v>
      </c>
      <c r="P44" s="2" t="e">
        <f>NA()</f>
        <v>#N/A</v>
      </c>
      <c r="Q44" s="12" t="e">
        <f>NA()</f>
        <v>#N/A</v>
      </c>
    </row>
    <row r="45" spans="1:17" x14ac:dyDescent="0.2">
      <c r="A45" s="3">
        <v>37771</v>
      </c>
      <c r="B45" s="1">
        <v>135.34</v>
      </c>
      <c r="C45" s="1">
        <v>136.66999999999999</v>
      </c>
      <c r="D45" s="1">
        <v>137.91</v>
      </c>
      <c r="E45" s="1">
        <v>137.91999999999999</v>
      </c>
      <c r="F45" s="1">
        <v>1701.7</v>
      </c>
      <c r="G45" s="2" t="e">
        <f>NA()</f>
        <v>#N/A</v>
      </c>
      <c r="H45" s="2" t="e">
        <f>NA()</f>
        <v>#N/A</v>
      </c>
      <c r="I45" s="2" t="e">
        <f>NA()</f>
        <v>#N/A</v>
      </c>
      <c r="J45" s="2" t="e">
        <f>NA()</f>
        <v>#N/A</v>
      </c>
      <c r="K45" s="1">
        <v>1374.568</v>
      </c>
      <c r="L45" s="1">
        <v>280.2457</v>
      </c>
      <c r="M45" s="2" t="e">
        <f>NA()</f>
        <v>#N/A</v>
      </c>
      <c r="N45" s="2" t="e">
        <f>NA()</f>
        <v>#N/A</v>
      </c>
      <c r="O45" s="1">
        <v>126.3706</v>
      </c>
      <c r="P45" s="2" t="e">
        <f>NA()</f>
        <v>#N/A</v>
      </c>
      <c r="Q45" s="12" t="e">
        <f>NA()</f>
        <v>#N/A</v>
      </c>
    </row>
    <row r="46" spans="1:17" x14ac:dyDescent="0.2">
      <c r="A46" s="3">
        <v>37802</v>
      </c>
      <c r="B46" s="1">
        <v>135.12</v>
      </c>
      <c r="C46" s="1">
        <v>136.55000000000001</v>
      </c>
      <c r="D46" s="1">
        <v>137.75</v>
      </c>
      <c r="E46" s="1">
        <v>137.86000000000001</v>
      </c>
      <c r="F46" s="1">
        <v>1691.15</v>
      </c>
      <c r="G46" s="2" t="e">
        <f>NA()</f>
        <v>#N/A</v>
      </c>
      <c r="H46" s="2" t="e">
        <f>NA()</f>
        <v>#N/A</v>
      </c>
      <c r="I46" s="2" t="e">
        <f>NA()</f>
        <v>#N/A</v>
      </c>
      <c r="J46" s="2" t="e">
        <f>NA()</f>
        <v>#N/A</v>
      </c>
      <c r="K46" s="1">
        <v>1373.153</v>
      </c>
      <c r="L46" s="1">
        <v>276.86180000000002</v>
      </c>
      <c r="M46" s="2" t="e">
        <f>NA()</f>
        <v>#N/A</v>
      </c>
      <c r="N46" s="2" t="e">
        <f>NA()</f>
        <v>#N/A</v>
      </c>
      <c r="O46" s="1">
        <v>125.59829999999999</v>
      </c>
      <c r="P46" s="2" t="e">
        <f>NA()</f>
        <v>#N/A</v>
      </c>
      <c r="Q46" s="12" t="e">
        <f>NA()</f>
        <v>#N/A</v>
      </c>
    </row>
    <row r="47" spans="1:17" x14ac:dyDescent="0.2">
      <c r="A47" s="3">
        <v>37833</v>
      </c>
      <c r="B47" s="1">
        <v>133.1</v>
      </c>
      <c r="C47" s="1">
        <v>134.46</v>
      </c>
      <c r="D47" s="1">
        <v>135.56</v>
      </c>
      <c r="E47" s="1">
        <v>135.56</v>
      </c>
      <c r="F47" s="1">
        <v>1661.71</v>
      </c>
      <c r="G47" s="2" t="e">
        <f>NA()</f>
        <v>#N/A</v>
      </c>
      <c r="H47" s="2" t="e">
        <f>NA()</f>
        <v>#N/A</v>
      </c>
      <c r="I47" s="2" t="e">
        <f>NA()</f>
        <v>#N/A</v>
      </c>
      <c r="J47" s="2" t="e">
        <f>NA()</f>
        <v>#N/A</v>
      </c>
      <c r="K47" s="1">
        <v>1358.2329999999999</v>
      </c>
      <c r="L47" s="1">
        <v>276.25150000000002</v>
      </c>
      <c r="M47" s="2" t="e">
        <f>NA()</f>
        <v>#N/A</v>
      </c>
      <c r="N47" s="2" t="e">
        <f>NA()</f>
        <v>#N/A</v>
      </c>
      <c r="O47" s="1">
        <v>122.02079999999999</v>
      </c>
      <c r="P47" s="2" t="e">
        <f>NA()</f>
        <v>#N/A</v>
      </c>
      <c r="Q47" s="12" t="e">
        <f>NA()</f>
        <v>#N/A</v>
      </c>
    </row>
    <row r="48" spans="1:17" x14ac:dyDescent="0.2">
      <c r="A48" s="3">
        <v>37862</v>
      </c>
      <c r="B48" s="1">
        <v>133.43</v>
      </c>
      <c r="C48" s="1">
        <v>134.77000000000001</v>
      </c>
      <c r="D48" s="1">
        <v>135.94</v>
      </c>
      <c r="E48" s="1">
        <v>135.97999999999999</v>
      </c>
      <c r="F48" s="1">
        <v>1664.36</v>
      </c>
      <c r="G48" s="2" t="e">
        <f>NA()</f>
        <v>#N/A</v>
      </c>
      <c r="H48" s="2" t="e">
        <f>NA()</f>
        <v>#N/A</v>
      </c>
      <c r="I48" s="2" t="e">
        <f>NA()</f>
        <v>#N/A</v>
      </c>
      <c r="J48" s="2" t="e">
        <f>NA()</f>
        <v>#N/A</v>
      </c>
      <c r="K48" s="1">
        <v>1357.701</v>
      </c>
      <c r="L48" s="1">
        <v>270.40339999999998</v>
      </c>
      <c r="M48" s="2" t="e">
        <f>NA()</f>
        <v>#N/A</v>
      </c>
      <c r="N48" s="2" t="e">
        <f>NA()</f>
        <v>#N/A</v>
      </c>
      <c r="O48" s="1">
        <v>119.0634</v>
      </c>
      <c r="P48" s="2" t="e">
        <f>NA()</f>
        <v>#N/A</v>
      </c>
      <c r="Q48" s="12" t="e">
        <f>NA()</f>
        <v>#N/A</v>
      </c>
    </row>
    <row r="49" spans="1:17" x14ac:dyDescent="0.2">
      <c r="A49" s="3">
        <v>37894</v>
      </c>
      <c r="B49" s="1">
        <v>135.44999999999999</v>
      </c>
      <c r="C49" s="1">
        <v>136.87</v>
      </c>
      <c r="D49" s="1">
        <v>138.06</v>
      </c>
      <c r="E49" s="1">
        <v>137.94</v>
      </c>
      <c r="F49" s="1">
        <v>1678.55</v>
      </c>
      <c r="G49" s="2" t="e">
        <f>NA()</f>
        <v>#N/A</v>
      </c>
      <c r="H49" s="2" t="e">
        <f>NA()</f>
        <v>#N/A</v>
      </c>
      <c r="I49" s="2" t="e">
        <f>NA()</f>
        <v>#N/A</v>
      </c>
      <c r="J49" s="2" t="e">
        <f>NA()</f>
        <v>#N/A</v>
      </c>
      <c r="K49" s="1">
        <v>1367.6780000000001</v>
      </c>
      <c r="L49" s="1">
        <v>271.1705</v>
      </c>
      <c r="M49" s="2" t="e">
        <f>NA()</f>
        <v>#N/A</v>
      </c>
      <c r="N49" s="2" t="e">
        <f>NA()</f>
        <v>#N/A</v>
      </c>
      <c r="O49" s="1">
        <v>120.9379</v>
      </c>
      <c r="P49" s="2" t="e">
        <f>NA()</f>
        <v>#N/A</v>
      </c>
      <c r="Q49" s="12" t="e">
        <f>NA()</f>
        <v>#N/A</v>
      </c>
    </row>
    <row r="50" spans="1:17" x14ac:dyDescent="0.2">
      <c r="A50" s="3">
        <v>37925</v>
      </c>
      <c r="B50" s="1">
        <v>133.66999999999999</v>
      </c>
      <c r="C50" s="1">
        <v>135.06</v>
      </c>
      <c r="D50" s="1">
        <v>136.21</v>
      </c>
      <c r="E50" s="1">
        <v>136.28</v>
      </c>
      <c r="F50" s="1">
        <v>1642.59</v>
      </c>
      <c r="G50" s="2" t="e">
        <f>NA()</f>
        <v>#N/A</v>
      </c>
      <c r="H50" s="2" t="e">
        <f>NA()</f>
        <v>#N/A</v>
      </c>
      <c r="I50" s="2" t="e">
        <f>NA()</f>
        <v>#N/A</v>
      </c>
      <c r="J50" s="2" t="e">
        <f>NA()</f>
        <v>#N/A</v>
      </c>
      <c r="K50" s="1">
        <v>1350.8219999999999</v>
      </c>
      <c r="L50" s="1">
        <v>271.12020000000001</v>
      </c>
      <c r="M50" s="2" t="e">
        <f>NA()</f>
        <v>#N/A</v>
      </c>
      <c r="N50" s="2" t="e">
        <f>NA()</f>
        <v>#N/A</v>
      </c>
      <c r="O50" s="1">
        <v>119.0185</v>
      </c>
      <c r="P50" s="2" t="e">
        <f>NA()</f>
        <v>#N/A</v>
      </c>
      <c r="Q50" s="12" t="e">
        <f>NA()</f>
        <v>#N/A</v>
      </c>
    </row>
    <row r="51" spans="1:17" x14ac:dyDescent="0.2">
      <c r="A51" s="3">
        <v>37953</v>
      </c>
      <c r="B51" s="1">
        <v>133.27000000000001</v>
      </c>
      <c r="C51" s="1">
        <v>134.68</v>
      </c>
      <c r="D51" s="1">
        <v>135.77000000000001</v>
      </c>
      <c r="E51" s="1">
        <v>135.87</v>
      </c>
      <c r="F51" s="1">
        <v>1646.38</v>
      </c>
      <c r="G51" s="2" t="e">
        <f>NA()</f>
        <v>#N/A</v>
      </c>
      <c r="H51" s="2" t="e">
        <f>NA()</f>
        <v>#N/A</v>
      </c>
      <c r="I51" s="2" t="e">
        <f>NA()</f>
        <v>#N/A</v>
      </c>
      <c r="J51" s="2" t="e">
        <f>NA()</f>
        <v>#N/A</v>
      </c>
      <c r="K51" s="1">
        <v>1343.8340000000001</v>
      </c>
      <c r="L51" s="1">
        <v>273.10199999999998</v>
      </c>
      <c r="M51" s="2" t="e">
        <f>NA()</f>
        <v>#N/A</v>
      </c>
      <c r="N51" s="2" t="e">
        <f>NA()</f>
        <v>#N/A</v>
      </c>
      <c r="O51" s="1">
        <v>119.18</v>
      </c>
      <c r="P51" s="2" t="e">
        <f>NA()</f>
        <v>#N/A</v>
      </c>
      <c r="Q51" s="12" t="e">
        <f>NA()</f>
        <v>#N/A</v>
      </c>
    </row>
    <row r="52" spans="1:17" x14ac:dyDescent="0.2">
      <c r="A52" s="3">
        <v>37986</v>
      </c>
      <c r="B52" s="1">
        <v>135</v>
      </c>
      <c r="C52" s="1">
        <v>136.41999999999999</v>
      </c>
      <c r="D52" s="1">
        <v>137.5</v>
      </c>
      <c r="E52" s="1">
        <v>137.47</v>
      </c>
      <c r="F52" s="1">
        <v>1682.19</v>
      </c>
      <c r="G52" s="2" t="e">
        <f>NA()</f>
        <v>#N/A</v>
      </c>
      <c r="H52" s="2" t="e">
        <f>NA()</f>
        <v>#N/A</v>
      </c>
      <c r="I52" s="2" t="e">
        <f>NA()</f>
        <v>#N/A</v>
      </c>
      <c r="J52" s="2" t="e">
        <f>NA()</f>
        <v>#N/A</v>
      </c>
      <c r="K52" s="1">
        <v>1369.4870000000001</v>
      </c>
      <c r="L52" s="1">
        <v>272.98840000000001</v>
      </c>
      <c r="M52" s="2" t="e">
        <f>NA()</f>
        <v>#N/A</v>
      </c>
      <c r="N52" s="2" t="e">
        <f>NA()</f>
        <v>#N/A</v>
      </c>
      <c r="O52" s="1">
        <v>121.06950000000001</v>
      </c>
      <c r="P52" s="2" t="e">
        <f>NA()</f>
        <v>#N/A</v>
      </c>
      <c r="Q52" s="12" t="e">
        <f>NA()</f>
        <v>#N/A</v>
      </c>
    </row>
    <row r="53" spans="1:17" x14ac:dyDescent="0.2">
      <c r="A53" s="3">
        <v>38016</v>
      </c>
      <c r="B53" s="1">
        <v>135.84</v>
      </c>
      <c r="C53" s="1">
        <v>137.19999999999999</v>
      </c>
      <c r="D53" s="1">
        <v>138.36000000000001</v>
      </c>
      <c r="E53" s="1">
        <v>138.30000000000001</v>
      </c>
      <c r="F53" s="1">
        <v>1679.13</v>
      </c>
      <c r="G53" s="2" t="e">
        <f>NA()</f>
        <v>#N/A</v>
      </c>
      <c r="H53" s="2" t="e">
        <f>NA()</f>
        <v>#N/A</v>
      </c>
      <c r="I53" s="2" t="e">
        <f>NA()</f>
        <v>#N/A</v>
      </c>
      <c r="J53" s="2" t="e">
        <f>NA()</f>
        <v>#N/A</v>
      </c>
      <c r="K53" s="1">
        <v>1365.1559999999999</v>
      </c>
      <c r="L53" s="1">
        <v>274.06830000000002</v>
      </c>
      <c r="M53" s="2" t="e">
        <f>NA()</f>
        <v>#N/A</v>
      </c>
      <c r="N53" s="2" t="e">
        <f>NA()</f>
        <v>#N/A</v>
      </c>
      <c r="O53" s="1">
        <v>122.77030000000001</v>
      </c>
      <c r="P53" s="2" t="e">
        <f>NA()</f>
        <v>#N/A</v>
      </c>
      <c r="Q53" s="12" t="e">
        <f>NA()</f>
        <v>#N/A</v>
      </c>
    </row>
    <row r="54" spans="1:17" x14ac:dyDescent="0.2">
      <c r="A54" s="3">
        <v>38044</v>
      </c>
      <c r="B54" s="1">
        <v>137.66999999999999</v>
      </c>
      <c r="C54" s="1">
        <v>139.08000000000001</v>
      </c>
      <c r="D54" s="1">
        <v>140.27000000000001</v>
      </c>
      <c r="E54" s="1">
        <v>140.13999999999999</v>
      </c>
      <c r="F54" s="1">
        <v>1695.74</v>
      </c>
      <c r="G54" s="2" t="e">
        <f>NA()</f>
        <v>#N/A</v>
      </c>
      <c r="H54" s="2" t="e">
        <f>NA()</f>
        <v>#N/A</v>
      </c>
      <c r="I54" s="2" t="e">
        <f>NA()</f>
        <v>#N/A</v>
      </c>
      <c r="J54" s="2" t="e">
        <f>NA()</f>
        <v>#N/A</v>
      </c>
      <c r="K54" s="1">
        <v>1384.345</v>
      </c>
      <c r="L54" s="1">
        <v>275.13799999999998</v>
      </c>
      <c r="M54" s="2" t="e">
        <f>NA()</f>
        <v>#N/A</v>
      </c>
      <c r="N54" s="2" t="e">
        <f>NA()</f>
        <v>#N/A</v>
      </c>
      <c r="O54" s="1">
        <v>123.3753</v>
      </c>
      <c r="P54" s="2" t="e">
        <f>NA()</f>
        <v>#N/A</v>
      </c>
      <c r="Q54" s="12" t="e">
        <f>NA()</f>
        <v>#N/A</v>
      </c>
    </row>
    <row r="55" spans="1:17" x14ac:dyDescent="0.2">
      <c r="A55" s="3">
        <v>38077</v>
      </c>
      <c r="B55" s="1">
        <v>139.02000000000001</v>
      </c>
      <c r="C55" s="1">
        <v>140.41999999999999</v>
      </c>
      <c r="D55" s="1">
        <v>141.63999999999999</v>
      </c>
      <c r="E55" s="1">
        <v>141.49</v>
      </c>
      <c r="F55" s="1">
        <v>1706.03</v>
      </c>
      <c r="G55" s="2" t="e">
        <f>NA()</f>
        <v>#N/A</v>
      </c>
      <c r="H55" s="2" t="e">
        <f>NA()</f>
        <v>#N/A</v>
      </c>
      <c r="I55" s="2" t="e">
        <f>NA()</f>
        <v>#N/A</v>
      </c>
      <c r="J55" s="2" t="e">
        <f>NA()</f>
        <v>#N/A</v>
      </c>
      <c r="K55" s="1">
        <v>1396.739</v>
      </c>
      <c r="L55" s="1">
        <v>273.13240000000002</v>
      </c>
      <c r="M55" s="2" t="e">
        <f>NA()</f>
        <v>#N/A</v>
      </c>
      <c r="N55" s="2" t="e">
        <f>NA()</f>
        <v>#N/A</v>
      </c>
      <c r="O55" s="1">
        <v>124.84399999999999</v>
      </c>
      <c r="P55" s="2" t="e">
        <f>NA()</f>
        <v>#N/A</v>
      </c>
      <c r="Q55" s="12" t="e">
        <f>NA()</f>
        <v>#N/A</v>
      </c>
    </row>
    <row r="56" spans="1:17" x14ac:dyDescent="0.2">
      <c r="A56" s="3">
        <v>38107</v>
      </c>
      <c r="B56" s="1">
        <v>137.53</v>
      </c>
      <c r="C56" s="1">
        <v>138.96</v>
      </c>
      <c r="D56" s="1">
        <v>140.11000000000001</v>
      </c>
      <c r="E56" s="1">
        <v>140.04</v>
      </c>
      <c r="F56" s="1">
        <v>1687.41</v>
      </c>
      <c r="G56" s="2" t="e">
        <f>NA()</f>
        <v>#N/A</v>
      </c>
      <c r="H56" s="2" t="e">
        <f>NA()</f>
        <v>#N/A</v>
      </c>
      <c r="I56" s="2" t="e">
        <f>NA()</f>
        <v>#N/A</v>
      </c>
      <c r="J56" s="2" t="e">
        <f>NA()</f>
        <v>#N/A</v>
      </c>
      <c r="K56" s="1">
        <v>1381.5039999999999</v>
      </c>
      <c r="L56" s="1">
        <v>272.2679</v>
      </c>
      <c r="M56" s="2" t="e">
        <f>NA()</f>
        <v>#N/A</v>
      </c>
      <c r="N56" s="2" t="e">
        <f>NA()</f>
        <v>#N/A</v>
      </c>
      <c r="O56" s="1">
        <v>124.21769999999999</v>
      </c>
      <c r="P56" s="2" t="e">
        <f>NA()</f>
        <v>#N/A</v>
      </c>
      <c r="Q56" s="12" t="e">
        <f>NA()</f>
        <v>#N/A</v>
      </c>
    </row>
    <row r="57" spans="1:17" x14ac:dyDescent="0.2">
      <c r="A57" s="3">
        <v>38138</v>
      </c>
      <c r="B57" s="1">
        <v>137.16</v>
      </c>
      <c r="C57" s="1">
        <v>138.59</v>
      </c>
      <c r="D57" s="1">
        <v>139.69999999999999</v>
      </c>
      <c r="E57" s="1">
        <v>139.6</v>
      </c>
      <c r="F57" s="1">
        <v>1676.77</v>
      </c>
      <c r="G57" s="2" t="e">
        <f>NA()</f>
        <v>#N/A</v>
      </c>
      <c r="H57" s="2" t="e">
        <f>NA()</f>
        <v>#N/A</v>
      </c>
      <c r="I57" s="2" t="e">
        <f>NA()</f>
        <v>#N/A</v>
      </c>
      <c r="J57" s="2" t="e">
        <f>NA()</f>
        <v>#N/A</v>
      </c>
      <c r="K57" s="1">
        <v>1394.325</v>
      </c>
      <c r="L57" s="1">
        <v>272.77359999999999</v>
      </c>
      <c r="M57" s="2" t="e">
        <f>NA()</f>
        <v>#N/A</v>
      </c>
      <c r="N57" s="2" t="e">
        <f>NA()</f>
        <v>#N/A</v>
      </c>
      <c r="O57" s="1">
        <v>123.97929999999999</v>
      </c>
      <c r="P57" s="2" t="e">
        <f>NA()</f>
        <v>#N/A</v>
      </c>
      <c r="Q57" s="12" t="e">
        <f>NA()</f>
        <v>#N/A</v>
      </c>
    </row>
    <row r="58" spans="1:17" x14ac:dyDescent="0.2">
      <c r="A58" s="3">
        <v>38168</v>
      </c>
      <c r="B58" s="1">
        <v>137.55000000000001</v>
      </c>
      <c r="C58" s="1">
        <v>138.97999999999999</v>
      </c>
      <c r="D58" s="1">
        <v>140.1</v>
      </c>
      <c r="E58" s="1">
        <v>140.16</v>
      </c>
      <c r="F58" s="1">
        <v>1691.68</v>
      </c>
      <c r="G58" s="2" t="e">
        <f>NA()</f>
        <v>#N/A</v>
      </c>
      <c r="H58" s="2" t="e">
        <f>NA()</f>
        <v>#N/A</v>
      </c>
      <c r="I58" s="2" t="e">
        <f>NA()</f>
        <v>#N/A</v>
      </c>
      <c r="J58" s="2" t="e">
        <f>NA()</f>
        <v>#N/A</v>
      </c>
      <c r="K58" s="1">
        <v>1399.5640000000001</v>
      </c>
      <c r="L58" s="1">
        <v>270.52019999999999</v>
      </c>
      <c r="M58" s="2" t="e">
        <f>NA()</f>
        <v>#N/A</v>
      </c>
      <c r="N58" s="2" t="e">
        <f>NA()</f>
        <v>#N/A</v>
      </c>
      <c r="O58" s="1">
        <v>123.52889999999999</v>
      </c>
      <c r="P58" s="2" t="e">
        <f>NA()</f>
        <v>#N/A</v>
      </c>
      <c r="Q58" s="12" t="e">
        <f>NA()</f>
        <v>#N/A</v>
      </c>
    </row>
    <row r="59" spans="1:17" x14ac:dyDescent="0.2">
      <c r="A59" s="3">
        <v>38198</v>
      </c>
      <c r="B59" s="1">
        <v>138.81</v>
      </c>
      <c r="C59" s="1">
        <v>140.27000000000001</v>
      </c>
      <c r="D59" s="1">
        <v>141.38999999999999</v>
      </c>
      <c r="E59" s="1">
        <v>141.54</v>
      </c>
      <c r="F59" s="1">
        <v>1699.91</v>
      </c>
      <c r="G59" s="2" t="e">
        <f>NA()</f>
        <v>#N/A</v>
      </c>
      <c r="H59" s="2" t="e">
        <f>NA()</f>
        <v>#N/A</v>
      </c>
      <c r="I59" s="2" t="e">
        <f>NA()</f>
        <v>#N/A</v>
      </c>
      <c r="J59" s="2" t="e">
        <f>NA()</f>
        <v>#N/A</v>
      </c>
      <c r="K59" s="1">
        <v>1405.759</v>
      </c>
      <c r="L59" s="1">
        <v>269.81849999999997</v>
      </c>
      <c r="M59" s="2" t="e">
        <f>NA()</f>
        <v>#N/A</v>
      </c>
      <c r="N59" s="2" t="e">
        <f>NA()</f>
        <v>#N/A</v>
      </c>
      <c r="O59" s="1">
        <v>124.211</v>
      </c>
      <c r="P59" s="2" t="e">
        <f>NA()</f>
        <v>#N/A</v>
      </c>
      <c r="Q59" s="12" t="e">
        <f>NA()</f>
        <v>#N/A</v>
      </c>
    </row>
    <row r="60" spans="1:17" x14ac:dyDescent="0.2">
      <c r="A60" s="3">
        <v>38230</v>
      </c>
      <c r="B60" s="1">
        <v>140.62</v>
      </c>
      <c r="C60" s="1">
        <v>142.13</v>
      </c>
      <c r="D60" s="1">
        <v>143.36000000000001</v>
      </c>
      <c r="E60" s="1">
        <v>143.47999999999999</v>
      </c>
      <c r="F60" s="1">
        <v>1726.67</v>
      </c>
      <c r="G60" s="2" t="e">
        <f>NA()</f>
        <v>#N/A</v>
      </c>
      <c r="H60" s="2" t="e">
        <f>NA()</f>
        <v>#N/A</v>
      </c>
      <c r="I60" s="2" t="e">
        <f>NA()</f>
        <v>#N/A</v>
      </c>
      <c r="J60" s="2" t="e">
        <f>NA()</f>
        <v>#N/A</v>
      </c>
      <c r="K60" s="1">
        <v>1427.182</v>
      </c>
      <c r="L60" s="1">
        <v>273.44990000000001</v>
      </c>
      <c r="M60" s="2" t="e">
        <f>NA()</f>
        <v>#N/A</v>
      </c>
      <c r="N60" s="2" t="e">
        <f>NA()</f>
        <v>#N/A</v>
      </c>
      <c r="O60" s="1">
        <v>124.81010000000001</v>
      </c>
      <c r="P60" s="2" t="e">
        <f>NA()</f>
        <v>#N/A</v>
      </c>
      <c r="Q60" s="12" t="e">
        <f>NA()</f>
        <v>#N/A</v>
      </c>
    </row>
    <row r="61" spans="1:17" x14ac:dyDescent="0.2">
      <c r="A61" s="3">
        <v>38260</v>
      </c>
      <c r="B61" s="1">
        <v>141.18</v>
      </c>
      <c r="C61" s="1">
        <v>142.71</v>
      </c>
      <c r="D61" s="1">
        <v>143.94</v>
      </c>
      <c r="E61" s="1">
        <v>144.19999999999999</v>
      </c>
      <c r="F61" s="1">
        <v>1741.55</v>
      </c>
      <c r="G61" s="2" t="e">
        <f>NA()</f>
        <v>#N/A</v>
      </c>
      <c r="H61" s="2" t="e">
        <f>NA()</f>
        <v>#N/A</v>
      </c>
      <c r="I61" s="2" t="e">
        <f>NA()</f>
        <v>#N/A</v>
      </c>
      <c r="J61" s="2" t="e">
        <f>NA()</f>
        <v>#N/A</v>
      </c>
      <c r="K61" s="1">
        <v>1438.239</v>
      </c>
      <c r="L61" s="1">
        <v>275.05720000000002</v>
      </c>
      <c r="M61" s="2" t="e">
        <f>NA()</f>
        <v>#N/A</v>
      </c>
      <c r="N61" s="2" t="e">
        <f>NA()</f>
        <v>#N/A</v>
      </c>
      <c r="O61" s="1">
        <v>125.13630000000001</v>
      </c>
      <c r="P61" s="2" t="e">
        <f>NA()</f>
        <v>#N/A</v>
      </c>
      <c r="Q61" s="12" t="e">
        <f>NA()</f>
        <v>#N/A</v>
      </c>
    </row>
    <row r="62" spans="1:17" x14ac:dyDescent="0.2">
      <c r="A62" s="3">
        <v>38289</v>
      </c>
      <c r="B62" s="1">
        <v>142.47</v>
      </c>
      <c r="C62" s="1">
        <v>144.01</v>
      </c>
      <c r="D62" s="1">
        <v>145.32</v>
      </c>
      <c r="E62" s="1">
        <v>145.66</v>
      </c>
      <c r="F62" s="1">
        <v>1758.57</v>
      </c>
      <c r="G62" s="2" t="e">
        <f>NA()</f>
        <v>#N/A</v>
      </c>
      <c r="H62" s="2" t="e">
        <f>NA()</f>
        <v>#N/A</v>
      </c>
      <c r="I62" s="2" t="e">
        <f>NA()</f>
        <v>#N/A</v>
      </c>
      <c r="J62" s="2" t="e">
        <f>NA()</f>
        <v>#N/A</v>
      </c>
      <c r="K62" s="1">
        <v>1448.951</v>
      </c>
      <c r="L62" s="1">
        <v>275.0478</v>
      </c>
      <c r="M62" s="2" t="e">
        <f>NA()</f>
        <v>#N/A</v>
      </c>
      <c r="N62" s="2" t="e">
        <f>NA()</f>
        <v>#N/A</v>
      </c>
      <c r="O62" s="1">
        <v>126.32080000000001</v>
      </c>
      <c r="P62" s="2" t="e">
        <f>NA()</f>
        <v>#N/A</v>
      </c>
      <c r="Q62" s="12" t="e">
        <f>NA()</f>
        <v>#N/A</v>
      </c>
    </row>
    <row r="63" spans="1:17" x14ac:dyDescent="0.2">
      <c r="A63" s="3">
        <v>38321</v>
      </c>
      <c r="B63" s="1">
        <v>143.96</v>
      </c>
      <c r="C63" s="1">
        <v>145.6</v>
      </c>
      <c r="D63" s="1">
        <v>146.91</v>
      </c>
      <c r="E63" s="1">
        <v>147.58000000000001</v>
      </c>
      <c r="F63" s="1">
        <v>1780.58</v>
      </c>
      <c r="G63" s="2" t="e">
        <f>NA()</f>
        <v>#N/A</v>
      </c>
      <c r="H63" s="2" t="e">
        <f>NA()</f>
        <v>#N/A</v>
      </c>
      <c r="I63" s="2" t="e">
        <f>NA()</f>
        <v>#N/A</v>
      </c>
      <c r="J63" s="2" t="e">
        <f>NA()</f>
        <v>#N/A</v>
      </c>
      <c r="K63" s="1">
        <v>1465.146</v>
      </c>
      <c r="L63" s="1">
        <v>275.80450000000002</v>
      </c>
      <c r="M63" s="2" t="e">
        <f>NA()</f>
        <v>#N/A</v>
      </c>
      <c r="N63" s="2" t="e">
        <f>NA()</f>
        <v>#N/A</v>
      </c>
      <c r="O63" s="1">
        <v>127.44929999999999</v>
      </c>
      <c r="P63" s="2" t="e">
        <f>NA()</f>
        <v>#N/A</v>
      </c>
      <c r="Q63" s="12" t="e">
        <f>NA()</f>
        <v>#N/A</v>
      </c>
    </row>
    <row r="64" spans="1:17" x14ac:dyDescent="0.2">
      <c r="A64" s="3">
        <v>38352</v>
      </c>
      <c r="B64" s="1">
        <v>144.88</v>
      </c>
      <c r="C64" s="1">
        <v>146.56</v>
      </c>
      <c r="D64" s="1">
        <v>147.81</v>
      </c>
      <c r="E64" s="1">
        <v>148.85</v>
      </c>
      <c r="F64" s="1">
        <v>1793.27</v>
      </c>
      <c r="G64" s="2" t="e">
        <f>NA()</f>
        <v>#N/A</v>
      </c>
      <c r="H64" s="2" t="e">
        <f>NA()</f>
        <v>#N/A</v>
      </c>
      <c r="I64" s="2" t="e">
        <f>NA()</f>
        <v>#N/A</v>
      </c>
      <c r="J64" s="2" t="e">
        <f>NA()</f>
        <v>#N/A</v>
      </c>
      <c r="K64" s="1">
        <v>1464.557</v>
      </c>
      <c r="L64" s="1">
        <v>276.43979999999999</v>
      </c>
      <c r="M64" s="2" t="e">
        <f>NA()</f>
        <v>#N/A</v>
      </c>
      <c r="N64" s="2" t="e">
        <f>NA()</f>
        <v>#N/A</v>
      </c>
      <c r="O64" s="1">
        <v>129.04</v>
      </c>
      <c r="P64" s="2" t="e">
        <f>NA()</f>
        <v>#N/A</v>
      </c>
      <c r="Q64" s="12" t="e">
        <f>NA()</f>
        <v>#N/A</v>
      </c>
    </row>
    <row r="65" spans="1:17" x14ac:dyDescent="0.2">
      <c r="A65" s="3">
        <v>38383</v>
      </c>
      <c r="B65" s="1">
        <v>146.68</v>
      </c>
      <c r="C65" s="1">
        <v>148.34</v>
      </c>
      <c r="D65" s="1">
        <v>149.69</v>
      </c>
      <c r="E65" s="1">
        <v>151.28</v>
      </c>
      <c r="F65" s="1">
        <v>1789.81</v>
      </c>
      <c r="G65" s="2" t="e">
        <f>NA()</f>
        <v>#N/A</v>
      </c>
      <c r="H65" s="2" t="e">
        <f>NA()</f>
        <v>#N/A</v>
      </c>
      <c r="I65" s="2" t="e">
        <f>NA()</f>
        <v>#N/A</v>
      </c>
      <c r="J65" s="2" t="e">
        <f>NA()</f>
        <v>#N/A</v>
      </c>
      <c r="K65" s="1">
        <v>1464.7570000000001</v>
      </c>
      <c r="L65" s="1">
        <v>277.96679999999998</v>
      </c>
      <c r="M65" s="2" t="e">
        <f>NA()</f>
        <v>#N/A</v>
      </c>
      <c r="N65" s="2" t="e">
        <f>NA()</f>
        <v>#N/A</v>
      </c>
      <c r="O65" s="1">
        <v>127.92319999999999</v>
      </c>
      <c r="P65" s="2" t="e">
        <f>NA()</f>
        <v>#N/A</v>
      </c>
      <c r="Q65" s="12" t="e">
        <f>NA()</f>
        <v>#N/A</v>
      </c>
    </row>
    <row r="66" spans="1:17" x14ac:dyDescent="0.2">
      <c r="A66" s="3">
        <v>38411</v>
      </c>
      <c r="B66" s="1">
        <v>145.84</v>
      </c>
      <c r="C66" s="1">
        <v>147.5</v>
      </c>
      <c r="D66" s="1">
        <v>148.75</v>
      </c>
      <c r="E66" s="1">
        <v>150.21</v>
      </c>
      <c r="F66" s="1">
        <v>1784.81</v>
      </c>
      <c r="G66" s="2" t="e">
        <f>NA()</f>
        <v>#N/A</v>
      </c>
      <c r="H66" s="2" t="e">
        <f>NA()</f>
        <v>#N/A</v>
      </c>
      <c r="I66" s="2" t="e">
        <f>NA()</f>
        <v>#N/A</v>
      </c>
      <c r="J66" s="2" t="e">
        <f>NA()</f>
        <v>#N/A</v>
      </c>
      <c r="K66" s="1">
        <v>1459.63</v>
      </c>
      <c r="L66" s="1">
        <v>276.47980000000001</v>
      </c>
      <c r="M66" s="2" t="e">
        <f>NA()</f>
        <v>#N/A</v>
      </c>
      <c r="N66" s="2" t="e">
        <f>NA()</f>
        <v>#N/A</v>
      </c>
      <c r="O66" s="1">
        <v>126.8561</v>
      </c>
      <c r="P66" s="2" t="e">
        <f>NA()</f>
        <v>#N/A</v>
      </c>
      <c r="Q66" s="12" t="e">
        <f>NA()</f>
        <v>#N/A</v>
      </c>
    </row>
    <row r="67" spans="1:17" x14ac:dyDescent="0.2">
      <c r="A67" s="3">
        <v>38442</v>
      </c>
      <c r="B67" s="1">
        <v>146.74</v>
      </c>
      <c r="C67" s="1">
        <v>148.38999999999999</v>
      </c>
      <c r="D67" s="1">
        <v>149.69999999999999</v>
      </c>
      <c r="E67" s="1">
        <v>151.05000000000001</v>
      </c>
      <c r="F67" s="1">
        <v>1791.85</v>
      </c>
      <c r="G67" s="2" t="e">
        <f>NA()</f>
        <v>#N/A</v>
      </c>
      <c r="H67" s="2" t="e">
        <f>NA()</f>
        <v>#N/A</v>
      </c>
      <c r="I67" s="2" t="e">
        <f>NA()</f>
        <v>#N/A</v>
      </c>
      <c r="J67" s="2" t="e">
        <f>NA()</f>
        <v>#N/A</v>
      </c>
      <c r="K67" s="1">
        <v>1461.17</v>
      </c>
      <c r="L67" s="1">
        <v>278.65879999999999</v>
      </c>
      <c r="M67" s="2" t="e">
        <f>NA()</f>
        <v>#N/A</v>
      </c>
      <c r="N67" s="2" t="e">
        <f>NA()</f>
        <v>#N/A</v>
      </c>
      <c r="O67" s="1">
        <v>126.542</v>
      </c>
      <c r="P67" s="2" t="e">
        <f>NA()</f>
        <v>#N/A</v>
      </c>
      <c r="Q67" s="12" t="e">
        <f>NA()</f>
        <v>#N/A</v>
      </c>
    </row>
    <row r="68" spans="1:17" x14ac:dyDescent="0.2">
      <c r="A68" s="3">
        <v>38471</v>
      </c>
      <c r="B68" s="1">
        <v>148.93</v>
      </c>
      <c r="C68" s="1">
        <v>150.57</v>
      </c>
      <c r="D68" s="1">
        <v>152.02000000000001</v>
      </c>
      <c r="E68" s="1">
        <v>153.15</v>
      </c>
      <c r="F68" s="1">
        <v>1819.02</v>
      </c>
      <c r="G68" s="2" t="e">
        <f>NA()</f>
        <v>#N/A</v>
      </c>
      <c r="H68" s="2" t="e">
        <f>NA()</f>
        <v>#N/A</v>
      </c>
      <c r="I68" s="2" t="e">
        <f>NA()</f>
        <v>#N/A</v>
      </c>
      <c r="J68" s="2" t="e">
        <f>NA()</f>
        <v>#N/A</v>
      </c>
      <c r="K68" s="1">
        <v>1486.1320000000001</v>
      </c>
      <c r="L68" s="1">
        <v>280.03250000000003</v>
      </c>
      <c r="M68" s="2" t="e">
        <f>NA()</f>
        <v>#N/A</v>
      </c>
      <c r="N68" s="2" t="e">
        <f>NA()</f>
        <v>#N/A</v>
      </c>
      <c r="O68" s="1">
        <v>128.12200000000001</v>
      </c>
      <c r="P68" s="2" t="e">
        <f>NA()</f>
        <v>#N/A</v>
      </c>
      <c r="Q68" s="12" t="e">
        <f>NA()</f>
        <v>#N/A</v>
      </c>
    </row>
    <row r="69" spans="1:17" x14ac:dyDescent="0.2">
      <c r="A69" s="3">
        <v>38503</v>
      </c>
      <c r="B69" s="1">
        <v>150.61000000000001</v>
      </c>
      <c r="C69" s="1">
        <v>152.25</v>
      </c>
      <c r="D69" s="1">
        <v>153.80000000000001</v>
      </c>
      <c r="E69" s="1">
        <v>154.88</v>
      </c>
      <c r="F69" s="1">
        <v>1848.96</v>
      </c>
      <c r="G69" s="2" t="e">
        <f>NA()</f>
        <v>#N/A</v>
      </c>
      <c r="H69" s="2" t="e">
        <f>NA()</f>
        <v>#N/A</v>
      </c>
      <c r="I69" s="2" t="e">
        <f>NA()</f>
        <v>#N/A</v>
      </c>
      <c r="J69" s="2" t="e">
        <f>NA()</f>
        <v>#N/A</v>
      </c>
      <c r="K69" s="1">
        <v>1503.011</v>
      </c>
      <c r="L69" s="1">
        <v>280.14490000000001</v>
      </c>
      <c r="M69" s="2" t="e">
        <f>NA()</f>
        <v>#N/A</v>
      </c>
      <c r="N69" s="2" t="e">
        <f>NA()</f>
        <v>#N/A</v>
      </c>
      <c r="O69" s="1">
        <v>129.52610000000001</v>
      </c>
      <c r="P69" s="2" t="e">
        <f>NA()</f>
        <v>#N/A</v>
      </c>
      <c r="Q69" s="12" t="e">
        <f>NA()</f>
        <v>#N/A</v>
      </c>
    </row>
    <row r="70" spans="1:17" x14ac:dyDescent="0.2">
      <c r="A70" s="3">
        <v>38533</v>
      </c>
      <c r="B70" s="1">
        <v>152.28</v>
      </c>
      <c r="C70" s="1">
        <v>154.02000000000001</v>
      </c>
      <c r="D70" s="1">
        <v>155.59</v>
      </c>
      <c r="E70" s="1">
        <v>156.59</v>
      </c>
      <c r="F70" s="1">
        <v>1875.25</v>
      </c>
      <c r="G70" s="2" t="e">
        <f>NA()</f>
        <v>#N/A</v>
      </c>
      <c r="H70" s="2" t="e">
        <f>NA()</f>
        <v>#N/A</v>
      </c>
      <c r="I70" s="2" t="e">
        <f>NA()</f>
        <v>#N/A</v>
      </c>
      <c r="J70" s="2" t="e">
        <f>NA()</f>
        <v>#N/A</v>
      </c>
      <c r="K70" s="1">
        <v>1512.079</v>
      </c>
      <c r="L70" s="1">
        <v>281.5206</v>
      </c>
      <c r="M70" s="2" t="e">
        <f>NA()</f>
        <v>#N/A</v>
      </c>
      <c r="N70" s="2" t="e">
        <f>NA()</f>
        <v>#N/A</v>
      </c>
      <c r="O70" s="1">
        <v>129.99080000000001</v>
      </c>
      <c r="P70" s="2" t="e">
        <f>NA()</f>
        <v>#N/A</v>
      </c>
      <c r="Q70" s="12" t="e">
        <f>NA()</f>
        <v>#N/A</v>
      </c>
    </row>
    <row r="71" spans="1:17" x14ac:dyDescent="0.2">
      <c r="A71" s="3">
        <v>38562</v>
      </c>
      <c r="B71" s="1">
        <v>151.53</v>
      </c>
      <c r="C71" s="1">
        <v>153.25</v>
      </c>
      <c r="D71" s="1">
        <v>154.82</v>
      </c>
      <c r="E71" s="1">
        <v>155.91</v>
      </c>
      <c r="F71" s="1">
        <v>1864.08</v>
      </c>
      <c r="G71" s="2" t="e">
        <f>NA()</f>
        <v>#N/A</v>
      </c>
      <c r="H71" s="2" t="e">
        <f>NA()</f>
        <v>#N/A</v>
      </c>
      <c r="I71" s="2" t="e">
        <f>NA()</f>
        <v>#N/A</v>
      </c>
      <c r="J71" s="2" t="e">
        <f>NA()</f>
        <v>#N/A</v>
      </c>
      <c r="K71" s="1">
        <v>1518.0889999999999</v>
      </c>
      <c r="L71" s="1">
        <v>279.7824</v>
      </c>
      <c r="M71" s="2" t="e">
        <f>NA()</f>
        <v>#N/A</v>
      </c>
      <c r="N71" s="2" t="e">
        <f>NA()</f>
        <v>#N/A</v>
      </c>
      <c r="O71" s="1">
        <v>130.2611</v>
      </c>
      <c r="P71" s="2" t="e">
        <f>NA()</f>
        <v>#N/A</v>
      </c>
      <c r="Q71" s="12" t="e">
        <f>NA()</f>
        <v>#N/A</v>
      </c>
    </row>
    <row r="72" spans="1:17" x14ac:dyDescent="0.2">
      <c r="A72" s="3">
        <v>38595</v>
      </c>
      <c r="B72" s="1">
        <v>153.02000000000001</v>
      </c>
      <c r="C72" s="1">
        <v>154.81</v>
      </c>
      <c r="D72" s="1">
        <v>156.41</v>
      </c>
      <c r="E72" s="1">
        <v>157.65</v>
      </c>
      <c r="F72" s="1">
        <v>1889.52</v>
      </c>
      <c r="G72" s="2" t="e">
        <f>NA()</f>
        <v>#N/A</v>
      </c>
      <c r="H72" s="2" t="e">
        <f>NA()</f>
        <v>#N/A</v>
      </c>
      <c r="I72" s="2" t="e">
        <f>NA()</f>
        <v>#N/A</v>
      </c>
      <c r="J72" s="2" t="e">
        <f>NA()</f>
        <v>#N/A</v>
      </c>
      <c r="K72" s="1">
        <v>1530.8309999999999</v>
      </c>
      <c r="L72" s="1">
        <v>279.44240000000002</v>
      </c>
      <c r="M72" s="2" t="e">
        <f>NA()</f>
        <v>#N/A</v>
      </c>
      <c r="N72" s="2" t="e">
        <f>NA()</f>
        <v>#N/A</v>
      </c>
      <c r="O72" s="1">
        <v>129.5095</v>
      </c>
      <c r="P72" s="2" t="e">
        <f>NA()</f>
        <v>#N/A</v>
      </c>
      <c r="Q72" s="12" t="e">
        <f>NA()</f>
        <v>#N/A</v>
      </c>
    </row>
    <row r="73" spans="1:17" x14ac:dyDescent="0.2">
      <c r="A73" s="3">
        <v>38625</v>
      </c>
      <c r="B73" s="1">
        <v>152.82</v>
      </c>
      <c r="C73" s="1">
        <v>154.66</v>
      </c>
      <c r="D73" s="1">
        <v>156.26</v>
      </c>
      <c r="E73" s="1">
        <v>157.69999999999999</v>
      </c>
      <c r="F73" s="1">
        <v>1883.65</v>
      </c>
      <c r="G73" s="2" t="e">
        <f>NA()</f>
        <v>#N/A</v>
      </c>
      <c r="H73" s="2" t="e">
        <f>NA()</f>
        <v>#N/A</v>
      </c>
      <c r="I73" s="2" t="e">
        <f>NA()</f>
        <v>#N/A</v>
      </c>
      <c r="J73" s="2" t="e">
        <f>NA()</f>
        <v>#N/A</v>
      </c>
      <c r="K73" s="1">
        <v>1518.6289999999999</v>
      </c>
      <c r="L73" s="1">
        <v>277.8218</v>
      </c>
      <c r="M73" s="2" t="e">
        <f>NA()</f>
        <v>#N/A</v>
      </c>
      <c r="N73" s="2" t="e">
        <f>NA()</f>
        <v>#N/A</v>
      </c>
      <c r="O73" s="1">
        <v>129.17150000000001</v>
      </c>
      <c r="P73" s="2" t="e">
        <f>NA()</f>
        <v>#N/A</v>
      </c>
      <c r="Q73" s="12" t="e">
        <f>NA()</f>
        <v>#N/A</v>
      </c>
    </row>
    <row r="74" spans="1:17" x14ac:dyDescent="0.2">
      <c r="A74" s="3">
        <v>38656</v>
      </c>
      <c r="B74" s="1">
        <v>151.19</v>
      </c>
      <c r="C74" s="1">
        <v>153.03</v>
      </c>
      <c r="D74" s="1">
        <v>154.65</v>
      </c>
      <c r="E74" s="1">
        <v>155.86000000000001</v>
      </c>
      <c r="F74" s="1">
        <v>1885.64</v>
      </c>
      <c r="G74" s="2" t="e">
        <f>NA()</f>
        <v>#N/A</v>
      </c>
      <c r="H74" s="2" t="e">
        <f>NA()</f>
        <v>#N/A</v>
      </c>
      <c r="I74" s="2" t="e">
        <f>NA()</f>
        <v>#N/A</v>
      </c>
      <c r="J74" s="2" t="e">
        <f>NA()</f>
        <v>#N/A</v>
      </c>
      <c r="K74" s="1">
        <v>1520.0940000000001</v>
      </c>
      <c r="L74" s="1">
        <v>277.03550000000001</v>
      </c>
      <c r="M74" s="2" t="e">
        <f>NA()</f>
        <v>#N/A</v>
      </c>
      <c r="N74" s="2" t="e">
        <f>NA()</f>
        <v>#N/A</v>
      </c>
      <c r="O74" s="1">
        <v>128.34280000000001</v>
      </c>
      <c r="P74" s="2" t="e">
        <f>NA()</f>
        <v>#N/A</v>
      </c>
      <c r="Q74" s="12" t="e">
        <f>NA()</f>
        <v>#N/A</v>
      </c>
    </row>
    <row r="75" spans="1:17" x14ac:dyDescent="0.2">
      <c r="A75" s="3">
        <v>38686</v>
      </c>
      <c r="B75" s="1">
        <v>151.13</v>
      </c>
      <c r="C75" s="1">
        <v>152.94999999999999</v>
      </c>
      <c r="D75" s="1">
        <v>154.56</v>
      </c>
      <c r="E75" s="1">
        <v>155.72</v>
      </c>
      <c r="F75" s="1">
        <v>1908.79</v>
      </c>
      <c r="G75" s="2" t="e">
        <f>NA()</f>
        <v>#N/A</v>
      </c>
      <c r="H75" s="2" t="e">
        <f>NA()</f>
        <v>#N/A</v>
      </c>
      <c r="I75" s="2" t="e">
        <f>NA()</f>
        <v>#N/A</v>
      </c>
      <c r="J75" s="2" t="e">
        <f>NA()</f>
        <v>#N/A</v>
      </c>
      <c r="K75" s="1">
        <v>1532.068</v>
      </c>
      <c r="L75" s="1">
        <v>278.72359999999998</v>
      </c>
      <c r="M75" s="2" t="e">
        <f>NA()</f>
        <v>#N/A</v>
      </c>
      <c r="N75" s="2" t="e">
        <f>NA()</f>
        <v>#N/A</v>
      </c>
      <c r="O75" s="1">
        <v>127.4752</v>
      </c>
      <c r="P75" s="2" t="e">
        <f>NA()</f>
        <v>#N/A</v>
      </c>
      <c r="Q75" s="12" t="e">
        <f>NA()</f>
        <v>#N/A</v>
      </c>
    </row>
    <row r="76" spans="1:17" x14ac:dyDescent="0.2">
      <c r="A76" s="3">
        <v>38716</v>
      </c>
      <c r="B76" s="1">
        <v>152.55000000000001</v>
      </c>
      <c r="C76" s="1">
        <v>154.49</v>
      </c>
      <c r="D76" s="1">
        <v>156.09</v>
      </c>
      <c r="E76" s="1">
        <v>157.5</v>
      </c>
      <c r="F76" s="1">
        <v>1935.43</v>
      </c>
      <c r="G76" s="2" t="e">
        <f>NA()</f>
        <v>#N/A</v>
      </c>
      <c r="H76" s="2" t="e">
        <f>NA()</f>
        <v>#N/A</v>
      </c>
      <c r="I76" s="2" t="e">
        <f>NA()</f>
        <v>#N/A</v>
      </c>
      <c r="J76" s="2" t="e">
        <f>NA()</f>
        <v>#N/A</v>
      </c>
      <c r="K76" s="1">
        <v>1547.317</v>
      </c>
      <c r="L76" s="1">
        <v>278.43110000000001</v>
      </c>
      <c r="M76" s="1">
        <v>66.33</v>
      </c>
      <c r="N76" s="2" t="e">
        <f>NA()</f>
        <v>#N/A</v>
      </c>
      <c r="O76" s="1">
        <v>127.9533</v>
      </c>
      <c r="P76" s="2" t="e">
        <f>NA()</f>
        <v>#N/A</v>
      </c>
      <c r="Q76" s="12" t="e">
        <f>NA()</f>
        <v>#N/A</v>
      </c>
    </row>
    <row r="77" spans="1:17" x14ac:dyDescent="0.2">
      <c r="A77" s="3">
        <v>38748</v>
      </c>
      <c r="B77" s="1">
        <v>151.55000000000001</v>
      </c>
      <c r="C77" s="1">
        <v>153.43</v>
      </c>
      <c r="D77" s="1">
        <v>154.97999999999999</v>
      </c>
      <c r="E77" s="1">
        <v>156.11000000000001</v>
      </c>
      <c r="F77" s="1">
        <v>1949.02</v>
      </c>
      <c r="G77" s="2" t="e">
        <f>NA()</f>
        <v>#N/A</v>
      </c>
      <c r="H77" s="2" t="e">
        <f>NA()</f>
        <v>#N/A</v>
      </c>
      <c r="I77" s="2" t="e">
        <f>NA()</f>
        <v>#N/A</v>
      </c>
      <c r="J77" s="2" t="e">
        <f>NA()</f>
        <v>#N/A</v>
      </c>
      <c r="K77" s="1">
        <v>1548.1320000000001</v>
      </c>
      <c r="L77" s="1">
        <v>277.6576</v>
      </c>
      <c r="M77" s="1">
        <v>66.13</v>
      </c>
      <c r="N77" s="2" t="e">
        <f>NA()</f>
        <v>#N/A</v>
      </c>
      <c r="O77" s="1">
        <v>127.599</v>
      </c>
      <c r="P77" s="2" t="e">
        <f>NA()</f>
        <v>#N/A</v>
      </c>
      <c r="Q77" s="12" t="e">
        <f>NA()</f>
        <v>#N/A</v>
      </c>
    </row>
    <row r="78" spans="1:17" x14ac:dyDescent="0.2">
      <c r="A78" s="3">
        <v>38776</v>
      </c>
      <c r="B78" s="1">
        <v>151.80000000000001</v>
      </c>
      <c r="C78" s="1">
        <v>153.66</v>
      </c>
      <c r="D78" s="1">
        <v>155.16</v>
      </c>
      <c r="E78" s="1">
        <v>156.41999999999999</v>
      </c>
      <c r="F78" s="1">
        <v>1951.46</v>
      </c>
      <c r="G78" s="2" t="e">
        <f>NA()</f>
        <v>#N/A</v>
      </c>
      <c r="H78" s="2" t="e">
        <f>NA()</f>
        <v>#N/A</v>
      </c>
      <c r="I78" s="2" t="e">
        <f>NA()</f>
        <v>#N/A</v>
      </c>
      <c r="J78" s="2" t="e">
        <f>NA()</f>
        <v>#N/A</v>
      </c>
      <c r="K78" s="1">
        <v>1557.1079999999999</v>
      </c>
      <c r="L78" s="1">
        <v>276.73899999999998</v>
      </c>
      <c r="M78" s="1">
        <v>66.239999999999995</v>
      </c>
      <c r="N78" s="2" t="e">
        <f>NA()</f>
        <v>#N/A</v>
      </c>
      <c r="O78" s="1">
        <v>127.3856</v>
      </c>
      <c r="P78" s="2" t="e">
        <f>NA()</f>
        <v>#N/A</v>
      </c>
      <c r="Q78" s="12" t="e">
        <f>NA()</f>
        <v>#N/A</v>
      </c>
    </row>
    <row r="79" spans="1:17" x14ac:dyDescent="0.2">
      <c r="A79" s="3">
        <v>38807</v>
      </c>
      <c r="B79" s="1">
        <v>149.75</v>
      </c>
      <c r="C79" s="1">
        <v>151.52000000000001</v>
      </c>
      <c r="D79" s="1">
        <v>153.03</v>
      </c>
      <c r="E79" s="1">
        <v>153.87</v>
      </c>
      <c r="F79" s="1">
        <v>1923.71</v>
      </c>
      <c r="G79" s="2" t="e">
        <f>NA()</f>
        <v>#N/A</v>
      </c>
      <c r="H79" s="26">
        <v>104.26</v>
      </c>
      <c r="I79" s="26">
        <v>111.37</v>
      </c>
      <c r="J79" s="2" t="e">
        <f>NA()</f>
        <v>#N/A</v>
      </c>
      <c r="K79" s="1">
        <v>1557.713</v>
      </c>
      <c r="L79" s="1">
        <v>274.83210000000003</v>
      </c>
      <c r="M79" s="1">
        <v>65.52</v>
      </c>
      <c r="N79" s="2" t="e">
        <f>NA()</f>
        <v>#N/A</v>
      </c>
      <c r="O79" s="1">
        <v>127.1644</v>
      </c>
      <c r="P79" s="2" t="e">
        <f>NA()</f>
        <v>#N/A</v>
      </c>
      <c r="Q79" cm="1">
        <f t="array" ref="Q79">AVERAGE(_xlfn.IFNA(G79:I79,""))</f>
        <v>107.815</v>
      </c>
    </row>
    <row r="80" spans="1:17" x14ac:dyDescent="0.2">
      <c r="A80" s="3">
        <v>38835</v>
      </c>
      <c r="B80" s="1">
        <v>148.62</v>
      </c>
      <c r="C80" s="1">
        <v>150.35</v>
      </c>
      <c r="D80" s="1">
        <v>151.91</v>
      </c>
      <c r="E80" s="1">
        <v>152.22999999999999</v>
      </c>
      <c r="F80" s="1">
        <v>1898.95</v>
      </c>
      <c r="G80" s="2" t="e">
        <f>NA()</f>
        <v>#N/A</v>
      </c>
      <c r="H80" s="26">
        <v>103.56</v>
      </c>
      <c r="I80" s="26">
        <v>109.18</v>
      </c>
      <c r="J80" s="2" t="e">
        <f>NA()</f>
        <v>#N/A</v>
      </c>
      <c r="K80" s="1">
        <v>1547.3119999999999</v>
      </c>
      <c r="L80" s="1">
        <v>273.34019999999998</v>
      </c>
      <c r="M80" s="1">
        <v>65.23</v>
      </c>
      <c r="N80" s="2" t="e">
        <f>NA()</f>
        <v>#N/A</v>
      </c>
      <c r="O80" s="1">
        <v>128.10149999999999</v>
      </c>
      <c r="P80" s="2" t="e">
        <f>NA()</f>
        <v>#N/A</v>
      </c>
      <c r="Q80" cm="1">
        <f t="array" ref="Q80">AVERAGE(_xlfn.IFNA(G80:I80,""))</f>
        <v>106.37</v>
      </c>
    </row>
    <row r="81" spans="1:17" x14ac:dyDescent="0.2">
      <c r="A81" s="3">
        <v>38868</v>
      </c>
      <c r="B81" s="1">
        <v>149.1</v>
      </c>
      <c r="C81" s="1">
        <v>150.82</v>
      </c>
      <c r="D81" s="1">
        <v>152.37</v>
      </c>
      <c r="E81" s="1">
        <v>152.49</v>
      </c>
      <c r="F81" s="1">
        <v>1911.9</v>
      </c>
      <c r="G81" s="2" t="e">
        <f>NA()</f>
        <v>#N/A</v>
      </c>
      <c r="H81" s="26">
        <v>103.82</v>
      </c>
      <c r="I81" s="26">
        <v>109.57</v>
      </c>
      <c r="J81" s="2" t="e">
        <f>NA()</f>
        <v>#N/A</v>
      </c>
      <c r="K81" s="1">
        <v>1553.249</v>
      </c>
      <c r="L81" s="1">
        <v>274.34519999999998</v>
      </c>
      <c r="M81" s="1">
        <v>65.260000000000005</v>
      </c>
      <c r="N81" s="2" t="e">
        <f>NA()</f>
        <v>#N/A</v>
      </c>
      <c r="O81" s="1">
        <v>129.09270000000001</v>
      </c>
      <c r="P81" s="2" t="e">
        <f>NA()</f>
        <v>#N/A</v>
      </c>
      <c r="Q81" cm="1">
        <f t="array" ref="Q81">AVERAGE(_xlfn.IFNA(G81:I81,""))</f>
        <v>106.69499999999999</v>
      </c>
    </row>
    <row r="82" spans="1:17" x14ac:dyDescent="0.2">
      <c r="A82" s="3">
        <v>38898</v>
      </c>
      <c r="B82" s="1">
        <v>148.63</v>
      </c>
      <c r="C82" s="1">
        <v>150.30000000000001</v>
      </c>
      <c r="D82" s="1">
        <v>151.87</v>
      </c>
      <c r="E82" s="1">
        <v>152.13</v>
      </c>
      <c r="F82" s="1">
        <v>1901.93</v>
      </c>
      <c r="G82" s="2" t="e">
        <f>NA()</f>
        <v>#N/A</v>
      </c>
      <c r="H82" s="26">
        <v>103.33</v>
      </c>
      <c r="I82" s="26">
        <v>108.28</v>
      </c>
      <c r="J82" s="2" t="e">
        <f>NA()</f>
        <v>#N/A</v>
      </c>
      <c r="K82" s="1">
        <v>1555.7449999999999</v>
      </c>
      <c r="L82" s="1">
        <v>273.55149999999998</v>
      </c>
      <c r="M82" s="1">
        <v>65.459999999999994</v>
      </c>
      <c r="N82" s="2" t="e">
        <f>NA()</f>
        <v>#N/A</v>
      </c>
      <c r="O82" s="1">
        <v>128.4451</v>
      </c>
      <c r="P82" s="2" t="e">
        <f>NA()</f>
        <v>#N/A</v>
      </c>
      <c r="Q82" cm="1">
        <f t="array" ref="Q82">AVERAGE(_xlfn.IFNA(G82:I82,""))</f>
        <v>105.80500000000001</v>
      </c>
    </row>
    <row r="83" spans="1:17" x14ac:dyDescent="0.2">
      <c r="A83" s="3">
        <v>38929</v>
      </c>
      <c r="B83" s="1">
        <v>150.18</v>
      </c>
      <c r="C83" s="1">
        <v>151.97999999999999</v>
      </c>
      <c r="D83" s="1">
        <v>153.47</v>
      </c>
      <c r="E83" s="1">
        <v>153.99</v>
      </c>
      <c r="F83" s="1">
        <v>1925.99</v>
      </c>
      <c r="G83" s="2" t="e">
        <f>NA()</f>
        <v>#N/A</v>
      </c>
      <c r="H83" s="26">
        <v>104.04</v>
      </c>
      <c r="I83" s="26">
        <v>109.97</v>
      </c>
      <c r="J83" s="2" t="e">
        <f>NA()</f>
        <v>#N/A</v>
      </c>
      <c r="K83" s="1">
        <v>1556.83</v>
      </c>
      <c r="L83" s="1">
        <v>273.7842</v>
      </c>
      <c r="M83" s="1">
        <v>66.27</v>
      </c>
      <c r="N83" s="2" t="e">
        <f>NA()</f>
        <v>#N/A</v>
      </c>
      <c r="O83" s="1">
        <v>129.23050000000001</v>
      </c>
      <c r="P83" s="2" t="e">
        <f>NA()</f>
        <v>#N/A</v>
      </c>
      <c r="Q83" cm="1">
        <f t="array" ref="Q83">AVERAGE(_xlfn.IFNA(G83:I83,""))</f>
        <v>107.005</v>
      </c>
    </row>
    <row r="84" spans="1:17" x14ac:dyDescent="0.2">
      <c r="A84" s="3">
        <v>38960</v>
      </c>
      <c r="B84" s="1">
        <v>151.86000000000001</v>
      </c>
      <c r="C84" s="1">
        <v>153.77000000000001</v>
      </c>
      <c r="D84" s="1">
        <v>155.19</v>
      </c>
      <c r="E84" s="1">
        <v>156.15</v>
      </c>
      <c r="F84" s="1">
        <v>1945.17</v>
      </c>
      <c r="G84" s="2" t="e">
        <f>NA()</f>
        <v>#N/A</v>
      </c>
      <c r="H84" s="26">
        <v>104.9</v>
      </c>
      <c r="I84" s="26">
        <v>112.82</v>
      </c>
      <c r="J84" s="2" t="e">
        <f>NA()</f>
        <v>#N/A</v>
      </c>
      <c r="K84" s="1">
        <v>1574.019</v>
      </c>
      <c r="L84" s="1">
        <v>278.38569999999999</v>
      </c>
      <c r="M84" s="1">
        <v>67.260000000000005</v>
      </c>
      <c r="N84" s="2" t="e">
        <f>NA()</f>
        <v>#N/A</v>
      </c>
      <c r="O84" s="1">
        <v>129.82210000000001</v>
      </c>
      <c r="P84" s="2" t="e">
        <f>NA()</f>
        <v>#N/A</v>
      </c>
      <c r="Q84" cm="1">
        <f t="array" ref="Q84">AVERAGE(_xlfn.IFNA(G84:I84,""))</f>
        <v>108.86</v>
      </c>
    </row>
    <row r="85" spans="1:17" x14ac:dyDescent="0.2">
      <c r="A85" s="3">
        <v>38989</v>
      </c>
      <c r="B85" s="1">
        <v>152.71</v>
      </c>
      <c r="C85" s="1">
        <v>154.66</v>
      </c>
      <c r="D85" s="1">
        <v>156.05000000000001</v>
      </c>
      <c r="E85" s="1">
        <v>157.28</v>
      </c>
      <c r="F85" s="1">
        <v>1953.77</v>
      </c>
      <c r="G85" s="2" t="e">
        <f>NA()</f>
        <v>#N/A</v>
      </c>
      <c r="H85" s="26">
        <v>105.29</v>
      </c>
      <c r="I85" s="26">
        <v>114.31</v>
      </c>
      <c r="J85" s="2" t="e">
        <f>NA()</f>
        <v>#N/A</v>
      </c>
      <c r="K85" s="1">
        <v>1588.0429999999999</v>
      </c>
      <c r="L85" s="1">
        <v>278.44549999999998</v>
      </c>
      <c r="M85" s="1">
        <v>67.88</v>
      </c>
      <c r="N85" s="2" t="e">
        <f>NA()</f>
        <v>#N/A</v>
      </c>
      <c r="O85" s="1">
        <v>131.20679999999999</v>
      </c>
      <c r="P85" s="2" t="e">
        <f>NA()</f>
        <v>#N/A</v>
      </c>
      <c r="Q85" cm="1">
        <f t="array" ref="Q85">AVERAGE(_xlfn.IFNA(G85:I85,""))</f>
        <v>109.80000000000001</v>
      </c>
    </row>
    <row r="86" spans="1:17" x14ac:dyDescent="0.2">
      <c r="A86" s="3">
        <v>39021</v>
      </c>
      <c r="B86" s="1">
        <v>153.09</v>
      </c>
      <c r="C86" s="1">
        <v>155.04</v>
      </c>
      <c r="D86" s="1">
        <v>156.43</v>
      </c>
      <c r="E86" s="1">
        <v>157.97</v>
      </c>
      <c r="F86" s="1">
        <v>1969.87</v>
      </c>
      <c r="G86" s="2" t="e">
        <f>NA()</f>
        <v>#N/A</v>
      </c>
      <c r="H86" s="26">
        <v>105.43</v>
      </c>
      <c r="I86" s="26">
        <v>114.46</v>
      </c>
      <c r="J86" s="2" t="e">
        <f>NA()</f>
        <v>#N/A</v>
      </c>
      <c r="K86" s="1">
        <v>1584.0650000000001</v>
      </c>
      <c r="L86" s="1">
        <v>278.07080000000002</v>
      </c>
      <c r="M86" s="1">
        <v>68.23</v>
      </c>
      <c r="N86" s="2" t="e">
        <f>NA()</f>
        <v>#N/A</v>
      </c>
      <c r="O86" s="1">
        <v>131.47929999999999</v>
      </c>
      <c r="P86" s="2" t="e">
        <f>NA()</f>
        <v>#N/A</v>
      </c>
      <c r="Q86" cm="1">
        <f t="array" ref="Q86">AVERAGE(_xlfn.IFNA(G86:I86,""))</f>
        <v>109.94499999999999</v>
      </c>
    </row>
    <row r="87" spans="1:17" x14ac:dyDescent="0.2">
      <c r="A87" s="3">
        <v>39051</v>
      </c>
      <c r="B87" s="1">
        <v>153.82</v>
      </c>
      <c r="C87" s="1">
        <v>155.81</v>
      </c>
      <c r="D87" s="1">
        <v>157.22</v>
      </c>
      <c r="E87" s="1">
        <v>158.9</v>
      </c>
      <c r="F87" s="1">
        <v>1971.79</v>
      </c>
      <c r="G87" s="2" t="e">
        <f>NA()</f>
        <v>#N/A</v>
      </c>
      <c r="H87" s="26">
        <v>105.86</v>
      </c>
      <c r="I87" s="26">
        <v>116.18</v>
      </c>
      <c r="J87" s="2" t="e">
        <f>NA()</f>
        <v>#N/A</v>
      </c>
      <c r="K87" s="1">
        <v>1596.1369999999999</v>
      </c>
      <c r="L87" s="1">
        <v>278.97199999999998</v>
      </c>
      <c r="M87" s="1">
        <v>68.95</v>
      </c>
      <c r="N87" s="2" t="e">
        <f>NA()</f>
        <v>#N/A</v>
      </c>
      <c r="O87" s="1">
        <v>132.5967</v>
      </c>
      <c r="P87" s="2" t="e">
        <f>NA()</f>
        <v>#N/A</v>
      </c>
      <c r="Q87" cm="1">
        <f t="array" ref="Q87">AVERAGE(_xlfn.IFNA(G87:I87,""))</f>
        <v>111.02000000000001</v>
      </c>
    </row>
    <row r="88" spans="1:17" x14ac:dyDescent="0.2">
      <c r="A88" s="3">
        <v>39080</v>
      </c>
      <c r="B88" s="1">
        <v>152.22999999999999</v>
      </c>
      <c r="C88" s="1">
        <v>154.05000000000001</v>
      </c>
      <c r="D88" s="1">
        <v>155.49</v>
      </c>
      <c r="E88" s="1">
        <v>156.86000000000001</v>
      </c>
      <c r="F88" s="1">
        <v>1948.88</v>
      </c>
      <c r="G88" s="2" t="e">
        <f>NA()</f>
        <v>#N/A</v>
      </c>
      <c r="H88" s="26">
        <v>105.04</v>
      </c>
      <c r="I88" s="26">
        <v>114.66</v>
      </c>
      <c r="J88" s="2" t="e">
        <f>NA()</f>
        <v>#N/A</v>
      </c>
      <c r="K88" s="1">
        <v>1588.4290000000001</v>
      </c>
      <c r="L88" s="1">
        <v>279.26670000000001</v>
      </c>
      <c r="M88" s="1">
        <v>68.37</v>
      </c>
      <c r="N88" s="2" t="e">
        <f>NA()</f>
        <v>#N/A</v>
      </c>
      <c r="O88" s="1">
        <v>132.76560000000001</v>
      </c>
      <c r="P88" s="2" t="e">
        <f>NA()</f>
        <v>#N/A</v>
      </c>
      <c r="Q88" cm="1">
        <f t="array" ref="Q88">AVERAGE(_xlfn.IFNA(G88:I88,""))</f>
        <v>109.85</v>
      </c>
    </row>
    <row r="89" spans="1:17" x14ac:dyDescent="0.2">
      <c r="A89" s="3">
        <v>39113</v>
      </c>
      <c r="B89" s="1">
        <v>151.52000000000001</v>
      </c>
      <c r="C89" s="1">
        <v>153.22999999999999</v>
      </c>
      <c r="D89" s="1">
        <v>154.69</v>
      </c>
      <c r="E89" s="1">
        <v>156.09</v>
      </c>
      <c r="F89" s="1">
        <v>1922.64</v>
      </c>
      <c r="G89" s="2" t="e">
        <f>NA()</f>
        <v>#N/A</v>
      </c>
      <c r="H89" s="26">
        <v>104.74</v>
      </c>
      <c r="I89" s="26">
        <v>113.27</v>
      </c>
      <c r="J89" s="2" t="e">
        <f>NA()</f>
        <v>#N/A</v>
      </c>
      <c r="K89" s="1">
        <v>1594.875</v>
      </c>
      <c r="L89" s="1">
        <v>279.63940000000002</v>
      </c>
      <c r="M89" s="1">
        <v>68.260000000000005</v>
      </c>
      <c r="N89" s="2" t="e">
        <f>NA()</f>
        <v>#N/A</v>
      </c>
      <c r="O89" s="1">
        <v>132.64169999999999</v>
      </c>
      <c r="P89" s="2" t="e">
        <f>NA()</f>
        <v>#N/A</v>
      </c>
      <c r="Q89" cm="1">
        <f t="array" ref="Q89">AVERAGE(_xlfn.IFNA(G89:I89,""))</f>
        <v>109.005</v>
      </c>
    </row>
    <row r="90" spans="1:17" x14ac:dyDescent="0.2">
      <c r="A90" s="3">
        <v>39141</v>
      </c>
      <c r="B90" s="1">
        <v>153.01</v>
      </c>
      <c r="C90" s="1">
        <v>154.77000000000001</v>
      </c>
      <c r="D90" s="1">
        <v>156.31</v>
      </c>
      <c r="E90" s="1">
        <v>157.83000000000001</v>
      </c>
      <c r="F90" s="1">
        <v>1954.93</v>
      </c>
      <c r="G90" s="2" t="e">
        <f>NA()</f>
        <v>#N/A</v>
      </c>
      <c r="H90" s="26">
        <v>105.44</v>
      </c>
      <c r="I90" s="26">
        <v>114.25</v>
      </c>
      <c r="J90" s="2" t="e">
        <f>NA()</f>
        <v>#N/A</v>
      </c>
      <c r="K90" s="1">
        <v>1615.5889999999999</v>
      </c>
      <c r="L90" s="1">
        <v>280.54930000000002</v>
      </c>
      <c r="M90" s="1">
        <v>69.400000000000006</v>
      </c>
      <c r="N90" s="2" t="e">
        <f>NA()</f>
        <v>#N/A</v>
      </c>
      <c r="O90" s="1">
        <v>133.45779999999999</v>
      </c>
      <c r="P90" s="2" t="e">
        <f>NA()</f>
        <v>#N/A</v>
      </c>
      <c r="Q90" cm="1">
        <f t="array" ref="Q90">AVERAGE(_xlfn.IFNA(G90:I90,""))</f>
        <v>109.845</v>
      </c>
    </row>
    <row r="91" spans="1:17" x14ac:dyDescent="0.2">
      <c r="A91" s="3">
        <v>39171</v>
      </c>
      <c r="B91" s="1">
        <v>152.34</v>
      </c>
      <c r="C91" s="1">
        <v>154</v>
      </c>
      <c r="D91" s="1">
        <v>155.52000000000001</v>
      </c>
      <c r="E91" s="1">
        <v>157.02000000000001</v>
      </c>
      <c r="F91" s="1">
        <v>1934.44</v>
      </c>
      <c r="G91" s="2" t="e">
        <f>NA()</f>
        <v>#N/A</v>
      </c>
      <c r="H91" s="26">
        <v>105.31</v>
      </c>
      <c r="I91" s="26">
        <v>112.39</v>
      </c>
      <c r="J91" s="2" t="e">
        <f>NA()</f>
        <v>#N/A</v>
      </c>
      <c r="K91" s="1">
        <v>1609.8779999999999</v>
      </c>
      <c r="L91" s="1">
        <v>280.77879999999999</v>
      </c>
      <c r="M91" s="1">
        <v>69.36</v>
      </c>
      <c r="N91" s="2" t="e">
        <f>NA()</f>
        <v>#N/A</v>
      </c>
      <c r="O91" s="1">
        <v>135.13130000000001</v>
      </c>
      <c r="P91" s="2" t="e">
        <f>NA()</f>
        <v>#N/A</v>
      </c>
      <c r="Q91" cm="1">
        <f t="array" ref="Q91">AVERAGE(_xlfn.IFNA(G91:I91,""))</f>
        <v>108.85</v>
      </c>
    </row>
    <row r="92" spans="1:17" x14ac:dyDescent="0.2">
      <c r="A92" s="3">
        <v>39202</v>
      </c>
      <c r="B92" s="1">
        <v>152.13999999999999</v>
      </c>
      <c r="C92" s="1">
        <v>153.84</v>
      </c>
      <c r="D92" s="1">
        <v>155.30000000000001</v>
      </c>
      <c r="E92" s="1">
        <v>156.9</v>
      </c>
      <c r="F92" s="1">
        <v>1928.91</v>
      </c>
      <c r="G92" s="2" t="e">
        <f>NA()</f>
        <v>#N/A</v>
      </c>
      <c r="H92" s="26">
        <v>105.18</v>
      </c>
      <c r="I92" s="26">
        <v>112.43</v>
      </c>
      <c r="J92" s="2" t="e">
        <f>NA()</f>
        <v>#N/A</v>
      </c>
      <c r="K92" s="1">
        <v>1620.7850000000001</v>
      </c>
      <c r="L92" s="1">
        <v>281.23070000000001</v>
      </c>
      <c r="M92" s="1">
        <v>69.72</v>
      </c>
      <c r="N92" s="2" t="e">
        <f>NA()</f>
        <v>#N/A</v>
      </c>
      <c r="O92" s="1">
        <v>136.9237</v>
      </c>
      <c r="P92" s="2" t="e">
        <f>NA()</f>
        <v>#N/A</v>
      </c>
      <c r="Q92" cm="1">
        <f t="array" ref="Q92">AVERAGE(_xlfn.IFNA(G92:I92,""))</f>
        <v>108.80500000000001</v>
      </c>
    </row>
    <row r="93" spans="1:17" x14ac:dyDescent="0.2">
      <c r="A93" s="3">
        <v>39233</v>
      </c>
      <c r="B93" s="1">
        <v>150.51</v>
      </c>
      <c r="C93" s="1">
        <v>152.03</v>
      </c>
      <c r="D93" s="1">
        <v>153.54</v>
      </c>
      <c r="E93" s="1">
        <v>155.15</v>
      </c>
      <c r="F93" s="1">
        <v>1911.49</v>
      </c>
      <c r="G93" s="2" t="e">
        <f>NA()</f>
        <v>#N/A</v>
      </c>
      <c r="H93" s="26">
        <v>104.11</v>
      </c>
      <c r="I93" s="26">
        <v>109.27</v>
      </c>
      <c r="J93" s="2" t="e">
        <f>NA()</f>
        <v>#N/A</v>
      </c>
      <c r="K93" s="1">
        <v>1620.5160000000001</v>
      </c>
      <c r="L93" s="1">
        <v>279.72289999999998</v>
      </c>
      <c r="M93" s="1">
        <v>69.09</v>
      </c>
      <c r="N93" s="2" t="e">
        <f>NA()</f>
        <v>#N/A</v>
      </c>
      <c r="O93" s="1">
        <v>136.0865</v>
      </c>
      <c r="P93" s="2" t="e">
        <f>NA()</f>
        <v>#N/A</v>
      </c>
      <c r="Q93" cm="1">
        <f t="array" ref="Q93">AVERAGE(_xlfn.IFNA(G93:I93,""))</f>
        <v>106.69</v>
      </c>
    </row>
    <row r="94" spans="1:17" x14ac:dyDescent="0.2">
      <c r="A94" s="3">
        <v>39262</v>
      </c>
      <c r="B94" s="1">
        <v>149.84</v>
      </c>
      <c r="C94" s="1">
        <v>151.18</v>
      </c>
      <c r="D94" s="1">
        <v>152.69</v>
      </c>
      <c r="E94" s="1">
        <v>153.79</v>
      </c>
      <c r="F94" s="1">
        <v>1889.12</v>
      </c>
      <c r="G94" s="2" t="e">
        <f>NA()</f>
        <v>#N/A</v>
      </c>
      <c r="H94" s="26">
        <v>103.74</v>
      </c>
      <c r="I94" s="26">
        <v>107.15</v>
      </c>
      <c r="J94" s="2" t="e">
        <f>NA()</f>
        <v>#N/A</v>
      </c>
      <c r="K94" s="1">
        <v>1612.11</v>
      </c>
      <c r="L94" s="1">
        <v>278.31009999999998</v>
      </c>
      <c r="M94" s="1">
        <v>69.05</v>
      </c>
      <c r="N94" s="2" t="e">
        <f>NA()</f>
        <v>#N/A</v>
      </c>
      <c r="O94" s="1">
        <v>136.49860000000001</v>
      </c>
      <c r="P94" s="2" t="e">
        <f>NA()</f>
        <v>#N/A</v>
      </c>
      <c r="Q94" cm="1">
        <f t="array" ref="Q94">AVERAGE(_xlfn.IFNA(G94:I94,""))</f>
        <v>105.44499999999999</v>
      </c>
    </row>
    <row r="95" spans="1:17" x14ac:dyDescent="0.2">
      <c r="A95" s="3">
        <v>39294</v>
      </c>
      <c r="B95" s="1">
        <v>152.15</v>
      </c>
      <c r="C95" s="1">
        <v>153.43</v>
      </c>
      <c r="D95" s="1">
        <v>154.93</v>
      </c>
      <c r="E95" s="1">
        <v>156.06</v>
      </c>
      <c r="F95" s="1">
        <v>1936.87</v>
      </c>
      <c r="G95" s="2" t="e">
        <f>NA()</f>
        <v>#N/A</v>
      </c>
      <c r="H95" s="26">
        <v>104.4</v>
      </c>
      <c r="I95" s="26">
        <v>109.08</v>
      </c>
      <c r="J95" s="2" t="e">
        <f>NA()</f>
        <v>#N/A</v>
      </c>
      <c r="K95" s="1">
        <v>1626.2349999999999</v>
      </c>
      <c r="L95" s="1">
        <v>279.86869999999999</v>
      </c>
      <c r="M95" s="1">
        <v>70.22</v>
      </c>
      <c r="N95" s="2" t="e">
        <f>NA()</f>
        <v>#N/A</v>
      </c>
      <c r="O95" s="1">
        <v>136.1283</v>
      </c>
      <c r="P95" s="2" t="e">
        <f>NA()</f>
        <v>#N/A</v>
      </c>
      <c r="Q95" cm="1">
        <f t="array" ref="Q95">AVERAGE(_xlfn.IFNA(G95:I95,""))</f>
        <v>106.74000000000001</v>
      </c>
    </row>
    <row r="96" spans="1:17" x14ac:dyDescent="0.2">
      <c r="A96" s="3">
        <v>39325</v>
      </c>
      <c r="B96" s="1">
        <v>153.51</v>
      </c>
      <c r="C96" s="1">
        <v>154.85</v>
      </c>
      <c r="D96" s="1">
        <v>156.38</v>
      </c>
      <c r="E96" s="1">
        <v>157.57</v>
      </c>
      <c r="F96" s="1">
        <v>1966.14</v>
      </c>
      <c r="G96" s="2" t="e">
        <f>NA()</f>
        <v>#N/A</v>
      </c>
      <c r="H96" s="26">
        <v>105.69</v>
      </c>
      <c r="I96" s="26">
        <v>109.92</v>
      </c>
      <c r="J96" s="2" t="e">
        <f>NA()</f>
        <v>#N/A</v>
      </c>
      <c r="K96" s="1">
        <v>1641.8620000000001</v>
      </c>
      <c r="L96" s="1">
        <v>282.90870000000001</v>
      </c>
      <c r="M96" s="1">
        <v>71.34</v>
      </c>
      <c r="N96" s="2" t="e">
        <f>NA()</f>
        <v>#N/A</v>
      </c>
      <c r="O96" s="1">
        <v>136.7835</v>
      </c>
      <c r="P96" s="2" t="e">
        <f>NA()</f>
        <v>#N/A</v>
      </c>
      <c r="Q96" cm="1">
        <f t="array" ref="Q96">AVERAGE(_xlfn.IFNA(G96:I96,""))</f>
        <v>107.80500000000001</v>
      </c>
    </row>
    <row r="97" spans="1:17" x14ac:dyDescent="0.2">
      <c r="A97" s="3">
        <v>39353</v>
      </c>
      <c r="B97" s="1">
        <v>153.47</v>
      </c>
      <c r="C97" s="1">
        <v>154.71</v>
      </c>
      <c r="D97" s="1">
        <v>156.29</v>
      </c>
      <c r="E97" s="1">
        <v>157.69</v>
      </c>
      <c r="F97" s="1">
        <v>1966.08</v>
      </c>
      <c r="G97" s="2" t="e">
        <f>NA()</f>
        <v>#N/A</v>
      </c>
      <c r="H97" s="26">
        <v>106.09</v>
      </c>
      <c r="I97" s="26">
        <v>109.96</v>
      </c>
      <c r="J97" s="2" t="e">
        <f>NA()</f>
        <v>#N/A</v>
      </c>
      <c r="K97" s="1">
        <v>1638.7280000000001</v>
      </c>
      <c r="L97" s="1">
        <v>282.80500000000001</v>
      </c>
      <c r="M97" s="1">
        <v>71.72</v>
      </c>
      <c r="N97" s="2" t="e">
        <f>NA()</f>
        <v>#N/A</v>
      </c>
      <c r="O97" s="1">
        <v>138.6241</v>
      </c>
      <c r="P97" s="2" t="e">
        <f>NA()</f>
        <v>#N/A</v>
      </c>
      <c r="Q97" cm="1">
        <f t="array" ref="Q97">AVERAGE(_xlfn.IFNA(G97:I97,""))</f>
        <v>108.02500000000001</v>
      </c>
    </row>
    <row r="98" spans="1:17" x14ac:dyDescent="0.2">
      <c r="A98" s="3">
        <v>39386</v>
      </c>
      <c r="B98" s="1">
        <v>154.51</v>
      </c>
      <c r="C98" s="1">
        <v>155.88999999999999</v>
      </c>
      <c r="D98" s="1">
        <v>157.47999999999999</v>
      </c>
      <c r="E98" s="1">
        <v>158.87</v>
      </c>
      <c r="F98" s="1">
        <v>1983.02</v>
      </c>
      <c r="G98" s="2" t="e">
        <f>NA()</f>
        <v>#N/A</v>
      </c>
      <c r="H98" s="26">
        <v>106.11</v>
      </c>
      <c r="I98" s="26">
        <v>110.43</v>
      </c>
      <c r="J98" s="2" t="e">
        <f>NA()</f>
        <v>#N/A</v>
      </c>
      <c r="K98" s="1">
        <v>1639.6990000000001</v>
      </c>
      <c r="L98" s="1">
        <v>284.1456</v>
      </c>
      <c r="M98" s="1">
        <v>72.290000000000006</v>
      </c>
      <c r="N98" s="2" t="e">
        <f>NA()</f>
        <v>#N/A</v>
      </c>
      <c r="O98" s="1">
        <v>138.6942</v>
      </c>
      <c r="P98" s="2" t="e">
        <f>NA()</f>
        <v>#N/A</v>
      </c>
      <c r="Q98" cm="1">
        <f t="array" ref="Q98">AVERAGE(_xlfn.IFNA(G98:I98,""))</f>
        <v>108.27000000000001</v>
      </c>
    </row>
    <row r="99" spans="1:17" x14ac:dyDescent="0.2">
      <c r="A99" s="3">
        <v>39416</v>
      </c>
      <c r="B99" s="1">
        <v>155.74</v>
      </c>
      <c r="C99" s="1">
        <v>157.04</v>
      </c>
      <c r="D99" s="1">
        <v>158.41999999999999</v>
      </c>
      <c r="E99" s="1">
        <v>159.81</v>
      </c>
      <c r="F99" s="1">
        <v>2017.28</v>
      </c>
      <c r="G99" s="2" t="e">
        <f>NA()</f>
        <v>#N/A</v>
      </c>
      <c r="H99" s="26">
        <v>106.6</v>
      </c>
      <c r="I99" s="26">
        <v>111.97</v>
      </c>
      <c r="J99" s="2" t="e">
        <f>NA()</f>
        <v>#N/A</v>
      </c>
      <c r="K99" s="1">
        <v>1655.759</v>
      </c>
      <c r="L99" s="1">
        <v>286.10500000000002</v>
      </c>
      <c r="M99" s="1">
        <v>74.510000000000005</v>
      </c>
      <c r="N99" s="2" t="e">
        <f>NA()</f>
        <v>#N/A</v>
      </c>
      <c r="O99" s="1">
        <v>139.04079999999999</v>
      </c>
      <c r="P99" s="2" t="e">
        <f>NA()</f>
        <v>#N/A</v>
      </c>
      <c r="Q99" cm="1">
        <f t="array" ref="Q99">AVERAGE(_xlfn.IFNA(G99:I99,""))</f>
        <v>109.285</v>
      </c>
    </row>
    <row r="100" spans="1:17" x14ac:dyDescent="0.2">
      <c r="A100" s="3">
        <v>39447</v>
      </c>
      <c r="B100" s="1">
        <v>155.04</v>
      </c>
      <c r="C100" s="1">
        <v>156.47</v>
      </c>
      <c r="D100" s="1">
        <v>157.97</v>
      </c>
      <c r="E100" s="1">
        <v>159.24</v>
      </c>
      <c r="F100" s="1">
        <v>2051.64</v>
      </c>
      <c r="G100" s="2" t="e">
        <f>NA()</f>
        <v>#N/A</v>
      </c>
      <c r="H100" s="26">
        <v>106.33</v>
      </c>
      <c r="I100" s="26">
        <v>110.37</v>
      </c>
      <c r="J100" s="2" t="e">
        <f>NA()</f>
        <v>#N/A</v>
      </c>
      <c r="K100" s="1">
        <v>1648.2919999999999</v>
      </c>
      <c r="L100" s="1">
        <v>286.63560000000001</v>
      </c>
      <c r="M100" s="1">
        <v>74.59</v>
      </c>
      <c r="N100" s="2" t="e">
        <f>NA()</f>
        <v>#N/A</v>
      </c>
      <c r="O100" s="1">
        <v>139.89570000000001</v>
      </c>
      <c r="P100" s="2" t="e">
        <f>NA()</f>
        <v>#N/A</v>
      </c>
      <c r="Q100" cm="1">
        <f t="array" ref="Q100">AVERAGE(_xlfn.IFNA(G100:I100,""))</f>
        <v>108.35</v>
      </c>
    </row>
    <row r="101" spans="1:17" x14ac:dyDescent="0.2">
      <c r="A101" s="3">
        <v>39478</v>
      </c>
      <c r="B101" s="1">
        <v>158.94</v>
      </c>
      <c r="C101" s="1">
        <v>160.38999999999999</v>
      </c>
      <c r="D101" s="1">
        <v>161.43</v>
      </c>
      <c r="E101" s="1">
        <v>163.03</v>
      </c>
      <c r="F101" s="1">
        <v>2059.64</v>
      </c>
      <c r="G101" s="2" t="e">
        <f>NA()</f>
        <v>#N/A</v>
      </c>
      <c r="H101" s="26">
        <v>108.06</v>
      </c>
      <c r="I101" s="26">
        <v>112.59</v>
      </c>
      <c r="J101" s="2" t="e">
        <f>NA()</f>
        <v>#N/A</v>
      </c>
      <c r="K101" s="1">
        <v>1672.298</v>
      </c>
      <c r="L101" s="1">
        <v>287.97519999999997</v>
      </c>
      <c r="M101" s="1">
        <v>76.5</v>
      </c>
      <c r="N101" s="2" t="e">
        <f>NA()</f>
        <v>#N/A</v>
      </c>
      <c r="O101" s="1">
        <v>143.4579</v>
      </c>
      <c r="P101" s="2" t="e">
        <f>NA()</f>
        <v>#N/A</v>
      </c>
      <c r="Q101" cm="1">
        <f t="array" ref="Q101">AVERAGE(_xlfn.IFNA(G101:I101,""))</f>
        <v>110.325</v>
      </c>
    </row>
    <row r="102" spans="1:17" x14ac:dyDescent="0.2">
      <c r="A102" s="3">
        <v>39507</v>
      </c>
      <c r="B102" s="1">
        <v>160.05000000000001</v>
      </c>
      <c r="C102" s="1">
        <v>161.37</v>
      </c>
      <c r="D102" s="1">
        <v>162.43</v>
      </c>
      <c r="E102" s="1">
        <v>163.26</v>
      </c>
      <c r="F102" s="1">
        <v>2065.61</v>
      </c>
      <c r="G102" s="2" t="e">
        <f>NA()</f>
        <v>#N/A</v>
      </c>
      <c r="H102" s="26">
        <v>108.12</v>
      </c>
      <c r="I102" s="26">
        <v>111.33</v>
      </c>
      <c r="J102" s="2" t="e">
        <f>NA()</f>
        <v>#N/A</v>
      </c>
      <c r="K102" s="1">
        <v>1667.252</v>
      </c>
      <c r="L102" s="1">
        <v>289.42149999999998</v>
      </c>
      <c r="M102" s="1">
        <v>77.349999999999994</v>
      </c>
      <c r="N102" s="2" t="e">
        <f>NA()</f>
        <v>#N/A</v>
      </c>
      <c r="O102" s="1">
        <v>142.93799999999999</v>
      </c>
      <c r="P102" s="2" t="e">
        <f>NA()</f>
        <v>#N/A</v>
      </c>
      <c r="Q102" cm="1">
        <f t="array" ref="Q102">AVERAGE(_xlfn.IFNA(G102:I102,""))</f>
        <v>109.72499999999999</v>
      </c>
    </row>
    <row r="103" spans="1:17" x14ac:dyDescent="0.2">
      <c r="A103" s="3">
        <v>39538</v>
      </c>
      <c r="B103" s="1">
        <v>159.16999999999999</v>
      </c>
      <c r="C103" s="1">
        <v>160.24</v>
      </c>
      <c r="D103" s="1">
        <v>161.15</v>
      </c>
      <c r="E103" s="1">
        <v>162.58000000000001</v>
      </c>
      <c r="F103" s="1">
        <v>2081.0500000000002</v>
      </c>
      <c r="G103" s="2" t="e">
        <f>NA()</f>
        <v>#N/A</v>
      </c>
      <c r="H103" s="26">
        <v>108.33</v>
      </c>
      <c r="I103" s="26">
        <v>111.71</v>
      </c>
      <c r="J103" s="2" t="e">
        <f>NA()</f>
        <v>#N/A</v>
      </c>
      <c r="K103" s="1">
        <v>1696.8340000000001</v>
      </c>
      <c r="L103" s="1">
        <v>290.56979999999999</v>
      </c>
      <c r="M103" s="1">
        <v>77.91</v>
      </c>
      <c r="N103" s="2" t="e">
        <f>NA()</f>
        <v>#N/A</v>
      </c>
      <c r="O103" s="1">
        <v>143.6688</v>
      </c>
      <c r="P103" s="2" t="e">
        <f>NA()</f>
        <v>#N/A</v>
      </c>
      <c r="Q103" cm="1">
        <f t="array" ref="Q103">AVERAGE(_xlfn.IFNA(G103:I103,""))</f>
        <v>110.02</v>
      </c>
    </row>
    <row r="104" spans="1:17" x14ac:dyDescent="0.2">
      <c r="A104" s="3">
        <v>39568</v>
      </c>
      <c r="B104" s="1">
        <v>158.05000000000001</v>
      </c>
      <c r="C104" s="1">
        <v>159.19</v>
      </c>
      <c r="D104" s="1">
        <v>160.16</v>
      </c>
      <c r="E104" s="1">
        <v>161.81</v>
      </c>
      <c r="F104" s="1">
        <v>2049.1999999999998</v>
      </c>
      <c r="G104" s="2" t="e">
        <f>NA()</f>
        <v>#N/A</v>
      </c>
      <c r="H104" s="26">
        <v>107.66</v>
      </c>
      <c r="I104" s="26">
        <v>110.15</v>
      </c>
      <c r="J104" s="2" t="e">
        <f>NA()</f>
        <v>#N/A</v>
      </c>
      <c r="K104" s="1">
        <v>1692.3869999999999</v>
      </c>
      <c r="L104" s="1">
        <v>285.87630000000001</v>
      </c>
      <c r="M104" s="1">
        <v>76.569999999999993</v>
      </c>
      <c r="N104" s="2" t="e">
        <f>NA()</f>
        <v>#N/A</v>
      </c>
      <c r="O104" s="1">
        <v>142.97450000000001</v>
      </c>
      <c r="P104" s="2" t="e">
        <f>NA()</f>
        <v>#N/A</v>
      </c>
      <c r="Q104" cm="1">
        <f t="array" ref="Q104">AVERAGE(_xlfn.IFNA(G104:I104,""))</f>
        <v>108.905</v>
      </c>
    </row>
    <row r="105" spans="1:17" x14ac:dyDescent="0.2">
      <c r="A105" s="3">
        <v>39598</v>
      </c>
      <c r="B105" s="1">
        <v>156.12</v>
      </c>
      <c r="C105" s="1">
        <v>157.09</v>
      </c>
      <c r="D105" s="1">
        <v>158.22999999999999</v>
      </c>
      <c r="E105" s="1">
        <v>159.57</v>
      </c>
      <c r="F105" s="1">
        <v>2019.66</v>
      </c>
      <c r="G105" s="2" t="e">
        <f>NA()</f>
        <v>#N/A</v>
      </c>
      <c r="H105" s="26">
        <v>107.31</v>
      </c>
      <c r="I105" s="26">
        <v>110.05</v>
      </c>
      <c r="J105" s="2" t="e">
        <f>NA()</f>
        <v>#N/A</v>
      </c>
      <c r="K105" s="1">
        <v>1689.6669999999999</v>
      </c>
      <c r="L105" s="1">
        <v>283.63290000000001</v>
      </c>
      <c r="M105" s="1">
        <v>75.64</v>
      </c>
      <c r="N105" s="2" t="e">
        <f>NA()</f>
        <v>#N/A</v>
      </c>
      <c r="O105" s="1">
        <v>138.47659999999999</v>
      </c>
      <c r="P105" s="2" t="e">
        <f>NA()</f>
        <v>#N/A</v>
      </c>
      <c r="Q105" cm="1">
        <f t="array" ref="Q105">AVERAGE(_xlfn.IFNA(G105:I105,""))</f>
        <v>108.68</v>
      </c>
    </row>
    <row r="106" spans="1:17" x14ac:dyDescent="0.2">
      <c r="A106" s="3">
        <v>39629</v>
      </c>
      <c r="B106" s="1">
        <v>155.04</v>
      </c>
      <c r="C106" s="1">
        <v>155.72</v>
      </c>
      <c r="D106" s="1">
        <v>156.49</v>
      </c>
      <c r="E106" s="1">
        <v>157.18</v>
      </c>
      <c r="F106" s="1">
        <v>2005.96</v>
      </c>
      <c r="G106" s="2" t="e">
        <f>NA()</f>
        <v>#N/A</v>
      </c>
      <c r="H106" s="26">
        <v>106.86</v>
      </c>
      <c r="I106" s="26">
        <v>110.07</v>
      </c>
      <c r="J106" s="2" t="e">
        <f>NA()</f>
        <v>#N/A</v>
      </c>
      <c r="K106" s="1">
        <v>1698.338</v>
      </c>
      <c r="L106" s="1">
        <v>286.66250000000002</v>
      </c>
      <c r="M106" s="1">
        <v>76.27</v>
      </c>
      <c r="N106" s="2" t="e">
        <f>NA()</f>
        <v>#N/A</v>
      </c>
      <c r="O106" s="1">
        <v>137.88290000000001</v>
      </c>
      <c r="P106" s="2" t="e">
        <f>NA()</f>
        <v>#N/A</v>
      </c>
      <c r="Q106" cm="1">
        <f t="array" ref="Q106">AVERAGE(_xlfn.IFNA(G106:I106,""))</f>
        <v>108.465</v>
      </c>
    </row>
    <row r="107" spans="1:17" x14ac:dyDescent="0.2">
      <c r="A107" s="3">
        <v>39660</v>
      </c>
      <c r="B107" s="1">
        <v>157.80000000000001</v>
      </c>
      <c r="C107" s="1">
        <v>158.77000000000001</v>
      </c>
      <c r="D107" s="1">
        <v>159.49</v>
      </c>
      <c r="E107" s="1">
        <v>160.56</v>
      </c>
      <c r="F107" s="1">
        <v>2054.34</v>
      </c>
      <c r="G107" s="2" t="e">
        <f>NA()</f>
        <v>#N/A</v>
      </c>
      <c r="H107" s="26">
        <v>108.82</v>
      </c>
      <c r="I107" s="26">
        <v>112.35</v>
      </c>
      <c r="J107" s="2" t="e">
        <f>NA()</f>
        <v>#N/A</v>
      </c>
      <c r="K107" s="1">
        <v>1727.664</v>
      </c>
      <c r="L107" s="1">
        <v>287.61599999999999</v>
      </c>
      <c r="M107" s="1">
        <v>76.58</v>
      </c>
      <c r="N107" s="2" t="e">
        <f>NA()</f>
        <v>#N/A</v>
      </c>
      <c r="O107" s="1">
        <v>141.43010000000001</v>
      </c>
      <c r="P107" s="2" t="e">
        <f>NA()</f>
        <v>#N/A</v>
      </c>
      <c r="Q107" cm="1">
        <f t="array" ref="Q107">AVERAGE(_xlfn.IFNA(G107:I107,""))</f>
        <v>110.58499999999999</v>
      </c>
    </row>
    <row r="108" spans="1:17" x14ac:dyDescent="0.2">
      <c r="A108" s="3">
        <v>39689</v>
      </c>
      <c r="B108" s="1">
        <v>159.77000000000001</v>
      </c>
      <c r="C108" s="1">
        <v>160.76</v>
      </c>
      <c r="D108" s="1">
        <v>161.11000000000001</v>
      </c>
      <c r="E108" s="1">
        <v>162.46</v>
      </c>
      <c r="F108" s="1">
        <v>2097.54</v>
      </c>
      <c r="G108" s="2" t="e">
        <f>NA()</f>
        <v>#N/A</v>
      </c>
      <c r="H108" s="26">
        <v>109.51</v>
      </c>
      <c r="I108" s="26">
        <v>114.32</v>
      </c>
      <c r="J108" s="2" t="e">
        <f>NA()</f>
        <v>#N/A</v>
      </c>
      <c r="K108" s="1">
        <v>1767.2629999999999</v>
      </c>
      <c r="L108" s="1">
        <v>290.30369999999999</v>
      </c>
      <c r="M108" s="1">
        <v>77.540000000000006</v>
      </c>
      <c r="N108" s="2" t="e">
        <f>NA()</f>
        <v>#N/A</v>
      </c>
      <c r="O108" s="1">
        <v>141.404</v>
      </c>
      <c r="P108" s="2" t="e">
        <f>NA()</f>
        <v>#N/A</v>
      </c>
      <c r="Q108" cm="1">
        <f t="array" ref="Q108">AVERAGE(_xlfn.IFNA(G108:I108,""))</f>
        <v>111.91499999999999</v>
      </c>
    </row>
    <row r="109" spans="1:17" x14ac:dyDescent="0.2">
      <c r="A109" s="3">
        <v>39721</v>
      </c>
      <c r="B109" s="1">
        <v>161.53</v>
      </c>
      <c r="C109" s="1">
        <v>161.87</v>
      </c>
      <c r="D109" s="1">
        <v>161.1</v>
      </c>
      <c r="E109" s="1">
        <v>162.49</v>
      </c>
      <c r="F109" s="1">
        <v>2099.54</v>
      </c>
      <c r="G109" s="2" t="e">
        <f>NA()</f>
        <v>#N/A</v>
      </c>
      <c r="H109" s="26">
        <v>112.65</v>
      </c>
      <c r="I109" s="26">
        <v>117.68</v>
      </c>
      <c r="J109" s="2" t="e">
        <f>NA()</f>
        <v>#N/A</v>
      </c>
      <c r="K109" s="1">
        <v>1805.5519999999999</v>
      </c>
      <c r="L109" s="1">
        <v>289.55680000000001</v>
      </c>
      <c r="M109" s="1">
        <v>78.06</v>
      </c>
      <c r="N109" s="2" t="e">
        <f>NA()</f>
        <v>#N/A</v>
      </c>
      <c r="O109" s="1">
        <v>141.28559999999999</v>
      </c>
      <c r="P109" s="2" t="e">
        <f>NA()</f>
        <v>#N/A</v>
      </c>
      <c r="Q109" cm="1">
        <f t="array" ref="Q109">AVERAGE(_xlfn.IFNA(G109:I109,""))</f>
        <v>115.16500000000001</v>
      </c>
    </row>
    <row r="110" spans="1:17" x14ac:dyDescent="0.2">
      <c r="A110" s="3">
        <v>39752</v>
      </c>
      <c r="B110" s="1">
        <v>164.67</v>
      </c>
      <c r="C110" s="1">
        <v>164.31</v>
      </c>
      <c r="D110" s="1">
        <v>163.51</v>
      </c>
      <c r="E110" s="1">
        <v>162.30000000000001</v>
      </c>
      <c r="F110" s="1">
        <v>2106.19</v>
      </c>
      <c r="G110" s="2" t="e">
        <f>NA()</f>
        <v>#N/A</v>
      </c>
      <c r="H110" s="26">
        <v>111.75</v>
      </c>
      <c r="I110" s="26">
        <v>114.9</v>
      </c>
      <c r="J110" s="2" t="e">
        <f>NA()</f>
        <v>#N/A</v>
      </c>
      <c r="K110" s="1">
        <v>1838.471</v>
      </c>
      <c r="L110" s="1">
        <v>291.05500000000001</v>
      </c>
      <c r="M110" s="1">
        <v>78</v>
      </c>
      <c r="N110" s="2" t="e">
        <f>NA()</f>
        <v>#N/A</v>
      </c>
      <c r="O110" s="1">
        <v>142.8126</v>
      </c>
      <c r="P110" s="2" t="e">
        <f>NA()</f>
        <v>#N/A</v>
      </c>
      <c r="Q110" cm="1">
        <f t="array" ref="Q110">AVERAGE(_xlfn.IFNA(G110:I110,""))</f>
        <v>113.325</v>
      </c>
    </row>
    <row r="111" spans="1:17" x14ac:dyDescent="0.2">
      <c r="A111" s="3">
        <v>39780</v>
      </c>
      <c r="B111" s="1">
        <v>171.21</v>
      </c>
      <c r="C111" s="1">
        <v>171.63</v>
      </c>
      <c r="D111" s="1">
        <v>170.26</v>
      </c>
      <c r="E111" s="1">
        <v>167.19</v>
      </c>
      <c r="F111" s="1">
        <v>2200.19</v>
      </c>
      <c r="G111" s="2" t="e">
        <f>NA()</f>
        <v>#N/A</v>
      </c>
      <c r="H111" s="26">
        <v>113.8</v>
      </c>
      <c r="I111" s="26">
        <v>123.24</v>
      </c>
      <c r="J111" s="2" t="e">
        <f>NA()</f>
        <v>#N/A</v>
      </c>
      <c r="K111" s="1">
        <v>1901.894</v>
      </c>
      <c r="L111" s="1">
        <v>292.03519999999997</v>
      </c>
      <c r="M111" s="1">
        <v>82.08</v>
      </c>
      <c r="N111" s="2" t="e">
        <f>NA()</f>
        <v>#N/A</v>
      </c>
      <c r="O111" s="1">
        <v>148.21629999999999</v>
      </c>
      <c r="P111" s="2" t="e">
        <f>NA()</f>
        <v>#N/A</v>
      </c>
      <c r="Q111" cm="1">
        <f t="array" ref="Q111">AVERAGE(_xlfn.IFNA(G111:I111,""))</f>
        <v>118.52</v>
      </c>
    </row>
    <row r="112" spans="1:17" x14ac:dyDescent="0.2">
      <c r="A112" s="3">
        <v>39813</v>
      </c>
      <c r="B112" s="1">
        <v>174.19</v>
      </c>
      <c r="C112" s="1">
        <v>174.86</v>
      </c>
      <c r="D112" s="1">
        <v>172.27</v>
      </c>
      <c r="E112" s="1">
        <v>168.4</v>
      </c>
      <c r="F112" s="1">
        <v>2314.52</v>
      </c>
      <c r="G112" s="2" t="e">
        <f>NA()</f>
        <v>#N/A</v>
      </c>
      <c r="H112" s="26">
        <v>115.22</v>
      </c>
      <c r="I112" s="26">
        <v>124.34</v>
      </c>
      <c r="J112" s="2" t="e">
        <f>NA()</f>
        <v>#N/A</v>
      </c>
      <c r="K112" s="1">
        <v>1934.482</v>
      </c>
      <c r="L112" s="1">
        <v>297.28440000000001</v>
      </c>
      <c r="M112" s="1">
        <v>84.92</v>
      </c>
      <c r="N112" s="2" t="e">
        <f>NA()</f>
        <v>#N/A</v>
      </c>
      <c r="O112" s="1">
        <v>149.99600000000001</v>
      </c>
      <c r="P112" s="2" t="e">
        <f>NA()</f>
        <v>#N/A</v>
      </c>
      <c r="Q112" cm="1">
        <f t="array" ref="Q112">AVERAGE(_xlfn.IFNA(G112:I112,""))</f>
        <v>119.78</v>
      </c>
    </row>
    <row r="113" spans="1:17" x14ac:dyDescent="0.2">
      <c r="A113" s="3">
        <v>39843</v>
      </c>
      <c r="B113" s="1">
        <v>172.38</v>
      </c>
      <c r="C113" s="1">
        <v>172.41</v>
      </c>
      <c r="D113" s="1">
        <v>168.18</v>
      </c>
      <c r="E113" s="1">
        <v>168.41</v>
      </c>
      <c r="F113" s="1">
        <v>2209.5700000000002</v>
      </c>
      <c r="G113" s="2" t="e">
        <f>NA()</f>
        <v>#N/A</v>
      </c>
      <c r="H113" s="26">
        <v>116.5</v>
      </c>
      <c r="I113" s="26">
        <v>123.91</v>
      </c>
      <c r="J113" s="2" t="e">
        <f>NA()</f>
        <v>#N/A</v>
      </c>
      <c r="K113" s="1">
        <v>1956.2929999999999</v>
      </c>
      <c r="L113" s="1">
        <v>295.49810000000002</v>
      </c>
      <c r="M113" s="1">
        <v>82.4</v>
      </c>
      <c r="N113" s="2" t="e">
        <f>NA()</f>
        <v>#N/A</v>
      </c>
      <c r="O113" s="1">
        <v>148.98320000000001</v>
      </c>
      <c r="P113" s="2" t="e">
        <f>NA()</f>
        <v>#N/A</v>
      </c>
      <c r="Q113" cm="1">
        <f t="array" ref="Q113">AVERAGE(_xlfn.IFNA(G113:I113,""))</f>
        <v>120.205</v>
      </c>
    </row>
    <row r="114" spans="1:17" x14ac:dyDescent="0.2">
      <c r="A114" s="3">
        <v>39871</v>
      </c>
      <c r="B114" s="1">
        <v>174.36</v>
      </c>
      <c r="C114" s="1">
        <v>173.94</v>
      </c>
      <c r="D114" s="1">
        <v>170.9</v>
      </c>
      <c r="E114" s="1">
        <v>169.07</v>
      </c>
      <c r="F114" s="1">
        <v>2240.0500000000002</v>
      </c>
      <c r="G114" s="2" t="e">
        <f>NA()</f>
        <v>#N/A</v>
      </c>
      <c r="H114" s="26">
        <v>116.72</v>
      </c>
      <c r="I114" s="26">
        <v>123.94</v>
      </c>
      <c r="J114" s="2" t="e">
        <f>NA()</f>
        <v>#N/A</v>
      </c>
      <c r="K114" s="1">
        <v>1923.809</v>
      </c>
      <c r="L114" s="1">
        <v>296.2294</v>
      </c>
      <c r="M114" s="1">
        <v>81.97</v>
      </c>
      <c r="N114" s="2" t="e">
        <f>NA()</f>
        <v>#N/A</v>
      </c>
      <c r="O114" s="1">
        <v>150.07589999999999</v>
      </c>
      <c r="P114" s="2" t="e">
        <f>NA()</f>
        <v>#N/A</v>
      </c>
      <c r="Q114" cm="1">
        <f t="array" ref="Q114">AVERAGE(_xlfn.IFNA(G114:I114,""))</f>
        <v>120.33</v>
      </c>
    </row>
    <row r="115" spans="1:17" x14ac:dyDescent="0.2">
      <c r="A115" s="3">
        <v>39903</v>
      </c>
      <c r="B115" s="1">
        <v>175.23</v>
      </c>
      <c r="C115" s="1">
        <v>175.21</v>
      </c>
      <c r="D115" s="1">
        <v>173.98</v>
      </c>
      <c r="E115" s="1">
        <v>172</v>
      </c>
      <c r="F115" s="1">
        <v>2295.86</v>
      </c>
      <c r="G115" s="2" t="e">
        <f>NA()</f>
        <v>#N/A</v>
      </c>
      <c r="H115" s="26">
        <v>116.49</v>
      </c>
      <c r="I115" s="26">
        <v>125.23</v>
      </c>
      <c r="J115" s="26">
        <v>100.2984</v>
      </c>
      <c r="K115" s="1">
        <v>1937.6679999999999</v>
      </c>
      <c r="L115" s="1">
        <v>295.31479999999999</v>
      </c>
      <c r="M115" s="1">
        <v>83.79</v>
      </c>
      <c r="N115" s="2" t="e">
        <f>NA()</f>
        <v>#N/A</v>
      </c>
      <c r="O115" s="1">
        <v>150.36420000000001</v>
      </c>
      <c r="P115" s="2" t="e">
        <f>NA()</f>
        <v>#N/A</v>
      </c>
      <c r="Q115" cm="1">
        <f t="array" ref="Q115">AVERAGE(_xlfn.IFNA(G115:I115,""))</f>
        <v>120.86</v>
      </c>
    </row>
    <row r="116" spans="1:17" x14ac:dyDescent="0.2">
      <c r="A116" s="3">
        <v>39933</v>
      </c>
      <c r="B116" s="1">
        <v>174.4</v>
      </c>
      <c r="C116" s="1">
        <v>175.64</v>
      </c>
      <c r="D116" s="1">
        <v>175.63</v>
      </c>
      <c r="E116" s="1">
        <v>174.06</v>
      </c>
      <c r="F116" s="1">
        <v>2266.4899999999998</v>
      </c>
      <c r="G116" s="2" t="e">
        <f>NA()</f>
        <v>#N/A</v>
      </c>
      <c r="H116" s="26">
        <v>116.85</v>
      </c>
      <c r="I116" s="26">
        <v>125.4</v>
      </c>
      <c r="J116" s="26">
        <v>100.5022</v>
      </c>
      <c r="K116" s="1">
        <v>1931.433</v>
      </c>
      <c r="L116" s="1">
        <v>294.49279999999999</v>
      </c>
      <c r="M116" s="1">
        <v>82.25</v>
      </c>
      <c r="N116" s="2" t="e">
        <f>NA()</f>
        <v>#N/A</v>
      </c>
      <c r="O116" s="1">
        <v>150.89449999999999</v>
      </c>
      <c r="P116" s="2" t="e">
        <f>NA()</f>
        <v>#N/A</v>
      </c>
      <c r="Q116" cm="1">
        <f t="array" ref="Q116">AVERAGE(_xlfn.IFNA(G116:I116,""))</f>
        <v>121.125</v>
      </c>
    </row>
    <row r="117" spans="1:17" x14ac:dyDescent="0.2">
      <c r="A117" s="3">
        <v>39962</v>
      </c>
      <c r="B117" s="1">
        <v>171.85</v>
      </c>
      <c r="C117" s="1">
        <v>172.87</v>
      </c>
      <c r="D117" s="1">
        <v>172.75</v>
      </c>
      <c r="E117" s="1">
        <v>172.21</v>
      </c>
      <c r="F117" s="1">
        <v>2244.23</v>
      </c>
      <c r="G117" s="26">
        <v>100.23</v>
      </c>
      <c r="H117" s="26">
        <v>116.38</v>
      </c>
      <c r="I117" s="26">
        <v>120.99</v>
      </c>
      <c r="J117" s="26">
        <v>101.24679999999999</v>
      </c>
      <c r="K117" s="1">
        <v>1904.03</v>
      </c>
      <c r="L117" s="1">
        <v>293.69740000000002</v>
      </c>
      <c r="M117" s="1">
        <v>81.42</v>
      </c>
      <c r="N117" s="2" t="e">
        <f>NA()</f>
        <v>#N/A</v>
      </c>
      <c r="O117" s="1">
        <v>149.23609999999999</v>
      </c>
      <c r="P117" s="2" t="e">
        <f>NA()</f>
        <v>#N/A</v>
      </c>
      <c r="Q117" cm="1">
        <f t="array" ref="Q117">AVERAGE(_xlfn.IFNA(G117:I117,""))</f>
        <v>112.53333333333335</v>
      </c>
    </row>
    <row r="118" spans="1:17" x14ac:dyDescent="0.2">
      <c r="A118" s="3">
        <v>39994</v>
      </c>
      <c r="B118" s="1">
        <v>173.8</v>
      </c>
      <c r="C118" s="1">
        <v>175.34</v>
      </c>
      <c r="D118" s="1">
        <v>174.81</v>
      </c>
      <c r="E118" s="1">
        <v>174.07</v>
      </c>
      <c r="F118" s="1">
        <v>2265.4699999999998</v>
      </c>
      <c r="G118" s="26">
        <v>100.18</v>
      </c>
      <c r="H118" s="26">
        <v>116.61</v>
      </c>
      <c r="I118" s="26">
        <v>122.16</v>
      </c>
      <c r="J118" s="26">
        <v>100.8524</v>
      </c>
      <c r="K118" s="1">
        <v>1890.143</v>
      </c>
      <c r="L118" s="1">
        <v>296.30410000000001</v>
      </c>
      <c r="M118" s="1">
        <v>81.25</v>
      </c>
      <c r="N118" s="2" t="e">
        <f>NA()</f>
        <v>#N/A</v>
      </c>
      <c r="O118" s="1">
        <v>149.18170000000001</v>
      </c>
      <c r="P118" s="2" t="e">
        <f>NA()</f>
        <v>#N/A</v>
      </c>
      <c r="Q118" cm="1">
        <f t="array" ref="Q118">AVERAGE(_xlfn.IFNA(G118:I118,""))</f>
        <v>112.98333333333335</v>
      </c>
    </row>
    <row r="119" spans="1:17" x14ac:dyDescent="0.2">
      <c r="A119" s="3">
        <v>40025</v>
      </c>
      <c r="B119" s="1">
        <v>175.67</v>
      </c>
      <c r="C119" s="1">
        <v>178.03</v>
      </c>
      <c r="D119" s="1">
        <v>178.26</v>
      </c>
      <c r="E119" s="1">
        <v>177.65</v>
      </c>
      <c r="F119" s="1">
        <v>2248.29</v>
      </c>
      <c r="G119" s="26">
        <v>100.56</v>
      </c>
      <c r="H119" s="26">
        <v>118.37</v>
      </c>
      <c r="I119" s="26">
        <v>127.14</v>
      </c>
      <c r="J119" s="26">
        <v>99.036600000000007</v>
      </c>
      <c r="K119" s="1">
        <v>1892.2850000000001</v>
      </c>
      <c r="L119" s="1">
        <v>295.72359999999998</v>
      </c>
      <c r="M119" s="1">
        <v>81.569999999999993</v>
      </c>
      <c r="N119" s="2" t="e">
        <f>NA()</f>
        <v>#N/A</v>
      </c>
      <c r="O119" s="1">
        <v>150.3383</v>
      </c>
      <c r="P119" s="2" t="e">
        <f>NA()</f>
        <v>#N/A</v>
      </c>
      <c r="Q119" cm="1">
        <f t="array" ref="Q119">AVERAGE(_xlfn.IFNA(G119:I119,""))</f>
        <v>115.35666666666667</v>
      </c>
    </row>
    <row r="120" spans="1:17" x14ac:dyDescent="0.2">
      <c r="A120" s="3">
        <v>40056</v>
      </c>
      <c r="B120" s="1">
        <v>176.4</v>
      </c>
      <c r="C120" s="1">
        <v>178.73</v>
      </c>
      <c r="D120" s="1">
        <v>179.04</v>
      </c>
      <c r="E120" s="1">
        <v>178.92</v>
      </c>
      <c r="F120" s="1">
        <v>2330.86</v>
      </c>
      <c r="G120" s="26">
        <v>100.49</v>
      </c>
      <c r="H120" s="26">
        <v>118.39</v>
      </c>
      <c r="I120" s="26">
        <v>126.42</v>
      </c>
      <c r="J120" s="26">
        <v>99.650099999999995</v>
      </c>
      <c r="K120" s="1">
        <v>1906.34</v>
      </c>
      <c r="L120" s="1">
        <v>297.59219999999999</v>
      </c>
      <c r="M120" s="1">
        <v>82.32</v>
      </c>
      <c r="N120" s="2" t="e">
        <f>NA()</f>
        <v>#N/A</v>
      </c>
      <c r="O120" s="1">
        <v>150.3278</v>
      </c>
      <c r="P120" s="2" t="e">
        <f>NA()</f>
        <v>#N/A</v>
      </c>
      <c r="Q120" cm="1">
        <f t="array" ref="Q120">AVERAGE(_xlfn.IFNA(G120:I120,""))</f>
        <v>115.10000000000001</v>
      </c>
    </row>
    <row r="121" spans="1:17" x14ac:dyDescent="0.2">
      <c r="A121" s="3">
        <v>40086</v>
      </c>
      <c r="B121" s="1">
        <v>177.32</v>
      </c>
      <c r="C121" s="1">
        <v>179.52</v>
      </c>
      <c r="D121" s="1">
        <v>179.59</v>
      </c>
      <c r="E121" s="1">
        <v>180.51</v>
      </c>
      <c r="F121" s="1">
        <v>2335.13</v>
      </c>
      <c r="G121" s="26">
        <v>100.35</v>
      </c>
      <c r="H121" s="26">
        <v>118.4</v>
      </c>
      <c r="I121" s="26">
        <v>127.22</v>
      </c>
      <c r="J121" s="26">
        <v>99.819000000000003</v>
      </c>
      <c r="K121" s="1">
        <v>1919.2270000000001</v>
      </c>
      <c r="L121" s="1">
        <v>298.46379999999999</v>
      </c>
      <c r="M121" s="1">
        <v>82.95</v>
      </c>
      <c r="N121" s="2" t="e">
        <f>NA()</f>
        <v>#N/A</v>
      </c>
      <c r="O121" s="1">
        <v>150.36160000000001</v>
      </c>
      <c r="P121" s="2" t="e">
        <f>NA()</f>
        <v>#N/A</v>
      </c>
      <c r="Q121" cm="1">
        <f t="array" ref="Q121">AVERAGE(_xlfn.IFNA(G121:I121,""))</f>
        <v>115.32333333333334</v>
      </c>
    </row>
    <row r="122" spans="1:17" x14ac:dyDescent="0.2">
      <c r="A122" s="3">
        <v>40116</v>
      </c>
      <c r="B122" s="1">
        <v>177.3</v>
      </c>
      <c r="C122" s="1">
        <v>179.58</v>
      </c>
      <c r="D122" s="1">
        <v>179.91</v>
      </c>
      <c r="E122" s="1">
        <v>180.98</v>
      </c>
      <c r="F122" s="1">
        <v>2328.75</v>
      </c>
      <c r="G122" s="26">
        <v>100.31</v>
      </c>
      <c r="H122" s="26">
        <v>118.34</v>
      </c>
      <c r="I122" s="26">
        <v>127.37</v>
      </c>
      <c r="J122" s="26">
        <v>99.244900000000001</v>
      </c>
      <c r="K122" s="1">
        <v>1914.527</v>
      </c>
      <c r="L122" s="1">
        <v>297.11219999999997</v>
      </c>
      <c r="M122" s="1">
        <v>82.91</v>
      </c>
      <c r="N122" s="2" t="e">
        <f>NA()</f>
        <v>#N/A</v>
      </c>
      <c r="O122" s="1">
        <v>149.9922</v>
      </c>
      <c r="P122" s="2" t="e">
        <f>NA()</f>
        <v>#N/A</v>
      </c>
      <c r="Q122" cm="1">
        <f t="array" ref="Q122">AVERAGE(_xlfn.IFNA(G122:I122,""))</f>
        <v>115.33999999999999</v>
      </c>
    </row>
    <row r="123" spans="1:17" x14ac:dyDescent="0.2">
      <c r="A123" s="3">
        <v>40147</v>
      </c>
      <c r="B123" s="1">
        <v>179.12</v>
      </c>
      <c r="C123" s="1">
        <v>181.39</v>
      </c>
      <c r="D123" s="1">
        <v>180.88</v>
      </c>
      <c r="E123" s="1">
        <v>182.24</v>
      </c>
      <c r="F123" s="1">
        <v>2349.41</v>
      </c>
      <c r="G123" s="26">
        <v>100.78</v>
      </c>
      <c r="H123" s="26">
        <v>119.44</v>
      </c>
      <c r="I123" s="26">
        <v>130.01</v>
      </c>
      <c r="J123" s="26">
        <v>100.2961</v>
      </c>
      <c r="K123" s="1">
        <v>1946.5640000000001</v>
      </c>
      <c r="L123" s="1">
        <v>299.62860000000001</v>
      </c>
      <c r="M123" s="1">
        <v>84.06</v>
      </c>
      <c r="N123" s="2" t="e">
        <f>NA()</f>
        <v>#N/A</v>
      </c>
      <c r="O123" s="1">
        <v>150.8657</v>
      </c>
      <c r="P123" s="2" t="e">
        <f>NA()</f>
        <v>#N/A</v>
      </c>
      <c r="Q123" cm="1">
        <f t="array" ref="Q123">AVERAGE(_xlfn.IFNA(G123:I123,""))</f>
        <v>116.74333333333334</v>
      </c>
    </row>
    <row r="124" spans="1:17" x14ac:dyDescent="0.2">
      <c r="A124" s="3">
        <v>40178</v>
      </c>
      <c r="B124" s="1">
        <v>177.36</v>
      </c>
      <c r="C124" s="1">
        <v>179.94</v>
      </c>
      <c r="D124" s="1">
        <v>178.67</v>
      </c>
      <c r="E124" s="1">
        <v>182.02</v>
      </c>
      <c r="F124" s="1">
        <v>2287.56</v>
      </c>
      <c r="G124" s="26">
        <v>100.81</v>
      </c>
      <c r="H124" s="26">
        <v>119.45</v>
      </c>
      <c r="I124" s="26">
        <v>130.38</v>
      </c>
      <c r="J124" s="26">
        <v>100.52070000000001</v>
      </c>
      <c r="K124" s="1">
        <v>1933.7049999999999</v>
      </c>
      <c r="L124" s="1">
        <v>299.92989999999998</v>
      </c>
      <c r="M124" s="1">
        <v>81.86</v>
      </c>
      <c r="N124" s="2" t="e">
        <f>NA()</f>
        <v>#N/A</v>
      </c>
      <c r="O124" s="1">
        <v>150.2893</v>
      </c>
      <c r="P124" s="2" t="e">
        <f>NA()</f>
        <v>#N/A</v>
      </c>
      <c r="Q124" cm="1">
        <f t="array" ref="Q124">AVERAGE(_xlfn.IFNA(G124:I124,""))</f>
        <v>116.88</v>
      </c>
    </row>
    <row r="125" spans="1:17" x14ac:dyDescent="0.2">
      <c r="A125" s="3">
        <v>40207</v>
      </c>
      <c r="B125" s="1">
        <v>180.08</v>
      </c>
      <c r="C125" s="1">
        <v>182.26</v>
      </c>
      <c r="D125" s="1">
        <v>178.32</v>
      </c>
      <c r="E125" s="1">
        <v>182.22</v>
      </c>
      <c r="F125" s="1">
        <v>2303.7600000000002</v>
      </c>
      <c r="G125" s="26">
        <v>100.93</v>
      </c>
      <c r="H125" s="26">
        <v>119.83</v>
      </c>
      <c r="I125" s="26">
        <v>131.41999999999999</v>
      </c>
      <c r="J125" s="26">
        <v>100.7804</v>
      </c>
      <c r="K125" s="1">
        <v>1962.2539999999999</v>
      </c>
      <c r="L125" s="1">
        <v>299.8535</v>
      </c>
      <c r="M125" s="1">
        <v>83.17</v>
      </c>
      <c r="N125" s="2" t="e">
        <f>NA()</f>
        <v>#N/A</v>
      </c>
      <c r="O125" s="1">
        <v>150.96619999999999</v>
      </c>
      <c r="P125" s="2" t="e">
        <f>NA()</f>
        <v>#N/A</v>
      </c>
      <c r="Q125" cm="1">
        <f t="array" ref="Q125">AVERAGE(_xlfn.IFNA(G125:I125,""))</f>
        <v>117.39333333333332</v>
      </c>
    </row>
    <row r="126" spans="1:17" x14ac:dyDescent="0.2">
      <c r="A126" s="3">
        <v>40235</v>
      </c>
      <c r="B126" s="1">
        <v>181.78</v>
      </c>
      <c r="C126" s="1">
        <v>184.24</v>
      </c>
      <c r="D126" s="1">
        <v>181.27</v>
      </c>
      <c r="E126" s="1">
        <v>184.29</v>
      </c>
      <c r="F126" s="1">
        <v>2295.0700000000002</v>
      </c>
      <c r="G126" s="26">
        <v>101.23</v>
      </c>
      <c r="H126" s="26">
        <v>120.89</v>
      </c>
      <c r="I126" s="26">
        <v>132.9</v>
      </c>
      <c r="J126" s="26">
        <v>101.7021</v>
      </c>
      <c r="K126" s="1">
        <v>1970.7360000000001</v>
      </c>
      <c r="L126" s="1">
        <v>300.1481</v>
      </c>
      <c r="M126" s="1">
        <v>83.49</v>
      </c>
      <c r="N126" s="2" t="e">
        <f>NA()</f>
        <v>#N/A</v>
      </c>
      <c r="O126" s="1">
        <v>150.6088</v>
      </c>
      <c r="P126" s="2" t="e">
        <f>NA()</f>
        <v>#N/A</v>
      </c>
      <c r="Q126" cm="1">
        <f t="array" ref="Q126">AVERAGE(_xlfn.IFNA(G126:I126,""))</f>
        <v>118.33999999999999</v>
      </c>
    </row>
    <row r="127" spans="1:17" x14ac:dyDescent="0.2">
      <c r="A127" s="3">
        <v>40268</v>
      </c>
      <c r="B127" s="1">
        <v>182.33</v>
      </c>
      <c r="C127" s="1">
        <v>184.66</v>
      </c>
      <c r="D127" s="1">
        <v>182.66</v>
      </c>
      <c r="E127" s="1">
        <v>185.86</v>
      </c>
      <c r="F127" s="1">
        <v>2313.54</v>
      </c>
      <c r="G127" s="26">
        <v>101.07</v>
      </c>
      <c r="H127" s="26">
        <v>120.6</v>
      </c>
      <c r="I127" s="26">
        <v>132.54</v>
      </c>
      <c r="J127" s="26">
        <v>102.5051</v>
      </c>
      <c r="K127" s="1">
        <v>1954.221</v>
      </c>
      <c r="L127" s="1">
        <v>299.52519999999998</v>
      </c>
      <c r="M127" s="1">
        <v>82.79</v>
      </c>
      <c r="N127" s="2" t="e">
        <f>NA()</f>
        <v>#N/A</v>
      </c>
      <c r="O127" s="1">
        <v>150.215</v>
      </c>
      <c r="P127" s="2" t="e">
        <f>NA()</f>
        <v>#N/A</v>
      </c>
      <c r="Q127" cm="1">
        <f t="array" ref="Q127">AVERAGE(_xlfn.IFNA(G127:I127,""))</f>
        <v>118.07</v>
      </c>
    </row>
    <row r="128" spans="1:17" x14ac:dyDescent="0.2">
      <c r="A128" s="3">
        <v>40298</v>
      </c>
      <c r="B128" s="1">
        <v>184.36</v>
      </c>
      <c r="C128" s="1">
        <v>186.68</v>
      </c>
      <c r="D128" s="1">
        <v>180.01</v>
      </c>
      <c r="E128" s="1">
        <v>184.81</v>
      </c>
      <c r="F128" s="1">
        <v>2328.6799999999998</v>
      </c>
      <c r="G128" s="26">
        <v>101.21</v>
      </c>
      <c r="H128" s="26">
        <v>120.98</v>
      </c>
      <c r="I128" s="26">
        <v>133.81</v>
      </c>
      <c r="J128" s="26">
        <v>103.0437</v>
      </c>
      <c r="K128" s="1">
        <v>1965.0129999999999</v>
      </c>
      <c r="L128" s="1">
        <v>302.06310000000002</v>
      </c>
      <c r="M128" s="1">
        <v>83.65</v>
      </c>
      <c r="N128" s="2" t="e">
        <f>NA()</f>
        <v>#N/A</v>
      </c>
      <c r="O128" s="1">
        <v>151.89400000000001</v>
      </c>
      <c r="P128" s="2" t="e">
        <f>NA()</f>
        <v>#N/A</v>
      </c>
      <c r="Q128" cm="1">
        <f t="array" ref="Q128">AVERAGE(_xlfn.IFNA(G128:I128,""))</f>
        <v>118.66666666666667</v>
      </c>
    </row>
    <row r="129" spans="1:17" x14ac:dyDescent="0.2">
      <c r="A129" s="3">
        <v>40329</v>
      </c>
      <c r="B129" s="1">
        <v>188.89</v>
      </c>
      <c r="C129" s="1">
        <v>191.09</v>
      </c>
      <c r="D129" s="1">
        <v>177.01</v>
      </c>
      <c r="E129" s="1">
        <v>183.26</v>
      </c>
      <c r="F129" s="1">
        <v>2381.58</v>
      </c>
      <c r="G129" s="26">
        <v>101.64</v>
      </c>
      <c r="H129" s="26">
        <v>122.65</v>
      </c>
      <c r="I129" s="26">
        <v>137.6</v>
      </c>
      <c r="J129" s="26">
        <v>103.82899999999999</v>
      </c>
      <c r="K129" s="1">
        <v>2003.0619999999999</v>
      </c>
      <c r="L129" s="1">
        <v>302.92380000000003</v>
      </c>
      <c r="M129" s="1">
        <v>85.09</v>
      </c>
      <c r="N129" s="2" t="e">
        <f>NA()</f>
        <v>#N/A</v>
      </c>
      <c r="O129" s="1">
        <v>152.89019999999999</v>
      </c>
      <c r="P129" s="2" t="e">
        <f>NA()</f>
        <v>#N/A</v>
      </c>
      <c r="Q129" cm="1">
        <f t="array" ref="Q129">AVERAGE(_xlfn.IFNA(G129:I129,""))</f>
        <v>120.63</v>
      </c>
    </row>
    <row r="130" spans="1:17" x14ac:dyDescent="0.2">
      <c r="A130" s="3">
        <v>40359</v>
      </c>
      <c r="B130" s="1">
        <v>189.89</v>
      </c>
      <c r="C130" s="1">
        <v>190.21</v>
      </c>
      <c r="D130" s="1">
        <v>174.57</v>
      </c>
      <c r="E130" s="1">
        <v>183.56</v>
      </c>
      <c r="F130" s="1">
        <v>2417.38</v>
      </c>
      <c r="G130" s="26">
        <v>101.41</v>
      </c>
      <c r="H130" s="26">
        <v>122.57</v>
      </c>
      <c r="I130" s="26">
        <v>139.29</v>
      </c>
      <c r="J130" s="26">
        <v>104.54349999999999</v>
      </c>
      <c r="K130" s="1">
        <v>2033.355</v>
      </c>
      <c r="L130" s="1">
        <v>306.53199999999998</v>
      </c>
      <c r="M130" s="1">
        <v>86.67</v>
      </c>
      <c r="N130" s="2" t="e">
        <f>NA()</f>
        <v>#N/A</v>
      </c>
      <c r="O130" s="1">
        <v>155.36930000000001</v>
      </c>
      <c r="P130" s="2" t="e">
        <f>NA()</f>
        <v>#N/A</v>
      </c>
      <c r="Q130" cm="1">
        <f t="array" ref="Q130">AVERAGE(_xlfn.IFNA(G130:I130,""))</f>
        <v>121.08999999999999</v>
      </c>
    </row>
    <row r="131" spans="1:17" x14ac:dyDescent="0.2">
      <c r="A131" s="3">
        <v>40389</v>
      </c>
      <c r="B131" s="1">
        <v>188.71</v>
      </c>
      <c r="C131" s="1">
        <v>191.33</v>
      </c>
      <c r="D131" s="1">
        <v>180.9</v>
      </c>
      <c r="E131" s="1">
        <v>186.58</v>
      </c>
      <c r="F131" s="1">
        <v>2411.69</v>
      </c>
      <c r="G131" s="26">
        <v>101.27</v>
      </c>
      <c r="H131" s="26">
        <v>122.71</v>
      </c>
      <c r="I131" s="26">
        <v>139.05000000000001</v>
      </c>
      <c r="J131" s="26">
        <v>105.0647</v>
      </c>
      <c r="K131" s="1">
        <v>2035.289</v>
      </c>
      <c r="L131" s="1">
        <v>307.62459999999999</v>
      </c>
      <c r="M131" s="1">
        <v>87.26</v>
      </c>
      <c r="N131" s="2" t="e">
        <f>NA()</f>
        <v>#N/A</v>
      </c>
      <c r="O131" s="1">
        <v>158.09530000000001</v>
      </c>
      <c r="P131" s="2" t="e">
        <f>NA()</f>
        <v>#N/A</v>
      </c>
      <c r="Q131" cm="1">
        <f t="array" ref="Q131">AVERAGE(_xlfn.IFNA(G131:I131,""))</f>
        <v>121.00999999999999</v>
      </c>
    </row>
    <row r="132" spans="1:17" x14ac:dyDescent="0.2">
      <c r="A132" s="3">
        <v>40421</v>
      </c>
      <c r="B132" s="1">
        <v>195.98</v>
      </c>
      <c r="C132" s="1">
        <v>198.29</v>
      </c>
      <c r="D132" s="1">
        <v>182.46</v>
      </c>
      <c r="E132" s="1">
        <v>189.37</v>
      </c>
      <c r="F132" s="1">
        <v>2517.87</v>
      </c>
      <c r="G132" s="26">
        <v>101.48</v>
      </c>
      <c r="H132" s="26">
        <v>124.04</v>
      </c>
      <c r="I132" s="26">
        <v>142.58000000000001</v>
      </c>
      <c r="J132" s="26">
        <v>105.05880000000001</v>
      </c>
      <c r="K132" s="1">
        <v>2079.1410000000001</v>
      </c>
      <c r="L132" s="1">
        <v>309.73849999999999</v>
      </c>
      <c r="M132" s="1">
        <v>89.03</v>
      </c>
      <c r="N132" s="2" t="e">
        <f>NA()</f>
        <v>#N/A</v>
      </c>
      <c r="O132" s="1">
        <v>157.89680000000001</v>
      </c>
      <c r="P132" s="2" t="e">
        <f>NA()</f>
        <v>#N/A</v>
      </c>
      <c r="Q132" cm="1">
        <f t="array" ref="Q132">AVERAGE(_xlfn.IFNA(G132:I132,""))</f>
        <v>122.7</v>
      </c>
    </row>
    <row r="133" spans="1:17" x14ac:dyDescent="0.2">
      <c r="A133" s="3">
        <v>40451</v>
      </c>
      <c r="B133" s="1">
        <v>193.65</v>
      </c>
      <c r="C133" s="1">
        <v>195.59</v>
      </c>
      <c r="D133" s="1">
        <v>181.76</v>
      </c>
      <c r="E133" s="1">
        <v>188.3</v>
      </c>
      <c r="F133" s="1">
        <v>2504.44</v>
      </c>
      <c r="G133" s="26">
        <v>101.31</v>
      </c>
      <c r="H133" s="26">
        <v>123.27</v>
      </c>
      <c r="I133" s="26">
        <v>140.51</v>
      </c>
      <c r="J133" s="26">
        <v>106.5885</v>
      </c>
      <c r="K133" s="1">
        <v>2058.4839999999999</v>
      </c>
      <c r="L133" s="1">
        <v>309.90469999999999</v>
      </c>
      <c r="M133" s="1">
        <v>89.04</v>
      </c>
      <c r="N133" s="2" t="e">
        <f>NA()</f>
        <v>#N/A</v>
      </c>
      <c r="O133" s="1">
        <v>158.00489999999999</v>
      </c>
      <c r="P133" s="2" t="e">
        <f>NA()</f>
        <v>#N/A</v>
      </c>
      <c r="Q133" cm="1">
        <f t="array" ref="Q133">AVERAGE(_xlfn.IFNA(G133:I133,""))</f>
        <v>121.69666666666666</v>
      </c>
    </row>
    <row r="134" spans="1:17" x14ac:dyDescent="0.2">
      <c r="A134" s="3">
        <v>40480</v>
      </c>
      <c r="B134" s="1">
        <v>191.5</v>
      </c>
      <c r="C134" s="1">
        <v>193.9</v>
      </c>
      <c r="D134" s="1">
        <v>181.77</v>
      </c>
      <c r="E134" s="1">
        <v>188.56</v>
      </c>
      <c r="F134" s="1">
        <v>2470.25</v>
      </c>
      <c r="G134" s="26">
        <v>101.25</v>
      </c>
      <c r="H134" s="26">
        <v>122.96</v>
      </c>
      <c r="I134" s="26">
        <v>139.97</v>
      </c>
      <c r="J134" s="26">
        <v>105.3532</v>
      </c>
      <c r="K134" s="1">
        <v>2053.1860000000001</v>
      </c>
      <c r="L134" s="1">
        <v>308.6825</v>
      </c>
      <c r="M134" s="1">
        <v>88.9</v>
      </c>
      <c r="N134" s="2" t="e">
        <f>NA()</f>
        <v>#N/A</v>
      </c>
      <c r="O134" s="1">
        <v>158.0369</v>
      </c>
      <c r="P134" s="2" t="e">
        <f>NA()</f>
        <v>#N/A</v>
      </c>
      <c r="Q134" cm="1">
        <f t="array" ref="Q134">AVERAGE(_xlfn.IFNA(G134:I134,""))</f>
        <v>121.39333333333332</v>
      </c>
    </row>
    <row r="135" spans="1:17" x14ac:dyDescent="0.2">
      <c r="A135" s="3">
        <v>40512</v>
      </c>
      <c r="B135" s="1">
        <v>190.99</v>
      </c>
      <c r="C135" s="1">
        <v>191.89</v>
      </c>
      <c r="D135" s="1">
        <v>168.61</v>
      </c>
      <c r="E135" s="1">
        <v>181.17</v>
      </c>
      <c r="F135" s="1">
        <v>2455.48</v>
      </c>
      <c r="G135" s="26">
        <v>101.44</v>
      </c>
      <c r="H135" s="26">
        <v>123.04</v>
      </c>
      <c r="I135" s="26">
        <v>139.38999999999999</v>
      </c>
      <c r="J135" s="26">
        <v>103.15089999999999</v>
      </c>
      <c r="K135" s="1">
        <v>2047.0450000000001</v>
      </c>
      <c r="L135" s="1">
        <v>305.10660000000001</v>
      </c>
      <c r="M135" s="1">
        <v>88.29</v>
      </c>
      <c r="N135" s="2" t="e">
        <f>NA()</f>
        <v>#N/A</v>
      </c>
      <c r="O135" s="1">
        <v>155.96109999999999</v>
      </c>
      <c r="P135" s="2" t="e">
        <f>NA()</f>
        <v>#N/A</v>
      </c>
      <c r="Q135" cm="1">
        <f t="array" ref="Q135">AVERAGE(_xlfn.IFNA(G135:I135,""))</f>
        <v>121.29</v>
      </c>
    </row>
    <row r="136" spans="1:17" x14ac:dyDescent="0.2">
      <c r="A136" s="3">
        <v>40543</v>
      </c>
      <c r="B136" s="1">
        <v>188.6</v>
      </c>
      <c r="C136" s="1">
        <v>189.66</v>
      </c>
      <c r="D136" s="1">
        <v>170.96</v>
      </c>
      <c r="E136" s="1">
        <v>180.78</v>
      </c>
      <c r="F136" s="1">
        <v>2452.37</v>
      </c>
      <c r="G136" s="26">
        <v>101.49</v>
      </c>
      <c r="H136" s="26">
        <v>122.27</v>
      </c>
      <c r="I136" s="26">
        <v>138.03</v>
      </c>
      <c r="J136" s="26">
        <v>105.25709999999999</v>
      </c>
      <c r="K136" s="1">
        <v>2045.288</v>
      </c>
      <c r="L136" s="1">
        <v>307.12150000000003</v>
      </c>
      <c r="M136" s="1">
        <v>86.7</v>
      </c>
      <c r="N136" s="2" t="e">
        <f>NA()</f>
        <v>#N/A</v>
      </c>
      <c r="O136" s="1">
        <v>153.92529999999999</v>
      </c>
      <c r="P136" s="2" t="e">
        <f>NA()</f>
        <v>#N/A</v>
      </c>
      <c r="Q136" cm="1">
        <f t="array" ref="Q136">AVERAGE(_xlfn.IFNA(G136:I136,""))</f>
        <v>120.59666666666665</v>
      </c>
    </row>
    <row r="137" spans="1:17" x14ac:dyDescent="0.2">
      <c r="A137" s="3">
        <v>40574</v>
      </c>
      <c r="B137" s="1">
        <v>186.04</v>
      </c>
      <c r="C137" s="1">
        <v>187.54</v>
      </c>
      <c r="D137" s="1">
        <v>173.22</v>
      </c>
      <c r="E137" s="1">
        <v>182.1</v>
      </c>
      <c r="F137" s="1">
        <v>2406.44</v>
      </c>
      <c r="G137" s="26">
        <v>101.21</v>
      </c>
      <c r="H137" s="26">
        <v>121.61</v>
      </c>
      <c r="I137" s="26">
        <v>137.16999999999999</v>
      </c>
      <c r="J137" s="26">
        <v>105.0742</v>
      </c>
      <c r="K137" s="1">
        <v>2063.08</v>
      </c>
      <c r="L137" s="1">
        <v>305.24160000000001</v>
      </c>
      <c r="M137" s="1">
        <v>86.68</v>
      </c>
      <c r="N137" s="2" t="e">
        <f>NA()</f>
        <v>#N/A</v>
      </c>
      <c r="O137" s="1">
        <v>154.9873</v>
      </c>
      <c r="P137" s="2" t="e">
        <f>NA()</f>
        <v>#N/A</v>
      </c>
      <c r="Q137" cm="1">
        <f t="array" ref="Q137">AVERAGE(_xlfn.IFNA(G137:I137,""))</f>
        <v>119.99666666666667</v>
      </c>
    </row>
    <row r="138" spans="1:17" x14ac:dyDescent="0.2">
      <c r="A138" s="3">
        <v>40602</v>
      </c>
      <c r="B138" s="1">
        <v>186.28</v>
      </c>
      <c r="C138" s="1">
        <v>187.78</v>
      </c>
      <c r="D138" s="1">
        <v>173.74</v>
      </c>
      <c r="E138" s="1">
        <v>181.34</v>
      </c>
      <c r="F138" s="1">
        <v>2423.42</v>
      </c>
      <c r="G138" s="26">
        <v>101.36</v>
      </c>
      <c r="H138" s="26">
        <v>121.49</v>
      </c>
      <c r="I138" s="26">
        <v>136.76</v>
      </c>
      <c r="J138" s="26">
        <v>105.8044</v>
      </c>
      <c r="K138" s="1">
        <v>2071.8339999999998</v>
      </c>
      <c r="L138" s="1">
        <v>304.8562</v>
      </c>
      <c r="M138" s="1">
        <v>86.62</v>
      </c>
      <c r="N138" s="2" t="e">
        <f>NA()</f>
        <v>#N/A</v>
      </c>
      <c r="O138" s="1">
        <v>155.2576</v>
      </c>
      <c r="P138" s="2" t="e">
        <f>NA()</f>
        <v>#N/A</v>
      </c>
      <c r="Q138" cm="1">
        <f t="array" ref="Q138">AVERAGE(_xlfn.IFNA(G138:I138,""))</f>
        <v>119.87</v>
      </c>
    </row>
    <row r="139" spans="1:17" x14ac:dyDescent="0.2">
      <c r="A139" s="3">
        <v>40633</v>
      </c>
      <c r="B139" s="1">
        <v>184.35</v>
      </c>
      <c r="C139" s="1">
        <v>186.02</v>
      </c>
      <c r="D139" s="1">
        <v>174.93</v>
      </c>
      <c r="E139" s="1">
        <v>181.88</v>
      </c>
      <c r="F139" s="1">
        <v>2432.96</v>
      </c>
      <c r="G139" s="26">
        <v>101.22</v>
      </c>
      <c r="H139" s="26">
        <v>121.16</v>
      </c>
      <c r="I139" s="26">
        <v>136.19</v>
      </c>
      <c r="J139" s="26">
        <v>107.0659</v>
      </c>
      <c r="K139" s="1">
        <v>2084.9850000000001</v>
      </c>
      <c r="L139" s="1">
        <v>305.24599999999998</v>
      </c>
      <c r="M139" s="1">
        <v>86.56</v>
      </c>
      <c r="N139" s="2" t="e">
        <f>NA()</f>
        <v>#N/A</v>
      </c>
      <c r="O139" s="1">
        <v>156.4461</v>
      </c>
      <c r="P139" s="2" t="e">
        <f>NA()</f>
        <v>#N/A</v>
      </c>
      <c r="Q139" cm="1">
        <f t="array" ref="Q139">AVERAGE(_xlfn.IFNA(G139:I139,""))</f>
        <v>119.52333333333333</v>
      </c>
    </row>
    <row r="140" spans="1:17" x14ac:dyDescent="0.2">
      <c r="A140" s="3">
        <v>40662</v>
      </c>
      <c r="B140" s="1">
        <v>185.92</v>
      </c>
      <c r="C140" s="1">
        <v>187.85</v>
      </c>
      <c r="D140" s="1">
        <v>175.6</v>
      </c>
      <c r="E140" s="1">
        <v>183.48</v>
      </c>
      <c r="F140" s="1">
        <v>2478.37</v>
      </c>
      <c r="G140" s="26">
        <v>101.25</v>
      </c>
      <c r="H140" s="26">
        <v>120.9</v>
      </c>
      <c r="I140" s="26">
        <v>135.31</v>
      </c>
      <c r="J140" s="26">
        <v>108.55540000000001</v>
      </c>
      <c r="K140" s="1">
        <v>2095.308</v>
      </c>
      <c r="L140" s="1">
        <v>306.27330000000001</v>
      </c>
      <c r="M140" s="1">
        <v>87.56</v>
      </c>
      <c r="N140" s="2" t="e">
        <f>NA()</f>
        <v>#N/A</v>
      </c>
      <c r="O140" s="1">
        <v>157.23400000000001</v>
      </c>
      <c r="P140" s="2" t="e">
        <f>NA()</f>
        <v>#N/A</v>
      </c>
      <c r="Q140" cm="1">
        <f t="array" ref="Q140">AVERAGE(_xlfn.IFNA(G140:I140,""))</f>
        <v>119.15333333333335</v>
      </c>
    </row>
    <row r="141" spans="1:17" x14ac:dyDescent="0.2">
      <c r="A141" s="3">
        <v>40694</v>
      </c>
      <c r="B141" s="1">
        <v>188.62</v>
      </c>
      <c r="C141" s="1">
        <v>190.12</v>
      </c>
      <c r="D141" s="1">
        <v>175.38</v>
      </c>
      <c r="E141" s="1">
        <v>184.4</v>
      </c>
      <c r="F141" s="1">
        <v>2507.71</v>
      </c>
      <c r="G141" s="26">
        <v>101.68</v>
      </c>
      <c r="H141" s="26">
        <v>122.63</v>
      </c>
      <c r="I141" s="26">
        <v>138.44999999999999</v>
      </c>
      <c r="J141" s="26">
        <v>109.21120000000001</v>
      </c>
      <c r="K141" s="1">
        <v>2123.6849999999999</v>
      </c>
      <c r="L141" s="1">
        <v>307.79590000000002</v>
      </c>
      <c r="M141" s="1">
        <v>88.92</v>
      </c>
      <c r="N141" s="2" t="e">
        <f>NA()</f>
        <v>#N/A</v>
      </c>
      <c r="O141" s="1">
        <v>157.7912</v>
      </c>
      <c r="P141" s="2" t="e">
        <f>NA()</f>
        <v>#N/A</v>
      </c>
      <c r="Q141" cm="1">
        <f t="array" ref="Q141">AVERAGE(_xlfn.IFNA(G141:I141,""))</f>
        <v>120.92</v>
      </c>
    </row>
    <row r="142" spans="1:17" x14ac:dyDescent="0.2">
      <c r="A142" s="3">
        <v>40724</v>
      </c>
      <c r="B142" s="1">
        <v>188.35</v>
      </c>
      <c r="C142" s="1">
        <v>189.58</v>
      </c>
      <c r="D142" s="1">
        <v>175.62</v>
      </c>
      <c r="E142" s="1">
        <v>183.7</v>
      </c>
      <c r="F142" s="1">
        <v>2493.16</v>
      </c>
      <c r="G142" s="26">
        <v>102.01</v>
      </c>
      <c r="H142" s="26">
        <v>123.67</v>
      </c>
      <c r="I142" s="26">
        <v>139.58000000000001</v>
      </c>
      <c r="J142" s="26">
        <v>108.8892</v>
      </c>
      <c r="K142" s="1">
        <v>2135.4409999999998</v>
      </c>
      <c r="L142" s="1">
        <v>308.91919999999999</v>
      </c>
      <c r="M142" s="1">
        <v>88.62</v>
      </c>
      <c r="N142" s="2" t="e">
        <f>NA()</f>
        <v>#N/A</v>
      </c>
      <c r="O142" s="1">
        <v>158.58680000000001</v>
      </c>
      <c r="P142" s="2" t="e">
        <f>NA()</f>
        <v>#N/A</v>
      </c>
      <c r="Q142" cm="1">
        <f t="array" ref="Q142">AVERAGE(_xlfn.IFNA(G142:I142,""))</f>
        <v>121.75333333333333</v>
      </c>
    </row>
    <row r="143" spans="1:17" x14ac:dyDescent="0.2">
      <c r="A143" s="3">
        <v>40753</v>
      </c>
      <c r="B143" s="1">
        <v>194.1</v>
      </c>
      <c r="C143" s="1">
        <v>194.34</v>
      </c>
      <c r="D143" s="1">
        <v>171.16</v>
      </c>
      <c r="E143" s="1">
        <v>174.62</v>
      </c>
      <c r="F143" s="1">
        <v>2573.0100000000002</v>
      </c>
      <c r="G143" s="26">
        <v>102.38</v>
      </c>
      <c r="H143" s="26">
        <v>125.72</v>
      </c>
      <c r="I143" s="26">
        <v>144.1</v>
      </c>
      <c r="J143" s="26">
        <v>108.5185</v>
      </c>
      <c r="K143" s="1">
        <v>2174.989</v>
      </c>
      <c r="L143" s="1">
        <v>309.97660000000002</v>
      </c>
      <c r="M143" s="1">
        <v>90.23</v>
      </c>
      <c r="N143" s="2" t="e">
        <f>NA()</f>
        <v>#N/A</v>
      </c>
      <c r="O143" s="1">
        <v>161.3022</v>
      </c>
      <c r="P143" s="2" t="e">
        <f>NA()</f>
        <v>#N/A</v>
      </c>
      <c r="Q143" cm="1">
        <f t="array" ref="Q143">AVERAGE(_xlfn.IFNA(G143:I143,""))</f>
        <v>124.06666666666666</v>
      </c>
    </row>
    <row r="144" spans="1:17" x14ac:dyDescent="0.2">
      <c r="A144" s="3">
        <v>40786</v>
      </c>
      <c r="B144" s="1">
        <v>198.45</v>
      </c>
      <c r="C144" s="1">
        <v>197.61</v>
      </c>
      <c r="D144" s="1">
        <v>179.73</v>
      </c>
      <c r="E144" s="1">
        <v>180.95</v>
      </c>
      <c r="F144" s="1">
        <v>2611.86</v>
      </c>
      <c r="G144" s="26">
        <v>102.65</v>
      </c>
      <c r="H144" s="26">
        <v>126.8</v>
      </c>
      <c r="I144" s="26">
        <v>147.22</v>
      </c>
      <c r="J144" s="26">
        <v>109.3227</v>
      </c>
      <c r="K144" s="1">
        <v>2223.5830000000001</v>
      </c>
      <c r="L144" s="1">
        <v>310.96820000000002</v>
      </c>
      <c r="M144" s="1">
        <v>92.75</v>
      </c>
      <c r="N144" s="2" t="e">
        <f>NA()</f>
        <v>#N/A</v>
      </c>
      <c r="O144" s="1">
        <v>164.21</v>
      </c>
      <c r="P144" s="2" t="e">
        <f>NA()</f>
        <v>#N/A</v>
      </c>
      <c r="Q144" cm="1">
        <f t="array" ref="Q144">AVERAGE(_xlfn.IFNA(G144:I144,""))</f>
        <v>125.55666666666666</v>
      </c>
    </row>
    <row r="145" spans="1:17" x14ac:dyDescent="0.2">
      <c r="A145" s="3">
        <v>40816</v>
      </c>
      <c r="B145" s="1">
        <v>203.14</v>
      </c>
      <c r="C145" s="1">
        <v>201.33</v>
      </c>
      <c r="D145" s="1">
        <v>180.31</v>
      </c>
      <c r="E145" s="1">
        <v>176.12</v>
      </c>
      <c r="F145" s="1">
        <v>2698.86</v>
      </c>
      <c r="G145" s="26">
        <v>102.71</v>
      </c>
      <c r="H145" s="26">
        <v>128.12</v>
      </c>
      <c r="I145" s="26">
        <v>149.28</v>
      </c>
      <c r="J145" s="26">
        <v>110.9958</v>
      </c>
      <c r="K145" s="1">
        <v>2245.895</v>
      </c>
      <c r="L145" s="1">
        <v>312.44290000000001</v>
      </c>
      <c r="M145" s="1">
        <v>94.38</v>
      </c>
      <c r="N145" s="2" t="e">
        <f>NA()</f>
        <v>#N/A</v>
      </c>
      <c r="O145" s="1">
        <v>164.779</v>
      </c>
      <c r="P145" s="2" t="e">
        <f>NA()</f>
        <v>#N/A</v>
      </c>
      <c r="Q145" cm="1">
        <f t="array" ref="Q145">AVERAGE(_xlfn.IFNA(G145:I145,""))</f>
        <v>126.70333333333333</v>
      </c>
    </row>
    <row r="146" spans="1:17" x14ac:dyDescent="0.2">
      <c r="A146" s="3">
        <v>40847</v>
      </c>
      <c r="B146" s="1">
        <v>201.72</v>
      </c>
      <c r="C146" s="1">
        <v>195.98</v>
      </c>
      <c r="D146" s="1">
        <v>176.86</v>
      </c>
      <c r="E146" s="1">
        <v>171.85</v>
      </c>
      <c r="F146" s="1">
        <v>2729.41</v>
      </c>
      <c r="G146" s="26">
        <v>102.7</v>
      </c>
      <c r="H146" s="26">
        <v>128.05000000000001</v>
      </c>
      <c r="I146" s="26">
        <v>148.63</v>
      </c>
      <c r="J146" s="26">
        <v>113.0395</v>
      </c>
      <c r="K146" s="1">
        <v>2229.3760000000002</v>
      </c>
      <c r="L146" s="1">
        <v>311.91809999999998</v>
      </c>
      <c r="M146" s="1">
        <v>93.6</v>
      </c>
      <c r="N146" s="2" t="e">
        <f>NA()</f>
        <v>#N/A</v>
      </c>
      <c r="O146" s="1">
        <v>163.4573</v>
      </c>
      <c r="P146" s="2" t="e">
        <f>NA()</f>
        <v>#N/A</v>
      </c>
      <c r="Q146" cm="1">
        <f t="array" ref="Q146">AVERAGE(_xlfn.IFNA(G146:I146,""))</f>
        <v>126.46</v>
      </c>
    </row>
    <row r="147" spans="1:17" x14ac:dyDescent="0.2">
      <c r="A147" s="3">
        <v>40877</v>
      </c>
      <c r="B147" s="1">
        <v>200.66</v>
      </c>
      <c r="C147" s="1">
        <v>194.01</v>
      </c>
      <c r="D147" s="1">
        <v>171.35</v>
      </c>
      <c r="E147" s="1">
        <v>162.79</v>
      </c>
      <c r="F147" s="1">
        <v>2786.87</v>
      </c>
      <c r="G147" s="26">
        <v>102.71</v>
      </c>
      <c r="H147" s="26">
        <v>128.74</v>
      </c>
      <c r="I147" s="26">
        <v>150.02000000000001</v>
      </c>
      <c r="J147" s="26">
        <v>114.3754</v>
      </c>
      <c r="K147" s="1">
        <v>2284.7890000000002</v>
      </c>
      <c r="L147" s="1">
        <v>311.84399999999999</v>
      </c>
      <c r="M147" s="1">
        <v>94.29</v>
      </c>
      <c r="N147" s="2" t="e">
        <f>NA()</f>
        <v>#N/A</v>
      </c>
      <c r="O147" s="1">
        <v>163.999</v>
      </c>
      <c r="P147" s="2" t="e">
        <f>NA()</f>
        <v>#N/A</v>
      </c>
      <c r="Q147" cm="1">
        <f t="array" ref="Q147">AVERAGE(_xlfn.IFNA(G147:I147,""))</f>
        <v>127.15666666666668</v>
      </c>
    </row>
    <row r="148" spans="1:17" x14ac:dyDescent="0.2">
      <c r="A148" s="3">
        <v>40907</v>
      </c>
      <c r="B148" s="1">
        <v>206.79</v>
      </c>
      <c r="C148" s="1">
        <v>198.23</v>
      </c>
      <c r="D148" s="1">
        <v>183.55</v>
      </c>
      <c r="E148" s="1">
        <v>171.01</v>
      </c>
      <c r="F148" s="1">
        <v>2834.09</v>
      </c>
      <c r="G148" s="26">
        <v>102.78</v>
      </c>
      <c r="H148" s="26">
        <v>129.21</v>
      </c>
      <c r="I148" s="26">
        <v>152.57</v>
      </c>
      <c r="J148" s="26">
        <v>117.4487</v>
      </c>
      <c r="K148" s="1">
        <v>2303.268</v>
      </c>
      <c r="L148" s="1">
        <v>313.88920000000002</v>
      </c>
      <c r="M148" s="1">
        <v>95.19</v>
      </c>
      <c r="N148" s="2" t="e">
        <f>NA()</f>
        <v>#N/A</v>
      </c>
      <c r="O148" s="1">
        <v>164.0129</v>
      </c>
      <c r="P148" s="2" t="e">
        <f>NA()</f>
        <v>#N/A</v>
      </c>
      <c r="Q148" cm="1">
        <f t="array" ref="Q148">AVERAGE(_xlfn.IFNA(G148:I148,""))</f>
        <v>128.18666666666667</v>
      </c>
    </row>
    <row r="149" spans="1:17" x14ac:dyDescent="0.2">
      <c r="A149" s="3">
        <v>40939</v>
      </c>
      <c r="B149" s="1">
        <v>207.14</v>
      </c>
      <c r="C149" s="1">
        <v>199.22</v>
      </c>
      <c r="D149" s="1">
        <v>187.44</v>
      </c>
      <c r="E149" s="1">
        <v>180.41</v>
      </c>
      <c r="F149" s="1">
        <v>2846.03</v>
      </c>
      <c r="G149" s="26">
        <v>102.59</v>
      </c>
      <c r="H149" s="26">
        <v>129.12</v>
      </c>
      <c r="I149" s="26">
        <v>153.33000000000001</v>
      </c>
      <c r="J149" s="26">
        <v>117.52589999999999</v>
      </c>
      <c r="K149" s="1">
        <v>2299.346</v>
      </c>
      <c r="L149" s="1">
        <v>314.3143</v>
      </c>
      <c r="M149" s="1">
        <v>95.57</v>
      </c>
      <c r="N149" s="2" t="e">
        <f>NA()</f>
        <v>#N/A</v>
      </c>
      <c r="O149" s="1">
        <v>165.29689999999999</v>
      </c>
      <c r="P149" s="2" t="e">
        <f>NA()</f>
        <v>#N/A</v>
      </c>
      <c r="Q149" cm="1">
        <f t="array" ref="Q149">AVERAGE(_xlfn.IFNA(G149:I149,""))</f>
        <v>128.34666666666666</v>
      </c>
    </row>
    <row r="150" spans="1:17" x14ac:dyDescent="0.2">
      <c r="A150" s="3">
        <v>40968</v>
      </c>
      <c r="B150" s="1">
        <v>207.45</v>
      </c>
      <c r="C150" s="1">
        <v>201.85</v>
      </c>
      <c r="D150" s="1">
        <v>188.67</v>
      </c>
      <c r="E150" s="1">
        <v>189.79</v>
      </c>
      <c r="F150" s="1">
        <v>2808.09</v>
      </c>
      <c r="G150" s="26">
        <v>102.5</v>
      </c>
      <c r="H150" s="26">
        <v>129.38</v>
      </c>
      <c r="I150" s="26">
        <v>153.52000000000001</v>
      </c>
      <c r="J150" s="26">
        <v>117.342</v>
      </c>
      <c r="K150" s="1">
        <v>2289.6669999999999</v>
      </c>
      <c r="L150" s="1">
        <v>314.60329999999999</v>
      </c>
      <c r="M150" s="1">
        <v>94.9</v>
      </c>
      <c r="N150" s="2" t="e">
        <f>NA()</f>
        <v>#N/A</v>
      </c>
      <c r="O150" s="1">
        <v>165.8323</v>
      </c>
      <c r="P150" s="2" t="e">
        <f>NA()</f>
        <v>#N/A</v>
      </c>
      <c r="Q150" cm="1">
        <f t="array" ref="Q150">AVERAGE(_xlfn.IFNA(G150:I150,""))</f>
        <v>128.46666666666667</v>
      </c>
    </row>
    <row r="151" spans="1:17" x14ac:dyDescent="0.2">
      <c r="A151" s="3">
        <v>40998</v>
      </c>
      <c r="B151" s="1">
        <v>207.59</v>
      </c>
      <c r="C151" s="1">
        <v>202.91</v>
      </c>
      <c r="D151" s="1">
        <v>184.93</v>
      </c>
      <c r="E151" s="1">
        <v>189.7</v>
      </c>
      <c r="F151" s="1">
        <v>2784.83</v>
      </c>
      <c r="G151" s="26">
        <v>102.41</v>
      </c>
      <c r="H151" s="26">
        <v>129.01</v>
      </c>
      <c r="I151" s="26">
        <v>151.93</v>
      </c>
      <c r="J151" s="26">
        <v>118.1148</v>
      </c>
      <c r="K151" s="1">
        <v>2306.1550000000002</v>
      </c>
      <c r="L151" s="1">
        <v>314.78480000000002</v>
      </c>
      <c r="M151" s="1">
        <v>93.98</v>
      </c>
      <c r="N151" s="2" t="e">
        <f>NA()</f>
        <v>#N/A</v>
      </c>
      <c r="O151" s="1">
        <v>165.02080000000001</v>
      </c>
      <c r="P151" s="2" t="e">
        <f>NA()</f>
        <v>#N/A</v>
      </c>
      <c r="Q151" cm="1">
        <f t="array" ref="Q151">AVERAGE(_xlfn.IFNA(G151:I151,""))</f>
        <v>127.78333333333335</v>
      </c>
    </row>
    <row r="152" spans="1:17" x14ac:dyDescent="0.2">
      <c r="A152" s="3">
        <v>41029</v>
      </c>
      <c r="B152" s="1">
        <v>209.79</v>
      </c>
      <c r="C152" s="1">
        <v>202.68</v>
      </c>
      <c r="D152" s="1">
        <v>181.51</v>
      </c>
      <c r="E152" s="1">
        <v>186.9</v>
      </c>
      <c r="F152" s="1">
        <v>2796.07</v>
      </c>
      <c r="G152" s="26">
        <v>102.61</v>
      </c>
      <c r="H152" s="26">
        <v>129.52000000000001</v>
      </c>
      <c r="I152" s="26">
        <v>153.72</v>
      </c>
      <c r="J152" s="26">
        <v>117.6934</v>
      </c>
      <c r="K152" s="1">
        <v>2349.8719999999998</v>
      </c>
      <c r="L152" s="1">
        <v>316.53190000000001</v>
      </c>
      <c r="M152" s="1">
        <v>95.32</v>
      </c>
      <c r="N152" s="2" t="e">
        <f>NA()</f>
        <v>#N/A</v>
      </c>
      <c r="O152" s="1">
        <v>165.99469999999999</v>
      </c>
      <c r="P152" s="2" t="e">
        <f>NA()</f>
        <v>#N/A</v>
      </c>
      <c r="Q152" cm="1">
        <f t="array" ref="Q152">AVERAGE(_xlfn.IFNA(G152:I152,""))</f>
        <v>128.61666666666667</v>
      </c>
    </row>
    <row r="153" spans="1:17" x14ac:dyDescent="0.2">
      <c r="A153" s="3">
        <v>41060</v>
      </c>
      <c r="B153" s="1">
        <v>216.71</v>
      </c>
      <c r="C153" s="1">
        <v>210.86</v>
      </c>
      <c r="D153" s="1">
        <v>173.79</v>
      </c>
      <c r="E153" s="1">
        <v>181.86</v>
      </c>
      <c r="F153" s="1">
        <v>2916.92</v>
      </c>
      <c r="G153" s="26">
        <v>103.05</v>
      </c>
      <c r="H153" s="26">
        <v>130.34</v>
      </c>
      <c r="I153" s="26">
        <v>156.01</v>
      </c>
      <c r="J153" s="26">
        <v>118.768</v>
      </c>
      <c r="K153" s="1">
        <v>2432.0390000000002</v>
      </c>
      <c r="L153" s="1">
        <v>318.40679999999998</v>
      </c>
      <c r="M153" s="1">
        <v>96.93</v>
      </c>
      <c r="N153" s="2" t="e">
        <f>NA()</f>
        <v>#N/A</v>
      </c>
      <c r="O153" s="1">
        <v>166.5917</v>
      </c>
      <c r="P153" s="2" t="e">
        <f>NA()</f>
        <v>#N/A</v>
      </c>
      <c r="Q153" cm="1">
        <f t="array" ref="Q153">AVERAGE(_xlfn.IFNA(G153:I153,""))</f>
        <v>129.79999999999998</v>
      </c>
    </row>
    <row r="154" spans="1:17" x14ac:dyDescent="0.2">
      <c r="A154" s="3">
        <v>41089</v>
      </c>
      <c r="B154" s="1">
        <v>211.13</v>
      </c>
      <c r="C154" s="1">
        <v>206.38</v>
      </c>
      <c r="D154" s="1">
        <v>176.43</v>
      </c>
      <c r="E154" s="1">
        <v>185.64</v>
      </c>
      <c r="F154" s="1">
        <v>2889.49</v>
      </c>
      <c r="G154" s="26">
        <v>103.01</v>
      </c>
      <c r="H154" s="26">
        <v>130.27000000000001</v>
      </c>
      <c r="I154" s="26">
        <v>154.53</v>
      </c>
      <c r="J154" s="26">
        <v>119.41459999999999</v>
      </c>
      <c r="K154" s="1">
        <v>2422.4360000000001</v>
      </c>
      <c r="L154" s="1">
        <v>318.173</v>
      </c>
      <c r="M154" s="1">
        <v>96.61</v>
      </c>
      <c r="N154" s="2" t="e">
        <f>NA()</f>
        <v>#N/A</v>
      </c>
      <c r="O154" s="1">
        <v>167.2303</v>
      </c>
      <c r="P154" s="2" t="e">
        <f>NA()</f>
        <v>#N/A</v>
      </c>
      <c r="Q154" cm="1">
        <f t="array" ref="Q154">AVERAGE(_xlfn.IFNA(G154:I154,""))</f>
        <v>129.27000000000001</v>
      </c>
    </row>
    <row r="155" spans="1:17" x14ac:dyDescent="0.2">
      <c r="A155" s="3">
        <v>41121</v>
      </c>
      <c r="B155" s="1">
        <v>215.49</v>
      </c>
      <c r="C155" s="1">
        <v>214.65</v>
      </c>
      <c r="D155" s="1">
        <v>173.53</v>
      </c>
      <c r="E155" s="1">
        <v>182.91</v>
      </c>
      <c r="F155" s="1">
        <v>2948.15</v>
      </c>
      <c r="G155" s="26">
        <v>103.25</v>
      </c>
      <c r="H155" s="26">
        <v>131.1</v>
      </c>
      <c r="I155" s="26">
        <v>156.84</v>
      </c>
      <c r="J155" s="26">
        <v>119.77030000000001</v>
      </c>
      <c r="K155" s="1">
        <v>2428.1010000000001</v>
      </c>
      <c r="L155" s="1">
        <v>319.50689999999997</v>
      </c>
      <c r="M155" s="1">
        <v>97.56</v>
      </c>
      <c r="N155" s="2" t="e">
        <f>NA()</f>
        <v>#N/A</v>
      </c>
      <c r="O155" s="1">
        <v>169.19450000000001</v>
      </c>
      <c r="P155" s="2" t="e">
        <f>NA()</f>
        <v>#N/A</v>
      </c>
      <c r="Q155" cm="1">
        <f t="array" ref="Q155">AVERAGE(_xlfn.IFNA(G155:I155,""))</f>
        <v>130.39666666666668</v>
      </c>
    </row>
    <row r="156" spans="1:17" x14ac:dyDescent="0.2">
      <c r="A156" s="3">
        <v>41152</v>
      </c>
      <c r="B156" s="1">
        <v>215.03</v>
      </c>
      <c r="C156" s="1">
        <v>213.96</v>
      </c>
      <c r="D156" s="1">
        <v>175.59</v>
      </c>
      <c r="E156" s="1">
        <v>188.83</v>
      </c>
      <c r="F156" s="1">
        <v>2942.37</v>
      </c>
      <c r="G156" s="26">
        <v>103.24</v>
      </c>
      <c r="H156" s="26">
        <v>131.22999999999999</v>
      </c>
      <c r="I156" s="26">
        <v>156.53</v>
      </c>
      <c r="J156" s="26">
        <v>119.25449999999999</v>
      </c>
      <c r="K156" s="1">
        <v>2443.0050000000001</v>
      </c>
      <c r="L156" s="1">
        <v>318.98610000000002</v>
      </c>
      <c r="M156" s="1">
        <v>97.45</v>
      </c>
      <c r="N156" s="2" t="e">
        <f>NA()</f>
        <v>#N/A</v>
      </c>
      <c r="O156" s="1">
        <v>168.90090000000001</v>
      </c>
      <c r="P156" s="2" t="e">
        <f>NA()</f>
        <v>#N/A</v>
      </c>
      <c r="Q156" cm="1">
        <f t="array" ref="Q156">AVERAGE(_xlfn.IFNA(G156:I156,""))</f>
        <v>130.33333333333334</v>
      </c>
    </row>
    <row r="157" spans="1:17" x14ac:dyDescent="0.2">
      <c r="A157" s="3">
        <v>41180</v>
      </c>
      <c r="B157" s="1">
        <v>213.92</v>
      </c>
      <c r="C157" s="1">
        <v>213.85</v>
      </c>
      <c r="D157" s="1">
        <v>183.51</v>
      </c>
      <c r="E157" s="1">
        <v>196.26</v>
      </c>
      <c r="F157" s="1">
        <v>2922.57</v>
      </c>
      <c r="G157" s="26">
        <v>102.75</v>
      </c>
      <c r="H157" s="26">
        <v>130.63</v>
      </c>
      <c r="I157" s="26">
        <v>156.28</v>
      </c>
      <c r="J157" s="26">
        <v>120.20189999999999</v>
      </c>
      <c r="K157" s="1">
        <v>2465.1410000000001</v>
      </c>
      <c r="L157" s="1">
        <v>319.82769999999999</v>
      </c>
      <c r="M157" s="1">
        <v>97.15</v>
      </c>
      <c r="N157" s="2" t="e">
        <f>NA()</f>
        <v>#N/A</v>
      </c>
      <c r="O157" s="1">
        <v>168.41399999999999</v>
      </c>
      <c r="P157" s="2" t="e">
        <f>NA()</f>
        <v>#N/A</v>
      </c>
      <c r="Q157" cm="1">
        <f t="array" ref="Q157">AVERAGE(_xlfn.IFNA(G157:I157,""))</f>
        <v>129.88666666666666</v>
      </c>
    </row>
    <row r="158" spans="1:17" x14ac:dyDescent="0.2">
      <c r="A158" s="3">
        <v>41213</v>
      </c>
      <c r="B158" s="1">
        <v>213.58</v>
      </c>
      <c r="C158" s="1">
        <v>214.31</v>
      </c>
      <c r="D158" s="1">
        <v>187.96</v>
      </c>
      <c r="E158" s="1">
        <v>199.62</v>
      </c>
      <c r="F158" s="1">
        <v>2902.12</v>
      </c>
      <c r="G158" s="26">
        <v>102.78</v>
      </c>
      <c r="H158" s="26">
        <v>130.74</v>
      </c>
      <c r="I158" s="26">
        <v>156.77000000000001</v>
      </c>
      <c r="J158" s="26">
        <v>120.9259</v>
      </c>
      <c r="K158" s="1">
        <v>2459.4839999999999</v>
      </c>
      <c r="L158" s="1">
        <v>319.6223</v>
      </c>
      <c r="M158" s="1">
        <v>96.99</v>
      </c>
      <c r="N158" s="2" t="e">
        <f>NA()</f>
        <v>#N/A</v>
      </c>
      <c r="O158" s="1">
        <v>169.42009999999999</v>
      </c>
      <c r="P158" s="2" t="e">
        <f>NA()</f>
        <v>#N/A</v>
      </c>
      <c r="Q158" cm="1">
        <f t="array" ref="Q158">AVERAGE(_xlfn.IFNA(G158:I158,""))</f>
        <v>130.09666666666666</v>
      </c>
    </row>
    <row r="159" spans="1:17" x14ac:dyDescent="0.2">
      <c r="A159" s="3">
        <v>41243</v>
      </c>
      <c r="B159" s="1">
        <v>214.53</v>
      </c>
      <c r="C159" s="1">
        <v>216.78</v>
      </c>
      <c r="D159" s="1">
        <v>191.47</v>
      </c>
      <c r="E159" s="1">
        <v>204.97</v>
      </c>
      <c r="F159" s="1">
        <v>2924.62</v>
      </c>
      <c r="G159" s="26">
        <v>102.8</v>
      </c>
      <c r="H159" s="26">
        <v>130.99</v>
      </c>
      <c r="I159" s="26">
        <v>157.69</v>
      </c>
      <c r="J159" s="26">
        <v>121.6786</v>
      </c>
      <c r="K159" s="1">
        <v>2457.5419999999999</v>
      </c>
      <c r="L159" s="1">
        <v>320.56950000000001</v>
      </c>
      <c r="M159" s="1">
        <v>97.49</v>
      </c>
      <c r="N159" s="2" t="e">
        <f>NA()</f>
        <v>#N/A</v>
      </c>
      <c r="O159" s="1">
        <v>169.59540000000001</v>
      </c>
      <c r="P159" s="2" t="e">
        <f>NA()</f>
        <v>#N/A</v>
      </c>
      <c r="Q159" cm="1">
        <f t="array" ref="Q159">AVERAGE(_xlfn.IFNA(G159:I159,""))</f>
        <v>130.49333333333334</v>
      </c>
    </row>
    <row r="160" spans="1:17" x14ac:dyDescent="0.2">
      <c r="A160" s="3">
        <v>41274</v>
      </c>
      <c r="B160" s="1">
        <v>216.25</v>
      </c>
      <c r="C160" s="1">
        <v>218.33</v>
      </c>
      <c r="D160" s="1">
        <v>193.58</v>
      </c>
      <c r="E160" s="1">
        <v>206.11</v>
      </c>
      <c r="F160" s="1">
        <v>2910.71</v>
      </c>
      <c r="G160" s="26">
        <v>102.86</v>
      </c>
      <c r="H160" s="26">
        <v>130.72999999999999</v>
      </c>
      <c r="I160" s="26">
        <v>157.38999999999999</v>
      </c>
      <c r="J160" s="26">
        <v>121.8841</v>
      </c>
      <c r="K160" s="1">
        <v>2458.02</v>
      </c>
      <c r="L160" s="1">
        <v>319.47519999999997</v>
      </c>
      <c r="M160" s="1">
        <v>97.08</v>
      </c>
      <c r="N160" s="2" t="e">
        <f>NA()</f>
        <v>#N/A</v>
      </c>
      <c r="O160" s="1">
        <v>169.84360000000001</v>
      </c>
      <c r="P160" s="2" t="e">
        <f>NA()</f>
        <v>#N/A</v>
      </c>
      <c r="Q160" cm="1">
        <f t="array" ref="Q160">AVERAGE(_xlfn.IFNA(G160:I160,""))</f>
        <v>130.32666666666665</v>
      </c>
    </row>
    <row r="161" spans="1:17" x14ac:dyDescent="0.2">
      <c r="A161" s="3">
        <v>41305</v>
      </c>
      <c r="B161" s="1">
        <v>212.31</v>
      </c>
      <c r="C161" s="1">
        <v>215</v>
      </c>
      <c r="D161" s="1">
        <v>197.04</v>
      </c>
      <c r="E161" s="1">
        <v>209.29</v>
      </c>
      <c r="F161" s="1">
        <v>2855.38</v>
      </c>
      <c r="G161" s="26">
        <v>102.1</v>
      </c>
      <c r="H161" s="26">
        <v>129.61000000000001</v>
      </c>
      <c r="I161" s="26">
        <v>154.28</v>
      </c>
      <c r="J161" s="26">
        <v>122.3432</v>
      </c>
      <c r="K161" s="1">
        <v>2449.248</v>
      </c>
      <c r="L161" s="1">
        <v>320.3612</v>
      </c>
      <c r="M161" s="1">
        <v>96.3</v>
      </c>
      <c r="N161" s="2" t="e">
        <f>NA()</f>
        <v>#N/A</v>
      </c>
      <c r="O161" s="1">
        <v>168.3939</v>
      </c>
      <c r="P161" s="2" t="e">
        <f>NA()</f>
        <v>#N/A</v>
      </c>
      <c r="Q161" cm="1">
        <f t="array" ref="Q161">AVERAGE(_xlfn.IFNA(G161:I161,""))</f>
        <v>128.66333333333333</v>
      </c>
    </row>
    <row r="162" spans="1:17" x14ac:dyDescent="0.2">
      <c r="A162" s="3">
        <v>41333</v>
      </c>
      <c r="B162" s="1">
        <v>214.91</v>
      </c>
      <c r="C162" s="1">
        <v>216.15</v>
      </c>
      <c r="D162" s="1">
        <v>198.31</v>
      </c>
      <c r="E162" s="1">
        <v>205.32</v>
      </c>
      <c r="F162" s="1">
        <v>2879.64</v>
      </c>
      <c r="G162" s="26">
        <v>102.15</v>
      </c>
      <c r="H162" s="26">
        <v>130.32</v>
      </c>
      <c r="I162" s="26">
        <v>155.4</v>
      </c>
      <c r="J162" s="26">
        <v>122.69280000000001</v>
      </c>
      <c r="K162" s="1">
        <v>2465.2559999999999</v>
      </c>
      <c r="L162" s="1">
        <v>323.36320000000001</v>
      </c>
      <c r="M162" s="1">
        <v>96.81</v>
      </c>
      <c r="N162" s="2" t="e">
        <f>NA()</f>
        <v>#N/A</v>
      </c>
      <c r="O162" s="1">
        <v>168.46559999999999</v>
      </c>
      <c r="P162" s="2" t="e">
        <f>NA()</f>
        <v>#N/A</v>
      </c>
      <c r="Q162" cm="1">
        <f t="array" ref="Q162">AVERAGE(_xlfn.IFNA(G162:I162,""))</f>
        <v>129.29</v>
      </c>
    </row>
    <row r="163" spans="1:17" x14ac:dyDescent="0.2">
      <c r="A163" s="3">
        <v>41362</v>
      </c>
      <c r="B163" s="1">
        <v>217.01</v>
      </c>
      <c r="C163" s="1">
        <v>217.94</v>
      </c>
      <c r="D163" s="1">
        <v>198.85</v>
      </c>
      <c r="E163" s="1">
        <v>206.24</v>
      </c>
      <c r="F163" s="1">
        <v>2931.15</v>
      </c>
      <c r="G163" s="26">
        <v>102.12</v>
      </c>
      <c r="H163" s="26">
        <v>130.6</v>
      </c>
      <c r="I163" s="26">
        <v>155.13999999999999</v>
      </c>
      <c r="J163" s="26">
        <v>123.2081</v>
      </c>
      <c r="K163" s="1">
        <v>2458.4189999999999</v>
      </c>
      <c r="L163" s="1">
        <v>327.60019999999997</v>
      </c>
      <c r="M163" s="1">
        <v>96.9</v>
      </c>
      <c r="N163" s="2" t="e">
        <f>NA()</f>
        <v>#N/A</v>
      </c>
      <c r="O163" s="1">
        <v>168.46940000000001</v>
      </c>
      <c r="P163" s="2" t="e">
        <f>NA()</f>
        <v>#N/A</v>
      </c>
      <c r="Q163" cm="1">
        <f t="array" ref="Q163">AVERAGE(_xlfn.IFNA(G163:I163,""))</f>
        <v>129.28666666666666</v>
      </c>
    </row>
    <row r="164" spans="1:17" x14ac:dyDescent="0.2">
      <c r="A164" s="3">
        <v>41394</v>
      </c>
      <c r="B164" s="1">
        <v>218.17</v>
      </c>
      <c r="C164" s="1">
        <v>222.06</v>
      </c>
      <c r="D164" s="1">
        <v>209.14</v>
      </c>
      <c r="E164" s="1">
        <v>215.58</v>
      </c>
      <c r="F164" s="1">
        <v>2963.49</v>
      </c>
      <c r="G164" s="26">
        <v>102.31</v>
      </c>
      <c r="H164" s="26">
        <v>130.94</v>
      </c>
      <c r="I164" s="26">
        <v>156.91</v>
      </c>
      <c r="J164" s="26">
        <v>125.2182</v>
      </c>
      <c r="K164" s="1">
        <v>2499.2359999999999</v>
      </c>
      <c r="L164" s="1">
        <v>325.8082</v>
      </c>
      <c r="M164" s="1">
        <v>97.76</v>
      </c>
      <c r="N164" s="2" t="e">
        <f>NA()</f>
        <v>#N/A</v>
      </c>
      <c r="O164" s="1">
        <v>170.34630000000001</v>
      </c>
      <c r="P164" s="2" t="e">
        <f>NA()</f>
        <v>#N/A</v>
      </c>
      <c r="Q164" cm="1">
        <f t="array" ref="Q164">AVERAGE(_xlfn.IFNA(G164:I164,""))</f>
        <v>130.05333333333331</v>
      </c>
    </row>
    <row r="165" spans="1:17" x14ac:dyDescent="0.2">
      <c r="A165" s="3">
        <v>41425</v>
      </c>
      <c r="B165" s="1">
        <v>214.98</v>
      </c>
      <c r="C165" s="1">
        <v>218.7</v>
      </c>
      <c r="D165" s="1">
        <v>206.06</v>
      </c>
      <c r="E165" s="1">
        <v>214.21</v>
      </c>
      <c r="F165" s="1">
        <v>2888.69</v>
      </c>
      <c r="G165" s="26">
        <v>102.21</v>
      </c>
      <c r="H165" s="26">
        <v>130.34</v>
      </c>
      <c r="I165" s="26">
        <v>154.86000000000001</v>
      </c>
      <c r="J165" s="26">
        <v>126.282</v>
      </c>
      <c r="K165" s="1">
        <v>2493.288</v>
      </c>
      <c r="L165" s="1">
        <v>321.53680000000003</v>
      </c>
      <c r="M165" s="1">
        <v>96.09</v>
      </c>
      <c r="N165" s="2" t="e">
        <f>NA()</f>
        <v>#N/A</v>
      </c>
      <c r="O165" s="1">
        <v>166.2303</v>
      </c>
      <c r="P165" s="2" t="e">
        <f>NA()</f>
        <v>#N/A</v>
      </c>
      <c r="Q165" cm="1">
        <f t="array" ref="Q165">AVERAGE(_xlfn.IFNA(G165:I165,""))</f>
        <v>129.13666666666668</v>
      </c>
    </row>
    <row r="166" spans="1:17" x14ac:dyDescent="0.2">
      <c r="A166" s="3">
        <v>41453</v>
      </c>
      <c r="B166" s="1">
        <v>212.83</v>
      </c>
      <c r="C166" s="1">
        <v>215.28</v>
      </c>
      <c r="D166" s="1">
        <v>203.64</v>
      </c>
      <c r="E166" s="1">
        <v>210.18</v>
      </c>
      <c r="F166" s="1">
        <v>2821.08</v>
      </c>
      <c r="G166" s="26">
        <v>102.03</v>
      </c>
      <c r="H166" s="26">
        <v>129.31</v>
      </c>
      <c r="I166" s="26">
        <v>151.05000000000001</v>
      </c>
      <c r="J166" s="26">
        <v>125.9902</v>
      </c>
      <c r="K166" s="1">
        <v>2464.0630000000001</v>
      </c>
      <c r="L166" s="1">
        <v>321.51920000000001</v>
      </c>
      <c r="M166" s="1">
        <v>95.07</v>
      </c>
      <c r="N166" s="2" t="e">
        <f>NA()</f>
        <v>#N/A</v>
      </c>
      <c r="O166" s="1">
        <v>163.5326</v>
      </c>
      <c r="P166" s="2" t="e">
        <f>NA()</f>
        <v>#N/A</v>
      </c>
      <c r="Q166" cm="1">
        <f t="array" ref="Q166">AVERAGE(_xlfn.IFNA(G166:I166,""))</f>
        <v>127.46333333333332</v>
      </c>
    </row>
    <row r="167" spans="1:17" x14ac:dyDescent="0.2">
      <c r="A167" s="3">
        <v>41486</v>
      </c>
      <c r="B167" s="1">
        <v>213.47</v>
      </c>
      <c r="C167" s="1">
        <v>216.97</v>
      </c>
      <c r="D167" s="1">
        <v>205.71</v>
      </c>
      <c r="E167" s="1">
        <v>212.14</v>
      </c>
      <c r="F167" s="1">
        <v>2842.31</v>
      </c>
      <c r="G167" s="26">
        <v>102.08</v>
      </c>
      <c r="H167" s="26">
        <v>129.5</v>
      </c>
      <c r="I167" s="26">
        <v>151.15</v>
      </c>
      <c r="J167" s="26">
        <v>125.11409999999999</v>
      </c>
      <c r="K167" s="1">
        <v>2483.0569999999998</v>
      </c>
      <c r="L167" s="1">
        <v>322.4117</v>
      </c>
      <c r="M167" s="1">
        <v>94.94</v>
      </c>
      <c r="N167" s="2" t="e">
        <f>NA()</f>
        <v>#N/A</v>
      </c>
      <c r="O167" s="1">
        <v>163.76660000000001</v>
      </c>
      <c r="P167" s="2" t="e">
        <f>NA()</f>
        <v>#N/A</v>
      </c>
      <c r="Q167" cm="1">
        <f t="array" ref="Q167">AVERAGE(_xlfn.IFNA(G167:I167,""))</f>
        <v>127.57666666666667</v>
      </c>
    </row>
    <row r="168" spans="1:17" x14ac:dyDescent="0.2">
      <c r="A168" s="3">
        <v>41516</v>
      </c>
      <c r="B168" s="1">
        <v>211.34</v>
      </c>
      <c r="C168" s="1">
        <v>214.5</v>
      </c>
      <c r="D168" s="1">
        <v>207.46</v>
      </c>
      <c r="E168" s="1">
        <v>212.99</v>
      </c>
      <c r="F168" s="1">
        <v>2812.56</v>
      </c>
      <c r="G168" s="26">
        <v>102.07</v>
      </c>
      <c r="H168" s="26">
        <v>129.44</v>
      </c>
      <c r="I168" s="26">
        <v>150.57</v>
      </c>
      <c r="J168" s="26">
        <v>123.5925</v>
      </c>
      <c r="K168" s="1">
        <v>2472.337</v>
      </c>
      <c r="L168" s="1">
        <v>324.02699999999999</v>
      </c>
      <c r="M168" s="1">
        <v>94.5</v>
      </c>
      <c r="N168" s="2" t="e">
        <f>NA()</f>
        <v>#N/A</v>
      </c>
      <c r="O168" s="1">
        <v>161.88910000000001</v>
      </c>
      <c r="P168" s="2" t="e">
        <f>NA()</f>
        <v>#N/A</v>
      </c>
      <c r="Q168" cm="1">
        <f t="array" ref="Q168">AVERAGE(_xlfn.IFNA(G168:I168,""))</f>
        <v>127.36</v>
      </c>
    </row>
    <row r="169" spans="1:17" x14ac:dyDescent="0.2">
      <c r="A169" s="3">
        <v>41547</v>
      </c>
      <c r="B169" s="1">
        <v>212.87</v>
      </c>
      <c r="C169" s="1">
        <v>216.43</v>
      </c>
      <c r="D169" s="1">
        <v>210.72</v>
      </c>
      <c r="E169" s="1">
        <v>213.12</v>
      </c>
      <c r="F169" s="1">
        <v>2834.33</v>
      </c>
      <c r="G169" s="26">
        <v>102.09</v>
      </c>
      <c r="H169" s="26">
        <v>129.85</v>
      </c>
      <c r="I169" s="26">
        <v>151.07</v>
      </c>
      <c r="J169" s="26">
        <v>123.45529999999999</v>
      </c>
      <c r="K169" s="1">
        <v>2484.0340000000001</v>
      </c>
      <c r="L169" s="1">
        <v>325.90379999999999</v>
      </c>
      <c r="M169" s="1">
        <v>95.15</v>
      </c>
      <c r="N169" s="2" t="e">
        <f>NA()</f>
        <v>#N/A</v>
      </c>
      <c r="O169" s="1">
        <v>164.61660000000001</v>
      </c>
      <c r="P169" s="2" t="e">
        <f>NA()</f>
        <v>#N/A</v>
      </c>
      <c r="Q169" cm="1">
        <f t="array" ref="Q169">AVERAGE(_xlfn.IFNA(G169:I169,""))</f>
        <v>127.67</v>
      </c>
    </row>
    <row r="170" spans="1:17" x14ac:dyDescent="0.2">
      <c r="A170" s="3">
        <v>41578</v>
      </c>
      <c r="B170" s="1">
        <v>213.87</v>
      </c>
      <c r="C170" s="1">
        <v>218.95</v>
      </c>
      <c r="D170" s="1">
        <v>214.37</v>
      </c>
      <c r="E170" s="1">
        <v>218.74</v>
      </c>
      <c r="F170" s="1">
        <v>2852.84</v>
      </c>
      <c r="G170" s="26">
        <v>102.07</v>
      </c>
      <c r="H170" s="26">
        <v>130.16</v>
      </c>
      <c r="I170" s="26">
        <v>152.18</v>
      </c>
      <c r="J170" s="26">
        <v>123.3524</v>
      </c>
      <c r="K170" s="1">
        <v>2480.5659999999998</v>
      </c>
      <c r="L170" s="1">
        <v>328.04750000000001</v>
      </c>
      <c r="M170" s="1">
        <v>95.6</v>
      </c>
      <c r="N170" s="2" t="e">
        <f>NA()</f>
        <v>#N/A</v>
      </c>
      <c r="O170" s="1">
        <v>166.78559999999999</v>
      </c>
      <c r="P170" s="2" t="e">
        <f>NA()</f>
        <v>#N/A</v>
      </c>
      <c r="Q170" cm="1">
        <f t="array" ref="Q170">AVERAGE(_xlfn.IFNA(G170:I170,""))</f>
        <v>128.13666666666666</v>
      </c>
    </row>
    <row r="171" spans="1:17" x14ac:dyDescent="0.2">
      <c r="A171" s="3">
        <v>41607</v>
      </c>
      <c r="B171" s="1">
        <v>213.75</v>
      </c>
      <c r="C171" s="1">
        <v>219.23</v>
      </c>
      <c r="D171" s="1">
        <v>214.46</v>
      </c>
      <c r="E171" s="1">
        <v>220.89</v>
      </c>
      <c r="F171" s="1">
        <v>2827.49</v>
      </c>
      <c r="G171" s="26">
        <v>102.26</v>
      </c>
      <c r="H171" s="26">
        <v>130.53</v>
      </c>
      <c r="I171" s="26">
        <v>152.80000000000001</v>
      </c>
      <c r="J171" s="26">
        <v>121.9807</v>
      </c>
      <c r="K171" s="1">
        <v>2475.3809999999999</v>
      </c>
      <c r="L171" s="1">
        <v>328.38440000000003</v>
      </c>
      <c r="M171" s="1">
        <v>95.3</v>
      </c>
      <c r="N171" s="2" t="e">
        <f>NA()</f>
        <v>#N/A</v>
      </c>
      <c r="O171" s="1">
        <v>164.99350000000001</v>
      </c>
      <c r="P171" s="2" t="e">
        <f>NA()</f>
        <v>#N/A</v>
      </c>
      <c r="Q171" cm="1">
        <f t="array" ref="Q171">AVERAGE(_xlfn.IFNA(G171:I171,""))</f>
        <v>128.53</v>
      </c>
    </row>
    <row r="172" spans="1:17" x14ac:dyDescent="0.2">
      <c r="A172" s="3">
        <v>41639</v>
      </c>
      <c r="B172" s="1">
        <v>211.36</v>
      </c>
      <c r="C172" s="1">
        <v>217.2</v>
      </c>
      <c r="D172" s="1">
        <v>214.95</v>
      </c>
      <c r="E172" s="1">
        <v>220.93</v>
      </c>
      <c r="F172" s="1">
        <v>2795.93</v>
      </c>
      <c r="G172" s="26">
        <v>102.25</v>
      </c>
      <c r="H172" s="26">
        <v>129.83000000000001</v>
      </c>
      <c r="I172" s="26">
        <v>150.13999999999999</v>
      </c>
      <c r="J172" s="26">
        <v>122.226</v>
      </c>
      <c r="K172" s="1">
        <v>2489.4290000000001</v>
      </c>
      <c r="L172" s="1">
        <v>326.5206</v>
      </c>
      <c r="M172" s="1">
        <v>94.44</v>
      </c>
      <c r="N172" s="2" t="e">
        <f>NA()</f>
        <v>#N/A</v>
      </c>
      <c r="O172" s="1">
        <v>163.85830000000001</v>
      </c>
      <c r="P172" s="2" t="e">
        <f>NA()</f>
        <v>#N/A</v>
      </c>
      <c r="Q172" cm="1">
        <f t="array" ref="Q172">AVERAGE(_xlfn.IFNA(G172:I172,""))</f>
        <v>127.40666666666668</v>
      </c>
    </row>
    <row r="173" spans="1:17" x14ac:dyDescent="0.2">
      <c r="A173" s="3">
        <v>41670</v>
      </c>
      <c r="B173" s="1">
        <v>215.81</v>
      </c>
      <c r="C173" s="1">
        <v>221.65</v>
      </c>
      <c r="D173" s="1">
        <v>221.01</v>
      </c>
      <c r="E173" s="1">
        <v>225.62</v>
      </c>
      <c r="F173" s="1">
        <v>2851.13</v>
      </c>
      <c r="G173" s="26">
        <v>102.32</v>
      </c>
      <c r="H173" s="26">
        <v>131.29</v>
      </c>
      <c r="I173" s="26">
        <v>154.28</v>
      </c>
      <c r="J173" s="26">
        <v>123.84650000000001</v>
      </c>
      <c r="K173" s="1">
        <v>2518.13</v>
      </c>
      <c r="L173" s="1">
        <v>329.38330000000002</v>
      </c>
      <c r="M173" s="1">
        <v>95.71</v>
      </c>
      <c r="N173" s="2" t="e">
        <f>NA()</f>
        <v>#N/A</v>
      </c>
      <c r="O173" s="1">
        <v>164.74420000000001</v>
      </c>
      <c r="P173" s="2" t="e">
        <f>NA()</f>
        <v>#N/A</v>
      </c>
      <c r="Q173" cm="1">
        <f t="array" ref="Q173">AVERAGE(_xlfn.IFNA(G173:I173,""))</f>
        <v>129.29666666666665</v>
      </c>
    </row>
    <row r="174" spans="1:17" x14ac:dyDescent="0.2">
      <c r="A174" s="3">
        <v>41698</v>
      </c>
      <c r="B174" s="1">
        <v>216.07</v>
      </c>
      <c r="C174" s="1">
        <v>221.96</v>
      </c>
      <c r="D174" s="1">
        <v>223.95</v>
      </c>
      <c r="E174" s="1">
        <v>229.3</v>
      </c>
      <c r="F174" s="1">
        <v>2855.18</v>
      </c>
      <c r="G174" s="26">
        <v>102.21</v>
      </c>
      <c r="H174" s="26">
        <v>130.88999999999999</v>
      </c>
      <c r="I174" s="26">
        <v>154.06</v>
      </c>
      <c r="J174" s="26">
        <v>123.55880000000001</v>
      </c>
      <c r="K174" s="1">
        <v>2525.279</v>
      </c>
      <c r="L174" s="1">
        <v>330.17930000000001</v>
      </c>
      <c r="M174" s="1">
        <v>95.96</v>
      </c>
      <c r="N174" s="2" t="e">
        <f>NA()</f>
        <v>#N/A</v>
      </c>
      <c r="O174" s="1">
        <v>165.39949999999999</v>
      </c>
      <c r="P174" s="2" t="e">
        <f>NA()</f>
        <v>#N/A</v>
      </c>
      <c r="Q174" cm="1">
        <f t="array" ref="Q174">AVERAGE(_xlfn.IFNA(G174:I174,""))</f>
        <v>129.05333333333331</v>
      </c>
    </row>
    <row r="175" spans="1:17" x14ac:dyDescent="0.2">
      <c r="A175" s="3">
        <v>41729</v>
      </c>
      <c r="B175" s="1">
        <v>216.82</v>
      </c>
      <c r="C175" s="1">
        <v>223.47</v>
      </c>
      <c r="D175" s="1">
        <v>227.83</v>
      </c>
      <c r="E175" s="1">
        <v>232.46</v>
      </c>
      <c r="F175" s="1">
        <v>2856.01</v>
      </c>
      <c r="G175" s="26">
        <v>102.23</v>
      </c>
      <c r="H175" s="26">
        <v>131.06</v>
      </c>
      <c r="I175" s="26">
        <v>154.75</v>
      </c>
      <c r="J175" s="26">
        <v>122.0112</v>
      </c>
      <c r="K175" s="1">
        <v>2524.4989999999998</v>
      </c>
      <c r="L175" s="1">
        <v>329.26710000000003</v>
      </c>
      <c r="M175" s="1">
        <v>95.69</v>
      </c>
      <c r="N175" s="2" t="e">
        <f>NA()</f>
        <v>#N/A</v>
      </c>
      <c r="O175" s="1">
        <v>165.10550000000001</v>
      </c>
      <c r="P175" s="2" t="e">
        <f>NA()</f>
        <v>#N/A</v>
      </c>
      <c r="Q175" cm="1">
        <f t="array" ref="Q175">AVERAGE(_xlfn.IFNA(G175:I175,""))</f>
        <v>129.34666666666666</v>
      </c>
    </row>
    <row r="176" spans="1:17" x14ac:dyDescent="0.2">
      <c r="A176" s="3">
        <v>41759</v>
      </c>
      <c r="B176" s="1">
        <v>218.12</v>
      </c>
      <c r="C176" s="1">
        <v>225.51</v>
      </c>
      <c r="D176" s="1">
        <v>230.49</v>
      </c>
      <c r="E176" s="1">
        <v>235.27</v>
      </c>
      <c r="F176" s="1">
        <v>2875.91</v>
      </c>
      <c r="G176" s="26">
        <v>102.09</v>
      </c>
      <c r="H176" s="26">
        <v>131.24</v>
      </c>
      <c r="I176" s="26">
        <v>156.32</v>
      </c>
      <c r="J176" s="26">
        <v>122.2204</v>
      </c>
      <c r="K176" s="1">
        <v>2548.2950000000001</v>
      </c>
      <c r="L176" s="1">
        <v>329.78059999999999</v>
      </c>
      <c r="M176" s="1">
        <v>96.22</v>
      </c>
      <c r="N176" s="2" t="e">
        <f>NA()</f>
        <v>#N/A</v>
      </c>
      <c r="O176" s="1">
        <v>166.12790000000001</v>
      </c>
      <c r="P176" s="2" t="e">
        <f>NA()</f>
        <v>#N/A</v>
      </c>
      <c r="Q176" cm="1">
        <f t="array" ref="Q176">AVERAGE(_xlfn.IFNA(G176:I176,""))</f>
        <v>129.88333333333333</v>
      </c>
    </row>
    <row r="177" spans="1:17" x14ac:dyDescent="0.2">
      <c r="A177" s="3">
        <v>41789</v>
      </c>
      <c r="B177" s="1">
        <v>220.33</v>
      </c>
      <c r="C177" s="1">
        <v>228.17</v>
      </c>
      <c r="D177" s="1">
        <v>232.61</v>
      </c>
      <c r="E177" s="1">
        <v>236.99</v>
      </c>
      <c r="F177" s="1">
        <v>2902.18</v>
      </c>
      <c r="G177" s="26">
        <v>102.21</v>
      </c>
      <c r="H177" s="26">
        <v>131.44</v>
      </c>
      <c r="I177" s="26">
        <v>158.03</v>
      </c>
      <c r="J177" s="26">
        <v>124.3865</v>
      </c>
      <c r="K177" s="1">
        <v>2586.482</v>
      </c>
      <c r="L177" s="1">
        <v>330.86770000000001</v>
      </c>
      <c r="M177" s="1">
        <v>97.12</v>
      </c>
      <c r="N177" s="2" t="e">
        <f>NA()</f>
        <v>#N/A</v>
      </c>
      <c r="O177" s="1">
        <v>167.86250000000001</v>
      </c>
      <c r="P177" s="2" t="e">
        <f>NA()</f>
        <v>#N/A</v>
      </c>
      <c r="Q177" cm="1">
        <f t="array" ref="Q177">AVERAGE(_xlfn.IFNA(G177:I177,""))</f>
        <v>130.55999999999997</v>
      </c>
    </row>
    <row r="178" spans="1:17" x14ac:dyDescent="0.2">
      <c r="A178" s="3">
        <v>41820</v>
      </c>
      <c r="B178" s="1">
        <v>221.62</v>
      </c>
      <c r="C178" s="1">
        <v>230.4</v>
      </c>
      <c r="D178" s="1">
        <v>235.49</v>
      </c>
      <c r="E178" s="1">
        <v>240.48</v>
      </c>
      <c r="F178" s="1">
        <v>2886.76</v>
      </c>
      <c r="G178" s="26">
        <v>101.99</v>
      </c>
      <c r="H178" s="26">
        <v>131.47</v>
      </c>
      <c r="I178" s="26">
        <v>158.99</v>
      </c>
      <c r="J178" s="26">
        <v>126.2689</v>
      </c>
      <c r="K178" s="1">
        <v>2609.4499999999998</v>
      </c>
      <c r="L178" s="1">
        <v>331.91550000000001</v>
      </c>
      <c r="M178" s="1">
        <v>96.98</v>
      </c>
      <c r="N178" s="2" t="e">
        <f>NA()</f>
        <v>#N/A</v>
      </c>
      <c r="O178" s="1">
        <v>167.46039999999999</v>
      </c>
      <c r="P178" s="2" t="e">
        <f>NA()</f>
        <v>#N/A</v>
      </c>
      <c r="Q178" cm="1">
        <f t="array" ref="Q178">AVERAGE(_xlfn.IFNA(G178:I178,""))</f>
        <v>130.81666666666666</v>
      </c>
    </row>
    <row r="179" spans="1:17" x14ac:dyDescent="0.2">
      <c r="A179" s="3">
        <v>41851</v>
      </c>
      <c r="B179" s="1">
        <v>222.91</v>
      </c>
      <c r="C179" s="1">
        <v>232.8</v>
      </c>
      <c r="D179" s="1">
        <v>237.73</v>
      </c>
      <c r="E179" s="1">
        <v>242.76</v>
      </c>
      <c r="F179" s="1">
        <v>2916</v>
      </c>
      <c r="G179" s="26">
        <v>102.03</v>
      </c>
      <c r="H179" s="26">
        <v>131.80000000000001</v>
      </c>
      <c r="I179" s="26">
        <v>160.59</v>
      </c>
      <c r="J179" s="26">
        <v>126.03440000000001</v>
      </c>
      <c r="K179" s="1">
        <v>2615.991</v>
      </c>
      <c r="L179" s="1">
        <v>332.45580000000001</v>
      </c>
      <c r="M179" s="1">
        <v>96.83</v>
      </c>
      <c r="N179" s="2" t="e">
        <f>NA()</f>
        <v>#N/A</v>
      </c>
      <c r="O179" s="1">
        <v>167.8219</v>
      </c>
      <c r="P179" s="2" t="e">
        <f>NA()</f>
        <v>#N/A</v>
      </c>
      <c r="Q179" cm="1">
        <f t="array" ref="Q179">AVERAGE(_xlfn.IFNA(G179:I179,""))</f>
        <v>131.47333333333333</v>
      </c>
    </row>
    <row r="180" spans="1:17" x14ac:dyDescent="0.2">
      <c r="A180" s="3">
        <v>41880</v>
      </c>
      <c r="B180" s="1">
        <v>227.22</v>
      </c>
      <c r="C180" s="1">
        <v>237.23</v>
      </c>
      <c r="D180" s="1">
        <v>243.07</v>
      </c>
      <c r="E180" s="1">
        <v>246.47</v>
      </c>
      <c r="F180" s="1">
        <v>3013.03</v>
      </c>
      <c r="G180" s="26">
        <v>102.08</v>
      </c>
      <c r="H180" s="26">
        <v>131.94999999999999</v>
      </c>
      <c r="I180" s="26">
        <v>162.47999999999999</v>
      </c>
      <c r="J180" s="26">
        <v>127.18899999999999</v>
      </c>
      <c r="K180" s="1">
        <v>2645.1689999999999</v>
      </c>
      <c r="L180" s="1">
        <v>333.76350000000002</v>
      </c>
      <c r="M180" s="1">
        <v>97.84</v>
      </c>
      <c r="N180" s="2" t="e">
        <f>NA()</f>
        <v>#N/A</v>
      </c>
      <c r="O180" s="1">
        <v>169.51570000000001</v>
      </c>
      <c r="P180" s="2" t="e">
        <f>NA()</f>
        <v>#N/A</v>
      </c>
      <c r="Q180" cm="1">
        <f t="array" ref="Q180">AVERAGE(_xlfn.IFNA(G180:I180,""))</f>
        <v>132.16999999999999</v>
      </c>
    </row>
    <row r="181" spans="1:17" x14ac:dyDescent="0.2">
      <c r="A181" s="3">
        <v>41912</v>
      </c>
      <c r="B181" s="1">
        <v>226.85</v>
      </c>
      <c r="C181" s="1">
        <v>236.62</v>
      </c>
      <c r="D181" s="1">
        <v>244</v>
      </c>
      <c r="E181" s="1">
        <v>247.93</v>
      </c>
      <c r="F181" s="1">
        <v>2994.53</v>
      </c>
      <c r="G181" s="26">
        <v>102.1</v>
      </c>
      <c r="H181" s="26">
        <v>132</v>
      </c>
      <c r="I181" s="26">
        <v>161.78</v>
      </c>
      <c r="J181" s="26">
        <v>128.91229999999999</v>
      </c>
      <c r="K181" s="1">
        <v>2633.8510000000001</v>
      </c>
      <c r="L181" s="1">
        <v>334.02069999999998</v>
      </c>
      <c r="M181" s="1">
        <v>97.31</v>
      </c>
      <c r="N181" s="2" t="e">
        <f>NA()</f>
        <v>#N/A</v>
      </c>
      <c r="O181" s="1">
        <v>167.27879999999999</v>
      </c>
      <c r="P181" s="2" t="e">
        <f>NA()</f>
        <v>#N/A</v>
      </c>
      <c r="Q181" cm="1">
        <f t="array" ref="Q181">AVERAGE(_xlfn.IFNA(G181:I181,""))</f>
        <v>131.96</v>
      </c>
    </row>
    <row r="182" spans="1:17" x14ac:dyDescent="0.2">
      <c r="A182" s="3">
        <v>41943</v>
      </c>
      <c r="B182" s="1">
        <v>228.21</v>
      </c>
      <c r="C182" s="1">
        <v>237.91</v>
      </c>
      <c r="D182" s="1">
        <v>243.93</v>
      </c>
      <c r="E182" s="1">
        <v>246.82</v>
      </c>
      <c r="F182" s="1">
        <v>3034.37</v>
      </c>
      <c r="G182" s="26">
        <v>102.16</v>
      </c>
      <c r="H182" s="26">
        <v>132.03</v>
      </c>
      <c r="I182" s="26">
        <v>162.34</v>
      </c>
      <c r="J182" s="26">
        <v>132.08699999999999</v>
      </c>
      <c r="K182" s="1">
        <v>2662.4879999999998</v>
      </c>
      <c r="L182" s="1">
        <v>335.7473</v>
      </c>
      <c r="M182" s="1">
        <v>98.25</v>
      </c>
      <c r="N182" s="2" t="e">
        <f>NA()</f>
        <v>#N/A</v>
      </c>
      <c r="O182" s="1">
        <v>169.42599999999999</v>
      </c>
      <c r="P182" s="2" t="e">
        <f>NA()</f>
        <v>#N/A</v>
      </c>
      <c r="Q182" cm="1">
        <f t="array" ref="Q182">AVERAGE(_xlfn.IFNA(G182:I182,""))</f>
        <v>132.17666666666665</v>
      </c>
    </row>
    <row r="183" spans="1:17" x14ac:dyDescent="0.2">
      <c r="A183" s="3">
        <v>41971</v>
      </c>
      <c r="B183" s="1">
        <v>230.33</v>
      </c>
      <c r="C183" s="1">
        <v>241.13</v>
      </c>
      <c r="D183" s="1">
        <v>246.84</v>
      </c>
      <c r="E183" s="1">
        <v>251.78</v>
      </c>
      <c r="F183" s="1">
        <v>3127.81</v>
      </c>
      <c r="G183" s="26">
        <v>102.38</v>
      </c>
      <c r="H183" s="26">
        <v>132.61000000000001</v>
      </c>
      <c r="I183" s="26">
        <v>164.91</v>
      </c>
      <c r="J183" s="26">
        <v>133.67169999999999</v>
      </c>
      <c r="K183" s="1">
        <v>2700.8420000000001</v>
      </c>
      <c r="L183" s="1">
        <v>338.25599999999997</v>
      </c>
      <c r="M183" s="1">
        <v>99.05</v>
      </c>
      <c r="N183" s="2" t="e">
        <f>NA()</f>
        <v>#N/A</v>
      </c>
      <c r="O183" s="1">
        <v>170.52430000000001</v>
      </c>
      <c r="P183" s="2" t="e">
        <f>NA()</f>
        <v>#N/A</v>
      </c>
      <c r="Q183" cm="1">
        <f t="array" ref="Q183">AVERAGE(_xlfn.IFNA(G183:I183,""))</f>
        <v>133.29999999999998</v>
      </c>
    </row>
    <row r="184" spans="1:17" x14ac:dyDescent="0.2">
      <c r="A184" s="3">
        <v>42004</v>
      </c>
      <c r="B184" s="1">
        <v>233.13</v>
      </c>
      <c r="C184" s="1">
        <v>243.39</v>
      </c>
      <c r="D184" s="1">
        <v>250.88</v>
      </c>
      <c r="E184" s="1">
        <v>254.28</v>
      </c>
      <c r="F184" s="1">
        <v>3183.42</v>
      </c>
      <c r="G184" s="26">
        <v>102.59</v>
      </c>
      <c r="H184" s="26">
        <v>133.08000000000001</v>
      </c>
      <c r="I184" s="26">
        <v>165.62</v>
      </c>
      <c r="J184" s="26">
        <v>131.815</v>
      </c>
      <c r="K184" s="1">
        <v>2749.7550000000001</v>
      </c>
      <c r="L184" s="1">
        <v>342.37900000000002</v>
      </c>
      <c r="M184" s="1">
        <v>99.21</v>
      </c>
      <c r="N184" s="2" t="e">
        <f>NA()</f>
        <v>#N/A</v>
      </c>
      <c r="O184" s="1">
        <v>169.5094</v>
      </c>
      <c r="P184" s="2" t="e">
        <f>NA()</f>
        <v>#N/A</v>
      </c>
      <c r="Q184" cm="1">
        <f t="array" ref="Q184">AVERAGE(_xlfn.IFNA(G184:I184,""))</f>
        <v>133.76333333333335</v>
      </c>
    </row>
    <row r="185" spans="1:17" x14ac:dyDescent="0.2">
      <c r="A185" s="3">
        <v>42034</v>
      </c>
      <c r="B185" s="1">
        <v>238.49</v>
      </c>
      <c r="C185" s="1">
        <v>249.61</v>
      </c>
      <c r="D185" s="1">
        <v>254.5</v>
      </c>
      <c r="E185" s="1">
        <v>260.26</v>
      </c>
      <c r="F185" s="1">
        <v>3328.84</v>
      </c>
      <c r="G185" s="26">
        <v>103.41</v>
      </c>
      <c r="H185" s="26">
        <v>136.06</v>
      </c>
      <c r="I185" s="26">
        <v>172.17</v>
      </c>
      <c r="J185" s="26">
        <v>132.04929999999999</v>
      </c>
      <c r="K185" s="1">
        <v>2797.7620000000002</v>
      </c>
      <c r="L185" s="1">
        <v>342.4239</v>
      </c>
      <c r="M185" s="1">
        <v>101.79</v>
      </c>
      <c r="N185" s="2" t="e">
        <f>NA()</f>
        <v>#N/A</v>
      </c>
      <c r="O185" s="1">
        <v>173.4248</v>
      </c>
      <c r="P185" s="2" t="e">
        <f>NA()</f>
        <v>#N/A</v>
      </c>
      <c r="Q185" cm="1">
        <f t="array" ref="Q185">AVERAGE(_xlfn.IFNA(G185:I185,""))</f>
        <v>137.21333333333334</v>
      </c>
    </row>
    <row r="186" spans="1:17" x14ac:dyDescent="0.2">
      <c r="A186" s="3">
        <v>42062</v>
      </c>
      <c r="B186" s="1">
        <v>237.98</v>
      </c>
      <c r="C186" s="1">
        <v>249.76</v>
      </c>
      <c r="D186" s="1">
        <v>258.33</v>
      </c>
      <c r="E186" s="1">
        <v>265.8</v>
      </c>
      <c r="F186" s="1">
        <v>3189.77</v>
      </c>
      <c r="G186" s="26">
        <v>103.44</v>
      </c>
      <c r="H186" s="26">
        <v>135.26</v>
      </c>
      <c r="I186" s="26">
        <v>171.19</v>
      </c>
      <c r="J186" s="26">
        <v>133.57409999999999</v>
      </c>
      <c r="K186" s="1">
        <v>2802.6680000000001</v>
      </c>
      <c r="L186" s="1">
        <v>340.10489999999999</v>
      </c>
      <c r="M186" s="1">
        <v>100.19</v>
      </c>
      <c r="N186" s="2" t="e">
        <f>NA()</f>
        <v>#N/A</v>
      </c>
      <c r="O186" s="1">
        <v>170.1207</v>
      </c>
      <c r="P186" s="2" t="e">
        <f>NA()</f>
        <v>#N/A</v>
      </c>
      <c r="Q186" cm="1">
        <f t="array" ref="Q186">AVERAGE(_xlfn.IFNA(G186:I186,""))</f>
        <v>136.63</v>
      </c>
    </row>
    <row r="187" spans="1:17" x14ac:dyDescent="0.2">
      <c r="A187" s="3">
        <v>42094</v>
      </c>
      <c r="B187" s="1">
        <v>241.66</v>
      </c>
      <c r="C187" s="1">
        <v>253.05</v>
      </c>
      <c r="D187" s="1">
        <v>260.89</v>
      </c>
      <c r="E187" s="1">
        <v>268.48</v>
      </c>
      <c r="F187" s="1">
        <v>3253.42</v>
      </c>
      <c r="G187" s="26">
        <v>103.29</v>
      </c>
      <c r="H187" s="26">
        <v>135.24</v>
      </c>
      <c r="I187" s="26">
        <v>171.97</v>
      </c>
      <c r="J187" s="26">
        <v>133.7362</v>
      </c>
      <c r="K187" s="1">
        <v>2826.3420000000001</v>
      </c>
      <c r="L187" s="1">
        <v>340.54680000000002</v>
      </c>
      <c r="M187" s="1">
        <v>100.82</v>
      </c>
      <c r="N187" s="2" t="e">
        <f>NA()</f>
        <v>#N/A</v>
      </c>
      <c r="O187" s="1">
        <v>169.51240000000001</v>
      </c>
      <c r="P187" s="2" t="e">
        <f>NA()</f>
        <v>#N/A</v>
      </c>
      <c r="Q187" cm="1">
        <f t="array" ref="Q187">AVERAGE(_xlfn.IFNA(G187:I187,""))</f>
        <v>136.83333333333334</v>
      </c>
    </row>
    <row r="188" spans="1:17" x14ac:dyDescent="0.2">
      <c r="A188" s="3">
        <v>42124</v>
      </c>
      <c r="B188" s="1">
        <v>238.27</v>
      </c>
      <c r="C188" s="1">
        <v>250.01</v>
      </c>
      <c r="D188" s="1">
        <v>256.45999999999998</v>
      </c>
      <c r="E188" s="1">
        <v>264.22000000000003</v>
      </c>
      <c r="F188" s="1">
        <v>3184.8</v>
      </c>
      <c r="G188" s="26">
        <v>103.18</v>
      </c>
      <c r="H188" s="26">
        <v>135.09</v>
      </c>
      <c r="I188" s="26">
        <v>170.73</v>
      </c>
      <c r="J188" s="26">
        <v>135.0762</v>
      </c>
      <c r="K188" s="1">
        <v>2789.3739999999998</v>
      </c>
      <c r="L188" s="1">
        <v>341.7079</v>
      </c>
      <c r="M188" s="1">
        <v>100.29</v>
      </c>
      <c r="N188" s="2" t="e">
        <f>NA()</f>
        <v>#N/A</v>
      </c>
      <c r="O188" s="1">
        <v>170.6147</v>
      </c>
      <c r="P188" s="2" t="e">
        <f>NA()</f>
        <v>#N/A</v>
      </c>
      <c r="Q188" cm="1">
        <f t="array" ref="Q188">AVERAGE(_xlfn.IFNA(G188:I188,""))</f>
        <v>136.33333333333334</v>
      </c>
    </row>
    <row r="189" spans="1:17" x14ac:dyDescent="0.2">
      <c r="A189" s="3">
        <v>42153</v>
      </c>
      <c r="B189" s="1">
        <v>235.74</v>
      </c>
      <c r="C189" s="1">
        <v>246.96</v>
      </c>
      <c r="D189" s="1">
        <v>251.17</v>
      </c>
      <c r="E189" s="1">
        <v>258.81</v>
      </c>
      <c r="F189" s="1">
        <v>3197.94</v>
      </c>
      <c r="G189" s="26">
        <v>103.32</v>
      </c>
      <c r="H189" s="26">
        <v>136.1</v>
      </c>
      <c r="I189" s="26">
        <v>172.18</v>
      </c>
      <c r="J189" s="26">
        <v>135.21119999999999</v>
      </c>
      <c r="K189" s="1">
        <v>2788.201</v>
      </c>
      <c r="L189" s="1">
        <v>339.78429999999997</v>
      </c>
      <c r="M189" s="1">
        <v>100.1</v>
      </c>
      <c r="N189" s="2" t="e">
        <f>NA()</f>
        <v>#N/A</v>
      </c>
      <c r="O189" s="1">
        <v>169.928</v>
      </c>
      <c r="P189" s="2" t="e">
        <f>NA()</f>
        <v>#N/A</v>
      </c>
      <c r="Q189" cm="1">
        <f t="array" ref="Q189">AVERAGE(_xlfn.IFNA(G189:I189,""))</f>
        <v>137.20000000000002</v>
      </c>
    </row>
    <row r="190" spans="1:17" x14ac:dyDescent="0.2">
      <c r="A190" s="3">
        <v>42185</v>
      </c>
      <c r="B190" s="1">
        <v>230.68</v>
      </c>
      <c r="C190" s="1">
        <v>239.93</v>
      </c>
      <c r="D190" s="1">
        <v>244.99</v>
      </c>
      <c r="E190" s="1">
        <v>252.02</v>
      </c>
      <c r="F190" s="1">
        <v>3142.47</v>
      </c>
      <c r="G190" s="26">
        <v>103.4</v>
      </c>
      <c r="H190" s="26">
        <v>135.72999999999999</v>
      </c>
      <c r="I190" s="26">
        <v>169.34</v>
      </c>
      <c r="J190" s="26">
        <v>135.8526</v>
      </c>
      <c r="K190" s="1">
        <v>2759.92</v>
      </c>
      <c r="L190" s="1">
        <v>339.65750000000003</v>
      </c>
      <c r="M190" s="1">
        <v>99.21</v>
      </c>
      <c r="N190" s="2" t="e">
        <f>NA()</f>
        <v>#N/A</v>
      </c>
      <c r="O190" s="1">
        <v>168.29179999999999</v>
      </c>
      <c r="P190" s="2" t="e">
        <f>NA()</f>
        <v>#N/A</v>
      </c>
      <c r="Q190" cm="1">
        <f t="array" ref="Q190">AVERAGE(_xlfn.IFNA(G190:I190,""))</f>
        <v>136.15666666666667</v>
      </c>
    </row>
    <row r="191" spans="1:17" x14ac:dyDescent="0.2">
      <c r="A191" s="3">
        <v>42216</v>
      </c>
      <c r="B191" s="1">
        <v>234.05</v>
      </c>
      <c r="C191" s="1">
        <v>244.43</v>
      </c>
      <c r="D191" s="1">
        <v>251.67</v>
      </c>
      <c r="E191" s="1">
        <v>260.93</v>
      </c>
      <c r="F191" s="1">
        <v>3192.64</v>
      </c>
      <c r="G191" s="26">
        <v>103.08</v>
      </c>
      <c r="H191" s="26">
        <v>136.16999999999999</v>
      </c>
      <c r="I191" s="26">
        <v>171.55</v>
      </c>
      <c r="J191" s="26">
        <v>136.67259999999999</v>
      </c>
      <c r="K191" s="1">
        <v>2799.6460000000002</v>
      </c>
      <c r="L191" s="1">
        <v>340.76609999999999</v>
      </c>
      <c r="M191" s="1">
        <v>100.04</v>
      </c>
      <c r="N191" s="2" t="e">
        <f>NA()</f>
        <v>#N/A</v>
      </c>
      <c r="O191" s="1">
        <v>168.84010000000001</v>
      </c>
      <c r="P191" s="2" t="e">
        <f>NA()</f>
        <v>#N/A</v>
      </c>
      <c r="Q191" cm="1">
        <f t="array" ref="Q191">AVERAGE(_xlfn.IFNA(G191:I191,""))</f>
        <v>136.93333333333334</v>
      </c>
    </row>
    <row r="192" spans="1:17" x14ac:dyDescent="0.2">
      <c r="A192" s="3">
        <v>42247</v>
      </c>
      <c r="B192" s="1">
        <v>231.86</v>
      </c>
      <c r="C192" s="1">
        <v>241.24</v>
      </c>
      <c r="D192" s="1">
        <v>248.96</v>
      </c>
      <c r="E192" s="1">
        <v>258.58</v>
      </c>
      <c r="F192" s="1">
        <v>3200.98</v>
      </c>
      <c r="G192" s="26">
        <v>102.82</v>
      </c>
      <c r="H192" s="26">
        <v>136.19</v>
      </c>
      <c r="I192" s="26">
        <v>172.71</v>
      </c>
      <c r="J192" s="26">
        <v>133.73220000000001</v>
      </c>
      <c r="K192" s="1">
        <v>2817.8629999999998</v>
      </c>
      <c r="L192" s="1">
        <v>341.38209999999998</v>
      </c>
      <c r="M192" s="1">
        <v>100.08</v>
      </c>
      <c r="N192" s="2" t="e">
        <f>NA()</f>
        <v>#N/A</v>
      </c>
      <c r="O192" s="1">
        <v>167.2534</v>
      </c>
      <c r="P192" s="2" t="e">
        <f>NA()</f>
        <v>#N/A</v>
      </c>
      <c r="Q192" cm="1">
        <f t="array" ref="Q192">AVERAGE(_xlfn.IFNA(G192:I192,""))</f>
        <v>137.24</v>
      </c>
    </row>
    <row r="193" spans="1:17" x14ac:dyDescent="0.2">
      <c r="A193" s="3">
        <v>42277</v>
      </c>
      <c r="B193" s="1">
        <v>234.74</v>
      </c>
      <c r="C193" s="1">
        <v>244.67</v>
      </c>
      <c r="D193" s="1">
        <v>251.89</v>
      </c>
      <c r="E193" s="1">
        <v>262.25</v>
      </c>
      <c r="F193" s="1">
        <v>3240.37</v>
      </c>
      <c r="G193" s="26">
        <v>102.92</v>
      </c>
      <c r="H193" s="26">
        <v>136.6</v>
      </c>
      <c r="I193" s="26">
        <v>173.02</v>
      </c>
      <c r="J193" s="26">
        <v>135.28149999999999</v>
      </c>
      <c r="K193" s="1">
        <v>2825.7919999999999</v>
      </c>
      <c r="L193" s="1">
        <v>342.6155</v>
      </c>
      <c r="M193" s="1">
        <v>100.95</v>
      </c>
      <c r="N193" s="2" t="e">
        <f>NA()</f>
        <v>#N/A</v>
      </c>
      <c r="O193" s="1">
        <v>170.00219999999999</v>
      </c>
      <c r="P193" s="2" t="e">
        <f>NA()</f>
        <v>#N/A</v>
      </c>
      <c r="Q193" cm="1">
        <f t="array" ref="Q193">AVERAGE(_xlfn.IFNA(G193:I193,""))</f>
        <v>137.51333333333332</v>
      </c>
    </row>
    <row r="194" spans="1:17" x14ac:dyDescent="0.2">
      <c r="A194" s="3">
        <v>42307</v>
      </c>
      <c r="B194" s="1">
        <v>235.98</v>
      </c>
      <c r="C194" s="1">
        <v>246.81</v>
      </c>
      <c r="D194" s="1">
        <v>255.76</v>
      </c>
      <c r="E194" s="1">
        <v>266.52999999999997</v>
      </c>
      <c r="F194" s="1">
        <v>3204.64</v>
      </c>
      <c r="G194" s="26">
        <v>102.98</v>
      </c>
      <c r="H194" s="26">
        <v>137.43</v>
      </c>
      <c r="I194" s="26">
        <v>175.1</v>
      </c>
      <c r="J194" s="26">
        <v>137.7697</v>
      </c>
      <c r="K194" s="1">
        <v>2834.3850000000002</v>
      </c>
      <c r="L194" s="1">
        <v>344.18220000000002</v>
      </c>
      <c r="M194" s="1">
        <v>100.59</v>
      </c>
      <c r="N194" s="2" t="e">
        <f>NA()</f>
        <v>#N/A</v>
      </c>
      <c r="O194" s="1">
        <v>171.3809</v>
      </c>
      <c r="P194" s="2" t="e">
        <f>NA()</f>
        <v>#N/A</v>
      </c>
      <c r="Q194" cm="1">
        <f t="array" ref="Q194">AVERAGE(_xlfn.IFNA(G194:I194,""))</f>
        <v>138.50333333333333</v>
      </c>
    </row>
    <row r="195" spans="1:17" x14ac:dyDescent="0.2">
      <c r="A195" s="3">
        <v>42338</v>
      </c>
      <c r="B195" s="1">
        <v>236.34</v>
      </c>
      <c r="C195" s="1">
        <v>247.51</v>
      </c>
      <c r="D195" s="1">
        <v>258.07</v>
      </c>
      <c r="E195" s="1">
        <v>268.51</v>
      </c>
      <c r="F195" s="1">
        <v>3234.18</v>
      </c>
      <c r="G195" s="26">
        <v>103.41</v>
      </c>
      <c r="H195" s="26">
        <v>138.47999999999999</v>
      </c>
      <c r="I195" s="26">
        <v>176.69</v>
      </c>
      <c r="J195" s="26">
        <v>136.2688</v>
      </c>
      <c r="K195" s="1">
        <v>2806.375</v>
      </c>
      <c r="L195" s="1">
        <v>344.10419999999999</v>
      </c>
      <c r="M195" s="1">
        <v>100.18</v>
      </c>
      <c r="N195" s="2" t="e">
        <f>NA()</f>
        <v>#N/A</v>
      </c>
      <c r="O195" s="1">
        <v>170.96109999999999</v>
      </c>
      <c r="P195" s="2" t="e">
        <f>NA()</f>
        <v>#N/A</v>
      </c>
      <c r="Q195" cm="1">
        <f t="array" ref="Q195">AVERAGE(_xlfn.IFNA(G195:I195,""))</f>
        <v>139.52666666666667</v>
      </c>
    </row>
    <row r="196" spans="1:17" x14ac:dyDescent="0.2">
      <c r="A196" s="3">
        <v>42369</v>
      </c>
      <c r="B196" s="1">
        <v>233.91</v>
      </c>
      <c r="C196" s="1">
        <v>244.58</v>
      </c>
      <c r="D196" s="1">
        <v>255.01</v>
      </c>
      <c r="E196" s="1">
        <v>266.56</v>
      </c>
      <c r="F196" s="1">
        <v>3201.41</v>
      </c>
      <c r="G196" s="26">
        <v>102.64</v>
      </c>
      <c r="H196" s="26">
        <v>135.97</v>
      </c>
      <c r="I196" s="26">
        <v>171.99</v>
      </c>
      <c r="J196" s="26">
        <v>136.67410000000001</v>
      </c>
      <c r="K196" s="1">
        <v>2817.3310000000001</v>
      </c>
      <c r="L196" s="1">
        <v>346.67399999999998</v>
      </c>
      <c r="M196" s="1">
        <v>100</v>
      </c>
      <c r="N196" s="2" t="e">
        <f>NA()</f>
        <v>#N/A</v>
      </c>
      <c r="O196" s="1">
        <v>170.73269999999999</v>
      </c>
      <c r="P196" s="26">
        <v>100</v>
      </c>
      <c r="Q196" cm="1">
        <f t="array" ref="Q196">AVERAGE(_xlfn.IFNA(G196:I196,""))</f>
        <v>136.86666666666667</v>
      </c>
    </row>
    <row r="197" spans="1:17" x14ac:dyDescent="0.2">
      <c r="A197" s="3">
        <v>42398</v>
      </c>
      <c r="B197" s="1">
        <v>239.79</v>
      </c>
      <c r="C197" s="1">
        <v>250.35</v>
      </c>
      <c r="D197" s="1">
        <v>258.87</v>
      </c>
      <c r="E197" s="1">
        <v>269.62</v>
      </c>
      <c r="F197" s="1">
        <v>3317.21</v>
      </c>
      <c r="G197" s="26">
        <v>102.77</v>
      </c>
      <c r="H197" s="26">
        <v>137.32</v>
      </c>
      <c r="I197" s="26">
        <v>176.19</v>
      </c>
      <c r="J197" s="26">
        <v>135.21549999999999</v>
      </c>
      <c r="K197" s="1">
        <v>2853.71</v>
      </c>
      <c r="L197" s="1">
        <v>351.8931</v>
      </c>
      <c r="M197" s="1">
        <v>102.14</v>
      </c>
      <c r="N197" s="2" t="e">
        <f>NA()</f>
        <v>#N/A</v>
      </c>
      <c r="O197" s="1">
        <v>173.91460000000001</v>
      </c>
      <c r="P197" s="26">
        <v>97.875600000000006</v>
      </c>
      <c r="Q197" cm="1">
        <f t="array" ref="Q197">AVERAGE(_xlfn.IFNA(G197:I197,""))</f>
        <v>138.76</v>
      </c>
    </row>
    <row r="198" spans="1:17" x14ac:dyDescent="0.2">
      <c r="A198" s="3">
        <v>42429</v>
      </c>
      <c r="B198" s="1">
        <v>243.5</v>
      </c>
      <c r="C198" s="1">
        <v>253.57</v>
      </c>
      <c r="D198" s="1">
        <v>259.48</v>
      </c>
      <c r="E198" s="1">
        <v>270.37</v>
      </c>
      <c r="F198" s="1">
        <v>3363.43</v>
      </c>
      <c r="G198" s="26">
        <v>102.87</v>
      </c>
      <c r="H198" s="26">
        <v>138.03</v>
      </c>
      <c r="I198" s="26">
        <v>179.12</v>
      </c>
      <c r="J198" s="26">
        <v>136.03870000000001</v>
      </c>
      <c r="K198" s="1">
        <v>2888.549</v>
      </c>
      <c r="L198" s="1">
        <v>358.988</v>
      </c>
      <c r="M198" s="1">
        <v>103.05</v>
      </c>
      <c r="N198" s="2" t="e">
        <f>NA()</f>
        <v>#N/A</v>
      </c>
      <c r="O198" s="1">
        <v>174.00219999999999</v>
      </c>
      <c r="P198" s="26">
        <v>97.224999999999994</v>
      </c>
      <c r="Q198" cm="1">
        <f t="array" ref="Q198">AVERAGE(_xlfn.IFNA(G198:I198,""))</f>
        <v>140.00666666666666</v>
      </c>
    </row>
    <row r="199" spans="1:17" x14ac:dyDescent="0.2">
      <c r="A199" s="3">
        <v>42460</v>
      </c>
      <c r="B199" s="1">
        <v>242.81</v>
      </c>
      <c r="C199" s="1">
        <v>254.52</v>
      </c>
      <c r="D199" s="1">
        <v>261.68</v>
      </c>
      <c r="E199" s="1">
        <v>273.35000000000002</v>
      </c>
      <c r="F199" s="1">
        <v>3359</v>
      </c>
      <c r="G199" s="26">
        <v>102.45</v>
      </c>
      <c r="H199" s="26">
        <v>137.21</v>
      </c>
      <c r="I199" s="26">
        <v>177.02</v>
      </c>
      <c r="J199" s="26">
        <v>138.8109</v>
      </c>
      <c r="K199" s="1">
        <v>2880.5940000000001</v>
      </c>
      <c r="L199" s="1">
        <v>362.94799999999998</v>
      </c>
      <c r="M199" s="1">
        <v>103.21</v>
      </c>
      <c r="N199" s="2" t="e">
        <f>NA()</f>
        <v>#N/A</v>
      </c>
      <c r="O199" s="1">
        <v>178.68559999999999</v>
      </c>
      <c r="P199" s="26">
        <v>102.9697</v>
      </c>
      <c r="Q199" cm="1">
        <f t="array" ref="Q199">AVERAGE(_xlfn.IFNA(G199:I199,""))</f>
        <v>138.89333333333335</v>
      </c>
    </row>
    <row r="200" spans="1:17" x14ac:dyDescent="0.2">
      <c r="A200" s="3">
        <v>42489</v>
      </c>
      <c r="B200" s="1">
        <v>240.58</v>
      </c>
      <c r="C200" s="1">
        <v>251.34</v>
      </c>
      <c r="D200" s="1">
        <v>260.02</v>
      </c>
      <c r="E200" s="1">
        <v>269.56</v>
      </c>
      <c r="F200" s="1">
        <v>3318.54</v>
      </c>
      <c r="G200" s="26">
        <v>102.34</v>
      </c>
      <c r="H200" s="26">
        <v>136.62</v>
      </c>
      <c r="I200" s="26">
        <v>175.45</v>
      </c>
      <c r="J200" s="26">
        <v>137.84790000000001</v>
      </c>
      <c r="K200" s="1">
        <v>2886.049</v>
      </c>
      <c r="L200" s="1">
        <v>367.03570000000002</v>
      </c>
      <c r="M200" s="1">
        <v>103.09</v>
      </c>
      <c r="N200" s="2" t="e">
        <f>NA()</f>
        <v>#N/A</v>
      </c>
      <c r="O200" s="1">
        <v>177.2483</v>
      </c>
      <c r="P200" s="26">
        <v>103.8065</v>
      </c>
      <c r="Q200" cm="1">
        <f t="array" ref="Q200">AVERAGE(_xlfn.IFNA(G200:I200,""))</f>
        <v>138.13666666666666</v>
      </c>
    </row>
    <row r="201" spans="1:17" x14ac:dyDescent="0.2">
      <c r="A201" s="3">
        <v>42521</v>
      </c>
      <c r="B201" s="1">
        <v>243.03</v>
      </c>
      <c r="C201" s="1">
        <v>254.55</v>
      </c>
      <c r="D201" s="1">
        <v>262.17</v>
      </c>
      <c r="E201" s="1">
        <v>271.61</v>
      </c>
      <c r="F201" s="1">
        <v>3376.56</v>
      </c>
      <c r="G201" s="26">
        <v>102.28</v>
      </c>
      <c r="H201" s="26">
        <v>136.94999999999999</v>
      </c>
      <c r="I201" s="26">
        <v>176.91</v>
      </c>
      <c r="J201" s="26">
        <v>135.95570000000001</v>
      </c>
      <c r="K201" s="1">
        <v>2924.6759999999999</v>
      </c>
      <c r="L201" s="1">
        <v>368.6053</v>
      </c>
      <c r="M201" s="1">
        <v>103.1</v>
      </c>
      <c r="N201" s="2" t="e">
        <f>NA()</f>
        <v>#N/A</v>
      </c>
      <c r="O201" s="1">
        <v>176.02369999999999</v>
      </c>
      <c r="P201" s="26">
        <v>102.98260000000001</v>
      </c>
      <c r="Q201" cm="1">
        <f t="array" ref="Q201">AVERAGE(_xlfn.IFNA(G201:I201,""))</f>
        <v>138.71333333333334</v>
      </c>
    </row>
    <row r="202" spans="1:17" x14ac:dyDescent="0.2">
      <c r="A202" s="3">
        <v>42551</v>
      </c>
      <c r="B202" s="1">
        <v>249.74</v>
      </c>
      <c r="C202" s="1">
        <v>261.88</v>
      </c>
      <c r="D202" s="1">
        <v>267.61</v>
      </c>
      <c r="E202" s="1">
        <v>274.52999999999997</v>
      </c>
      <c r="F202" s="1">
        <v>3566.56</v>
      </c>
      <c r="G202" s="26">
        <v>102.78</v>
      </c>
      <c r="H202" s="26">
        <v>138.57</v>
      </c>
      <c r="I202" s="26">
        <v>181.03</v>
      </c>
      <c r="J202" s="26">
        <v>135.39169999999999</v>
      </c>
      <c r="K202" s="1">
        <v>2969.5830000000001</v>
      </c>
      <c r="L202" s="1">
        <v>374.05090000000001</v>
      </c>
      <c r="M202" s="1">
        <v>105.41</v>
      </c>
      <c r="N202" s="2" t="e">
        <f>NA()</f>
        <v>#N/A</v>
      </c>
      <c r="O202" s="1">
        <v>179.60120000000001</v>
      </c>
      <c r="P202" s="26">
        <v>103.9216</v>
      </c>
      <c r="Q202" cm="1">
        <f t="array" ref="Q202">AVERAGE(_xlfn.IFNA(G202:I202,""))</f>
        <v>140.79333333333332</v>
      </c>
    </row>
    <row r="203" spans="1:17" x14ac:dyDescent="0.2">
      <c r="A203" s="3">
        <v>42580</v>
      </c>
      <c r="B203" s="1">
        <v>250.16</v>
      </c>
      <c r="C203" s="1">
        <v>263.68</v>
      </c>
      <c r="D203" s="1">
        <v>271.25</v>
      </c>
      <c r="E203" s="1">
        <v>277.51</v>
      </c>
      <c r="F203" s="1">
        <v>3638.78</v>
      </c>
      <c r="G203" s="26">
        <v>102.37</v>
      </c>
      <c r="H203" s="26">
        <v>137.94</v>
      </c>
      <c r="I203" s="26">
        <v>180.89</v>
      </c>
      <c r="J203" s="26">
        <v>135.83160000000001</v>
      </c>
      <c r="K203" s="1">
        <v>2992.8870000000002</v>
      </c>
      <c r="L203" s="1">
        <v>370.36219999999997</v>
      </c>
      <c r="M203" s="1">
        <v>105.8</v>
      </c>
      <c r="N203" s="2" t="e">
        <f>NA()</f>
        <v>#N/A</v>
      </c>
      <c r="O203" s="1">
        <v>181.01329999999999</v>
      </c>
      <c r="P203" s="26">
        <v>107.7321</v>
      </c>
      <c r="Q203" cm="1">
        <f t="array" ref="Q203">AVERAGE(_xlfn.IFNA(G203:I203,""))</f>
        <v>140.4</v>
      </c>
    </row>
    <row r="204" spans="1:17" x14ac:dyDescent="0.2">
      <c r="A204" s="3">
        <v>42613</v>
      </c>
      <c r="B204" s="1">
        <v>248.69</v>
      </c>
      <c r="C204" s="1">
        <v>261.79000000000002</v>
      </c>
      <c r="D204" s="1">
        <v>271.42</v>
      </c>
      <c r="E204" s="1">
        <v>278.37</v>
      </c>
      <c r="F204" s="1">
        <v>3735.49</v>
      </c>
      <c r="G204" s="26">
        <v>102.25</v>
      </c>
      <c r="H204" s="26">
        <v>137.06</v>
      </c>
      <c r="I204" s="26">
        <v>179.3</v>
      </c>
      <c r="J204" s="26">
        <v>136.511</v>
      </c>
      <c r="K204" s="1">
        <v>3003.23</v>
      </c>
      <c r="L204" s="1">
        <v>365.78460000000001</v>
      </c>
      <c r="M204" s="1">
        <v>105.21</v>
      </c>
      <c r="N204" s="2" t="e">
        <f>NA()</f>
        <v>#N/A</v>
      </c>
      <c r="O204" s="1">
        <v>181.8742</v>
      </c>
      <c r="P204" s="26">
        <v>109.3329</v>
      </c>
      <c r="Q204" cm="1">
        <f t="array" ref="Q204">AVERAGE(_xlfn.IFNA(G204:I204,""))</f>
        <v>139.53666666666666</v>
      </c>
    </row>
    <row r="205" spans="1:17" x14ac:dyDescent="0.2">
      <c r="A205" s="3">
        <v>42643</v>
      </c>
      <c r="B205" s="1">
        <v>249.31</v>
      </c>
      <c r="C205" s="1">
        <v>262.48</v>
      </c>
      <c r="D205" s="1">
        <v>273.58</v>
      </c>
      <c r="E205" s="1">
        <v>277.64999999999998</v>
      </c>
      <c r="F205" s="1">
        <v>3649.94</v>
      </c>
      <c r="G205" s="26">
        <v>102.23</v>
      </c>
      <c r="H205" s="26">
        <v>137.44999999999999</v>
      </c>
      <c r="I205" s="26">
        <v>180.51</v>
      </c>
      <c r="J205" s="26">
        <v>137.11279999999999</v>
      </c>
      <c r="K205" s="1">
        <v>2994.0309999999999</v>
      </c>
      <c r="L205" s="1">
        <v>365.84120000000001</v>
      </c>
      <c r="M205" s="1">
        <v>105.07</v>
      </c>
      <c r="N205" s="2" t="e">
        <f>NA()</f>
        <v>#N/A</v>
      </c>
      <c r="O205" s="1">
        <v>182.339</v>
      </c>
      <c r="P205" s="26">
        <v>111.4269</v>
      </c>
      <c r="Q205" cm="1">
        <f t="array" ref="Q205">AVERAGE(_xlfn.IFNA(G205:I205,""))</f>
        <v>140.06333333333333</v>
      </c>
    </row>
    <row r="206" spans="1:17" x14ac:dyDescent="0.2">
      <c r="A206" s="3">
        <v>42674</v>
      </c>
      <c r="B206" s="1">
        <v>244.2</v>
      </c>
      <c r="C206" s="1">
        <v>257.38</v>
      </c>
      <c r="D206" s="1">
        <v>268.74</v>
      </c>
      <c r="E206" s="1">
        <v>270.06</v>
      </c>
      <c r="F206" s="1">
        <v>3507.56</v>
      </c>
      <c r="G206" s="26">
        <v>102.13</v>
      </c>
      <c r="H206" s="26">
        <v>136.66</v>
      </c>
      <c r="I206" s="26">
        <v>177.48</v>
      </c>
      <c r="J206" s="26">
        <v>136.00380000000001</v>
      </c>
      <c r="K206" s="1">
        <v>2949.3409999999999</v>
      </c>
      <c r="L206" s="1">
        <v>364.69119999999998</v>
      </c>
      <c r="M206" s="1">
        <v>103.92</v>
      </c>
      <c r="N206" s="26">
        <v>98.808700000000002</v>
      </c>
      <c r="O206" s="1">
        <v>181.5027</v>
      </c>
      <c r="P206" s="26">
        <v>111.8681</v>
      </c>
      <c r="Q206" cm="1">
        <f t="array" ref="Q206">AVERAGE(_xlfn.IFNA(G206:I206,""))</f>
        <v>138.75666666666666</v>
      </c>
    </row>
    <row r="207" spans="1:17" x14ac:dyDescent="0.2">
      <c r="A207" s="3">
        <v>42704</v>
      </c>
      <c r="B207" s="1">
        <v>242.51</v>
      </c>
      <c r="C207" s="1">
        <v>252.95</v>
      </c>
      <c r="D207" s="1">
        <v>262.67</v>
      </c>
      <c r="E207" s="1">
        <v>265.04000000000002</v>
      </c>
      <c r="F207" s="1">
        <v>3462.25</v>
      </c>
      <c r="G207" s="26">
        <v>102.01</v>
      </c>
      <c r="H207" s="26">
        <v>135.83000000000001</v>
      </c>
      <c r="I207" s="26">
        <v>173.48</v>
      </c>
      <c r="J207" s="26">
        <v>132.37610000000001</v>
      </c>
      <c r="K207" s="1">
        <v>2899.7440000000001</v>
      </c>
      <c r="L207" s="1">
        <v>361.95479999999998</v>
      </c>
      <c r="M207" s="1">
        <v>101.15</v>
      </c>
      <c r="N207" s="26">
        <v>96.377300000000005</v>
      </c>
      <c r="O207" s="1">
        <v>177.0104</v>
      </c>
      <c r="P207" s="26">
        <v>113.7731</v>
      </c>
      <c r="Q207" cm="1">
        <f t="array" ref="Q207">AVERAGE(_xlfn.IFNA(G207:I207,""))</f>
        <v>137.10666666666668</v>
      </c>
    </row>
    <row r="208" spans="1:17" x14ac:dyDescent="0.2">
      <c r="A208" s="3">
        <v>42734</v>
      </c>
      <c r="B208" s="1">
        <v>243.19</v>
      </c>
      <c r="C208" s="1">
        <v>253.58</v>
      </c>
      <c r="D208" s="1">
        <v>265.74</v>
      </c>
      <c r="E208" s="1">
        <v>268.58</v>
      </c>
      <c r="F208" s="1">
        <v>3524.6</v>
      </c>
      <c r="G208" s="26">
        <v>101.86</v>
      </c>
      <c r="H208" s="26">
        <v>135.76</v>
      </c>
      <c r="I208" s="26">
        <v>173.85</v>
      </c>
      <c r="J208" s="26">
        <v>130.3861</v>
      </c>
      <c r="K208" s="1">
        <v>2895.3220000000001</v>
      </c>
      <c r="L208" s="1">
        <v>359.334</v>
      </c>
      <c r="M208" s="1">
        <v>101.05</v>
      </c>
      <c r="N208" s="26">
        <v>95.743099999999998</v>
      </c>
      <c r="O208" s="1">
        <v>175.98439999999999</v>
      </c>
      <c r="P208" s="26">
        <v>112.2473</v>
      </c>
      <c r="Q208" cm="1">
        <f t="array" ref="Q208">AVERAGE(_xlfn.IFNA(G208:I208,""))</f>
        <v>137.15666666666667</v>
      </c>
    </row>
    <row r="209" spans="1:17" x14ac:dyDescent="0.2">
      <c r="A209" s="3">
        <v>42766</v>
      </c>
      <c r="B209" s="1">
        <v>240.08</v>
      </c>
      <c r="C209" s="1">
        <v>246.94</v>
      </c>
      <c r="D209" s="1">
        <v>262.36</v>
      </c>
      <c r="E209" s="1">
        <v>261.76</v>
      </c>
      <c r="F209" s="1">
        <v>3463.24</v>
      </c>
      <c r="G209" s="26">
        <v>101.79</v>
      </c>
      <c r="H209" s="26">
        <v>135.61000000000001</v>
      </c>
      <c r="I209" s="26">
        <v>172.83</v>
      </c>
      <c r="J209" s="26">
        <v>130.4632</v>
      </c>
      <c r="K209" s="1">
        <v>2911.8719999999998</v>
      </c>
      <c r="L209" s="1">
        <v>356.84589999999997</v>
      </c>
      <c r="M209" s="1">
        <v>101.27</v>
      </c>
      <c r="N209" s="26">
        <v>95.361099999999993</v>
      </c>
      <c r="O209" s="1">
        <v>177.6397</v>
      </c>
      <c r="P209" s="26">
        <v>113.1708</v>
      </c>
      <c r="Q209" cm="1">
        <f t="array" ref="Q209">AVERAGE(_xlfn.IFNA(G209:I209,""))</f>
        <v>136.74333333333334</v>
      </c>
    </row>
    <row r="210" spans="1:17" x14ac:dyDescent="0.2">
      <c r="A210" s="3">
        <v>42794</v>
      </c>
      <c r="B210" s="1">
        <v>243.85</v>
      </c>
      <c r="C210" s="1">
        <v>249.6</v>
      </c>
      <c r="D210" s="1">
        <v>263.54000000000002</v>
      </c>
      <c r="E210" s="1">
        <v>264.05</v>
      </c>
      <c r="F210" s="1">
        <v>3569.88</v>
      </c>
      <c r="G210" s="26">
        <v>101.79</v>
      </c>
      <c r="H210" s="26">
        <v>136.44</v>
      </c>
      <c r="I210" s="26">
        <v>175.62</v>
      </c>
      <c r="J210" s="26">
        <v>130.8099</v>
      </c>
      <c r="K210" s="1">
        <v>2916.0749999999998</v>
      </c>
      <c r="L210" s="1">
        <v>358.07760000000002</v>
      </c>
      <c r="M210" s="1">
        <v>101.77</v>
      </c>
      <c r="N210" s="26">
        <v>96.203800000000001</v>
      </c>
      <c r="O210" s="1">
        <v>179.68709999999999</v>
      </c>
      <c r="P210" s="26">
        <v>112.504</v>
      </c>
      <c r="Q210" cm="1">
        <f t="array" ref="Q210">AVERAGE(_xlfn.IFNA(G210:I210,""))</f>
        <v>137.95000000000002</v>
      </c>
    </row>
    <row r="211" spans="1:17" x14ac:dyDescent="0.2">
      <c r="A211" s="3">
        <v>42825</v>
      </c>
      <c r="B211" s="1">
        <v>241.38</v>
      </c>
      <c r="C211" s="1">
        <v>247.79</v>
      </c>
      <c r="D211" s="1">
        <v>263.64999999999998</v>
      </c>
      <c r="E211" s="1">
        <v>263.33</v>
      </c>
      <c r="F211" s="1">
        <v>3581.87</v>
      </c>
      <c r="G211" s="26">
        <v>101.57</v>
      </c>
      <c r="H211" s="26">
        <v>135.46</v>
      </c>
      <c r="I211" s="26">
        <v>173.53</v>
      </c>
      <c r="J211" s="26">
        <v>130.6328</v>
      </c>
      <c r="K211" s="1">
        <v>2928.241</v>
      </c>
      <c r="L211" s="1">
        <v>357.53030000000001</v>
      </c>
      <c r="M211" s="1">
        <v>101.73</v>
      </c>
      <c r="N211" s="26">
        <v>96.705799999999996</v>
      </c>
      <c r="O211" s="1">
        <v>179.8982</v>
      </c>
      <c r="P211" s="26">
        <v>117.214</v>
      </c>
      <c r="Q211" cm="1">
        <f t="array" ref="Q211">AVERAGE(_xlfn.IFNA(G211:I211,""))</f>
        <v>136.85333333333332</v>
      </c>
    </row>
    <row r="212" spans="1:17" x14ac:dyDescent="0.2">
      <c r="A212" s="3">
        <v>42853</v>
      </c>
      <c r="B212" s="1">
        <v>241.56</v>
      </c>
      <c r="C212" s="1">
        <v>251.37</v>
      </c>
      <c r="D212" s="1">
        <v>263.88</v>
      </c>
      <c r="E212" s="1">
        <v>263.87</v>
      </c>
      <c r="F212" s="1">
        <v>3590.38</v>
      </c>
      <c r="G212" s="26">
        <v>101.51</v>
      </c>
      <c r="H212" s="26">
        <v>135.38999999999999</v>
      </c>
      <c r="I212" s="26">
        <v>173.69</v>
      </c>
      <c r="J212" s="26">
        <v>129.643</v>
      </c>
      <c r="K212" s="1">
        <v>2951.2919999999999</v>
      </c>
      <c r="L212" s="1">
        <v>359.68779999999998</v>
      </c>
      <c r="M212" s="1">
        <v>102.43</v>
      </c>
      <c r="N212" s="26">
        <v>98.121799999999993</v>
      </c>
      <c r="O212" s="1">
        <v>181.17609999999999</v>
      </c>
      <c r="P212" s="26">
        <v>117.97329999999999</v>
      </c>
      <c r="Q212" cm="1">
        <f t="array" ref="Q212">AVERAGE(_xlfn.IFNA(G212:I212,""))</f>
        <v>136.86333333333332</v>
      </c>
    </row>
    <row r="213" spans="1:17" x14ac:dyDescent="0.2">
      <c r="A213" s="3">
        <v>42886</v>
      </c>
      <c r="B213" s="1">
        <v>241.43</v>
      </c>
      <c r="C213" s="1">
        <v>253.51</v>
      </c>
      <c r="D213" s="1">
        <v>266.18</v>
      </c>
      <c r="E213" s="1">
        <v>265.7</v>
      </c>
      <c r="F213" s="1">
        <v>3606.63</v>
      </c>
      <c r="G213" s="26">
        <v>101.52</v>
      </c>
      <c r="H213" s="26">
        <v>135.71</v>
      </c>
      <c r="I213" s="26">
        <v>174.69</v>
      </c>
      <c r="J213" s="26">
        <v>130.41499999999999</v>
      </c>
      <c r="K213" s="1">
        <v>2987.4110000000001</v>
      </c>
      <c r="L213" s="1">
        <v>358.9153</v>
      </c>
      <c r="M213" s="1">
        <v>103.1</v>
      </c>
      <c r="N213" s="26">
        <v>99.129300000000001</v>
      </c>
      <c r="O213" s="1">
        <v>181.85380000000001</v>
      </c>
      <c r="P213" s="26">
        <v>119.31100000000001</v>
      </c>
      <c r="Q213" cm="1">
        <f t="array" ref="Q213">AVERAGE(_xlfn.IFNA(G213:I213,""))</f>
        <v>137.30666666666667</v>
      </c>
    </row>
    <row r="214" spans="1:17" x14ac:dyDescent="0.2">
      <c r="A214" s="3">
        <v>42916</v>
      </c>
      <c r="B214" s="1">
        <v>238.61</v>
      </c>
      <c r="C214" s="1">
        <v>251.65</v>
      </c>
      <c r="D214" s="1">
        <v>266.39</v>
      </c>
      <c r="E214" s="1">
        <v>266.08999999999997</v>
      </c>
      <c r="F214" s="1">
        <v>3535.79</v>
      </c>
      <c r="G214" s="26">
        <v>101.24</v>
      </c>
      <c r="H214" s="26">
        <v>134.86000000000001</v>
      </c>
      <c r="I214" s="26">
        <v>172.28</v>
      </c>
      <c r="J214" s="26">
        <v>131.68360000000001</v>
      </c>
      <c r="K214" s="1">
        <v>2957.511</v>
      </c>
      <c r="L214" s="1">
        <v>357.8141</v>
      </c>
      <c r="M214" s="1">
        <v>102.93</v>
      </c>
      <c r="N214" s="26">
        <v>97.858000000000004</v>
      </c>
      <c r="O214" s="1">
        <v>181.97149999999999</v>
      </c>
      <c r="P214" s="26">
        <v>120.8938</v>
      </c>
      <c r="Q214" cm="1">
        <f t="array" ref="Q214">AVERAGE(_xlfn.IFNA(G214:I214,""))</f>
        <v>136.12666666666667</v>
      </c>
    </row>
    <row r="215" spans="1:17" x14ac:dyDescent="0.2">
      <c r="A215" s="3">
        <v>42947</v>
      </c>
      <c r="B215" s="1">
        <v>238.49</v>
      </c>
      <c r="C215" s="1">
        <v>252.17</v>
      </c>
      <c r="D215" s="1">
        <v>267.22000000000003</v>
      </c>
      <c r="E215" s="1">
        <v>267.68</v>
      </c>
      <c r="F215" s="1">
        <v>3546.25</v>
      </c>
      <c r="G215" s="26">
        <v>101.1</v>
      </c>
      <c r="H215" s="26">
        <v>134.59</v>
      </c>
      <c r="I215" s="26">
        <v>171.42</v>
      </c>
      <c r="J215" s="26">
        <v>132.88120000000001</v>
      </c>
      <c r="K215" s="1">
        <v>2962.4989</v>
      </c>
      <c r="L215" s="1">
        <v>357.88350000000003</v>
      </c>
      <c r="M215" s="1">
        <v>103.1</v>
      </c>
      <c r="N215" s="26">
        <v>95.766400000000004</v>
      </c>
      <c r="O215" s="1">
        <v>182.131</v>
      </c>
      <c r="P215" s="26">
        <v>122.7276</v>
      </c>
      <c r="Q215" cm="1">
        <f t="array" ref="Q215">AVERAGE(_xlfn.IFNA(G215:I215,""))</f>
        <v>135.70333333333335</v>
      </c>
    </row>
    <row r="216" spans="1:17" x14ac:dyDescent="0.2">
      <c r="A216" s="3">
        <v>42978</v>
      </c>
      <c r="B216" s="1">
        <v>241.65</v>
      </c>
      <c r="C216" s="1">
        <v>254.64</v>
      </c>
      <c r="D216" s="1">
        <v>268.2</v>
      </c>
      <c r="E216" s="1">
        <v>268.63</v>
      </c>
      <c r="F216" s="1">
        <v>3613.14</v>
      </c>
      <c r="G216" s="26">
        <v>101.16</v>
      </c>
      <c r="H216" s="26">
        <v>135.36000000000001</v>
      </c>
      <c r="I216" s="26">
        <v>174.33</v>
      </c>
      <c r="J216" s="26">
        <v>135.2199</v>
      </c>
      <c r="K216" s="1">
        <v>2961.2928999999999</v>
      </c>
      <c r="L216" s="1">
        <v>360.01830000000001</v>
      </c>
      <c r="M216" s="1">
        <v>104.22</v>
      </c>
      <c r="N216" s="26">
        <v>97.270300000000006</v>
      </c>
      <c r="O216" s="1">
        <v>182.49799999999999</v>
      </c>
      <c r="P216" s="26">
        <v>123.7778</v>
      </c>
      <c r="Q216" cm="1">
        <f t="array" ref="Q216">AVERAGE(_xlfn.IFNA(G216:I216,""))</f>
        <v>136.95000000000002</v>
      </c>
    </row>
    <row r="217" spans="1:17" x14ac:dyDescent="0.2">
      <c r="A217" s="3">
        <v>43007</v>
      </c>
      <c r="B217" s="1">
        <v>239.8</v>
      </c>
      <c r="C217" s="1">
        <v>253.08</v>
      </c>
      <c r="D217" s="1">
        <v>267.39</v>
      </c>
      <c r="E217" s="1">
        <v>268.19</v>
      </c>
      <c r="F217" s="1">
        <v>3519.86</v>
      </c>
      <c r="G217" s="26">
        <v>101.03</v>
      </c>
      <c r="H217" s="26">
        <v>134.83000000000001</v>
      </c>
      <c r="I217" s="26">
        <v>172.12</v>
      </c>
      <c r="J217" s="26">
        <v>134.8082</v>
      </c>
      <c r="K217" s="1">
        <v>2949.4339</v>
      </c>
      <c r="L217" s="1">
        <v>358.59930000000003</v>
      </c>
      <c r="M217" s="1">
        <v>103.33</v>
      </c>
      <c r="N217" s="26">
        <v>95.864800000000002</v>
      </c>
      <c r="O217" s="1">
        <v>181.86420000000001</v>
      </c>
      <c r="P217" s="26">
        <v>121.04259999999999</v>
      </c>
      <c r="Q217" cm="1">
        <f t="array" ref="Q217">AVERAGE(_xlfn.IFNA(G217:I217,""))</f>
        <v>135.99333333333334</v>
      </c>
    </row>
    <row r="218" spans="1:17" x14ac:dyDescent="0.2">
      <c r="A218" s="3">
        <v>43039</v>
      </c>
      <c r="B218" s="1">
        <v>241.25</v>
      </c>
      <c r="C218" s="1">
        <v>255.57</v>
      </c>
      <c r="D218" s="1">
        <v>269.70999999999998</v>
      </c>
      <c r="E218" s="1">
        <v>273.47000000000003</v>
      </c>
      <c r="F218" s="1">
        <v>3529.67</v>
      </c>
      <c r="G218" s="26">
        <v>101.1</v>
      </c>
      <c r="H218" s="26">
        <v>135.08000000000001</v>
      </c>
      <c r="I218" s="26">
        <v>173.16</v>
      </c>
      <c r="J218" s="26">
        <v>133.73070000000001</v>
      </c>
      <c r="K218" s="1">
        <v>2983.8272000000002</v>
      </c>
      <c r="L218" s="1">
        <v>358.54399999999998</v>
      </c>
      <c r="M218" s="1">
        <v>103.2</v>
      </c>
      <c r="N218" s="26">
        <v>97.590299999999999</v>
      </c>
      <c r="O218" s="1">
        <v>181.8603</v>
      </c>
      <c r="P218" s="26">
        <v>121.93340000000001</v>
      </c>
      <c r="Q218" cm="1">
        <f t="array" ref="Q218">AVERAGE(_xlfn.IFNA(G218:I218,""))</f>
        <v>136.44666666666669</v>
      </c>
    </row>
    <row r="219" spans="1:17" x14ac:dyDescent="0.2">
      <c r="A219" s="3">
        <v>43069</v>
      </c>
      <c r="B219" s="1">
        <v>241.07</v>
      </c>
      <c r="C219" s="1">
        <v>256.69</v>
      </c>
      <c r="D219" s="1">
        <v>270.05</v>
      </c>
      <c r="E219" s="1">
        <v>275.13</v>
      </c>
      <c r="F219" s="1">
        <v>3539.26</v>
      </c>
      <c r="G219" s="26">
        <v>101.03</v>
      </c>
      <c r="H219" s="26">
        <v>134.94</v>
      </c>
      <c r="I219" s="26">
        <v>173.68</v>
      </c>
      <c r="J219" s="26">
        <v>134.85550000000001</v>
      </c>
      <c r="K219" s="1">
        <v>3012.2402999999999</v>
      </c>
      <c r="L219" s="1">
        <v>359.68310000000002</v>
      </c>
      <c r="M219" s="1">
        <v>103.06</v>
      </c>
      <c r="N219" s="26">
        <v>98.406999999999996</v>
      </c>
      <c r="O219" s="1">
        <v>181.87719999999999</v>
      </c>
      <c r="P219" s="26">
        <v>122.5279</v>
      </c>
      <c r="Q219" cm="1">
        <f t="array" ref="Q219">AVERAGE(_xlfn.IFNA(G219:I219,""))</f>
        <v>136.54999999999998</v>
      </c>
    </row>
    <row r="220" spans="1:17" x14ac:dyDescent="0.2">
      <c r="A220" s="3">
        <v>43098</v>
      </c>
      <c r="B220" s="1">
        <v>239.87</v>
      </c>
      <c r="C220" s="1">
        <v>254.73</v>
      </c>
      <c r="D220" s="1">
        <v>268.64</v>
      </c>
      <c r="E220" s="1">
        <v>270.58999999999997</v>
      </c>
      <c r="F220" s="1">
        <v>3589.06</v>
      </c>
      <c r="G220" s="26">
        <v>101</v>
      </c>
      <c r="H220" s="26">
        <v>134.94999999999999</v>
      </c>
      <c r="I220" s="26">
        <v>174.14</v>
      </c>
      <c r="J220" s="26">
        <v>137.26820000000001</v>
      </c>
      <c r="K220" s="1">
        <v>2993.5720000000001</v>
      </c>
      <c r="L220" s="1">
        <v>360.04939999999999</v>
      </c>
      <c r="M220" s="1">
        <v>103.38</v>
      </c>
      <c r="N220" s="26">
        <v>98.034099999999995</v>
      </c>
      <c r="O220" s="1">
        <v>183.10380000000001</v>
      </c>
      <c r="P220" s="26">
        <v>122.821</v>
      </c>
      <c r="Q220" cm="1">
        <f t="array" ref="Q220">AVERAGE(_xlfn.IFNA(G220:I220,""))</f>
        <v>136.69666666666666</v>
      </c>
    </row>
    <row r="221" spans="1:17" x14ac:dyDescent="0.2">
      <c r="A221" s="3">
        <v>43131</v>
      </c>
      <c r="B221" s="1">
        <v>237.33</v>
      </c>
      <c r="C221" s="1">
        <v>252.38</v>
      </c>
      <c r="D221" s="1">
        <v>271.64999999999998</v>
      </c>
      <c r="E221" s="1">
        <v>271.72000000000003</v>
      </c>
      <c r="F221" s="1">
        <v>3517.43</v>
      </c>
      <c r="G221" s="26">
        <v>101.03</v>
      </c>
      <c r="H221" s="26">
        <v>134.35</v>
      </c>
      <c r="I221" s="26">
        <v>171.13</v>
      </c>
      <c r="J221" s="26">
        <v>142.49510000000001</v>
      </c>
      <c r="K221" s="1">
        <v>2983.1226999999999</v>
      </c>
      <c r="L221" s="1">
        <v>359.41329999999999</v>
      </c>
      <c r="M221" s="1">
        <v>101.97</v>
      </c>
      <c r="N221" s="26">
        <v>97.017399999999995</v>
      </c>
      <c r="O221" s="1">
        <v>181.91210000000001</v>
      </c>
      <c r="P221" s="26">
        <v>122.5996</v>
      </c>
      <c r="Q221" cm="1">
        <f t="array" ref="Q221">AVERAGE(_xlfn.IFNA(G221:I221,""))</f>
        <v>135.50333333333333</v>
      </c>
    </row>
    <row r="222" spans="1:17" x14ac:dyDescent="0.2">
      <c r="A222" s="3">
        <v>43159</v>
      </c>
      <c r="B222" s="1">
        <v>237.76</v>
      </c>
      <c r="C222" s="1">
        <v>253.26</v>
      </c>
      <c r="D222" s="1">
        <v>271.26</v>
      </c>
      <c r="E222" s="1">
        <v>272.48</v>
      </c>
      <c r="F222" s="1">
        <v>3526.15</v>
      </c>
      <c r="G222" s="26">
        <v>101</v>
      </c>
      <c r="H222" s="26">
        <v>134.72999999999999</v>
      </c>
      <c r="I222" s="26">
        <v>171.32</v>
      </c>
      <c r="J222" s="26">
        <v>142.97210000000001</v>
      </c>
      <c r="K222" s="1">
        <v>2991.3771999999999</v>
      </c>
      <c r="L222" s="1">
        <v>361.02210000000002</v>
      </c>
      <c r="M222" s="1">
        <v>101.2</v>
      </c>
      <c r="N222" s="26">
        <v>97.188599999999994</v>
      </c>
      <c r="O222" s="1">
        <v>179.78440000000001</v>
      </c>
      <c r="P222" s="26">
        <v>119.2272</v>
      </c>
      <c r="Q222" cm="1">
        <f t="array" ref="Q222">AVERAGE(_xlfn.IFNA(G222:I222,""))</f>
        <v>135.68333333333331</v>
      </c>
    </row>
    <row r="223" spans="1:17" x14ac:dyDescent="0.2">
      <c r="A223" s="3">
        <v>43189</v>
      </c>
      <c r="B223" s="1">
        <v>240.44</v>
      </c>
      <c r="C223" s="1">
        <v>256.73</v>
      </c>
      <c r="D223" s="1">
        <v>278.47000000000003</v>
      </c>
      <c r="E223" s="1">
        <v>277.32</v>
      </c>
      <c r="F223" s="1">
        <v>3598.29</v>
      </c>
      <c r="G223" s="26">
        <v>100.91</v>
      </c>
      <c r="H223" s="26">
        <v>135.11000000000001</v>
      </c>
      <c r="I223" s="26">
        <v>172.28</v>
      </c>
      <c r="J223" s="26">
        <v>144.63999999999999</v>
      </c>
      <c r="K223" s="1">
        <v>3020.9884999999999</v>
      </c>
      <c r="L223" s="1">
        <v>361.7543</v>
      </c>
      <c r="M223" s="1">
        <v>102.16</v>
      </c>
      <c r="N223" s="26">
        <v>98.087400000000002</v>
      </c>
      <c r="O223" s="1">
        <v>180.874</v>
      </c>
      <c r="P223" s="26">
        <v>121.11069999999999</v>
      </c>
      <c r="Q223" cm="1">
        <f t="array" ref="Q223">AVERAGE(_xlfn.IFNA(G223:I223,""))</f>
        <v>136.1</v>
      </c>
    </row>
    <row r="224" spans="1:17" x14ac:dyDescent="0.2">
      <c r="A224" s="3">
        <v>43220</v>
      </c>
      <c r="B224" s="1">
        <v>239.31</v>
      </c>
      <c r="C224" s="1">
        <v>255.48</v>
      </c>
      <c r="D224" s="1">
        <v>276.33999999999997</v>
      </c>
      <c r="E224" s="1">
        <v>277.62</v>
      </c>
      <c r="F224" s="1">
        <v>3562.16</v>
      </c>
      <c r="G224" s="26">
        <v>100.61</v>
      </c>
      <c r="H224" s="26">
        <v>134.52000000000001</v>
      </c>
      <c r="I224" s="26">
        <v>171.48</v>
      </c>
      <c r="J224" s="26">
        <v>145.55000000000001</v>
      </c>
      <c r="K224" s="1">
        <v>3007.5916999999999</v>
      </c>
      <c r="L224" s="1">
        <v>361.47570000000002</v>
      </c>
      <c r="M224" s="1">
        <v>101.34</v>
      </c>
      <c r="N224" s="26">
        <v>97.041899999999998</v>
      </c>
      <c r="O224" s="1">
        <v>179.10720000000001</v>
      </c>
      <c r="P224" s="26">
        <v>116.82769999999999</v>
      </c>
      <c r="Q224" cm="1">
        <f t="array" ref="Q224">AVERAGE(_xlfn.IFNA(G224:I224,""))</f>
        <v>135.53666666666666</v>
      </c>
    </row>
    <row r="225" spans="1:17" x14ac:dyDescent="0.2">
      <c r="A225" s="3">
        <v>43251</v>
      </c>
      <c r="B225" s="1">
        <v>243.33</v>
      </c>
      <c r="C225" s="1">
        <v>257.58999999999997</v>
      </c>
      <c r="D225" s="1">
        <v>271.38</v>
      </c>
      <c r="E225" s="1">
        <v>259.33999999999997</v>
      </c>
      <c r="F225" s="1">
        <v>3624.5</v>
      </c>
      <c r="G225" s="26">
        <v>100.78</v>
      </c>
      <c r="H225" s="26">
        <v>135.28</v>
      </c>
      <c r="I225" s="26">
        <v>174</v>
      </c>
      <c r="J225" s="26">
        <v>144.642</v>
      </c>
      <c r="K225" s="1">
        <v>3030.4789999999998</v>
      </c>
      <c r="L225" s="1">
        <v>362.4436</v>
      </c>
      <c r="M225" s="1">
        <v>102.25</v>
      </c>
      <c r="N225" s="26">
        <v>97.934899999999999</v>
      </c>
      <c r="O225" s="1">
        <v>179.23509999999999</v>
      </c>
      <c r="P225" s="26">
        <v>115.95910000000001</v>
      </c>
      <c r="Q225" cm="1">
        <f t="array" ref="Q225">AVERAGE(_xlfn.IFNA(G225:I225,""))</f>
        <v>136.68666666666667</v>
      </c>
    </row>
    <row r="226" spans="1:17" x14ac:dyDescent="0.2">
      <c r="A226" s="3">
        <v>43280</v>
      </c>
      <c r="B226" s="1">
        <v>243.57</v>
      </c>
      <c r="C226" s="1">
        <v>258.79000000000002</v>
      </c>
      <c r="D226" s="1">
        <v>275.01</v>
      </c>
      <c r="E226" s="1">
        <v>263.14</v>
      </c>
      <c r="F226" s="1">
        <v>3604.12</v>
      </c>
      <c r="G226" s="26">
        <v>100.54</v>
      </c>
      <c r="H226" s="26">
        <v>134.76</v>
      </c>
      <c r="I226" s="26">
        <v>173.87</v>
      </c>
      <c r="J226" s="26">
        <v>140.42330000000001</v>
      </c>
      <c r="K226" s="1">
        <v>3046.1192999999998</v>
      </c>
      <c r="L226" s="1">
        <v>362.6472</v>
      </c>
      <c r="M226" s="1">
        <v>102.27</v>
      </c>
      <c r="N226" s="26">
        <v>98.616799999999998</v>
      </c>
      <c r="O226" s="1">
        <v>180.02670000000001</v>
      </c>
      <c r="P226" s="26">
        <v>114.5048</v>
      </c>
      <c r="Q226" cm="1">
        <f t="array" ref="Q226">AVERAGE(_xlfn.IFNA(G226:I226,""))</f>
        <v>136.39000000000001</v>
      </c>
    </row>
    <row r="227" spans="1:17" x14ac:dyDescent="0.2">
      <c r="A227" s="3">
        <v>43312</v>
      </c>
      <c r="B227" s="1">
        <v>242.17</v>
      </c>
      <c r="C227" s="1">
        <v>257.35000000000002</v>
      </c>
      <c r="D227" s="1">
        <v>275.58999999999997</v>
      </c>
      <c r="E227" s="1">
        <v>262.39999999999998</v>
      </c>
      <c r="F227" s="1">
        <v>3591.33</v>
      </c>
      <c r="G227" s="26">
        <v>100.33</v>
      </c>
      <c r="H227" s="26">
        <v>134.1</v>
      </c>
      <c r="I227" s="26">
        <v>172.56</v>
      </c>
      <c r="J227" s="26">
        <v>137.32220000000001</v>
      </c>
      <c r="K227" s="1">
        <v>3050.2755000000002</v>
      </c>
      <c r="L227" s="1">
        <v>361.82440000000003</v>
      </c>
      <c r="M227" s="1">
        <v>101.83</v>
      </c>
      <c r="N227" s="26">
        <v>97.728300000000004</v>
      </c>
      <c r="O227" s="1">
        <v>180.8434</v>
      </c>
      <c r="P227" s="26">
        <v>115.76739999999999</v>
      </c>
      <c r="Q227" cm="1">
        <f t="array" ref="Q227">AVERAGE(_xlfn.IFNA(G227:I227,""))</f>
        <v>135.66333333333333</v>
      </c>
    </row>
    <row r="228" spans="1:17" x14ac:dyDescent="0.2">
      <c r="A228" s="3">
        <v>43343</v>
      </c>
      <c r="B228" s="1">
        <v>243.8</v>
      </c>
      <c r="C228" s="1">
        <v>258.14999999999998</v>
      </c>
      <c r="D228" s="1">
        <v>273.85000000000002</v>
      </c>
      <c r="E228" s="1">
        <v>254.08</v>
      </c>
      <c r="F228" s="1">
        <v>3596.93</v>
      </c>
      <c r="G228" s="26">
        <v>100.4</v>
      </c>
      <c r="H228" s="26">
        <v>134.72</v>
      </c>
      <c r="I228" s="26">
        <v>174.07</v>
      </c>
      <c r="J228" s="26">
        <v>136.9588</v>
      </c>
      <c r="K228" s="1">
        <v>3076.1037999999999</v>
      </c>
      <c r="L228" s="1">
        <v>359.32740000000001</v>
      </c>
      <c r="M228" s="1">
        <v>102.62</v>
      </c>
      <c r="N228" s="26">
        <v>98.403800000000004</v>
      </c>
      <c r="O228" s="1">
        <v>182.32919999999999</v>
      </c>
      <c r="P228" s="26">
        <v>111.82089999999999</v>
      </c>
      <c r="Q228" cm="1">
        <f t="array" ref="Q228">AVERAGE(_xlfn.IFNA(G228:I228,""))</f>
        <v>136.39666666666668</v>
      </c>
    </row>
    <row r="229" spans="1:17" x14ac:dyDescent="0.2">
      <c r="A229" s="3">
        <v>43371</v>
      </c>
      <c r="B229" s="1">
        <v>241.72</v>
      </c>
      <c r="C229" s="1">
        <v>256.08</v>
      </c>
      <c r="D229" s="1">
        <v>273.64</v>
      </c>
      <c r="E229" s="1">
        <v>258.52</v>
      </c>
      <c r="F229" s="1">
        <v>3541.62</v>
      </c>
      <c r="G229" s="26">
        <v>100.24</v>
      </c>
      <c r="H229" s="26">
        <v>133.88999999999999</v>
      </c>
      <c r="I229" s="26">
        <v>171.72</v>
      </c>
      <c r="J229" s="26">
        <v>135.91890000000001</v>
      </c>
      <c r="K229" s="1">
        <v>3060.3407999999999</v>
      </c>
      <c r="L229" s="1">
        <v>358.22829999999999</v>
      </c>
      <c r="M229" s="1">
        <v>101.66</v>
      </c>
      <c r="N229" s="26">
        <v>97.375100000000003</v>
      </c>
      <c r="O229" s="1">
        <v>181.268</v>
      </c>
      <c r="P229" s="26">
        <v>109.89409999999999</v>
      </c>
      <c r="Q229" cm="1">
        <f t="array" ref="Q229">AVERAGE(_xlfn.IFNA(G229:I229,""))</f>
        <v>135.28333333333333</v>
      </c>
    </row>
    <row r="230" spans="1:17" x14ac:dyDescent="0.2">
      <c r="A230" s="3">
        <v>43404</v>
      </c>
      <c r="B230" s="1">
        <v>243.21</v>
      </c>
      <c r="C230" s="1">
        <v>257.25</v>
      </c>
      <c r="D230" s="1">
        <v>272.88</v>
      </c>
      <c r="E230" s="1">
        <v>255</v>
      </c>
      <c r="F230" s="1">
        <v>3574.48</v>
      </c>
      <c r="G230" s="26">
        <v>100.27</v>
      </c>
      <c r="H230" s="26">
        <v>134.27000000000001</v>
      </c>
      <c r="I230" s="26">
        <v>172.32</v>
      </c>
      <c r="J230" s="26">
        <v>135.4896</v>
      </c>
      <c r="K230" s="1">
        <v>3075.5214999999998</v>
      </c>
      <c r="L230" s="1">
        <v>358.85399999999998</v>
      </c>
      <c r="M230" s="1">
        <v>101.18</v>
      </c>
      <c r="N230" s="26">
        <v>96.739099999999993</v>
      </c>
      <c r="O230" s="1">
        <v>180.96100000000001</v>
      </c>
      <c r="P230" s="26">
        <v>109.7597</v>
      </c>
      <c r="Q230" cm="1">
        <f t="array" ref="Q230">AVERAGE(_xlfn.IFNA(G230:I230,""))</f>
        <v>135.62</v>
      </c>
    </row>
    <row r="231" spans="1:17" x14ac:dyDescent="0.2">
      <c r="A231" s="3">
        <v>43434</v>
      </c>
      <c r="B231" s="1">
        <v>244.23</v>
      </c>
      <c r="C231" s="1">
        <v>258.06</v>
      </c>
      <c r="D231" s="1">
        <v>273.77</v>
      </c>
      <c r="E231" s="1">
        <v>258.95</v>
      </c>
      <c r="F231" s="1">
        <v>3532.4</v>
      </c>
      <c r="G231" s="26">
        <v>100.32</v>
      </c>
      <c r="H231" s="26">
        <v>134.81</v>
      </c>
      <c r="I231" s="26">
        <v>173.92</v>
      </c>
      <c r="J231" s="26">
        <v>137.82130000000001</v>
      </c>
      <c r="K231" s="1">
        <v>3084.1242999999999</v>
      </c>
      <c r="L231" s="1">
        <v>360.75200000000001</v>
      </c>
      <c r="M231" s="1">
        <v>101.98</v>
      </c>
      <c r="N231" s="26">
        <v>97.970299999999995</v>
      </c>
      <c r="O231" s="1">
        <v>183.44900000000001</v>
      </c>
      <c r="P231" s="26">
        <v>118.5851</v>
      </c>
      <c r="Q231" cm="1">
        <f t="array" ref="Q231">AVERAGE(_xlfn.IFNA(G231:I231,""))</f>
        <v>136.35</v>
      </c>
    </row>
    <row r="232" spans="1:17" x14ac:dyDescent="0.2">
      <c r="A232" s="3">
        <v>43465</v>
      </c>
      <c r="B232" s="1">
        <v>245.54</v>
      </c>
      <c r="C232" s="1">
        <v>257.74</v>
      </c>
      <c r="D232" s="1">
        <v>275.63</v>
      </c>
      <c r="E232" s="1">
        <v>267.07</v>
      </c>
      <c r="F232" s="1">
        <v>3609.6</v>
      </c>
      <c r="G232" s="26">
        <v>100.28</v>
      </c>
      <c r="H232" s="26">
        <v>135.41</v>
      </c>
      <c r="I232" s="26">
        <v>176.32</v>
      </c>
      <c r="J232" s="26">
        <v>140.86240000000001</v>
      </c>
      <c r="K232" s="1">
        <v>3136.7849000000001</v>
      </c>
      <c r="L232" s="1">
        <v>363.93040000000002</v>
      </c>
      <c r="M232" s="1">
        <v>104.27</v>
      </c>
      <c r="N232" s="26">
        <v>99.425799999999995</v>
      </c>
      <c r="O232" s="1">
        <v>187.66</v>
      </c>
      <c r="P232" s="26">
        <v>120.4663</v>
      </c>
      <c r="Q232" cm="1">
        <f t="array" ref="Q232">AVERAGE(_xlfn.IFNA(G232:I232,""))</f>
        <v>137.33666666666667</v>
      </c>
    </row>
    <row r="233" spans="1:17" x14ac:dyDescent="0.2">
      <c r="A233" s="3">
        <v>43496</v>
      </c>
      <c r="B233" s="1">
        <v>247.44</v>
      </c>
      <c r="C233" s="1">
        <v>260.3</v>
      </c>
      <c r="D233" s="1">
        <v>279.69</v>
      </c>
      <c r="E233" s="1">
        <v>270.10000000000002</v>
      </c>
      <c r="F233" s="1">
        <v>3647.92</v>
      </c>
      <c r="G233" s="26">
        <v>100.24</v>
      </c>
      <c r="H233" s="26">
        <v>135.59</v>
      </c>
      <c r="I233" s="26">
        <v>177.51</v>
      </c>
      <c r="J233" s="26">
        <v>145.3895</v>
      </c>
      <c r="K233" s="1">
        <v>3158.2229000000002</v>
      </c>
      <c r="L233" s="1">
        <v>365.9812</v>
      </c>
      <c r="M233" s="1">
        <v>104.75</v>
      </c>
      <c r="N233" s="26">
        <v>100.6275</v>
      </c>
      <c r="O233" s="1">
        <v>186.374</v>
      </c>
      <c r="P233" s="26">
        <v>118.6534</v>
      </c>
      <c r="Q233" cm="1">
        <f t="array" ref="Q233">AVERAGE(_xlfn.IFNA(G233:I233,""))</f>
        <v>137.78</v>
      </c>
    </row>
    <row r="234" spans="1:17" x14ac:dyDescent="0.2">
      <c r="A234" s="3">
        <v>43524</v>
      </c>
      <c r="B234" s="1">
        <v>246.6</v>
      </c>
      <c r="C234" s="1">
        <v>259.77999999999997</v>
      </c>
      <c r="D234" s="1">
        <v>279.92</v>
      </c>
      <c r="E234" s="1">
        <v>266.95</v>
      </c>
      <c r="F234" s="1">
        <v>3615.79</v>
      </c>
      <c r="G234" s="26">
        <v>100.1</v>
      </c>
      <c r="H234" s="26">
        <v>135.38999999999999</v>
      </c>
      <c r="I234" s="26">
        <v>177.37</v>
      </c>
      <c r="J234" s="26">
        <v>145.6773</v>
      </c>
      <c r="K234" s="1">
        <v>3189.6468</v>
      </c>
      <c r="L234" s="1">
        <v>366.93200000000002</v>
      </c>
      <c r="M234" s="1">
        <v>104.48</v>
      </c>
      <c r="N234" s="26">
        <v>100.7679</v>
      </c>
      <c r="O234" s="1">
        <v>185.69900000000001</v>
      </c>
      <c r="P234" s="26">
        <v>119.2754</v>
      </c>
      <c r="Q234" cm="1">
        <f t="array" ref="Q234">AVERAGE(_xlfn.IFNA(G234:I234,""))</f>
        <v>137.62</v>
      </c>
    </row>
    <row r="235" spans="1:17" x14ac:dyDescent="0.2">
      <c r="A235" s="3">
        <v>43553</v>
      </c>
      <c r="B235" s="1">
        <v>250.73</v>
      </c>
      <c r="C235" s="1">
        <v>265.5</v>
      </c>
      <c r="D235" s="1">
        <v>283.67</v>
      </c>
      <c r="E235" s="1">
        <v>271.31</v>
      </c>
      <c r="F235" s="1">
        <v>3731.65</v>
      </c>
      <c r="G235" s="26">
        <v>100.06</v>
      </c>
      <c r="H235" s="26">
        <v>135.9</v>
      </c>
      <c r="I235" s="26">
        <v>179.41</v>
      </c>
      <c r="J235" s="26">
        <v>145.7236</v>
      </c>
      <c r="K235" s="1">
        <v>3252.3788</v>
      </c>
      <c r="L235" s="1">
        <v>370.38639999999998</v>
      </c>
      <c r="M235" s="1">
        <v>106.48</v>
      </c>
      <c r="N235" s="26">
        <v>103.3502</v>
      </c>
      <c r="O235" s="1">
        <v>187.86</v>
      </c>
      <c r="P235" s="26">
        <v>123.8972</v>
      </c>
      <c r="Q235" cm="1">
        <f t="array" ref="Q235">AVERAGE(_xlfn.IFNA(G235:I235,""))</f>
        <v>138.45666666666668</v>
      </c>
    </row>
    <row r="236" spans="1:17" x14ac:dyDescent="0.2">
      <c r="A236" s="3">
        <v>43585</v>
      </c>
      <c r="B236" s="1">
        <v>249.31</v>
      </c>
      <c r="C236" s="1">
        <v>264.51</v>
      </c>
      <c r="D236" s="1">
        <v>285.60000000000002</v>
      </c>
      <c r="E236" s="1">
        <v>272.64</v>
      </c>
      <c r="F236" s="1">
        <v>3674.92</v>
      </c>
      <c r="G236" s="26">
        <v>99.98</v>
      </c>
      <c r="H236" s="26">
        <v>135.55000000000001</v>
      </c>
      <c r="I236" s="26">
        <v>178.1</v>
      </c>
      <c r="J236" s="26">
        <v>143.36959999999999</v>
      </c>
      <c r="K236" s="1">
        <v>3259.6368000000002</v>
      </c>
      <c r="L236" s="1">
        <v>368.82209999999998</v>
      </c>
      <c r="M236" s="1">
        <v>106.17</v>
      </c>
      <c r="N236" s="26">
        <v>103.0154</v>
      </c>
      <c r="O236" s="1">
        <v>187.54300000000001</v>
      </c>
      <c r="P236" s="26">
        <v>123.089</v>
      </c>
      <c r="Q236" cm="1">
        <f t="array" ref="Q236">AVERAGE(_xlfn.IFNA(G236:I236,""))</f>
        <v>137.87666666666667</v>
      </c>
    </row>
    <row r="237" spans="1:17" x14ac:dyDescent="0.2">
      <c r="A237" s="3">
        <v>43616</v>
      </c>
      <c r="B237" s="1">
        <v>253.09</v>
      </c>
      <c r="C237" s="1">
        <v>267.86</v>
      </c>
      <c r="D237" s="1">
        <v>291.44</v>
      </c>
      <c r="E237" s="1">
        <v>271.52999999999997</v>
      </c>
      <c r="F237" s="1">
        <v>3774.6</v>
      </c>
      <c r="G237" s="26">
        <v>99.99</v>
      </c>
      <c r="H237" s="26">
        <v>136.25</v>
      </c>
      <c r="I237" s="26">
        <v>181.32</v>
      </c>
      <c r="J237" s="26">
        <v>141.32380000000001</v>
      </c>
      <c r="K237" s="1">
        <v>3321.2530000000002</v>
      </c>
      <c r="L237" s="1">
        <v>372.14389999999997</v>
      </c>
      <c r="M237" s="1">
        <v>108.68</v>
      </c>
      <c r="N237" s="26">
        <v>104.9492</v>
      </c>
      <c r="O237" s="1">
        <v>188.471</v>
      </c>
      <c r="P237" s="26">
        <v>125.9896</v>
      </c>
      <c r="Q237" cm="1">
        <f t="array" ref="Q237">AVERAGE(_xlfn.IFNA(G237:I237,""))</f>
        <v>139.18666666666667</v>
      </c>
    </row>
    <row r="238" spans="1:17" x14ac:dyDescent="0.2">
      <c r="A238" s="3">
        <v>43644</v>
      </c>
      <c r="B238" s="1">
        <v>255.74</v>
      </c>
      <c r="C238" s="1">
        <v>273.31</v>
      </c>
      <c r="D238" s="1">
        <v>299.32</v>
      </c>
      <c r="E238" s="1">
        <v>281.42</v>
      </c>
      <c r="F238" s="1">
        <v>3780.59</v>
      </c>
      <c r="G238" s="26">
        <v>100.06</v>
      </c>
      <c r="H238" s="26">
        <v>136.49</v>
      </c>
      <c r="I238" s="26">
        <v>182.29</v>
      </c>
      <c r="J238" s="26">
        <v>142.499</v>
      </c>
      <c r="K238" s="1">
        <v>3357.9270999999999</v>
      </c>
      <c r="L238" s="1">
        <v>374.77390000000003</v>
      </c>
      <c r="M238" s="1">
        <v>109.68</v>
      </c>
      <c r="N238" s="26">
        <v>105.9061</v>
      </c>
      <c r="O238" s="1">
        <v>189.69900000000001</v>
      </c>
      <c r="P238" s="26">
        <v>128.8116</v>
      </c>
      <c r="Q238" cm="1">
        <f t="array" ref="Q238">AVERAGE(_xlfn.IFNA(G238:I238,""))</f>
        <v>139.61333333333334</v>
      </c>
    </row>
    <row r="239" spans="1:17" x14ac:dyDescent="0.2">
      <c r="A239" s="3">
        <v>43677</v>
      </c>
      <c r="B239" s="1">
        <v>258.2</v>
      </c>
      <c r="C239" s="1">
        <v>277.24</v>
      </c>
      <c r="D239" s="1">
        <v>302.47000000000003</v>
      </c>
      <c r="E239" s="1">
        <v>290.51</v>
      </c>
      <c r="F239" s="1">
        <v>3858.53</v>
      </c>
      <c r="G239" s="26">
        <v>100.21</v>
      </c>
      <c r="H239" s="26">
        <v>137.27000000000001</v>
      </c>
      <c r="I239" s="26">
        <v>186.03</v>
      </c>
      <c r="J239" s="26">
        <v>143.11240000000001</v>
      </c>
      <c r="K239" s="1">
        <v>3390.7311</v>
      </c>
      <c r="L239" s="1">
        <v>375.44920000000002</v>
      </c>
      <c r="M239" s="1">
        <v>109.55</v>
      </c>
      <c r="N239" s="26">
        <v>105.9697</v>
      </c>
      <c r="O239" s="1">
        <v>191.447</v>
      </c>
      <c r="P239" s="26">
        <v>132.626</v>
      </c>
      <c r="Q239" cm="1">
        <f t="array" ref="Q239">AVERAGE(_xlfn.IFNA(G239:I239,""))</f>
        <v>141.16999999999999</v>
      </c>
    </row>
    <row r="240" spans="1:17" x14ac:dyDescent="0.2">
      <c r="A240" s="3">
        <v>43707</v>
      </c>
      <c r="B240" s="1">
        <v>264.05</v>
      </c>
      <c r="C240" s="1">
        <v>283.33999999999997</v>
      </c>
      <c r="D240" s="1">
        <v>307.23</v>
      </c>
      <c r="E240" s="1">
        <v>300.77</v>
      </c>
      <c r="F240" s="1">
        <v>3994.64</v>
      </c>
      <c r="G240" s="26">
        <v>100.4</v>
      </c>
      <c r="H240" s="26">
        <v>138.22999999999999</v>
      </c>
      <c r="I240" s="26">
        <v>190.94</v>
      </c>
      <c r="J240" s="26">
        <v>139.30670000000001</v>
      </c>
      <c r="K240" s="1">
        <v>3449.0304999999998</v>
      </c>
      <c r="L240" s="1">
        <v>382.26949999999999</v>
      </c>
      <c r="M240" s="1">
        <v>113.29</v>
      </c>
      <c r="N240" s="26">
        <v>108.2577</v>
      </c>
      <c r="O240" s="1">
        <v>194.80500000000001</v>
      </c>
      <c r="P240" s="26">
        <v>128.20439999999999</v>
      </c>
      <c r="Q240" cm="1">
        <f t="array" ref="Q240">AVERAGE(_xlfn.IFNA(G240:I240,""))</f>
        <v>143.19</v>
      </c>
    </row>
    <row r="241" spans="1:17" x14ac:dyDescent="0.2">
      <c r="A241" s="3">
        <v>43738</v>
      </c>
      <c r="B241" s="1">
        <v>261.19</v>
      </c>
      <c r="C241" s="1">
        <v>280.32</v>
      </c>
      <c r="D241" s="1">
        <v>305.74</v>
      </c>
      <c r="E241" s="1">
        <v>304.72000000000003</v>
      </c>
      <c r="F241" s="1">
        <v>4014.9</v>
      </c>
      <c r="G241" s="26">
        <v>99.79</v>
      </c>
      <c r="H241" s="26">
        <v>136.63</v>
      </c>
      <c r="I241" s="26">
        <v>186.08</v>
      </c>
      <c r="J241" s="26">
        <v>139.24109999999999</v>
      </c>
      <c r="K241" s="1">
        <v>3429.2040000000002</v>
      </c>
      <c r="L241" s="1">
        <v>376.67469999999997</v>
      </c>
      <c r="M241" s="1">
        <v>112.31</v>
      </c>
      <c r="N241" s="26">
        <v>107.2358</v>
      </c>
      <c r="O241" s="1">
        <v>194.9794</v>
      </c>
      <c r="P241" s="26">
        <v>129.12950000000001</v>
      </c>
      <c r="Q241" cm="1">
        <f t="array" ref="Q241">AVERAGE(_xlfn.IFNA(G241:I241,""))</f>
        <v>140.83333333333334</v>
      </c>
    </row>
    <row r="242" spans="1:17" x14ac:dyDescent="0.2">
      <c r="A242" s="3">
        <v>43769</v>
      </c>
      <c r="B242" s="1">
        <v>257.44</v>
      </c>
      <c r="C242" s="1">
        <v>276.64999999999998</v>
      </c>
      <c r="D242" s="1">
        <v>303.68</v>
      </c>
      <c r="E242" s="1">
        <v>302.47000000000003</v>
      </c>
      <c r="F242" s="1">
        <v>3941.98</v>
      </c>
      <c r="G242" s="26">
        <v>99.46</v>
      </c>
      <c r="H242" s="26">
        <v>135.6</v>
      </c>
      <c r="I242" s="26">
        <v>182.56</v>
      </c>
      <c r="J242" s="26">
        <v>140.54409999999999</v>
      </c>
      <c r="K242" s="1">
        <v>3409.6633999999999</v>
      </c>
      <c r="L242" s="1">
        <v>374.88830000000002</v>
      </c>
      <c r="M242" s="1">
        <v>112.38</v>
      </c>
      <c r="N242" s="26">
        <v>106.96720000000001</v>
      </c>
      <c r="O242" s="1">
        <v>195.13460000000001</v>
      </c>
      <c r="P242" s="26">
        <v>130.21809999999999</v>
      </c>
      <c r="Q242" cm="1">
        <f t="array" ref="Q242">AVERAGE(_xlfn.IFNA(G242:I242,""))</f>
        <v>139.20666666666668</v>
      </c>
    </row>
    <row r="243" spans="1:17" x14ac:dyDescent="0.2">
      <c r="A243" s="3">
        <v>43798</v>
      </c>
      <c r="B243" s="1">
        <v>256.41000000000003</v>
      </c>
      <c r="C243" s="1">
        <v>275.64999999999998</v>
      </c>
      <c r="D243" s="1">
        <v>300.02</v>
      </c>
      <c r="E243" s="1">
        <v>296.37</v>
      </c>
      <c r="F243" s="1">
        <v>3910.83</v>
      </c>
      <c r="G243" s="26">
        <v>99.44</v>
      </c>
      <c r="H243" s="26">
        <v>135.68</v>
      </c>
      <c r="I243" s="26">
        <v>183.39</v>
      </c>
      <c r="J243" s="26">
        <v>142.018</v>
      </c>
      <c r="K243" s="1">
        <v>3439.0997000000002</v>
      </c>
      <c r="L243" s="1">
        <v>373.28449999999998</v>
      </c>
      <c r="M243" s="1">
        <v>112.05</v>
      </c>
      <c r="N243" s="26">
        <v>107.32850000000001</v>
      </c>
      <c r="O243" s="1">
        <v>195.73249999999999</v>
      </c>
      <c r="P243" s="26">
        <v>129.43109999999999</v>
      </c>
      <c r="Q243" cm="1">
        <f t="array" ref="Q243">AVERAGE(_xlfn.IFNA(G243:I243,""))</f>
        <v>139.50333333333333</v>
      </c>
    </row>
    <row r="244" spans="1:17" x14ac:dyDescent="0.2">
      <c r="A244" s="3">
        <v>43830</v>
      </c>
      <c r="B244" s="1">
        <v>252.92</v>
      </c>
      <c r="C244" s="1">
        <v>271.7</v>
      </c>
      <c r="D244" s="1">
        <v>299.26</v>
      </c>
      <c r="E244" s="1">
        <v>295.35000000000002</v>
      </c>
      <c r="F244" s="1">
        <v>3858.84</v>
      </c>
      <c r="G244" s="26">
        <v>99.26</v>
      </c>
      <c r="H244" s="26">
        <v>134.88</v>
      </c>
      <c r="I244" s="26">
        <v>181.21</v>
      </c>
      <c r="J244" s="26">
        <v>144.3767</v>
      </c>
      <c r="K244" s="1">
        <v>3374.0266000000001</v>
      </c>
      <c r="L244" s="1">
        <v>372.2192</v>
      </c>
      <c r="M244" s="1">
        <v>111.42</v>
      </c>
      <c r="N244" s="26">
        <v>105.9222</v>
      </c>
      <c r="O244" s="1">
        <v>196.21770000000001</v>
      </c>
      <c r="P244" s="26">
        <v>130.00720000000001</v>
      </c>
      <c r="Q244" cm="1">
        <f t="array" ref="Q244">AVERAGE(_xlfn.IFNA(G244:I244,""))</f>
        <v>138.45000000000002</v>
      </c>
    </row>
    <row r="245" spans="1:17" x14ac:dyDescent="0.2">
      <c r="A245" s="3">
        <v>43861</v>
      </c>
      <c r="B245" s="1">
        <v>258.12</v>
      </c>
      <c r="C245" s="1">
        <v>278.45</v>
      </c>
      <c r="D245" s="1">
        <v>304.2</v>
      </c>
      <c r="E245" s="1">
        <v>304.77999999999997</v>
      </c>
      <c r="F245" s="1">
        <v>3995.35</v>
      </c>
      <c r="G245" s="26">
        <v>99.28</v>
      </c>
      <c r="H245" s="26">
        <v>135.81</v>
      </c>
      <c r="I245" s="26">
        <v>186.01</v>
      </c>
      <c r="J245" s="26">
        <v>146.3022</v>
      </c>
      <c r="K245" s="1">
        <v>3461.2015000000001</v>
      </c>
      <c r="L245" s="1">
        <v>373.83769999999998</v>
      </c>
      <c r="M245" s="1">
        <v>114.16</v>
      </c>
      <c r="N245" s="26">
        <v>109.131</v>
      </c>
      <c r="O245" s="1">
        <v>197.8972</v>
      </c>
      <c r="P245" s="26">
        <v>130.9023</v>
      </c>
      <c r="Q245" cm="1">
        <f t="array" ref="Q245">AVERAGE(_xlfn.IFNA(G245:I245,""))</f>
        <v>140.36666666666667</v>
      </c>
    </row>
    <row r="246" spans="1:17" x14ac:dyDescent="0.2">
      <c r="A246" s="3">
        <v>43889</v>
      </c>
      <c r="B246" s="1">
        <v>261.68</v>
      </c>
      <c r="C246" s="1">
        <v>281.74</v>
      </c>
      <c r="D246" s="1">
        <v>304.45</v>
      </c>
      <c r="E246" s="1">
        <v>301.27999999999997</v>
      </c>
      <c r="F246" s="1">
        <v>4045.28</v>
      </c>
      <c r="G246" s="26">
        <v>99.35</v>
      </c>
      <c r="H246" s="26">
        <v>136.13999999999999</v>
      </c>
      <c r="I246" s="26">
        <v>187.58</v>
      </c>
      <c r="J246" s="26">
        <v>147.4795</v>
      </c>
      <c r="K246" s="1">
        <v>3494.2393999999999</v>
      </c>
      <c r="L246" s="1">
        <v>377.83819999999997</v>
      </c>
      <c r="M246" s="1">
        <v>117.19</v>
      </c>
      <c r="N246" s="26">
        <v>110.0514</v>
      </c>
      <c r="O246" s="1">
        <v>202.00450000000001</v>
      </c>
      <c r="P246" s="26">
        <v>132.78100000000001</v>
      </c>
      <c r="Q246" cm="1">
        <f t="array" ref="Q246">AVERAGE(_xlfn.IFNA(G246:I246,""))</f>
        <v>141.02333333333334</v>
      </c>
    </row>
    <row r="247" spans="1:17" x14ac:dyDescent="0.2">
      <c r="A247" s="3">
        <v>43921</v>
      </c>
      <c r="B247" s="1">
        <v>258.20999999999998</v>
      </c>
      <c r="C247" s="1">
        <v>274.04000000000002</v>
      </c>
      <c r="D247" s="1">
        <v>294.83</v>
      </c>
      <c r="E247" s="1">
        <v>293.27</v>
      </c>
      <c r="F247" s="1">
        <v>4102.66</v>
      </c>
      <c r="G247" s="26">
        <v>98.85</v>
      </c>
      <c r="H247" s="26">
        <v>134.1</v>
      </c>
      <c r="I247" s="26">
        <v>179.76</v>
      </c>
      <c r="J247" s="26">
        <v>146.77279999999999</v>
      </c>
      <c r="K247" s="1">
        <v>3494.3562999999999</v>
      </c>
      <c r="L247" s="1">
        <v>370.36169999999998</v>
      </c>
      <c r="M247" s="1">
        <v>120.9</v>
      </c>
      <c r="N247" s="26">
        <v>109.2325</v>
      </c>
      <c r="O247" s="1">
        <v>203.41120000000001</v>
      </c>
      <c r="P247" s="26">
        <v>128.8381</v>
      </c>
      <c r="Q247" cm="1">
        <f t="array" ref="Q247">AVERAGE(_xlfn.IFNA(G247:I247,""))</f>
        <v>137.57</v>
      </c>
    </row>
    <row r="248" spans="1:17" x14ac:dyDescent="0.2">
      <c r="A248" s="3">
        <v>43951</v>
      </c>
      <c r="B248" s="1">
        <v>261.31</v>
      </c>
      <c r="C248" s="1">
        <v>277.39</v>
      </c>
      <c r="D248" s="1">
        <v>295.48</v>
      </c>
      <c r="E248" s="1">
        <v>289.55</v>
      </c>
      <c r="F248" s="1">
        <v>4225.1499999999996</v>
      </c>
      <c r="G248" s="26">
        <v>98.85</v>
      </c>
      <c r="H248" s="26">
        <v>134.62</v>
      </c>
      <c r="I248" s="26">
        <v>182.75</v>
      </c>
      <c r="J248" s="26">
        <v>149.738</v>
      </c>
      <c r="K248" s="1">
        <v>3487.7498999999998</v>
      </c>
      <c r="L248" s="1">
        <v>371.74310000000003</v>
      </c>
      <c r="M248" s="1">
        <v>121.37</v>
      </c>
      <c r="N248" s="26">
        <v>112.9782</v>
      </c>
      <c r="O248" s="1">
        <v>209.1224</v>
      </c>
      <c r="P248" s="26">
        <v>131.16300000000001</v>
      </c>
      <c r="Q248" cm="1">
        <f t="array" ref="Q248">AVERAGE(_xlfn.IFNA(G248:I248,""))</f>
        <v>138.74</v>
      </c>
    </row>
    <row r="249" spans="1:17" x14ac:dyDescent="0.2">
      <c r="A249" s="3">
        <v>43980</v>
      </c>
      <c r="B249" s="1">
        <v>257.87</v>
      </c>
      <c r="C249" s="1">
        <v>276.16000000000003</v>
      </c>
      <c r="D249" s="1">
        <v>300.01</v>
      </c>
      <c r="E249" s="1">
        <v>294.38</v>
      </c>
      <c r="F249" s="1">
        <v>4226.79</v>
      </c>
      <c r="G249" s="26">
        <v>98.75</v>
      </c>
      <c r="H249" s="26">
        <v>134.19999999999999</v>
      </c>
      <c r="I249" s="26">
        <v>181.55</v>
      </c>
      <c r="J249" s="26">
        <v>145.8835</v>
      </c>
      <c r="K249" s="1">
        <v>3494.989</v>
      </c>
      <c r="L249" s="1">
        <v>369.72129999999999</v>
      </c>
      <c r="M249" s="1">
        <v>121.03</v>
      </c>
      <c r="N249" s="26">
        <v>113.203</v>
      </c>
      <c r="O249" s="1">
        <v>210.88659999999999</v>
      </c>
      <c r="P249" s="26">
        <v>132.02889999999999</v>
      </c>
      <c r="Q249" cm="1">
        <f t="array" ref="Q249">AVERAGE(_xlfn.IFNA(G249:I249,""))</f>
        <v>138.16666666666666</v>
      </c>
    </row>
    <row r="250" spans="1:17" x14ac:dyDescent="0.2">
      <c r="A250" s="3">
        <v>44012</v>
      </c>
      <c r="B250" s="1">
        <v>258.64999999999998</v>
      </c>
      <c r="C250" s="1">
        <v>278.89999999999998</v>
      </c>
      <c r="D250" s="1">
        <v>302.07</v>
      </c>
      <c r="E250" s="1">
        <v>300.14999999999998</v>
      </c>
      <c r="F250" s="1">
        <v>4203.32</v>
      </c>
      <c r="G250" s="26">
        <v>98.73</v>
      </c>
      <c r="H250" s="26">
        <v>134.13999999999999</v>
      </c>
      <c r="I250" s="26">
        <v>181.14</v>
      </c>
      <c r="J250" s="26">
        <v>146.02889999999999</v>
      </c>
      <c r="K250" s="1">
        <v>3503.4753999999998</v>
      </c>
      <c r="L250" s="1">
        <v>367.63920000000002</v>
      </c>
      <c r="M250" s="1">
        <v>121.16</v>
      </c>
      <c r="N250" s="26">
        <v>114.78189999999999</v>
      </c>
      <c r="O250" s="1">
        <v>209.51580000000001</v>
      </c>
      <c r="P250" s="26">
        <v>133.34780000000001</v>
      </c>
      <c r="Q250" cm="1">
        <f t="array" ref="Q250">AVERAGE(_xlfn.IFNA(G250:I250,""))</f>
        <v>138.00333333333333</v>
      </c>
    </row>
    <row r="251" spans="1:17" x14ac:dyDescent="0.2">
      <c r="A251" s="3">
        <v>44043</v>
      </c>
      <c r="B251" s="1">
        <v>260.25</v>
      </c>
      <c r="C251" s="1">
        <v>281.01</v>
      </c>
      <c r="D251" s="1">
        <v>305.5</v>
      </c>
      <c r="E251" s="1">
        <v>305.37</v>
      </c>
      <c r="F251" s="1">
        <v>4220.6400000000003</v>
      </c>
      <c r="G251" s="26">
        <v>98.9</v>
      </c>
      <c r="H251" s="26">
        <v>134.63</v>
      </c>
      <c r="I251" s="26">
        <v>182.49</v>
      </c>
      <c r="J251" s="26">
        <v>147.05869999999999</v>
      </c>
      <c r="K251" s="1">
        <v>3513.3773999999999</v>
      </c>
      <c r="L251" s="1">
        <v>369.3202</v>
      </c>
      <c r="M251" s="1">
        <v>122.54</v>
      </c>
      <c r="N251" s="26">
        <v>116.0522</v>
      </c>
      <c r="O251" s="1">
        <v>212.2809</v>
      </c>
      <c r="P251" s="26">
        <v>136.2304</v>
      </c>
      <c r="Q251" cm="1">
        <f t="array" ref="Q251">AVERAGE(_xlfn.IFNA(G251:I251,""))</f>
        <v>138.67333333333332</v>
      </c>
    </row>
    <row r="252" spans="1:17" x14ac:dyDescent="0.2">
      <c r="A252" s="3">
        <v>44074</v>
      </c>
      <c r="B252" s="1">
        <v>257.07</v>
      </c>
      <c r="C252" s="1">
        <v>278.42</v>
      </c>
      <c r="D252" s="1">
        <v>303.7</v>
      </c>
      <c r="E252" s="1">
        <v>304.37</v>
      </c>
      <c r="F252" s="1">
        <v>4091.33</v>
      </c>
      <c r="G252" s="26">
        <v>98.82</v>
      </c>
      <c r="H252" s="26">
        <v>134.16</v>
      </c>
      <c r="I252" s="26">
        <v>180.42</v>
      </c>
      <c r="J252" s="26">
        <v>149.14510000000001</v>
      </c>
      <c r="K252" s="1">
        <v>3494.5558999999998</v>
      </c>
      <c r="L252" s="1">
        <v>366.98500000000001</v>
      </c>
      <c r="M252" s="1">
        <v>121.17</v>
      </c>
      <c r="N252" s="26">
        <v>114.3946</v>
      </c>
      <c r="O252" s="1">
        <v>209.11709999999999</v>
      </c>
      <c r="P252" s="26">
        <v>136.03960000000001</v>
      </c>
      <c r="Q252" cm="1">
        <f t="array" ref="Q252">AVERAGE(_xlfn.IFNA(G252:I252,""))</f>
        <v>137.79999999999998</v>
      </c>
    </row>
    <row r="253" spans="1:17" x14ac:dyDescent="0.2">
      <c r="A253" s="3">
        <v>44104</v>
      </c>
      <c r="B253" s="1">
        <v>259.67</v>
      </c>
      <c r="C253" s="1">
        <v>282.18</v>
      </c>
      <c r="D253" s="1">
        <v>307.32</v>
      </c>
      <c r="E253" s="1">
        <v>310.38</v>
      </c>
      <c r="F253" s="1">
        <v>4151.6899999999996</v>
      </c>
      <c r="G253" s="26">
        <v>98.81</v>
      </c>
      <c r="H253" s="26">
        <v>134.62</v>
      </c>
      <c r="I253" s="26">
        <v>181.91</v>
      </c>
      <c r="J253" s="26">
        <v>149.8347</v>
      </c>
      <c r="K253" s="1">
        <v>3536.8962000000001</v>
      </c>
      <c r="L253" s="1">
        <v>368.23050000000001</v>
      </c>
      <c r="M253" s="1">
        <v>121.37</v>
      </c>
      <c r="N253" s="26">
        <v>114.8849</v>
      </c>
      <c r="O253" s="1">
        <v>210.98840000000001</v>
      </c>
      <c r="P253" s="26">
        <v>137.00049999999999</v>
      </c>
      <c r="Q253" cm="1">
        <f t="array" ref="Q253">AVERAGE(_xlfn.IFNA(G253:I253,""))</f>
        <v>138.44666666666669</v>
      </c>
    </row>
    <row r="254" spans="1:17" x14ac:dyDescent="0.2">
      <c r="A254" s="3">
        <v>44134</v>
      </c>
      <c r="B254" s="1">
        <v>262.02</v>
      </c>
      <c r="C254" s="1">
        <v>284.45999999999998</v>
      </c>
      <c r="D254" s="1">
        <v>310.33999999999997</v>
      </c>
      <c r="E254" s="1">
        <v>314.43</v>
      </c>
      <c r="F254" s="1">
        <v>4129.8500000000004</v>
      </c>
      <c r="G254" s="26">
        <v>98.74</v>
      </c>
      <c r="H254" s="26">
        <v>134.66</v>
      </c>
      <c r="I254" s="26">
        <v>182.23</v>
      </c>
      <c r="J254" s="26">
        <v>152.6789</v>
      </c>
      <c r="K254" s="1">
        <v>3545.4267</v>
      </c>
      <c r="L254" s="1">
        <v>367.44799999999998</v>
      </c>
      <c r="M254" s="1">
        <v>120.22</v>
      </c>
      <c r="N254" s="26">
        <v>113.8899</v>
      </c>
      <c r="O254" s="1">
        <v>212.4111</v>
      </c>
      <c r="P254" s="26">
        <v>138.28790000000001</v>
      </c>
      <c r="Q254" cm="1">
        <f t="array" ref="Q254">AVERAGE(_xlfn.IFNA(G254:I254,""))</f>
        <v>138.54333333333332</v>
      </c>
    </row>
    <row r="255" spans="1:17" x14ac:dyDescent="0.2">
      <c r="A255" s="3">
        <v>44165</v>
      </c>
      <c r="B255" s="1">
        <v>260.60000000000002</v>
      </c>
      <c r="C255" s="1">
        <v>283.89999999999998</v>
      </c>
      <c r="D255" s="1">
        <v>311.64999999999998</v>
      </c>
      <c r="E255" s="1">
        <v>317.19</v>
      </c>
      <c r="F255" s="1">
        <v>4111.1499999999996</v>
      </c>
      <c r="G255" s="26">
        <v>98.62</v>
      </c>
      <c r="H255" s="26">
        <v>134.51</v>
      </c>
      <c r="I255" s="26">
        <v>181.97</v>
      </c>
      <c r="J255" s="26">
        <v>155.54519999999999</v>
      </c>
      <c r="K255" s="1">
        <v>3537.0363000000002</v>
      </c>
      <c r="L255" s="1">
        <v>367.9862</v>
      </c>
      <c r="M255" s="1">
        <v>120.65</v>
      </c>
      <c r="N255" s="26">
        <v>114.86969999999999</v>
      </c>
      <c r="O255" s="1">
        <v>211.5204</v>
      </c>
      <c r="P255" s="26">
        <v>139.46010000000001</v>
      </c>
      <c r="Q255" cm="1">
        <f t="array" ref="Q255">AVERAGE(_xlfn.IFNA(G255:I255,""))</f>
        <v>138.36666666666667</v>
      </c>
    </row>
    <row r="256" spans="1:17" x14ac:dyDescent="0.2">
      <c r="A256" s="3">
        <v>44196</v>
      </c>
      <c r="B256" s="1">
        <v>260.54000000000002</v>
      </c>
      <c r="C256" s="1">
        <v>283.95</v>
      </c>
      <c r="D256" s="1">
        <v>312.27999999999997</v>
      </c>
      <c r="E256" s="1">
        <v>318.76</v>
      </c>
      <c r="F256" s="1">
        <v>4177.92</v>
      </c>
      <c r="G256" s="26">
        <v>98.55</v>
      </c>
      <c r="H256" s="26">
        <v>134.51</v>
      </c>
      <c r="I256" s="26">
        <v>182.49</v>
      </c>
      <c r="J256" s="26">
        <v>157.77440000000001</v>
      </c>
      <c r="K256" s="1">
        <v>3525.9955</v>
      </c>
      <c r="L256" s="1">
        <v>368.1585</v>
      </c>
      <c r="M256" s="1">
        <v>120.36</v>
      </c>
      <c r="N256" s="26">
        <v>115.1198</v>
      </c>
      <c r="O256" s="1">
        <v>211.64769999999999</v>
      </c>
      <c r="P256" s="26">
        <v>142.42500000000001</v>
      </c>
      <c r="Q256" cm="1">
        <f t="array" ref="Q256">AVERAGE(_xlfn.IFNA(G256:I256,""))</f>
        <v>138.51666666666668</v>
      </c>
    </row>
    <row r="257" spans="1:17" x14ac:dyDescent="0.2">
      <c r="A257" s="3">
        <v>44225</v>
      </c>
      <c r="B257" s="1">
        <v>259.33999999999997</v>
      </c>
      <c r="C257" s="1">
        <v>282.04000000000002</v>
      </c>
      <c r="D257" s="1">
        <v>310.60000000000002</v>
      </c>
      <c r="E257" s="1">
        <v>316.68</v>
      </c>
      <c r="F257" s="1">
        <v>4107.04</v>
      </c>
      <c r="G257" s="26">
        <v>98.48</v>
      </c>
      <c r="H257" s="26">
        <v>134.04</v>
      </c>
      <c r="I257" s="26">
        <v>181.15</v>
      </c>
      <c r="J257" s="26">
        <v>159.96870000000001</v>
      </c>
      <c r="K257" s="1">
        <v>3507.8654000000001</v>
      </c>
      <c r="L257" s="1">
        <v>366.85039999999998</v>
      </c>
      <c r="M257" s="1">
        <v>119.28</v>
      </c>
      <c r="N257" s="26">
        <v>113.5312</v>
      </c>
      <c r="O257" s="1">
        <v>209.44139999999999</v>
      </c>
      <c r="P257" s="26">
        <v>142.5617</v>
      </c>
      <c r="Q257" cm="1">
        <f t="array" ref="Q257">AVERAGE(_xlfn.IFNA(G257:I257,""))</f>
        <v>137.88999999999999</v>
      </c>
    </row>
    <row r="258" spans="1:17" x14ac:dyDescent="0.2">
      <c r="A258" s="3">
        <v>44253</v>
      </c>
      <c r="B258" s="1">
        <v>254.21</v>
      </c>
      <c r="C258" s="1">
        <v>275.61</v>
      </c>
      <c r="D258" s="1">
        <v>303.95</v>
      </c>
      <c r="E258" s="1">
        <v>314.33</v>
      </c>
      <c r="F258" s="1">
        <v>3874.74</v>
      </c>
      <c r="G258" s="26">
        <v>98.37</v>
      </c>
      <c r="H258" s="26">
        <v>133.21</v>
      </c>
      <c r="I258" s="26">
        <v>177.86</v>
      </c>
      <c r="J258" s="26">
        <v>159.9539</v>
      </c>
      <c r="K258" s="1">
        <v>3368.2143999999998</v>
      </c>
      <c r="L258" s="1">
        <v>363.04070000000002</v>
      </c>
      <c r="M258" s="1">
        <v>117.07</v>
      </c>
      <c r="N258" s="26">
        <v>110.36060000000001</v>
      </c>
      <c r="O258" s="1">
        <v>204.50290000000001</v>
      </c>
      <c r="P258" s="26">
        <v>138.82400000000001</v>
      </c>
      <c r="Q258" cm="1">
        <f t="array" ref="Q258">AVERAGE(_xlfn.IFNA(G258:I258,""))</f>
        <v>136.48000000000002</v>
      </c>
    </row>
    <row r="259" spans="1:17" x14ac:dyDescent="0.2">
      <c r="A259" s="3">
        <v>44286</v>
      </c>
      <c r="B259" s="1">
        <v>254.17</v>
      </c>
      <c r="C259" s="1">
        <v>275.26</v>
      </c>
      <c r="D259" s="1">
        <v>305.10000000000002</v>
      </c>
      <c r="E259" s="1">
        <v>315.89999999999998</v>
      </c>
      <c r="F259" s="1">
        <v>3875.27</v>
      </c>
      <c r="G259" s="26">
        <v>98.35</v>
      </c>
      <c r="H259" s="26">
        <v>133.54</v>
      </c>
      <c r="I259" s="26">
        <v>178.65</v>
      </c>
      <c r="J259" s="26">
        <v>158.6705</v>
      </c>
      <c r="K259" s="1">
        <v>3399.3820999999998</v>
      </c>
      <c r="L259" s="1">
        <v>366.17320000000001</v>
      </c>
      <c r="M259" s="1">
        <v>115.28</v>
      </c>
      <c r="N259" s="26">
        <v>108.42010000000001</v>
      </c>
      <c r="O259" s="1">
        <v>199.89060000000001</v>
      </c>
      <c r="P259" s="26">
        <v>140.69739999999999</v>
      </c>
      <c r="Q259" cm="1">
        <f t="array" ref="Q259">AVERAGE(_xlfn.IFNA(G259:I259,""))</f>
        <v>136.84666666666666</v>
      </c>
    </row>
    <row r="260" spans="1:17" x14ac:dyDescent="0.2">
      <c r="A260" s="3">
        <v>44316</v>
      </c>
      <c r="B260" s="1">
        <v>252.37</v>
      </c>
      <c r="C260" s="1">
        <v>272.45999999999998</v>
      </c>
      <c r="D260" s="1">
        <v>301.79000000000002</v>
      </c>
      <c r="E260" s="1">
        <v>311.27</v>
      </c>
      <c r="F260" s="1">
        <v>3896.13</v>
      </c>
      <c r="G260" s="26">
        <v>98.26</v>
      </c>
      <c r="H260" s="26">
        <v>133.16999999999999</v>
      </c>
      <c r="I260" s="26">
        <v>177.67</v>
      </c>
      <c r="J260" s="26">
        <v>161.7002</v>
      </c>
      <c r="K260" s="1">
        <v>3419.1738999999998</v>
      </c>
      <c r="L260" s="1">
        <v>366.9067</v>
      </c>
      <c r="M260" s="1">
        <v>116.16</v>
      </c>
      <c r="N260" s="26">
        <v>108.47880000000001</v>
      </c>
      <c r="O260" s="1">
        <v>201.75120000000001</v>
      </c>
      <c r="P260" s="26">
        <v>140.3389</v>
      </c>
      <c r="Q260" cm="1">
        <f t="array" ref="Q260">AVERAGE(_xlfn.IFNA(G260:I260,""))</f>
        <v>136.36666666666667</v>
      </c>
    </row>
    <row r="261" spans="1:17" x14ac:dyDescent="0.2">
      <c r="A261" s="3">
        <v>44347</v>
      </c>
      <c r="B261" s="1">
        <v>252.04</v>
      </c>
      <c r="C261" s="1">
        <v>272.06</v>
      </c>
      <c r="D261" s="1">
        <v>301.89999999999998</v>
      </c>
      <c r="E261" s="1">
        <v>311.66000000000003</v>
      </c>
      <c r="F261" s="1">
        <v>3912.91</v>
      </c>
      <c r="G261" s="26">
        <v>98.21</v>
      </c>
      <c r="H261" s="26">
        <v>132.83000000000001</v>
      </c>
      <c r="I261" s="26">
        <v>176.29</v>
      </c>
      <c r="J261" s="26">
        <v>165.47909999999999</v>
      </c>
      <c r="K261" s="1">
        <v>3429.0070999999998</v>
      </c>
      <c r="L261" s="1">
        <v>367.12889999999999</v>
      </c>
      <c r="M261" s="1">
        <v>116.38</v>
      </c>
      <c r="N261" s="26">
        <v>109.32040000000001</v>
      </c>
      <c r="O261" s="1">
        <v>203.816</v>
      </c>
      <c r="P261" s="26">
        <v>143.4391</v>
      </c>
      <c r="Q261" cm="1">
        <f t="array" ref="Q261">AVERAGE(_xlfn.IFNA(G261:I261,""))</f>
        <v>135.77666666666667</v>
      </c>
    </row>
    <row r="262" spans="1:17" x14ac:dyDescent="0.2">
      <c r="A262" s="3">
        <v>44377</v>
      </c>
      <c r="B262" s="1">
        <v>253.25</v>
      </c>
      <c r="C262" s="1">
        <v>273.11</v>
      </c>
      <c r="D262" s="1">
        <v>303.13</v>
      </c>
      <c r="E262" s="1">
        <v>313.48</v>
      </c>
      <c r="F262" s="1">
        <v>3941.19</v>
      </c>
      <c r="G262" s="26">
        <v>98.12</v>
      </c>
      <c r="H262" s="26">
        <v>133.16</v>
      </c>
      <c r="I262" s="26">
        <v>177.98</v>
      </c>
      <c r="J262" s="26">
        <v>163.00229999999999</v>
      </c>
      <c r="K262" s="1">
        <v>3455.5953</v>
      </c>
      <c r="L262" s="1">
        <v>367.37990000000002</v>
      </c>
      <c r="M262" s="1">
        <v>117.32</v>
      </c>
      <c r="N262" s="26">
        <v>110.4376</v>
      </c>
      <c r="O262" s="1">
        <v>203.3843</v>
      </c>
      <c r="P262" s="26">
        <v>139.75739999999999</v>
      </c>
      <c r="Q262" cm="1">
        <f t="array" ref="Q262">AVERAGE(_xlfn.IFNA(G262:I262,""))</f>
        <v>136.41999999999999</v>
      </c>
    </row>
    <row r="263" spans="1:17" x14ac:dyDescent="0.2">
      <c r="A263" s="3">
        <v>44407</v>
      </c>
      <c r="B263" s="1">
        <v>258.23</v>
      </c>
      <c r="C263" s="1">
        <v>278.58999999999997</v>
      </c>
      <c r="D263" s="1">
        <v>308.47000000000003</v>
      </c>
      <c r="E263" s="1">
        <v>318</v>
      </c>
      <c r="F263" s="1">
        <v>4050.34</v>
      </c>
      <c r="G263" s="26">
        <v>98.1</v>
      </c>
      <c r="H263" s="26">
        <v>133.93</v>
      </c>
      <c r="I263" s="26">
        <v>180.86</v>
      </c>
      <c r="J263" s="26">
        <v>165.4898</v>
      </c>
      <c r="K263" s="1">
        <v>3522.509</v>
      </c>
      <c r="L263" s="1">
        <v>369.8725</v>
      </c>
      <c r="M263" s="1">
        <v>118.89</v>
      </c>
      <c r="N263" s="26">
        <v>111.63590000000001</v>
      </c>
      <c r="O263" s="1">
        <v>206.56700000000001</v>
      </c>
      <c r="P263" s="26">
        <v>139.91290000000001</v>
      </c>
      <c r="Q263" cm="1">
        <f t="array" ref="Q263">AVERAGE(_xlfn.IFNA(G263:I263,""))</f>
        <v>137.63</v>
      </c>
    </row>
    <row r="264" spans="1:17" x14ac:dyDescent="0.2">
      <c r="A264" s="3">
        <v>44439</v>
      </c>
      <c r="B264" s="1">
        <v>256.72000000000003</v>
      </c>
      <c r="C264" s="1">
        <v>276.67</v>
      </c>
      <c r="D264" s="1">
        <v>306.97000000000003</v>
      </c>
      <c r="E264" s="1">
        <v>316.42</v>
      </c>
      <c r="F264" s="1">
        <v>4017.25</v>
      </c>
      <c r="G264" s="26">
        <v>97.99</v>
      </c>
      <c r="H264" s="26">
        <v>133.56</v>
      </c>
      <c r="I264" s="26">
        <v>179.89</v>
      </c>
      <c r="J264" s="26">
        <v>165.68170000000001</v>
      </c>
      <c r="K264" s="1">
        <v>3526.1368000000002</v>
      </c>
      <c r="L264" s="1">
        <v>369.47699999999998</v>
      </c>
      <c r="M264" s="1">
        <v>118.69</v>
      </c>
      <c r="N264" s="26">
        <v>111.4294</v>
      </c>
      <c r="O264" s="1">
        <v>205.3297</v>
      </c>
      <c r="P264" s="26">
        <v>144.15389999999999</v>
      </c>
      <c r="Q264" cm="1">
        <f t="array" ref="Q264">AVERAGE(_xlfn.IFNA(G264:I264,""))</f>
        <v>137.14666666666668</v>
      </c>
    </row>
    <row r="265" spans="1:17" x14ac:dyDescent="0.2">
      <c r="A265" s="3">
        <v>44469</v>
      </c>
      <c r="B265" s="1">
        <v>252.97</v>
      </c>
      <c r="C265" s="1">
        <v>272.87</v>
      </c>
      <c r="D265" s="1">
        <v>304.57</v>
      </c>
      <c r="E265" s="1">
        <v>313.86</v>
      </c>
      <c r="F265" s="1">
        <v>3868.77</v>
      </c>
      <c r="G265" s="26">
        <v>97.84</v>
      </c>
      <c r="H265" s="26">
        <v>132.5</v>
      </c>
      <c r="I265" s="26">
        <v>176.92</v>
      </c>
      <c r="J265" s="26">
        <v>165.99039999999999</v>
      </c>
      <c r="K265" s="1">
        <v>3467.0194999999999</v>
      </c>
      <c r="L265" s="1">
        <v>367.89800000000002</v>
      </c>
      <c r="M265" s="1">
        <v>117.4</v>
      </c>
      <c r="N265" s="26">
        <v>109.72490000000001</v>
      </c>
      <c r="O265" s="1">
        <v>202.95820000000001</v>
      </c>
      <c r="P265" s="26">
        <v>143.0752</v>
      </c>
      <c r="Q265" cm="1">
        <f t="array" ref="Q265">AVERAGE(_xlfn.IFNA(G265:I265,""))</f>
        <v>135.75333333333333</v>
      </c>
    </row>
    <row r="266" spans="1:17" x14ac:dyDescent="0.2">
      <c r="A266" s="3">
        <v>44498</v>
      </c>
      <c r="B266" s="1">
        <v>253.02</v>
      </c>
      <c r="C266" s="1">
        <v>271.8</v>
      </c>
      <c r="D266" s="1">
        <v>302.48</v>
      </c>
      <c r="E266" s="1">
        <v>309</v>
      </c>
      <c r="F266" s="1">
        <v>3952.02</v>
      </c>
      <c r="G266" s="26">
        <v>97.56</v>
      </c>
      <c r="H266" s="26">
        <v>131.18</v>
      </c>
      <c r="I266" s="26">
        <v>175.06</v>
      </c>
      <c r="J266" s="26">
        <v>167.27930000000001</v>
      </c>
      <c r="K266" s="1">
        <v>3337.1783</v>
      </c>
      <c r="L266" s="1">
        <v>367.35090000000002</v>
      </c>
      <c r="M266" s="1">
        <v>117.31</v>
      </c>
      <c r="N266" s="26">
        <v>108.47020000000001</v>
      </c>
      <c r="O266" s="1">
        <v>198.90379999999999</v>
      </c>
      <c r="P266" s="26">
        <v>141.39259999999999</v>
      </c>
      <c r="Q266" cm="1">
        <f t="array" ref="Q266">AVERAGE(_xlfn.IFNA(G266:I266,""))</f>
        <v>134.6</v>
      </c>
    </row>
    <row r="267" spans="1:17" x14ac:dyDescent="0.2">
      <c r="A267" s="3">
        <v>44530</v>
      </c>
      <c r="B267" s="1">
        <v>257.89999999999998</v>
      </c>
      <c r="C267" s="1">
        <v>277.2</v>
      </c>
      <c r="D267" s="1">
        <v>306.87</v>
      </c>
      <c r="E267" s="1">
        <v>313.64</v>
      </c>
      <c r="F267" s="1">
        <v>4070.34</v>
      </c>
      <c r="G267" s="26">
        <v>97.76</v>
      </c>
      <c r="H267" s="26">
        <v>132.65</v>
      </c>
      <c r="I267" s="26">
        <v>178.55</v>
      </c>
      <c r="J267" s="26">
        <v>169.33709999999999</v>
      </c>
      <c r="K267" s="1">
        <v>3414.5953</v>
      </c>
      <c r="L267" s="1">
        <v>368.36610000000002</v>
      </c>
      <c r="M267" s="1">
        <v>118.23</v>
      </c>
      <c r="N267" s="26">
        <v>109.5814</v>
      </c>
      <c r="O267" s="1">
        <v>201.76779999999999</v>
      </c>
      <c r="P267" s="26">
        <v>142.51050000000001</v>
      </c>
      <c r="Q267" cm="1">
        <f t="array" ref="Q267">AVERAGE(_xlfn.IFNA(G267:I267,""))</f>
        <v>136.32000000000002</v>
      </c>
    </row>
    <row r="268" spans="1:17" x14ac:dyDescent="0.2">
      <c r="A268" s="3">
        <v>44561</v>
      </c>
      <c r="B268" s="1">
        <v>253.57</v>
      </c>
      <c r="C268" s="1">
        <v>272.26</v>
      </c>
      <c r="D268" s="1">
        <v>302.63</v>
      </c>
      <c r="E268" s="1">
        <v>309.20999999999998</v>
      </c>
      <c r="F268" s="1">
        <v>3962.54</v>
      </c>
      <c r="G268" s="26">
        <v>97.59</v>
      </c>
      <c r="H268" s="26">
        <v>131.94</v>
      </c>
      <c r="I268" s="26">
        <v>176.69</v>
      </c>
      <c r="J268" s="26">
        <v>170.22890000000001</v>
      </c>
      <c r="K268" s="1">
        <v>3417.0340000000001</v>
      </c>
      <c r="L268" s="1">
        <v>367.3347</v>
      </c>
      <c r="M268" s="1">
        <v>117.49</v>
      </c>
      <c r="N268" s="26">
        <v>111.643</v>
      </c>
      <c r="O268" s="1">
        <v>201.23439999999999</v>
      </c>
      <c r="P268" s="26">
        <v>143.61160000000001</v>
      </c>
      <c r="Q268" cm="1">
        <f t="array" ref="Q268">AVERAGE(_xlfn.IFNA(G268:I268,""))</f>
        <v>135.40666666666667</v>
      </c>
    </row>
    <row r="269" spans="1:17" x14ac:dyDescent="0.2">
      <c r="A269" s="3">
        <v>44592</v>
      </c>
      <c r="B269" s="1">
        <v>250.81</v>
      </c>
      <c r="C269" s="1">
        <v>268.87</v>
      </c>
      <c r="D269" s="1">
        <v>298.99</v>
      </c>
      <c r="E269" s="1">
        <v>307.42</v>
      </c>
      <c r="F269" s="1">
        <v>3810.18</v>
      </c>
      <c r="G269" s="26">
        <v>97.38</v>
      </c>
      <c r="H269" s="26">
        <v>130.56</v>
      </c>
      <c r="I269" s="26">
        <v>173.47</v>
      </c>
      <c r="J269" s="26">
        <v>171.9477</v>
      </c>
      <c r="K269" s="1">
        <v>3378.6705999999999</v>
      </c>
      <c r="L269" s="1">
        <v>363.77100000000002</v>
      </c>
      <c r="M269" s="1">
        <v>115.41</v>
      </c>
      <c r="N269" s="26">
        <v>107.46469999999999</v>
      </c>
      <c r="O269" s="1">
        <v>200.48820000000001</v>
      </c>
      <c r="P269" s="26">
        <v>141.93549999999999</v>
      </c>
      <c r="Q269" cm="1">
        <f t="array" ref="Q269">AVERAGE(_xlfn.IFNA(G269:I269,""))</f>
        <v>133.80333333333331</v>
      </c>
    </row>
    <row r="270" spans="1:17" x14ac:dyDescent="0.2">
      <c r="A270" s="3">
        <v>44620</v>
      </c>
      <c r="B270" s="1">
        <v>247.8</v>
      </c>
      <c r="C270" s="1">
        <v>264.63</v>
      </c>
      <c r="D270" s="1">
        <v>291.92</v>
      </c>
      <c r="E270" s="1">
        <v>299.94</v>
      </c>
      <c r="F270" s="1">
        <v>3757.83</v>
      </c>
      <c r="G270" s="26">
        <v>97.29</v>
      </c>
      <c r="H270" s="26">
        <v>130.02000000000001</v>
      </c>
      <c r="I270" s="26">
        <v>170.5</v>
      </c>
      <c r="J270" s="26">
        <v>172.98750000000001</v>
      </c>
      <c r="K270" s="1">
        <v>3336.0934000000002</v>
      </c>
      <c r="L270" s="1">
        <v>361.04950000000002</v>
      </c>
      <c r="M270" s="1">
        <v>114.63</v>
      </c>
      <c r="N270" s="26">
        <v>106.7444</v>
      </c>
      <c r="O270" s="1">
        <v>199.29169999999999</v>
      </c>
      <c r="P270" s="26">
        <v>141.57380000000001</v>
      </c>
      <c r="Q270" cm="1">
        <f t="array" ref="Q270">AVERAGE(_xlfn.IFNA(G270:I270,""))</f>
        <v>132.60333333333332</v>
      </c>
    </row>
    <row r="271" spans="1:17" x14ac:dyDescent="0.2">
      <c r="A271" s="3">
        <v>44651</v>
      </c>
      <c r="B271" s="1">
        <v>240.73</v>
      </c>
      <c r="C271" s="1">
        <v>257.62</v>
      </c>
      <c r="D271" s="1">
        <v>286.42</v>
      </c>
      <c r="E271" s="1">
        <v>295.56</v>
      </c>
      <c r="F271" s="1">
        <v>3678.39</v>
      </c>
      <c r="G271" s="26">
        <v>96.66</v>
      </c>
      <c r="H271" s="26">
        <v>128.26</v>
      </c>
      <c r="I271" s="26">
        <v>165.08</v>
      </c>
      <c r="J271" s="26">
        <v>172.21350000000001</v>
      </c>
      <c r="K271" s="1">
        <v>3205.2469999999998</v>
      </c>
      <c r="L271" s="1">
        <v>359.91210000000001</v>
      </c>
      <c r="M271" s="1">
        <v>111.09</v>
      </c>
      <c r="N271" s="26">
        <v>103.381</v>
      </c>
      <c r="O271" s="1">
        <v>192.2784</v>
      </c>
      <c r="P271" s="26">
        <v>140.65110000000001</v>
      </c>
      <c r="Q271" cm="1">
        <f t="array" ref="Q271">AVERAGE(_xlfn.IFNA(G271:I271,""))</f>
        <v>130</v>
      </c>
    </row>
    <row r="272" spans="1:17" x14ac:dyDescent="0.2">
      <c r="A272" s="3">
        <v>44680</v>
      </c>
      <c r="B272" s="1">
        <v>233.29</v>
      </c>
      <c r="C272" s="1">
        <v>247.93</v>
      </c>
      <c r="D272" s="1">
        <v>275.82</v>
      </c>
      <c r="E272" s="1">
        <v>282.26</v>
      </c>
      <c r="F272" s="1">
        <v>3574.4</v>
      </c>
      <c r="G272" s="26">
        <v>96.33</v>
      </c>
      <c r="H272" s="26">
        <v>127.2</v>
      </c>
      <c r="I272" s="26">
        <v>161.21</v>
      </c>
      <c r="J272" s="26">
        <v>166.37719999999999</v>
      </c>
      <c r="K272" s="1">
        <v>3155.7604999999999</v>
      </c>
      <c r="L272" s="1">
        <v>358.24689999999998</v>
      </c>
      <c r="M272" s="1">
        <v>107.65</v>
      </c>
      <c r="N272" s="26">
        <v>99.552199999999999</v>
      </c>
      <c r="O272" s="1">
        <v>190.86969999999999</v>
      </c>
      <c r="P272" s="26">
        <v>137.72239999999999</v>
      </c>
      <c r="Q272" cm="1">
        <f t="array" ref="Q272">AVERAGE(_xlfn.IFNA(G272:I272,""))</f>
        <v>128.24666666666667</v>
      </c>
    </row>
    <row r="273" spans="1:17" x14ac:dyDescent="0.2">
      <c r="A273" s="3">
        <v>44712</v>
      </c>
      <c r="B273" s="1">
        <v>229.38</v>
      </c>
      <c r="C273" s="1">
        <v>243.71</v>
      </c>
      <c r="D273" s="1">
        <v>270.89999999999998</v>
      </c>
      <c r="E273" s="1">
        <v>276.63</v>
      </c>
      <c r="F273" s="1">
        <v>3468.22</v>
      </c>
      <c r="G273" s="26">
        <v>96.29</v>
      </c>
      <c r="H273" s="26">
        <v>127.42</v>
      </c>
      <c r="I273" s="26">
        <v>160.91</v>
      </c>
      <c r="J273" s="26">
        <v>165.52780000000001</v>
      </c>
      <c r="K273" s="1">
        <v>3124.7921000000001</v>
      </c>
      <c r="L273" s="1">
        <v>357.32850000000002</v>
      </c>
      <c r="M273" s="1">
        <v>107.83</v>
      </c>
      <c r="N273" s="26">
        <v>99.515699999999995</v>
      </c>
      <c r="O273" s="1">
        <v>189.28989999999999</v>
      </c>
      <c r="P273" s="26">
        <v>133.80410000000001</v>
      </c>
      <c r="Q273" cm="1">
        <f t="array" ref="Q273">AVERAGE(_xlfn.IFNA(G273:I273,""))</f>
        <v>128.20666666666668</v>
      </c>
    </row>
    <row r="274" spans="1:17" x14ac:dyDescent="0.2">
      <c r="A274" s="3">
        <v>44742</v>
      </c>
      <c r="B274" s="1">
        <v>225.15</v>
      </c>
      <c r="C274" s="1">
        <v>237.78</v>
      </c>
      <c r="D274" s="1">
        <v>266.58999999999997</v>
      </c>
      <c r="E274" s="1">
        <v>273.75</v>
      </c>
      <c r="F274" s="1">
        <v>3405.28</v>
      </c>
      <c r="G274" s="26">
        <v>96.29</v>
      </c>
      <c r="H274" s="26">
        <v>126.82</v>
      </c>
      <c r="I274" s="26">
        <v>158.72</v>
      </c>
      <c r="J274" s="26">
        <v>164.52549999999999</v>
      </c>
      <c r="K274" s="1">
        <v>3077.0684999999999</v>
      </c>
      <c r="L274" s="1">
        <v>352.3734</v>
      </c>
      <c r="M274" s="1">
        <v>106.89</v>
      </c>
      <c r="N274" s="26">
        <v>97.165499999999994</v>
      </c>
      <c r="O274" s="1">
        <v>185.84630000000001</v>
      </c>
      <c r="P274" s="26">
        <v>131.8706</v>
      </c>
      <c r="Q274" cm="1">
        <f t="array" ref="Q274">AVERAGE(_xlfn.IFNA(G274:I274,""))</f>
        <v>127.27666666666669</v>
      </c>
    </row>
    <row r="275" spans="1:17" x14ac:dyDescent="0.2">
      <c r="A275" s="3">
        <v>44771</v>
      </c>
      <c r="B275" s="1">
        <v>235.49</v>
      </c>
      <c r="C275" s="1">
        <v>249.61</v>
      </c>
      <c r="D275" s="1">
        <v>278.94</v>
      </c>
      <c r="E275" s="1">
        <v>278.39</v>
      </c>
      <c r="F275" s="1">
        <v>3494.44</v>
      </c>
      <c r="G275" s="26">
        <v>96.4</v>
      </c>
      <c r="H275" s="26">
        <v>129.44999999999999</v>
      </c>
      <c r="I275" s="26">
        <v>168.55</v>
      </c>
      <c r="J275" s="26">
        <v>164.66640000000001</v>
      </c>
      <c r="K275" s="1">
        <v>3187.0158000000001</v>
      </c>
      <c r="L275" s="1">
        <v>355.35500000000002</v>
      </c>
      <c r="M275" s="1">
        <v>108.61</v>
      </c>
      <c r="N275" s="26">
        <v>101.25449999999999</v>
      </c>
      <c r="O275" s="1">
        <v>189.71510000000001</v>
      </c>
      <c r="P275" s="26">
        <v>133.01599999999999</v>
      </c>
      <c r="Q275" cm="1">
        <f t="array" ref="Q275">AVERAGE(_xlfn.IFNA(G275:I275,""))</f>
        <v>131.46666666666667</v>
      </c>
    </row>
    <row r="276" spans="1:17" x14ac:dyDescent="0.2">
      <c r="A276" s="3">
        <v>44804</v>
      </c>
      <c r="B276" s="1">
        <v>223.54</v>
      </c>
      <c r="C276" s="1">
        <v>235.95</v>
      </c>
      <c r="D276" s="1">
        <v>263.48</v>
      </c>
      <c r="E276" s="1">
        <v>266.85000000000002</v>
      </c>
      <c r="F276" s="1">
        <v>3227.4</v>
      </c>
      <c r="G276" s="26">
        <v>95.05</v>
      </c>
      <c r="H276" s="26">
        <v>126.3</v>
      </c>
      <c r="I276" s="26">
        <v>163.69999999999999</v>
      </c>
      <c r="J276" s="26">
        <v>162.3792</v>
      </c>
      <c r="K276" s="1">
        <v>3098.7651000000001</v>
      </c>
      <c r="L276" s="1">
        <v>354.44729999999998</v>
      </c>
      <c r="M276" s="1">
        <v>105.88</v>
      </c>
      <c r="N276" s="26">
        <v>98.119600000000005</v>
      </c>
      <c r="O276" s="1">
        <v>186.92619999999999</v>
      </c>
      <c r="P276" s="26">
        <v>134.65309999999999</v>
      </c>
      <c r="Q276" cm="1">
        <f t="array" ref="Q276">AVERAGE(_xlfn.IFNA(G276:I276,""))</f>
        <v>128.35</v>
      </c>
    </row>
    <row r="277" spans="1:17" x14ac:dyDescent="0.2">
      <c r="A277" s="3">
        <v>44834</v>
      </c>
      <c r="B277" s="1">
        <v>214.72</v>
      </c>
      <c r="C277" s="1">
        <v>226.38</v>
      </c>
      <c r="D277" s="1">
        <v>254.16</v>
      </c>
      <c r="E277" s="1">
        <v>257.91000000000003</v>
      </c>
      <c r="F277" s="1">
        <v>2967.86</v>
      </c>
      <c r="G277" s="26">
        <v>94.81</v>
      </c>
      <c r="H277" s="26">
        <v>124.37</v>
      </c>
      <c r="I277" s="26">
        <v>157.71</v>
      </c>
      <c r="J277" s="26">
        <v>157.40950000000001</v>
      </c>
      <c r="K277" s="1">
        <v>3054.5286000000001</v>
      </c>
      <c r="L277" s="1">
        <v>348.97910000000002</v>
      </c>
      <c r="M277" s="1">
        <v>102.25</v>
      </c>
      <c r="N277" s="26">
        <v>97.705600000000004</v>
      </c>
      <c r="O277" s="1">
        <v>181.11490000000001</v>
      </c>
      <c r="P277" s="26">
        <v>131.03399999999999</v>
      </c>
      <c r="Q277" cm="1">
        <f t="array" ref="Q277">AVERAGE(_xlfn.IFNA(G277:I277,""))</f>
        <v>125.63</v>
      </c>
    </row>
    <row r="278" spans="1:17" x14ac:dyDescent="0.2">
      <c r="A278" s="3">
        <v>44865</v>
      </c>
      <c r="B278" s="1">
        <v>213.56</v>
      </c>
      <c r="C278" s="1">
        <v>226.57</v>
      </c>
      <c r="D278" s="1">
        <v>254.86</v>
      </c>
      <c r="E278" s="1">
        <v>260.66000000000003</v>
      </c>
      <c r="F278" s="1">
        <v>3060.55</v>
      </c>
      <c r="G278" s="26">
        <v>95.19</v>
      </c>
      <c r="H278" s="26">
        <v>125.04</v>
      </c>
      <c r="I278" s="26">
        <v>158.6</v>
      </c>
      <c r="J278" s="26">
        <v>154.0924</v>
      </c>
      <c r="K278" s="1">
        <v>3085.8649</v>
      </c>
      <c r="L278" s="1">
        <v>348.41969999999998</v>
      </c>
      <c r="M278" s="1">
        <v>100.81</v>
      </c>
      <c r="N278" s="26">
        <v>96.660300000000007</v>
      </c>
      <c r="O278" s="1">
        <v>183.67259999999999</v>
      </c>
      <c r="P278" s="26">
        <v>128.852</v>
      </c>
      <c r="Q278" cm="1">
        <f t="array" ref="Q278">AVERAGE(_xlfn.IFNA(G278:I278,""))</f>
        <v>126.27666666666669</v>
      </c>
    </row>
    <row r="279" spans="1:17" x14ac:dyDescent="0.2">
      <c r="A279" s="3">
        <v>44895</v>
      </c>
      <c r="B279" s="1">
        <v>217.75</v>
      </c>
      <c r="C279" s="1">
        <v>231.87</v>
      </c>
      <c r="D279" s="1">
        <v>260.27999999999997</v>
      </c>
      <c r="E279" s="1">
        <v>267.86</v>
      </c>
      <c r="F279" s="1">
        <v>3146.79</v>
      </c>
      <c r="G279" s="26">
        <v>94.54</v>
      </c>
      <c r="H279" s="26">
        <v>124.57</v>
      </c>
      <c r="I279" s="26">
        <v>159.57</v>
      </c>
      <c r="J279" s="26">
        <v>155.9273</v>
      </c>
      <c r="K279" s="1">
        <v>3134.6983</v>
      </c>
      <c r="L279" s="1">
        <v>345.7133</v>
      </c>
      <c r="M279" s="1">
        <v>103.5</v>
      </c>
      <c r="N279" s="26">
        <v>99.4255</v>
      </c>
      <c r="O279" s="1">
        <v>188.18299999999999</v>
      </c>
      <c r="P279" s="26">
        <v>133.28579999999999</v>
      </c>
      <c r="Q279" cm="1">
        <f t="array" ref="Q279">AVERAGE(_xlfn.IFNA(G279:I279,""))</f>
        <v>126.22666666666667</v>
      </c>
    </row>
    <row r="280" spans="1:17" x14ac:dyDescent="0.2">
      <c r="A280" s="3">
        <v>44925</v>
      </c>
      <c r="B280" s="1">
        <v>208.34</v>
      </c>
      <c r="C280" s="1">
        <v>220.67</v>
      </c>
      <c r="D280" s="1">
        <v>249.14</v>
      </c>
      <c r="E280" s="1">
        <v>256</v>
      </c>
      <c r="F280" s="1">
        <v>3018.1</v>
      </c>
      <c r="G280" s="26">
        <v>93.95</v>
      </c>
      <c r="H280" s="26">
        <v>121.93</v>
      </c>
      <c r="I280" s="26">
        <v>151.86000000000001</v>
      </c>
      <c r="J280" s="26">
        <v>161.0162</v>
      </c>
      <c r="K280" s="1">
        <v>3060.7473</v>
      </c>
      <c r="L280" s="1">
        <v>340.05599999999998</v>
      </c>
      <c r="M280" s="1">
        <v>102.99</v>
      </c>
      <c r="N280" s="26">
        <v>97.676000000000002</v>
      </c>
      <c r="O280" s="1">
        <v>191.11179999999999</v>
      </c>
      <c r="P280" s="26">
        <v>131.62710000000001</v>
      </c>
      <c r="Q280" cm="1">
        <f t="array" ref="Q280">AVERAGE(_xlfn.IFNA(G280:I280,""))</f>
        <v>122.58</v>
      </c>
    </row>
    <row r="281" spans="1:17" x14ac:dyDescent="0.2">
      <c r="A281" s="3">
        <v>44957</v>
      </c>
      <c r="B281" s="1">
        <v>212.66</v>
      </c>
      <c r="C281" s="1">
        <v>225.98</v>
      </c>
      <c r="D281" s="1">
        <v>254.43</v>
      </c>
      <c r="E281" s="1">
        <v>263.52</v>
      </c>
      <c r="F281" s="1">
        <v>3095.29</v>
      </c>
      <c r="G281" s="26">
        <v>94.41</v>
      </c>
      <c r="H281" s="26">
        <v>123.87</v>
      </c>
      <c r="I281" s="26">
        <v>156.5</v>
      </c>
      <c r="J281" s="26">
        <v>165.7319</v>
      </c>
      <c r="K281" s="1">
        <v>3150.4616999999998</v>
      </c>
      <c r="L281" s="1">
        <v>338.56869999999998</v>
      </c>
      <c r="M281" s="1">
        <v>105.55</v>
      </c>
      <c r="N281" s="26">
        <v>100.6609</v>
      </c>
      <c r="O281" s="1">
        <v>190.64660000000001</v>
      </c>
      <c r="P281" s="26">
        <v>133.60429999999999</v>
      </c>
      <c r="Q281" cm="1">
        <f t="array" ref="Q281">AVERAGE(_xlfn.IFNA(G281:I281,""))</f>
        <v>124.92666666666666</v>
      </c>
    </row>
    <row r="282" spans="1:17" x14ac:dyDescent="0.2">
      <c r="A282" s="3">
        <v>44985</v>
      </c>
      <c r="B282" s="1">
        <v>207.33</v>
      </c>
      <c r="C282" s="1">
        <v>220.11</v>
      </c>
      <c r="D282" s="1">
        <v>248.81</v>
      </c>
      <c r="E282" s="1">
        <v>259.58999999999997</v>
      </c>
      <c r="F282" s="1">
        <v>2994.34</v>
      </c>
      <c r="G282" s="26">
        <v>94.1</v>
      </c>
      <c r="H282" s="26">
        <v>122.74</v>
      </c>
      <c r="I282" s="26">
        <v>154.13999999999999</v>
      </c>
      <c r="J282" s="26">
        <v>161.54249999999999</v>
      </c>
      <c r="K282" s="1">
        <v>3104.7069000000001</v>
      </c>
      <c r="L282" s="1">
        <v>344.25349999999997</v>
      </c>
      <c r="M282" s="1">
        <v>103.08</v>
      </c>
      <c r="N282" s="26">
        <v>98.430099999999996</v>
      </c>
      <c r="O282" s="1">
        <v>186.7028</v>
      </c>
      <c r="P282" s="26">
        <v>132.59379999999999</v>
      </c>
      <c r="Q282" cm="1">
        <f t="array" ref="Q282">AVERAGE(_xlfn.IFNA(G282:I282,""))</f>
        <v>123.65999999999998</v>
      </c>
    </row>
    <row r="283" spans="1:17" x14ac:dyDescent="0.2">
      <c r="A283" s="3">
        <v>45016</v>
      </c>
      <c r="B283" s="1">
        <v>212.48</v>
      </c>
      <c r="C283" s="1">
        <v>225.32</v>
      </c>
      <c r="D283" s="1">
        <v>254.85</v>
      </c>
      <c r="E283" s="1">
        <v>265.52</v>
      </c>
      <c r="F283" s="1">
        <v>3079.84</v>
      </c>
      <c r="G283" s="26">
        <v>94.41</v>
      </c>
      <c r="H283" s="26">
        <v>123.81</v>
      </c>
      <c r="I283" s="26">
        <v>158.22999999999999</v>
      </c>
      <c r="J283" s="26">
        <v>163.96559999999999</v>
      </c>
      <c r="K283" s="1">
        <v>3210.8542000000002</v>
      </c>
      <c r="L283" s="1">
        <v>351.5093</v>
      </c>
      <c r="M283" s="1">
        <v>106.07</v>
      </c>
      <c r="N283" s="26">
        <v>100.86490000000001</v>
      </c>
      <c r="O283" s="1">
        <v>192.9999</v>
      </c>
      <c r="P283" s="26">
        <v>135.20869999999999</v>
      </c>
      <c r="Q283" cm="1">
        <f t="array" ref="Q283">AVERAGE(_xlfn.IFNA(G283:I283,""))</f>
        <v>125.48333333333333</v>
      </c>
    </row>
    <row r="284" spans="1:17" x14ac:dyDescent="0.2">
      <c r="G284" s="26">
        <v>94.67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A15D-5B59-CA4F-9B81-8679BADD482A}">
  <dimension ref="B1:Q283"/>
  <sheetViews>
    <sheetView workbookViewId="0">
      <selection activeCell="C1" sqref="C1:Q1048576"/>
    </sheetView>
  </sheetViews>
  <sheetFormatPr baseColWidth="10" defaultRowHeight="16" x14ac:dyDescent="0.2"/>
  <sheetData>
    <row r="1" spans="2:17" x14ac:dyDescent="0.2">
      <c r="B1" t="s">
        <v>9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  <c r="I1" t="s">
        <v>48</v>
      </c>
      <c r="J1" t="s">
        <v>48</v>
      </c>
      <c r="K1" t="s">
        <v>48</v>
      </c>
      <c r="L1" t="s">
        <v>48</v>
      </c>
      <c r="M1" t="s">
        <v>48</v>
      </c>
      <c r="N1" t="s">
        <v>48</v>
      </c>
      <c r="O1" t="s">
        <v>48</v>
      </c>
      <c r="P1" t="s">
        <v>48</v>
      </c>
      <c r="Q1" t="s">
        <v>48</v>
      </c>
    </row>
    <row r="2" spans="2:17" x14ac:dyDescent="0.2">
      <c r="C2" s="1" t="s">
        <v>17</v>
      </c>
      <c r="D2" s="1" t="s">
        <v>18</v>
      </c>
      <c r="E2" s="1" t="s">
        <v>19</v>
      </c>
      <c r="F2" s="1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2:17" x14ac:dyDescent="0.2">
      <c r="C3" t="s">
        <v>53</v>
      </c>
      <c r="D3" t="s">
        <v>56</v>
      </c>
      <c r="E3" t="s">
        <v>57</v>
      </c>
      <c r="F3" t="s">
        <v>58</v>
      </c>
      <c r="G3" t="s">
        <v>12</v>
      </c>
      <c r="H3" t="s">
        <v>59</v>
      </c>
      <c r="I3" t="s">
        <v>10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2</v>
      </c>
      <c r="Q3" t="s">
        <v>1</v>
      </c>
    </row>
    <row r="4" spans="2:17" x14ac:dyDescent="0.2">
      <c r="B4" s="27">
        <v>36525</v>
      </c>
      <c r="C4">
        <v>105.49</v>
      </c>
      <c r="D4">
        <v>105.94</v>
      </c>
      <c r="E4">
        <v>105.59</v>
      </c>
      <c r="F4">
        <v>106.17</v>
      </c>
      <c r="G4">
        <v>1345.59</v>
      </c>
      <c r="H4" t="s">
        <v>0</v>
      </c>
      <c r="I4" t="s">
        <v>0</v>
      </c>
      <c r="J4" t="s">
        <v>0</v>
      </c>
      <c r="K4" t="s">
        <v>0</v>
      </c>
      <c r="L4">
        <v>1033.491</v>
      </c>
      <c r="M4">
        <v>252.52510000000001</v>
      </c>
      <c r="N4" t="s">
        <v>0</v>
      </c>
      <c r="O4" t="s">
        <v>0</v>
      </c>
      <c r="P4" t="s">
        <v>0</v>
      </c>
      <c r="Q4" t="s">
        <v>0</v>
      </c>
    </row>
    <row r="5" spans="2:17" x14ac:dyDescent="0.2">
      <c r="B5" s="27">
        <v>36556</v>
      </c>
      <c r="C5">
        <v>105.05</v>
      </c>
      <c r="D5">
        <v>105.37</v>
      </c>
      <c r="E5">
        <v>105.19</v>
      </c>
      <c r="F5">
        <v>105.93</v>
      </c>
      <c r="G5">
        <v>1333.96</v>
      </c>
      <c r="H5" t="s">
        <v>0</v>
      </c>
      <c r="I5" t="s">
        <v>0</v>
      </c>
      <c r="J5" t="s">
        <v>0</v>
      </c>
      <c r="K5" t="s">
        <v>0</v>
      </c>
      <c r="L5">
        <v>1030.7349999999999</v>
      </c>
      <c r="M5">
        <v>252.79339999999999</v>
      </c>
      <c r="N5" t="s">
        <v>0</v>
      </c>
      <c r="O5" t="s">
        <v>0</v>
      </c>
      <c r="P5">
        <v>100.70359999999999</v>
      </c>
      <c r="Q5" t="s">
        <v>0</v>
      </c>
    </row>
    <row r="6" spans="2:17" x14ac:dyDescent="0.2">
      <c r="B6" s="27">
        <v>36585</v>
      </c>
      <c r="C6">
        <v>105.75</v>
      </c>
      <c r="D6">
        <v>106</v>
      </c>
      <c r="E6">
        <v>105.79</v>
      </c>
      <c r="F6">
        <v>106.56</v>
      </c>
      <c r="G6">
        <v>1357.93</v>
      </c>
      <c r="H6" t="s">
        <v>0</v>
      </c>
      <c r="I6" t="s">
        <v>0</v>
      </c>
      <c r="J6" t="s">
        <v>0</v>
      </c>
      <c r="K6" t="s">
        <v>0</v>
      </c>
      <c r="L6">
        <v>1052.732</v>
      </c>
      <c r="M6">
        <v>251.43780000000001</v>
      </c>
      <c r="N6" t="s">
        <v>0</v>
      </c>
      <c r="O6" t="s">
        <v>0</v>
      </c>
      <c r="P6">
        <v>101.73990000000001</v>
      </c>
      <c r="Q6" t="s">
        <v>0</v>
      </c>
    </row>
    <row r="7" spans="2:17" x14ac:dyDescent="0.2">
      <c r="B7" s="27">
        <v>36616</v>
      </c>
      <c r="C7">
        <v>107.49</v>
      </c>
      <c r="D7">
        <v>107.76</v>
      </c>
      <c r="E7">
        <v>107.49</v>
      </c>
      <c r="F7">
        <v>108.04</v>
      </c>
      <c r="G7">
        <v>1373.83</v>
      </c>
      <c r="H7" t="s">
        <v>0</v>
      </c>
      <c r="I7" t="s">
        <v>0</v>
      </c>
      <c r="J7" t="s">
        <v>0</v>
      </c>
      <c r="K7" t="s">
        <v>0</v>
      </c>
      <c r="L7">
        <v>1066.326</v>
      </c>
      <c r="M7">
        <v>252.3742</v>
      </c>
      <c r="N7" t="s">
        <v>0</v>
      </c>
      <c r="O7" t="s">
        <v>0</v>
      </c>
      <c r="P7">
        <v>102.20659999999999</v>
      </c>
      <c r="Q7" t="s">
        <v>0</v>
      </c>
    </row>
    <row r="8" spans="2:17" x14ac:dyDescent="0.2">
      <c r="B8" s="27">
        <v>36644</v>
      </c>
      <c r="C8">
        <v>107.45</v>
      </c>
      <c r="D8">
        <v>107.72</v>
      </c>
      <c r="E8">
        <v>107.47</v>
      </c>
      <c r="F8">
        <v>108.07</v>
      </c>
      <c r="G8">
        <v>1388.11</v>
      </c>
      <c r="H8" t="s">
        <v>0</v>
      </c>
      <c r="I8" t="s">
        <v>0</v>
      </c>
      <c r="J8" t="s">
        <v>0</v>
      </c>
      <c r="K8" t="s">
        <v>0</v>
      </c>
      <c r="L8">
        <v>1070.578</v>
      </c>
      <c r="M8">
        <v>253.22489999999999</v>
      </c>
      <c r="N8" t="s">
        <v>0</v>
      </c>
      <c r="O8" t="s">
        <v>0</v>
      </c>
      <c r="P8">
        <v>102.7294</v>
      </c>
      <c r="Q8" t="s">
        <v>0</v>
      </c>
    </row>
    <row r="9" spans="2:17" x14ac:dyDescent="0.2">
      <c r="B9" s="27">
        <v>36677</v>
      </c>
      <c r="C9">
        <v>107.89</v>
      </c>
      <c r="D9">
        <v>108.03</v>
      </c>
      <c r="E9">
        <v>107.76</v>
      </c>
      <c r="F9">
        <v>108.09</v>
      </c>
      <c r="G9">
        <v>1389.32</v>
      </c>
      <c r="H9" t="s">
        <v>0</v>
      </c>
      <c r="I9" t="s">
        <v>0</v>
      </c>
      <c r="J9" t="s">
        <v>0</v>
      </c>
      <c r="K9" t="s">
        <v>0</v>
      </c>
      <c r="L9">
        <v>1083.7449999999999</v>
      </c>
      <c r="M9">
        <v>254.96080000000001</v>
      </c>
      <c r="N9" t="s">
        <v>0</v>
      </c>
      <c r="O9" t="s">
        <v>0</v>
      </c>
      <c r="P9">
        <v>102.1553</v>
      </c>
      <c r="Q9" t="s">
        <v>0</v>
      </c>
    </row>
    <row r="10" spans="2:17" x14ac:dyDescent="0.2">
      <c r="B10" s="27">
        <v>36707</v>
      </c>
      <c r="C10">
        <v>108.29</v>
      </c>
      <c r="D10">
        <v>108.39</v>
      </c>
      <c r="E10">
        <v>108.11</v>
      </c>
      <c r="F10">
        <v>108.43</v>
      </c>
      <c r="G10">
        <v>1400.86</v>
      </c>
      <c r="H10" t="s">
        <v>0</v>
      </c>
      <c r="I10" t="s">
        <v>0</v>
      </c>
      <c r="J10" t="s">
        <v>0</v>
      </c>
      <c r="K10" t="s">
        <v>0</v>
      </c>
      <c r="L10">
        <v>1095.7090000000001</v>
      </c>
      <c r="M10">
        <v>254.2483</v>
      </c>
      <c r="N10" t="s">
        <v>0</v>
      </c>
      <c r="O10" t="s">
        <v>0</v>
      </c>
      <c r="P10">
        <v>102.3865</v>
      </c>
      <c r="Q10" t="s">
        <v>0</v>
      </c>
    </row>
    <row r="11" spans="2:17" x14ac:dyDescent="0.2">
      <c r="B11" s="27">
        <v>36738</v>
      </c>
      <c r="C11">
        <v>108.64</v>
      </c>
      <c r="D11">
        <v>108.9</v>
      </c>
      <c r="E11">
        <v>108.57</v>
      </c>
      <c r="F11">
        <v>108.93</v>
      </c>
      <c r="G11">
        <v>1402</v>
      </c>
      <c r="H11" t="s">
        <v>0</v>
      </c>
      <c r="I11" t="s">
        <v>0</v>
      </c>
      <c r="J11" t="s">
        <v>0</v>
      </c>
      <c r="K11" t="s">
        <v>0</v>
      </c>
      <c r="L11">
        <v>1095.7190000000001</v>
      </c>
      <c r="M11">
        <v>255.59630000000001</v>
      </c>
      <c r="N11" t="s">
        <v>0</v>
      </c>
      <c r="O11" t="s">
        <v>0</v>
      </c>
      <c r="P11">
        <v>102.8716</v>
      </c>
      <c r="Q11" t="s">
        <v>0</v>
      </c>
    </row>
    <row r="12" spans="2:17" x14ac:dyDescent="0.2">
      <c r="B12" s="27">
        <v>36769</v>
      </c>
      <c r="C12">
        <v>108.68</v>
      </c>
      <c r="D12">
        <v>108.86</v>
      </c>
      <c r="E12">
        <v>108.51</v>
      </c>
      <c r="F12">
        <v>109.08</v>
      </c>
      <c r="G12">
        <v>1399.48</v>
      </c>
      <c r="H12" t="s">
        <v>0</v>
      </c>
      <c r="I12" t="s">
        <v>0</v>
      </c>
      <c r="J12" t="s">
        <v>0</v>
      </c>
      <c r="K12" t="s">
        <v>0</v>
      </c>
      <c r="L12">
        <v>1098.2819999999999</v>
      </c>
      <c r="M12">
        <v>253.0436</v>
      </c>
      <c r="N12" t="s">
        <v>0</v>
      </c>
      <c r="O12" t="s">
        <v>0</v>
      </c>
      <c r="P12">
        <v>103.2932</v>
      </c>
      <c r="Q12" t="s">
        <v>0</v>
      </c>
    </row>
    <row r="13" spans="2:17" x14ac:dyDescent="0.2">
      <c r="B13" s="27">
        <v>36798</v>
      </c>
      <c r="C13">
        <v>109.47</v>
      </c>
      <c r="D13">
        <v>109.68</v>
      </c>
      <c r="E13">
        <v>109.35</v>
      </c>
      <c r="F13">
        <v>109.75</v>
      </c>
      <c r="G13">
        <v>1411.78</v>
      </c>
      <c r="H13" t="s">
        <v>0</v>
      </c>
      <c r="I13" t="s">
        <v>0</v>
      </c>
      <c r="J13" t="s">
        <v>0</v>
      </c>
      <c r="K13" t="s">
        <v>0</v>
      </c>
      <c r="L13">
        <v>1108.271</v>
      </c>
      <c r="M13">
        <v>253.9151</v>
      </c>
      <c r="N13" t="s">
        <v>0</v>
      </c>
      <c r="O13" t="s">
        <v>0</v>
      </c>
      <c r="P13">
        <v>104.05410000000001</v>
      </c>
      <c r="Q13" t="s">
        <v>0</v>
      </c>
    </row>
    <row r="14" spans="2:17" x14ac:dyDescent="0.2">
      <c r="B14" s="27">
        <v>36830</v>
      </c>
      <c r="C14">
        <v>109.95</v>
      </c>
      <c r="D14">
        <v>110.17</v>
      </c>
      <c r="E14">
        <v>109.92</v>
      </c>
      <c r="F14">
        <v>110.23</v>
      </c>
      <c r="G14">
        <v>1424.01</v>
      </c>
      <c r="H14" t="s">
        <v>0</v>
      </c>
      <c r="I14" t="s">
        <v>0</v>
      </c>
      <c r="J14" t="s">
        <v>0</v>
      </c>
      <c r="K14" t="s">
        <v>0</v>
      </c>
      <c r="L14">
        <v>1116.325</v>
      </c>
      <c r="M14">
        <v>255.1232</v>
      </c>
      <c r="N14" t="s">
        <v>0</v>
      </c>
      <c r="O14" t="s">
        <v>0</v>
      </c>
      <c r="P14">
        <v>104.72410000000001</v>
      </c>
      <c r="Q14" t="s">
        <v>0</v>
      </c>
    </row>
    <row r="15" spans="2:17" x14ac:dyDescent="0.2">
      <c r="B15" s="27">
        <v>36860</v>
      </c>
      <c r="C15">
        <v>111.59</v>
      </c>
      <c r="D15">
        <v>111.87</v>
      </c>
      <c r="E15">
        <v>111.47</v>
      </c>
      <c r="F15">
        <v>111.74</v>
      </c>
      <c r="G15">
        <v>1455.28</v>
      </c>
      <c r="H15" t="s">
        <v>0</v>
      </c>
      <c r="I15" t="s">
        <v>0</v>
      </c>
      <c r="J15" t="s">
        <v>0</v>
      </c>
      <c r="K15" t="s">
        <v>0</v>
      </c>
      <c r="L15">
        <v>1139.3889999999999</v>
      </c>
      <c r="M15">
        <v>257.8451</v>
      </c>
      <c r="N15" t="s">
        <v>0</v>
      </c>
      <c r="O15" t="s">
        <v>0</v>
      </c>
      <c r="P15">
        <v>105.9091</v>
      </c>
      <c r="Q15" t="s">
        <v>0</v>
      </c>
    </row>
    <row r="16" spans="2:17" x14ac:dyDescent="0.2">
      <c r="B16" s="27">
        <v>36889</v>
      </c>
      <c r="C16">
        <v>113.1</v>
      </c>
      <c r="D16">
        <v>113.49</v>
      </c>
      <c r="E16">
        <v>112.97</v>
      </c>
      <c r="F16">
        <v>113.28</v>
      </c>
      <c r="G16">
        <v>1463.5</v>
      </c>
      <c r="H16" t="s">
        <v>0</v>
      </c>
      <c r="I16" t="s">
        <v>0</v>
      </c>
      <c r="J16" t="s">
        <v>0</v>
      </c>
      <c r="K16" t="s">
        <v>0</v>
      </c>
      <c r="L16">
        <v>1161.088</v>
      </c>
      <c r="M16">
        <v>257.89339999999999</v>
      </c>
      <c r="N16" t="s">
        <v>0</v>
      </c>
      <c r="O16" t="s">
        <v>0</v>
      </c>
      <c r="P16">
        <v>106.5273</v>
      </c>
      <c r="Q16" t="s">
        <v>0</v>
      </c>
    </row>
    <row r="17" spans="2:17" x14ac:dyDescent="0.2">
      <c r="B17" s="27">
        <v>36922</v>
      </c>
      <c r="C17">
        <v>113.82</v>
      </c>
      <c r="D17">
        <v>114.24</v>
      </c>
      <c r="E17">
        <v>113.82</v>
      </c>
      <c r="F17">
        <v>114.2</v>
      </c>
      <c r="G17">
        <v>1470.89</v>
      </c>
      <c r="H17" t="s">
        <v>0</v>
      </c>
      <c r="I17" t="s">
        <v>0</v>
      </c>
      <c r="J17" t="s">
        <v>0</v>
      </c>
      <c r="K17" t="s">
        <v>0</v>
      </c>
      <c r="L17">
        <v>1178.45</v>
      </c>
      <c r="M17">
        <v>260.95440000000002</v>
      </c>
      <c r="N17" t="s">
        <v>0</v>
      </c>
      <c r="O17" t="s">
        <v>0</v>
      </c>
      <c r="P17">
        <v>108.47929999999999</v>
      </c>
      <c r="Q17" t="s">
        <v>0</v>
      </c>
    </row>
    <row r="18" spans="2:17" x14ac:dyDescent="0.2">
      <c r="B18" s="27">
        <v>36950</v>
      </c>
      <c r="C18">
        <v>114.41</v>
      </c>
      <c r="D18">
        <v>114.79</v>
      </c>
      <c r="E18">
        <v>114.37</v>
      </c>
      <c r="F18">
        <v>114.73</v>
      </c>
      <c r="G18">
        <v>1474.55</v>
      </c>
      <c r="H18" t="s">
        <v>0</v>
      </c>
      <c r="I18" t="s">
        <v>0</v>
      </c>
      <c r="J18" t="s">
        <v>0</v>
      </c>
      <c r="K18" t="s">
        <v>0</v>
      </c>
      <c r="L18">
        <v>1186.673</v>
      </c>
      <c r="M18">
        <v>263.39949999999999</v>
      </c>
      <c r="N18" t="s">
        <v>0</v>
      </c>
      <c r="O18" t="s">
        <v>0</v>
      </c>
      <c r="P18">
        <v>109.63500000000001</v>
      </c>
      <c r="Q18" t="s">
        <v>0</v>
      </c>
    </row>
    <row r="19" spans="2:17" x14ac:dyDescent="0.2">
      <c r="B19" s="27">
        <v>36980</v>
      </c>
      <c r="C19">
        <v>115.3</v>
      </c>
      <c r="D19">
        <v>115.7</v>
      </c>
      <c r="E19">
        <v>115.26</v>
      </c>
      <c r="F19">
        <v>115.61</v>
      </c>
      <c r="G19">
        <v>1475.15</v>
      </c>
      <c r="H19" t="s">
        <v>0</v>
      </c>
      <c r="I19" t="s">
        <v>0</v>
      </c>
      <c r="J19" t="s">
        <v>0</v>
      </c>
      <c r="K19" t="s">
        <v>0</v>
      </c>
      <c r="L19">
        <v>1193.2059999999999</v>
      </c>
      <c r="M19">
        <v>264.72160000000002</v>
      </c>
      <c r="N19" t="s">
        <v>0</v>
      </c>
      <c r="O19" t="s">
        <v>0</v>
      </c>
      <c r="P19">
        <v>109.3605</v>
      </c>
      <c r="Q19" t="s">
        <v>0</v>
      </c>
    </row>
    <row r="20" spans="2:17" x14ac:dyDescent="0.2">
      <c r="B20" s="27">
        <v>37011</v>
      </c>
      <c r="C20">
        <v>113.72</v>
      </c>
      <c r="D20">
        <v>114.14</v>
      </c>
      <c r="E20">
        <v>113.81</v>
      </c>
      <c r="F20">
        <v>114.39</v>
      </c>
      <c r="G20">
        <v>1451.86</v>
      </c>
      <c r="H20" t="s">
        <v>0</v>
      </c>
      <c r="I20" t="s">
        <v>0</v>
      </c>
      <c r="J20" t="s">
        <v>0</v>
      </c>
      <c r="K20" t="s">
        <v>0</v>
      </c>
      <c r="L20">
        <v>1179.2370000000001</v>
      </c>
      <c r="M20">
        <v>264.75389999999999</v>
      </c>
      <c r="N20" t="s">
        <v>0</v>
      </c>
      <c r="O20" t="s">
        <v>0</v>
      </c>
      <c r="P20">
        <v>109.8062</v>
      </c>
      <c r="Q20" t="s">
        <v>0</v>
      </c>
    </row>
    <row r="21" spans="2:17" x14ac:dyDescent="0.2">
      <c r="B21" s="27">
        <v>37042</v>
      </c>
      <c r="C21">
        <v>113.87</v>
      </c>
      <c r="D21">
        <v>114.34</v>
      </c>
      <c r="E21">
        <v>114.17</v>
      </c>
      <c r="F21">
        <v>114.78</v>
      </c>
      <c r="G21">
        <v>1447.23</v>
      </c>
      <c r="H21" t="s">
        <v>0</v>
      </c>
      <c r="I21" t="s">
        <v>0</v>
      </c>
      <c r="J21" t="s">
        <v>0</v>
      </c>
      <c r="K21" t="s">
        <v>0</v>
      </c>
      <c r="L21">
        <v>1173.836</v>
      </c>
      <c r="M21">
        <v>266.52820000000003</v>
      </c>
      <c r="N21" t="s">
        <v>0</v>
      </c>
      <c r="O21" t="s">
        <v>0</v>
      </c>
      <c r="P21">
        <v>110.4687</v>
      </c>
      <c r="Q21" t="s">
        <v>0</v>
      </c>
    </row>
    <row r="22" spans="2:17" x14ac:dyDescent="0.2">
      <c r="B22" s="27">
        <v>37071</v>
      </c>
      <c r="C22">
        <v>114.85</v>
      </c>
      <c r="D22">
        <v>115.32</v>
      </c>
      <c r="E22">
        <v>115.02</v>
      </c>
      <c r="F22">
        <v>115.65</v>
      </c>
      <c r="G22">
        <v>1446.33</v>
      </c>
      <c r="H22" t="s">
        <v>0</v>
      </c>
      <c r="I22" t="s">
        <v>0</v>
      </c>
      <c r="J22" t="s">
        <v>0</v>
      </c>
      <c r="K22" t="s">
        <v>0</v>
      </c>
      <c r="L22">
        <v>1174.874</v>
      </c>
      <c r="M22">
        <v>267.19299999999998</v>
      </c>
      <c r="N22" t="s">
        <v>0</v>
      </c>
      <c r="O22" t="s">
        <v>0</v>
      </c>
      <c r="P22">
        <v>110.7766</v>
      </c>
      <c r="Q22" t="s">
        <v>0</v>
      </c>
    </row>
    <row r="23" spans="2:17" x14ac:dyDescent="0.2">
      <c r="B23" s="27">
        <v>37103</v>
      </c>
      <c r="C23">
        <v>116.49</v>
      </c>
      <c r="D23">
        <v>117.03</v>
      </c>
      <c r="E23">
        <v>116.72</v>
      </c>
      <c r="F23">
        <v>117.44</v>
      </c>
      <c r="G23">
        <v>1478.1</v>
      </c>
      <c r="H23" t="s">
        <v>0</v>
      </c>
      <c r="I23" t="s">
        <v>0</v>
      </c>
      <c r="J23" t="s">
        <v>0</v>
      </c>
      <c r="K23" t="s">
        <v>0</v>
      </c>
      <c r="L23">
        <v>1179.4649999999999</v>
      </c>
      <c r="M23">
        <v>265.83159999999998</v>
      </c>
      <c r="N23" t="s">
        <v>0</v>
      </c>
      <c r="O23" t="s">
        <v>0</v>
      </c>
      <c r="P23">
        <v>111.1863</v>
      </c>
      <c r="Q23" t="s">
        <v>0</v>
      </c>
    </row>
    <row r="24" spans="2:17" x14ac:dyDescent="0.2">
      <c r="B24" s="27">
        <v>37134</v>
      </c>
      <c r="C24">
        <v>117.56</v>
      </c>
      <c r="D24">
        <v>118.14</v>
      </c>
      <c r="E24">
        <v>117.9</v>
      </c>
      <c r="F24">
        <v>118.64</v>
      </c>
      <c r="G24">
        <v>1500.18</v>
      </c>
      <c r="H24" t="s">
        <v>0</v>
      </c>
      <c r="I24" t="s">
        <v>0</v>
      </c>
      <c r="J24" t="s">
        <v>0</v>
      </c>
      <c r="K24" t="s">
        <v>0</v>
      </c>
      <c r="L24">
        <v>1212.8230000000001</v>
      </c>
      <c r="M24">
        <v>265.8972</v>
      </c>
      <c r="N24" t="s">
        <v>0</v>
      </c>
      <c r="O24" t="s">
        <v>0</v>
      </c>
      <c r="P24">
        <v>111.7406</v>
      </c>
      <c r="Q24" t="s">
        <v>0</v>
      </c>
    </row>
    <row r="25" spans="2:17" x14ac:dyDescent="0.2">
      <c r="B25" s="27">
        <v>37162</v>
      </c>
      <c r="C25">
        <v>118.34</v>
      </c>
      <c r="D25">
        <v>119</v>
      </c>
      <c r="E25">
        <v>118.79</v>
      </c>
      <c r="F25">
        <v>119.48</v>
      </c>
      <c r="G25">
        <v>1500.82</v>
      </c>
      <c r="H25" t="s">
        <v>0</v>
      </c>
      <c r="I25" t="s">
        <v>0</v>
      </c>
      <c r="J25" t="s">
        <v>0</v>
      </c>
      <c r="K25" t="s">
        <v>0</v>
      </c>
      <c r="L25">
        <v>1226.951</v>
      </c>
      <c r="M25">
        <v>265.80270000000002</v>
      </c>
      <c r="N25" t="s">
        <v>0</v>
      </c>
      <c r="O25" t="s">
        <v>0</v>
      </c>
      <c r="P25">
        <v>112.77979999999999</v>
      </c>
      <c r="Q25" t="s">
        <v>0</v>
      </c>
    </row>
    <row r="26" spans="2:17" x14ac:dyDescent="0.2">
      <c r="B26" s="27">
        <v>37195</v>
      </c>
      <c r="C26">
        <v>121.25</v>
      </c>
      <c r="D26">
        <v>122.01</v>
      </c>
      <c r="E26">
        <v>121.77</v>
      </c>
      <c r="F26">
        <v>122.55</v>
      </c>
      <c r="G26">
        <v>1546.27</v>
      </c>
      <c r="H26" t="s">
        <v>0</v>
      </c>
      <c r="I26" t="s">
        <v>0</v>
      </c>
      <c r="J26" t="s">
        <v>0</v>
      </c>
      <c r="K26" t="s">
        <v>0</v>
      </c>
      <c r="L26">
        <v>1248.1410000000001</v>
      </c>
      <c r="M26">
        <v>266.7602</v>
      </c>
      <c r="N26" t="s">
        <v>0</v>
      </c>
      <c r="O26" t="s">
        <v>0</v>
      </c>
      <c r="P26">
        <v>115.7343</v>
      </c>
      <c r="Q26" t="s">
        <v>0</v>
      </c>
    </row>
    <row r="27" spans="2:17" x14ac:dyDescent="0.2">
      <c r="B27" s="27">
        <v>37225</v>
      </c>
      <c r="C27">
        <v>120.55</v>
      </c>
      <c r="D27">
        <v>121.32</v>
      </c>
      <c r="E27">
        <v>121.17</v>
      </c>
      <c r="F27">
        <v>122.08</v>
      </c>
      <c r="G27">
        <v>1539.58</v>
      </c>
      <c r="H27" t="s">
        <v>0</v>
      </c>
      <c r="I27" t="s">
        <v>0</v>
      </c>
      <c r="J27" t="s">
        <v>0</v>
      </c>
      <c r="K27" t="s">
        <v>0</v>
      </c>
      <c r="L27">
        <v>1232.559</v>
      </c>
      <c r="M27">
        <v>266.1422</v>
      </c>
      <c r="N27" t="s">
        <v>0</v>
      </c>
      <c r="O27" t="s">
        <v>0</v>
      </c>
      <c r="P27">
        <v>113.13979999999999</v>
      </c>
      <c r="Q27" t="s">
        <v>0</v>
      </c>
    </row>
    <row r="28" spans="2:17" x14ac:dyDescent="0.2">
      <c r="B28" s="27">
        <v>37256</v>
      </c>
      <c r="C28">
        <v>118.93</v>
      </c>
      <c r="D28">
        <v>119.64</v>
      </c>
      <c r="E28">
        <v>119.83</v>
      </c>
      <c r="F28">
        <v>120.73</v>
      </c>
      <c r="G28">
        <v>1508.11</v>
      </c>
      <c r="H28" t="s">
        <v>0</v>
      </c>
      <c r="I28" t="s">
        <v>0</v>
      </c>
      <c r="J28" t="s">
        <v>0</v>
      </c>
      <c r="K28" t="s">
        <v>0</v>
      </c>
      <c r="L28">
        <v>1219.539</v>
      </c>
      <c r="M28">
        <v>266.52379999999999</v>
      </c>
      <c r="N28" t="s">
        <v>0</v>
      </c>
      <c r="O28" t="s">
        <v>0</v>
      </c>
      <c r="P28">
        <v>111.127</v>
      </c>
      <c r="Q28" t="s">
        <v>0</v>
      </c>
    </row>
    <row r="29" spans="2:17" x14ac:dyDescent="0.2">
      <c r="B29" s="27">
        <v>37287</v>
      </c>
      <c r="C29">
        <v>119.63</v>
      </c>
      <c r="D29">
        <v>120.28</v>
      </c>
      <c r="E29">
        <v>120.5</v>
      </c>
      <c r="F29">
        <v>121.42</v>
      </c>
      <c r="G29">
        <v>1529.93</v>
      </c>
      <c r="H29" t="s">
        <v>0</v>
      </c>
      <c r="I29" t="s">
        <v>0</v>
      </c>
      <c r="J29" t="s">
        <v>0</v>
      </c>
      <c r="K29" t="s">
        <v>0</v>
      </c>
      <c r="L29">
        <v>1219.6579999999999</v>
      </c>
      <c r="M29">
        <v>264.64479999999998</v>
      </c>
      <c r="N29" t="s">
        <v>0</v>
      </c>
      <c r="O29" t="s">
        <v>0</v>
      </c>
      <c r="P29">
        <v>111.846</v>
      </c>
      <c r="Q29" t="s">
        <v>0</v>
      </c>
    </row>
    <row r="30" spans="2:17" x14ac:dyDescent="0.2">
      <c r="B30" s="27">
        <v>37315</v>
      </c>
      <c r="C30">
        <v>119.7</v>
      </c>
      <c r="D30">
        <v>120.43</v>
      </c>
      <c r="E30">
        <v>120.64</v>
      </c>
      <c r="F30">
        <v>121.52</v>
      </c>
      <c r="G30">
        <v>1524.78</v>
      </c>
      <c r="H30" t="s">
        <v>0</v>
      </c>
      <c r="I30" t="s">
        <v>0</v>
      </c>
      <c r="J30" t="s">
        <v>0</v>
      </c>
      <c r="K30" t="s">
        <v>0</v>
      </c>
      <c r="L30">
        <v>1227.184</v>
      </c>
      <c r="M30">
        <v>265.1832</v>
      </c>
      <c r="N30" t="s">
        <v>0</v>
      </c>
      <c r="O30" t="s">
        <v>0</v>
      </c>
      <c r="P30">
        <v>113.0591</v>
      </c>
      <c r="Q30" t="s">
        <v>0</v>
      </c>
    </row>
    <row r="31" spans="2:17" x14ac:dyDescent="0.2">
      <c r="B31" s="27">
        <v>37344</v>
      </c>
      <c r="C31">
        <v>118.36</v>
      </c>
      <c r="D31">
        <v>119.19</v>
      </c>
      <c r="E31">
        <v>119.43</v>
      </c>
      <c r="F31">
        <v>120.45</v>
      </c>
      <c r="G31">
        <v>1498.83</v>
      </c>
      <c r="H31" t="s">
        <v>0</v>
      </c>
      <c r="I31" t="s">
        <v>0</v>
      </c>
      <c r="J31" t="s">
        <v>0</v>
      </c>
      <c r="K31" t="s">
        <v>0</v>
      </c>
      <c r="L31">
        <v>1214.847</v>
      </c>
      <c r="M31">
        <v>267.18470000000002</v>
      </c>
      <c r="N31" t="s">
        <v>0</v>
      </c>
      <c r="O31" t="s">
        <v>0</v>
      </c>
      <c r="P31">
        <v>112.6918</v>
      </c>
      <c r="Q31" t="s">
        <v>0</v>
      </c>
    </row>
    <row r="32" spans="2:17" x14ac:dyDescent="0.2">
      <c r="B32" s="27">
        <v>37376</v>
      </c>
      <c r="C32">
        <v>119.67</v>
      </c>
      <c r="D32">
        <v>120.46</v>
      </c>
      <c r="E32">
        <v>120.77</v>
      </c>
      <c r="F32">
        <v>121.73</v>
      </c>
      <c r="G32">
        <v>1514.8</v>
      </c>
      <c r="H32" t="s">
        <v>0</v>
      </c>
      <c r="I32" t="s">
        <v>0</v>
      </c>
      <c r="J32" t="s">
        <v>0</v>
      </c>
      <c r="K32" t="s">
        <v>0</v>
      </c>
      <c r="L32">
        <v>1233.546</v>
      </c>
      <c r="M32">
        <v>267.93869999999998</v>
      </c>
      <c r="N32" t="s">
        <v>0</v>
      </c>
      <c r="O32" t="s">
        <v>0</v>
      </c>
      <c r="P32">
        <v>113.6546</v>
      </c>
      <c r="Q32" t="s">
        <v>0</v>
      </c>
    </row>
    <row r="33" spans="2:17" x14ac:dyDescent="0.2">
      <c r="B33" s="27">
        <v>37407</v>
      </c>
      <c r="C33">
        <v>119.82</v>
      </c>
      <c r="D33">
        <v>120.6</v>
      </c>
      <c r="E33">
        <v>121</v>
      </c>
      <c r="F33">
        <v>121.99</v>
      </c>
      <c r="G33">
        <v>1514.78</v>
      </c>
      <c r="H33" t="s">
        <v>0</v>
      </c>
      <c r="I33" t="s">
        <v>0</v>
      </c>
      <c r="J33" t="s">
        <v>0</v>
      </c>
      <c r="K33" t="s">
        <v>0</v>
      </c>
      <c r="L33">
        <v>1230.1189999999999</v>
      </c>
      <c r="M33">
        <v>268.339</v>
      </c>
      <c r="N33" t="s">
        <v>0</v>
      </c>
      <c r="O33" t="s">
        <v>0</v>
      </c>
      <c r="P33">
        <v>114.0106</v>
      </c>
      <c r="Q33" t="s">
        <v>0</v>
      </c>
    </row>
    <row r="34" spans="2:17" x14ac:dyDescent="0.2">
      <c r="B34" s="27">
        <v>37435</v>
      </c>
      <c r="C34">
        <v>121.91</v>
      </c>
      <c r="D34">
        <v>122.7</v>
      </c>
      <c r="E34">
        <v>123.02</v>
      </c>
      <c r="F34">
        <v>124.04</v>
      </c>
      <c r="G34">
        <v>1548.36</v>
      </c>
      <c r="H34" t="s">
        <v>0</v>
      </c>
      <c r="I34" t="s">
        <v>0</v>
      </c>
      <c r="J34" t="s">
        <v>0</v>
      </c>
      <c r="K34" t="s">
        <v>0</v>
      </c>
      <c r="L34">
        <v>1246.8510000000001</v>
      </c>
      <c r="M34">
        <v>269.73970000000003</v>
      </c>
      <c r="N34" t="s">
        <v>0</v>
      </c>
      <c r="O34" t="s">
        <v>0</v>
      </c>
      <c r="P34">
        <v>115.4678</v>
      </c>
      <c r="Q34" t="s">
        <v>0</v>
      </c>
    </row>
    <row r="35" spans="2:17" x14ac:dyDescent="0.2">
      <c r="B35" s="27">
        <v>37468</v>
      </c>
      <c r="C35">
        <v>123.7</v>
      </c>
      <c r="D35">
        <v>124.49</v>
      </c>
      <c r="E35">
        <v>124.89</v>
      </c>
      <c r="F35">
        <v>125.75</v>
      </c>
      <c r="G35">
        <v>1569.71</v>
      </c>
      <c r="H35" t="s">
        <v>0</v>
      </c>
      <c r="I35" t="s">
        <v>0</v>
      </c>
      <c r="J35" t="s">
        <v>0</v>
      </c>
      <c r="K35" t="s">
        <v>0</v>
      </c>
      <c r="L35">
        <v>1260.722</v>
      </c>
      <c r="M35">
        <v>269.93200000000002</v>
      </c>
      <c r="N35" t="s">
        <v>0</v>
      </c>
      <c r="O35" t="s">
        <v>0</v>
      </c>
      <c r="P35">
        <v>116.3137</v>
      </c>
      <c r="Q35" t="s">
        <v>0</v>
      </c>
    </row>
    <row r="36" spans="2:17" x14ac:dyDescent="0.2">
      <c r="B36" s="27">
        <v>37498</v>
      </c>
      <c r="C36">
        <v>125.35</v>
      </c>
      <c r="D36">
        <v>126.21</v>
      </c>
      <c r="E36">
        <v>126.63</v>
      </c>
      <c r="F36">
        <v>127.43</v>
      </c>
      <c r="G36">
        <v>1605.59</v>
      </c>
      <c r="H36" t="s">
        <v>0</v>
      </c>
      <c r="I36" t="s">
        <v>0</v>
      </c>
      <c r="J36" t="s">
        <v>0</v>
      </c>
      <c r="K36" t="s">
        <v>0</v>
      </c>
      <c r="L36">
        <v>1275.127</v>
      </c>
      <c r="M36">
        <v>272.2765</v>
      </c>
      <c r="N36" t="s">
        <v>0</v>
      </c>
      <c r="O36" t="s">
        <v>0</v>
      </c>
      <c r="P36">
        <v>117.3814</v>
      </c>
      <c r="Q36" t="s">
        <v>0</v>
      </c>
    </row>
    <row r="37" spans="2:17" x14ac:dyDescent="0.2">
      <c r="B37" s="27">
        <v>37529</v>
      </c>
      <c r="C37">
        <v>127.76</v>
      </c>
      <c r="D37">
        <v>128.63999999999999</v>
      </c>
      <c r="E37">
        <v>129.16999999999999</v>
      </c>
      <c r="F37">
        <v>129.59</v>
      </c>
      <c r="G37">
        <v>1634.8</v>
      </c>
      <c r="H37" t="s">
        <v>0</v>
      </c>
      <c r="I37" t="s">
        <v>0</v>
      </c>
      <c r="J37" t="s">
        <v>0</v>
      </c>
      <c r="K37" t="s">
        <v>0</v>
      </c>
      <c r="L37">
        <v>1299.107</v>
      </c>
      <c r="M37">
        <v>272.10550000000001</v>
      </c>
      <c r="N37" t="s">
        <v>0</v>
      </c>
      <c r="O37" t="s">
        <v>0</v>
      </c>
      <c r="P37">
        <v>118.37739999999999</v>
      </c>
      <c r="Q37" t="s">
        <v>0</v>
      </c>
    </row>
    <row r="38" spans="2:17" x14ac:dyDescent="0.2">
      <c r="B38" s="27">
        <v>37560</v>
      </c>
      <c r="C38">
        <v>126.94</v>
      </c>
      <c r="D38">
        <v>127.92</v>
      </c>
      <c r="E38">
        <v>128.53</v>
      </c>
      <c r="F38">
        <v>128.97999999999999</v>
      </c>
      <c r="G38">
        <v>1621.31</v>
      </c>
      <c r="H38" t="s">
        <v>0</v>
      </c>
      <c r="I38" t="s">
        <v>0</v>
      </c>
      <c r="J38" t="s">
        <v>0</v>
      </c>
      <c r="K38" t="s">
        <v>0</v>
      </c>
      <c r="L38">
        <v>1300.616</v>
      </c>
      <c r="M38">
        <v>274.18079999999998</v>
      </c>
      <c r="N38" t="s">
        <v>0</v>
      </c>
      <c r="O38" t="s">
        <v>0</v>
      </c>
      <c r="P38">
        <v>120.0185</v>
      </c>
      <c r="Q38" t="s">
        <v>0</v>
      </c>
    </row>
    <row r="39" spans="2:17" x14ac:dyDescent="0.2">
      <c r="B39" s="27">
        <v>37589</v>
      </c>
      <c r="C39">
        <v>127.46</v>
      </c>
      <c r="D39">
        <v>128.51</v>
      </c>
      <c r="E39">
        <v>129.32</v>
      </c>
      <c r="F39">
        <v>129.74</v>
      </c>
      <c r="G39">
        <v>1610.47</v>
      </c>
      <c r="H39" t="s">
        <v>0</v>
      </c>
      <c r="I39" t="s">
        <v>0</v>
      </c>
      <c r="J39" t="s">
        <v>0</v>
      </c>
      <c r="K39" t="s">
        <v>0</v>
      </c>
      <c r="L39">
        <v>1300.442</v>
      </c>
      <c r="M39">
        <v>274.2518</v>
      </c>
      <c r="N39" t="s">
        <v>0</v>
      </c>
      <c r="O39" t="s">
        <v>0</v>
      </c>
      <c r="P39">
        <v>120.688</v>
      </c>
      <c r="Q39" t="s">
        <v>0</v>
      </c>
    </row>
    <row r="40" spans="2:17" x14ac:dyDescent="0.2">
      <c r="B40" s="27">
        <v>37621</v>
      </c>
      <c r="C40">
        <v>129.97</v>
      </c>
      <c r="D40">
        <v>131.09</v>
      </c>
      <c r="E40">
        <v>131.96</v>
      </c>
      <c r="F40">
        <v>132.22999999999999</v>
      </c>
      <c r="G40">
        <v>1647.61</v>
      </c>
      <c r="H40" t="s">
        <v>0</v>
      </c>
      <c r="I40" t="s">
        <v>0</v>
      </c>
      <c r="J40" t="s">
        <v>0</v>
      </c>
      <c r="K40" t="s">
        <v>0</v>
      </c>
      <c r="L40">
        <v>1332.704</v>
      </c>
      <c r="M40">
        <v>275.01319999999998</v>
      </c>
      <c r="N40" t="s">
        <v>0</v>
      </c>
      <c r="O40" t="s">
        <v>0</v>
      </c>
      <c r="P40">
        <v>122.4965</v>
      </c>
      <c r="Q40" t="s">
        <v>0</v>
      </c>
    </row>
    <row r="41" spans="2:17" x14ac:dyDescent="0.2">
      <c r="B41" s="27">
        <v>37652</v>
      </c>
      <c r="C41">
        <v>131.43</v>
      </c>
      <c r="D41">
        <v>132.58000000000001</v>
      </c>
      <c r="E41">
        <v>133.54</v>
      </c>
      <c r="F41">
        <v>133.66</v>
      </c>
      <c r="G41">
        <v>1666.05</v>
      </c>
      <c r="H41" t="s">
        <v>0</v>
      </c>
      <c r="I41" t="s">
        <v>0</v>
      </c>
      <c r="J41" t="s">
        <v>0</v>
      </c>
      <c r="K41" t="s">
        <v>0</v>
      </c>
      <c r="L41">
        <v>1337.38</v>
      </c>
      <c r="M41">
        <v>276.40629999999999</v>
      </c>
      <c r="N41" t="s">
        <v>0</v>
      </c>
      <c r="O41" t="s">
        <v>0</v>
      </c>
      <c r="P41">
        <v>123.27370000000001</v>
      </c>
      <c r="Q41" t="s">
        <v>0</v>
      </c>
    </row>
    <row r="42" spans="2:17" x14ac:dyDescent="0.2">
      <c r="B42" s="27">
        <v>37680</v>
      </c>
      <c r="C42">
        <v>132.77000000000001</v>
      </c>
      <c r="D42">
        <v>133.97</v>
      </c>
      <c r="E42">
        <v>135.09</v>
      </c>
      <c r="F42">
        <v>135</v>
      </c>
      <c r="G42">
        <v>1677.43</v>
      </c>
      <c r="H42" t="s">
        <v>0</v>
      </c>
      <c r="I42" t="s">
        <v>0</v>
      </c>
      <c r="J42" t="s">
        <v>0</v>
      </c>
      <c r="K42" t="s">
        <v>0</v>
      </c>
      <c r="L42">
        <v>1351.0119999999999</v>
      </c>
      <c r="M42">
        <v>276.83229999999998</v>
      </c>
      <c r="N42" t="s">
        <v>0</v>
      </c>
      <c r="O42" t="s">
        <v>0</v>
      </c>
      <c r="P42">
        <v>124.36960000000001</v>
      </c>
      <c r="Q42" t="s">
        <v>0</v>
      </c>
    </row>
    <row r="43" spans="2:17" x14ac:dyDescent="0.2">
      <c r="B43" s="27">
        <v>37711</v>
      </c>
      <c r="C43">
        <v>132.30000000000001</v>
      </c>
      <c r="D43">
        <v>133.54</v>
      </c>
      <c r="E43">
        <v>134.68</v>
      </c>
      <c r="F43">
        <v>134.66</v>
      </c>
      <c r="G43">
        <v>1667.57</v>
      </c>
      <c r="H43" t="s">
        <v>0</v>
      </c>
      <c r="I43" t="s">
        <v>0</v>
      </c>
      <c r="J43" t="s">
        <v>0</v>
      </c>
      <c r="K43" t="s">
        <v>0</v>
      </c>
      <c r="L43">
        <v>1343.3409999999999</v>
      </c>
      <c r="M43">
        <v>277.98070000000001</v>
      </c>
      <c r="N43" t="s">
        <v>0</v>
      </c>
      <c r="O43" t="s">
        <v>0</v>
      </c>
      <c r="P43">
        <v>125.2437</v>
      </c>
      <c r="Q43" t="s">
        <v>0</v>
      </c>
    </row>
    <row r="44" spans="2:17" x14ac:dyDescent="0.2">
      <c r="B44" s="27">
        <v>37741</v>
      </c>
      <c r="C44">
        <v>132.33000000000001</v>
      </c>
      <c r="D44">
        <v>133.63999999999999</v>
      </c>
      <c r="E44">
        <v>134.82</v>
      </c>
      <c r="F44">
        <v>134.87</v>
      </c>
      <c r="G44">
        <v>1666.56</v>
      </c>
      <c r="H44" t="s">
        <v>0</v>
      </c>
      <c r="I44" t="s">
        <v>0</v>
      </c>
      <c r="J44" t="s">
        <v>0</v>
      </c>
      <c r="K44" t="s">
        <v>0</v>
      </c>
      <c r="L44">
        <v>1350.4179999999999</v>
      </c>
      <c r="M44">
        <v>279.24959999999999</v>
      </c>
      <c r="N44" t="s">
        <v>0</v>
      </c>
      <c r="O44" t="s">
        <v>0</v>
      </c>
      <c r="P44">
        <v>125.1046</v>
      </c>
      <c r="Q44" t="s">
        <v>0</v>
      </c>
    </row>
    <row r="45" spans="2:17" x14ac:dyDescent="0.2">
      <c r="B45" s="27">
        <v>37771</v>
      </c>
      <c r="C45">
        <v>135.34</v>
      </c>
      <c r="D45">
        <v>136.66999999999999</v>
      </c>
      <c r="E45">
        <v>137.91</v>
      </c>
      <c r="F45">
        <v>137.91999999999999</v>
      </c>
      <c r="G45">
        <v>1701.7</v>
      </c>
      <c r="H45" t="s">
        <v>0</v>
      </c>
      <c r="I45" t="s">
        <v>0</v>
      </c>
      <c r="J45" t="s">
        <v>0</v>
      </c>
      <c r="K45" t="s">
        <v>0</v>
      </c>
      <c r="L45">
        <v>1374.568</v>
      </c>
      <c r="M45">
        <v>280.2457</v>
      </c>
      <c r="N45" t="s">
        <v>0</v>
      </c>
      <c r="O45" t="s">
        <v>0</v>
      </c>
      <c r="P45">
        <v>126.3706</v>
      </c>
      <c r="Q45" t="s">
        <v>0</v>
      </c>
    </row>
    <row r="46" spans="2:17" x14ac:dyDescent="0.2">
      <c r="B46" s="27">
        <v>37802</v>
      </c>
      <c r="C46">
        <v>135.12</v>
      </c>
      <c r="D46">
        <v>136.55000000000001</v>
      </c>
      <c r="E46">
        <v>137.75</v>
      </c>
      <c r="F46">
        <v>137.86000000000001</v>
      </c>
      <c r="G46">
        <v>1691.15</v>
      </c>
      <c r="H46" t="s">
        <v>0</v>
      </c>
      <c r="I46" t="s">
        <v>0</v>
      </c>
      <c r="J46" t="s">
        <v>0</v>
      </c>
      <c r="K46" t="s">
        <v>0</v>
      </c>
      <c r="L46">
        <v>1373.153</v>
      </c>
      <c r="M46">
        <v>276.86180000000002</v>
      </c>
      <c r="N46" t="s">
        <v>0</v>
      </c>
      <c r="O46" t="s">
        <v>0</v>
      </c>
      <c r="P46">
        <v>125.59829999999999</v>
      </c>
      <c r="Q46" t="s">
        <v>0</v>
      </c>
    </row>
    <row r="47" spans="2:17" x14ac:dyDescent="0.2">
      <c r="B47" s="27">
        <v>37833</v>
      </c>
      <c r="C47">
        <v>133.1</v>
      </c>
      <c r="D47">
        <v>134.46</v>
      </c>
      <c r="E47">
        <v>135.56</v>
      </c>
      <c r="F47">
        <v>135.56</v>
      </c>
      <c r="G47">
        <v>1661.71</v>
      </c>
      <c r="H47" t="s">
        <v>0</v>
      </c>
      <c r="I47" t="s">
        <v>0</v>
      </c>
      <c r="J47" t="s">
        <v>0</v>
      </c>
      <c r="K47" t="s">
        <v>0</v>
      </c>
      <c r="L47">
        <v>1358.2329999999999</v>
      </c>
      <c r="M47">
        <v>276.25150000000002</v>
      </c>
      <c r="N47" t="s">
        <v>0</v>
      </c>
      <c r="O47" t="s">
        <v>0</v>
      </c>
      <c r="P47">
        <v>122.02079999999999</v>
      </c>
      <c r="Q47" t="s">
        <v>0</v>
      </c>
    </row>
    <row r="48" spans="2:17" x14ac:dyDescent="0.2">
      <c r="B48" s="27">
        <v>37862</v>
      </c>
      <c r="C48">
        <v>133.43</v>
      </c>
      <c r="D48">
        <v>134.77000000000001</v>
      </c>
      <c r="E48">
        <v>135.94</v>
      </c>
      <c r="F48">
        <v>135.97999999999999</v>
      </c>
      <c r="G48">
        <v>1664.36</v>
      </c>
      <c r="H48" t="s">
        <v>0</v>
      </c>
      <c r="I48" t="s">
        <v>0</v>
      </c>
      <c r="J48" t="s">
        <v>0</v>
      </c>
      <c r="K48" t="s">
        <v>0</v>
      </c>
      <c r="L48">
        <v>1357.701</v>
      </c>
      <c r="M48">
        <v>270.40339999999998</v>
      </c>
      <c r="N48" t="s">
        <v>0</v>
      </c>
      <c r="O48" t="s">
        <v>0</v>
      </c>
      <c r="P48">
        <v>119.0634</v>
      </c>
      <c r="Q48" t="s">
        <v>0</v>
      </c>
    </row>
    <row r="49" spans="2:17" x14ac:dyDescent="0.2">
      <c r="B49" s="27">
        <v>37894</v>
      </c>
      <c r="C49">
        <v>135.44999999999999</v>
      </c>
      <c r="D49">
        <v>136.87</v>
      </c>
      <c r="E49">
        <v>138.06</v>
      </c>
      <c r="F49">
        <v>137.94</v>
      </c>
      <c r="G49">
        <v>1678.55</v>
      </c>
      <c r="H49" t="s">
        <v>0</v>
      </c>
      <c r="I49" t="s">
        <v>0</v>
      </c>
      <c r="J49" t="s">
        <v>0</v>
      </c>
      <c r="K49" t="s">
        <v>0</v>
      </c>
      <c r="L49">
        <v>1367.6780000000001</v>
      </c>
      <c r="M49">
        <v>271.1705</v>
      </c>
      <c r="N49" t="s">
        <v>0</v>
      </c>
      <c r="O49" t="s">
        <v>0</v>
      </c>
      <c r="P49">
        <v>120.9379</v>
      </c>
      <c r="Q49" t="s">
        <v>0</v>
      </c>
    </row>
    <row r="50" spans="2:17" x14ac:dyDescent="0.2">
      <c r="B50" s="27">
        <v>37925</v>
      </c>
      <c r="C50">
        <v>133.66999999999999</v>
      </c>
      <c r="D50">
        <v>135.06</v>
      </c>
      <c r="E50">
        <v>136.21</v>
      </c>
      <c r="F50">
        <v>136.28</v>
      </c>
      <c r="G50">
        <v>1642.59</v>
      </c>
      <c r="H50" t="s">
        <v>0</v>
      </c>
      <c r="I50" t="s">
        <v>0</v>
      </c>
      <c r="J50" t="s">
        <v>0</v>
      </c>
      <c r="K50" t="s">
        <v>0</v>
      </c>
      <c r="L50">
        <v>1350.8219999999999</v>
      </c>
      <c r="M50">
        <v>271.12020000000001</v>
      </c>
      <c r="N50" t="s">
        <v>0</v>
      </c>
      <c r="O50" t="s">
        <v>0</v>
      </c>
      <c r="P50">
        <v>119.0185</v>
      </c>
      <c r="Q50" t="s">
        <v>0</v>
      </c>
    </row>
    <row r="51" spans="2:17" x14ac:dyDescent="0.2">
      <c r="B51" s="27">
        <v>37953</v>
      </c>
      <c r="C51">
        <v>133.27000000000001</v>
      </c>
      <c r="D51">
        <v>134.68</v>
      </c>
      <c r="E51">
        <v>135.77000000000001</v>
      </c>
      <c r="F51">
        <v>135.87</v>
      </c>
      <c r="G51">
        <v>1646.38</v>
      </c>
      <c r="H51" t="s">
        <v>0</v>
      </c>
      <c r="I51" t="s">
        <v>0</v>
      </c>
      <c r="J51" t="s">
        <v>0</v>
      </c>
      <c r="K51" t="s">
        <v>0</v>
      </c>
      <c r="L51">
        <v>1343.8340000000001</v>
      </c>
      <c r="M51">
        <v>273.10199999999998</v>
      </c>
      <c r="N51" t="s">
        <v>0</v>
      </c>
      <c r="O51" t="s">
        <v>0</v>
      </c>
      <c r="P51">
        <v>119.18</v>
      </c>
      <c r="Q51" t="s">
        <v>0</v>
      </c>
    </row>
    <row r="52" spans="2:17" x14ac:dyDescent="0.2">
      <c r="B52" s="27">
        <v>37986</v>
      </c>
      <c r="C52">
        <v>135</v>
      </c>
      <c r="D52">
        <v>136.41999999999999</v>
      </c>
      <c r="E52">
        <v>137.5</v>
      </c>
      <c r="F52">
        <v>137.47</v>
      </c>
      <c r="G52">
        <v>1682.19</v>
      </c>
      <c r="H52" t="s">
        <v>0</v>
      </c>
      <c r="I52" t="s">
        <v>0</v>
      </c>
      <c r="J52" t="s">
        <v>0</v>
      </c>
      <c r="K52" t="s">
        <v>0</v>
      </c>
      <c r="L52">
        <v>1369.4870000000001</v>
      </c>
      <c r="M52">
        <v>272.98840000000001</v>
      </c>
      <c r="N52" t="s">
        <v>0</v>
      </c>
      <c r="O52" t="s">
        <v>0</v>
      </c>
      <c r="P52">
        <v>121.06950000000001</v>
      </c>
      <c r="Q52" t="s">
        <v>0</v>
      </c>
    </row>
    <row r="53" spans="2:17" x14ac:dyDescent="0.2">
      <c r="B53" s="27">
        <v>38016</v>
      </c>
      <c r="C53">
        <v>135.84</v>
      </c>
      <c r="D53">
        <v>137.19999999999999</v>
      </c>
      <c r="E53">
        <v>138.36000000000001</v>
      </c>
      <c r="F53">
        <v>138.30000000000001</v>
      </c>
      <c r="G53">
        <v>1679.13</v>
      </c>
      <c r="H53" t="s">
        <v>0</v>
      </c>
      <c r="I53" t="s">
        <v>0</v>
      </c>
      <c r="J53" t="s">
        <v>0</v>
      </c>
      <c r="K53" t="s">
        <v>0</v>
      </c>
      <c r="L53">
        <v>1365.1559999999999</v>
      </c>
      <c r="M53">
        <v>274.06830000000002</v>
      </c>
      <c r="N53" t="s">
        <v>0</v>
      </c>
      <c r="O53" t="s">
        <v>0</v>
      </c>
      <c r="P53">
        <v>122.77030000000001</v>
      </c>
      <c r="Q53" t="s">
        <v>0</v>
      </c>
    </row>
    <row r="54" spans="2:17" x14ac:dyDescent="0.2">
      <c r="B54" s="27">
        <v>38044</v>
      </c>
      <c r="C54">
        <v>137.66999999999999</v>
      </c>
      <c r="D54">
        <v>139.08000000000001</v>
      </c>
      <c r="E54">
        <v>140.27000000000001</v>
      </c>
      <c r="F54">
        <v>140.13999999999999</v>
      </c>
      <c r="G54">
        <v>1695.74</v>
      </c>
      <c r="H54" t="s">
        <v>0</v>
      </c>
      <c r="I54" t="s">
        <v>0</v>
      </c>
      <c r="J54" t="s">
        <v>0</v>
      </c>
      <c r="K54" t="s">
        <v>0</v>
      </c>
      <c r="L54">
        <v>1384.345</v>
      </c>
      <c r="M54">
        <v>275.13799999999998</v>
      </c>
      <c r="N54" t="s">
        <v>0</v>
      </c>
      <c r="O54" t="s">
        <v>0</v>
      </c>
      <c r="P54">
        <v>123.3753</v>
      </c>
      <c r="Q54" t="s">
        <v>0</v>
      </c>
    </row>
    <row r="55" spans="2:17" x14ac:dyDescent="0.2">
      <c r="B55" s="27">
        <v>38077</v>
      </c>
      <c r="C55">
        <v>139.02000000000001</v>
      </c>
      <c r="D55">
        <v>140.41999999999999</v>
      </c>
      <c r="E55">
        <v>141.63999999999999</v>
      </c>
      <c r="F55">
        <v>141.49</v>
      </c>
      <c r="G55">
        <v>1706.03</v>
      </c>
      <c r="H55" t="s">
        <v>0</v>
      </c>
      <c r="I55" t="s">
        <v>0</v>
      </c>
      <c r="J55" t="s">
        <v>0</v>
      </c>
      <c r="K55" t="s">
        <v>0</v>
      </c>
      <c r="L55">
        <v>1396.739</v>
      </c>
      <c r="M55">
        <v>273.13240000000002</v>
      </c>
      <c r="N55" t="s">
        <v>0</v>
      </c>
      <c r="O55" t="s">
        <v>0</v>
      </c>
      <c r="P55">
        <v>124.84399999999999</v>
      </c>
      <c r="Q55" t="s">
        <v>0</v>
      </c>
    </row>
    <row r="56" spans="2:17" x14ac:dyDescent="0.2">
      <c r="B56" s="27">
        <v>38107</v>
      </c>
      <c r="C56">
        <v>137.53</v>
      </c>
      <c r="D56">
        <v>138.96</v>
      </c>
      <c r="E56">
        <v>140.11000000000001</v>
      </c>
      <c r="F56">
        <v>140.04</v>
      </c>
      <c r="G56">
        <v>1687.41</v>
      </c>
      <c r="H56" t="s">
        <v>0</v>
      </c>
      <c r="I56" t="s">
        <v>0</v>
      </c>
      <c r="J56" t="s">
        <v>0</v>
      </c>
      <c r="K56" t="s">
        <v>0</v>
      </c>
      <c r="L56">
        <v>1381.5039999999999</v>
      </c>
      <c r="M56">
        <v>272.2679</v>
      </c>
      <c r="N56" t="s">
        <v>0</v>
      </c>
      <c r="O56" t="s">
        <v>0</v>
      </c>
      <c r="P56">
        <v>124.21769999999999</v>
      </c>
      <c r="Q56" t="s">
        <v>0</v>
      </c>
    </row>
    <row r="57" spans="2:17" x14ac:dyDescent="0.2">
      <c r="B57" s="27">
        <v>38138</v>
      </c>
      <c r="C57">
        <v>137.16</v>
      </c>
      <c r="D57">
        <v>138.59</v>
      </c>
      <c r="E57">
        <v>139.69999999999999</v>
      </c>
      <c r="F57">
        <v>139.6</v>
      </c>
      <c r="G57">
        <v>1676.77</v>
      </c>
      <c r="H57" t="s">
        <v>0</v>
      </c>
      <c r="I57" t="s">
        <v>0</v>
      </c>
      <c r="J57" t="s">
        <v>0</v>
      </c>
      <c r="K57" t="s">
        <v>0</v>
      </c>
      <c r="L57">
        <v>1394.325</v>
      </c>
      <c r="M57">
        <v>272.77359999999999</v>
      </c>
      <c r="N57" t="s">
        <v>0</v>
      </c>
      <c r="O57" t="s">
        <v>0</v>
      </c>
      <c r="P57">
        <v>123.97929999999999</v>
      </c>
      <c r="Q57" t="s">
        <v>0</v>
      </c>
    </row>
    <row r="58" spans="2:17" x14ac:dyDescent="0.2">
      <c r="B58" s="27">
        <v>38168</v>
      </c>
      <c r="C58">
        <v>137.55000000000001</v>
      </c>
      <c r="D58">
        <v>138.97999999999999</v>
      </c>
      <c r="E58">
        <v>140.1</v>
      </c>
      <c r="F58">
        <v>140.16</v>
      </c>
      <c r="G58">
        <v>1691.68</v>
      </c>
      <c r="H58" t="s">
        <v>0</v>
      </c>
      <c r="I58" t="s">
        <v>0</v>
      </c>
      <c r="J58" t="s">
        <v>0</v>
      </c>
      <c r="K58" t="s">
        <v>0</v>
      </c>
      <c r="L58">
        <v>1399.5640000000001</v>
      </c>
      <c r="M58">
        <v>270.52019999999999</v>
      </c>
      <c r="N58" t="s">
        <v>0</v>
      </c>
      <c r="O58" t="s">
        <v>0</v>
      </c>
      <c r="P58">
        <v>123.52889999999999</v>
      </c>
      <c r="Q58" t="s">
        <v>0</v>
      </c>
    </row>
    <row r="59" spans="2:17" x14ac:dyDescent="0.2">
      <c r="B59" s="27">
        <v>38198</v>
      </c>
      <c r="C59">
        <v>138.81</v>
      </c>
      <c r="D59">
        <v>140.27000000000001</v>
      </c>
      <c r="E59">
        <v>141.38999999999999</v>
      </c>
      <c r="F59">
        <v>141.54</v>
      </c>
      <c r="G59">
        <v>1699.91</v>
      </c>
      <c r="H59" t="s">
        <v>0</v>
      </c>
      <c r="I59" t="s">
        <v>0</v>
      </c>
      <c r="J59" t="s">
        <v>0</v>
      </c>
      <c r="K59" t="s">
        <v>0</v>
      </c>
      <c r="L59">
        <v>1405.759</v>
      </c>
      <c r="M59">
        <v>269.81849999999997</v>
      </c>
      <c r="N59" t="s">
        <v>0</v>
      </c>
      <c r="O59" t="s">
        <v>0</v>
      </c>
      <c r="P59">
        <v>124.211</v>
      </c>
      <c r="Q59" t="s">
        <v>0</v>
      </c>
    </row>
    <row r="60" spans="2:17" x14ac:dyDescent="0.2">
      <c r="B60" s="27">
        <v>38230</v>
      </c>
      <c r="C60">
        <v>140.62</v>
      </c>
      <c r="D60">
        <v>142.13</v>
      </c>
      <c r="E60">
        <v>143.36000000000001</v>
      </c>
      <c r="F60">
        <v>143.47999999999999</v>
      </c>
      <c r="G60">
        <v>1726.67</v>
      </c>
      <c r="H60" t="s">
        <v>0</v>
      </c>
      <c r="I60" t="s">
        <v>0</v>
      </c>
      <c r="J60" t="s">
        <v>0</v>
      </c>
      <c r="K60" t="s">
        <v>0</v>
      </c>
      <c r="L60">
        <v>1427.182</v>
      </c>
      <c r="M60">
        <v>273.44990000000001</v>
      </c>
      <c r="N60" t="s">
        <v>0</v>
      </c>
      <c r="O60" t="s">
        <v>0</v>
      </c>
      <c r="P60">
        <v>124.81010000000001</v>
      </c>
      <c r="Q60" t="s">
        <v>0</v>
      </c>
    </row>
    <row r="61" spans="2:17" x14ac:dyDescent="0.2">
      <c r="B61" s="27">
        <v>38260</v>
      </c>
      <c r="C61">
        <v>141.18</v>
      </c>
      <c r="D61">
        <v>142.71</v>
      </c>
      <c r="E61">
        <v>143.94</v>
      </c>
      <c r="F61">
        <v>144.19999999999999</v>
      </c>
      <c r="G61">
        <v>1741.55</v>
      </c>
      <c r="H61" t="s">
        <v>0</v>
      </c>
      <c r="I61" t="s">
        <v>0</v>
      </c>
      <c r="J61" t="s">
        <v>0</v>
      </c>
      <c r="K61" t="s">
        <v>0</v>
      </c>
      <c r="L61">
        <v>1438.239</v>
      </c>
      <c r="M61">
        <v>275.05720000000002</v>
      </c>
      <c r="N61" t="s">
        <v>0</v>
      </c>
      <c r="O61" t="s">
        <v>0</v>
      </c>
      <c r="P61">
        <v>125.13630000000001</v>
      </c>
      <c r="Q61" t="s">
        <v>0</v>
      </c>
    </row>
    <row r="62" spans="2:17" x14ac:dyDescent="0.2">
      <c r="B62" s="27">
        <v>38289</v>
      </c>
      <c r="C62">
        <v>142.47</v>
      </c>
      <c r="D62">
        <v>144.01</v>
      </c>
      <c r="E62">
        <v>145.32</v>
      </c>
      <c r="F62">
        <v>145.66</v>
      </c>
      <c r="G62">
        <v>1758.57</v>
      </c>
      <c r="H62" t="s">
        <v>0</v>
      </c>
      <c r="I62" t="s">
        <v>0</v>
      </c>
      <c r="J62" t="s">
        <v>0</v>
      </c>
      <c r="K62" t="s">
        <v>0</v>
      </c>
      <c r="L62">
        <v>1448.951</v>
      </c>
      <c r="M62">
        <v>275.0478</v>
      </c>
      <c r="N62" t="s">
        <v>0</v>
      </c>
      <c r="O62" t="s">
        <v>0</v>
      </c>
      <c r="P62">
        <v>126.32080000000001</v>
      </c>
      <c r="Q62" t="s">
        <v>0</v>
      </c>
    </row>
    <row r="63" spans="2:17" x14ac:dyDescent="0.2">
      <c r="B63" s="27">
        <v>38321</v>
      </c>
      <c r="C63">
        <v>143.96</v>
      </c>
      <c r="D63">
        <v>145.6</v>
      </c>
      <c r="E63">
        <v>146.91</v>
      </c>
      <c r="F63">
        <v>147.58000000000001</v>
      </c>
      <c r="G63">
        <v>1780.58</v>
      </c>
      <c r="H63" t="s">
        <v>0</v>
      </c>
      <c r="I63" t="s">
        <v>0</v>
      </c>
      <c r="J63" t="s">
        <v>0</v>
      </c>
      <c r="K63" t="s">
        <v>0</v>
      </c>
      <c r="L63">
        <v>1465.146</v>
      </c>
      <c r="M63">
        <v>275.80450000000002</v>
      </c>
      <c r="N63" t="s">
        <v>0</v>
      </c>
      <c r="O63" t="s">
        <v>0</v>
      </c>
      <c r="P63">
        <v>127.44929999999999</v>
      </c>
      <c r="Q63" t="s">
        <v>0</v>
      </c>
    </row>
    <row r="64" spans="2:17" x14ac:dyDescent="0.2">
      <c r="B64" s="27">
        <v>38352</v>
      </c>
      <c r="C64">
        <v>144.88</v>
      </c>
      <c r="D64">
        <v>146.56</v>
      </c>
      <c r="E64">
        <v>147.81</v>
      </c>
      <c r="F64">
        <v>148.85</v>
      </c>
      <c r="G64">
        <v>1793.27</v>
      </c>
      <c r="H64" t="s">
        <v>0</v>
      </c>
      <c r="I64" t="s">
        <v>0</v>
      </c>
      <c r="J64" t="s">
        <v>0</v>
      </c>
      <c r="K64" t="s">
        <v>0</v>
      </c>
      <c r="L64">
        <v>1464.557</v>
      </c>
      <c r="M64">
        <v>276.43979999999999</v>
      </c>
      <c r="N64" t="s">
        <v>0</v>
      </c>
      <c r="O64" t="s">
        <v>0</v>
      </c>
      <c r="P64">
        <v>129.04</v>
      </c>
      <c r="Q64" t="s">
        <v>0</v>
      </c>
    </row>
    <row r="65" spans="2:17" x14ac:dyDescent="0.2">
      <c r="B65" s="27">
        <v>38383</v>
      </c>
      <c r="C65">
        <v>146.68</v>
      </c>
      <c r="D65">
        <v>148.34</v>
      </c>
      <c r="E65">
        <v>149.69</v>
      </c>
      <c r="F65">
        <v>151.28</v>
      </c>
      <c r="G65">
        <v>1789.81</v>
      </c>
      <c r="H65" t="s">
        <v>0</v>
      </c>
      <c r="I65" t="s">
        <v>0</v>
      </c>
      <c r="J65" t="s">
        <v>0</v>
      </c>
      <c r="K65" t="s">
        <v>0</v>
      </c>
      <c r="L65">
        <v>1464.7570000000001</v>
      </c>
      <c r="M65">
        <v>277.96679999999998</v>
      </c>
      <c r="N65" t="s">
        <v>0</v>
      </c>
      <c r="O65" t="s">
        <v>0</v>
      </c>
      <c r="P65">
        <v>127.92319999999999</v>
      </c>
      <c r="Q65" t="s">
        <v>0</v>
      </c>
    </row>
    <row r="66" spans="2:17" x14ac:dyDescent="0.2">
      <c r="B66" s="27">
        <v>38411</v>
      </c>
      <c r="C66">
        <v>145.84</v>
      </c>
      <c r="D66">
        <v>147.5</v>
      </c>
      <c r="E66">
        <v>148.75</v>
      </c>
      <c r="F66">
        <v>150.21</v>
      </c>
      <c r="G66">
        <v>1784.81</v>
      </c>
      <c r="H66" t="s">
        <v>0</v>
      </c>
      <c r="I66" t="s">
        <v>0</v>
      </c>
      <c r="J66" t="s">
        <v>0</v>
      </c>
      <c r="K66" t="s">
        <v>0</v>
      </c>
      <c r="L66">
        <v>1459.63</v>
      </c>
      <c r="M66">
        <v>276.47980000000001</v>
      </c>
      <c r="N66" t="s">
        <v>0</v>
      </c>
      <c r="O66" t="s">
        <v>0</v>
      </c>
      <c r="P66">
        <v>126.8561</v>
      </c>
      <c r="Q66" t="s">
        <v>0</v>
      </c>
    </row>
    <row r="67" spans="2:17" x14ac:dyDescent="0.2">
      <c r="B67" s="27">
        <v>38442</v>
      </c>
      <c r="C67">
        <v>146.74</v>
      </c>
      <c r="D67">
        <v>148.38999999999999</v>
      </c>
      <c r="E67">
        <v>149.69999999999999</v>
      </c>
      <c r="F67">
        <v>151.05000000000001</v>
      </c>
      <c r="G67">
        <v>1791.85</v>
      </c>
      <c r="H67" t="s">
        <v>0</v>
      </c>
      <c r="I67" t="s">
        <v>0</v>
      </c>
      <c r="J67" t="s">
        <v>0</v>
      </c>
      <c r="K67" t="s">
        <v>0</v>
      </c>
      <c r="L67">
        <v>1461.17</v>
      </c>
      <c r="M67">
        <v>278.65879999999999</v>
      </c>
      <c r="N67" t="s">
        <v>0</v>
      </c>
      <c r="O67" t="s">
        <v>0</v>
      </c>
      <c r="P67">
        <v>126.542</v>
      </c>
      <c r="Q67" t="s">
        <v>0</v>
      </c>
    </row>
    <row r="68" spans="2:17" x14ac:dyDescent="0.2">
      <c r="B68" s="27">
        <v>38471</v>
      </c>
      <c r="C68">
        <v>148.93</v>
      </c>
      <c r="D68">
        <v>150.57</v>
      </c>
      <c r="E68">
        <v>152.02000000000001</v>
      </c>
      <c r="F68">
        <v>153.15</v>
      </c>
      <c r="G68">
        <v>1819.02</v>
      </c>
      <c r="H68" t="s">
        <v>0</v>
      </c>
      <c r="I68" t="s">
        <v>0</v>
      </c>
      <c r="J68" t="s">
        <v>0</v>
      </c>
      <c r="K68" t="s">
        <v>0</v>
      </c>
      <c r="L68">
        <v>1486.1320000000001</v>
      </c>
      <c r="M68">
        <v>280.03250000000003</v>
      </c>
      <c r="N68" t="s">
        <v>0</v>
      </c>
      <c r="O68" t="s">
        <v>0</v>
      </c>
      <c r="P68">
        <v>128.12200000000001</v>
      </c>
      <c r="Q68" t="s">
        <v>0</v>
      </c>
    </row>
    <row r="69" spans="2:17" x14ac:dyDescent="0.2">
      <c r="B69" s="27">
        <v>38503</v>
      </c>
      <c r="C69">
        <v>150.61000000000001</v>
      </c>
      <c r="D69">
        <v>152.25</v>
      </c>
      <c r="E69">
        <v>153.80000000000001</v>
      </c>
      <c r="F69">
        <v>154.88</v>
      </c>
      <c r="G69">
        <v>1848.96</v>
      </c>
      <c r="H69" t="s">
        <v>0</v>
      </c>
      <c r="I69" t="s">
        <v>0</v>
      </c>
      <c r="J69" t="s">
        <v>0</v>
      </c>
      <c r="K69" t="s">
        <v>0</v>
      </c>
      <c r="L69">
        <v>1503.011</v>
      </c>
      <c r="M69">
        <v>280.14490000000001</v>
      </c>
      <c r="N69" t="s">
        <v>0</v>
      </c>
      <c r="O69" t="s">
        <v>0</v>
      </c>
      <c r="P69">
        <v>129.52610000000001</v>
      </c>
      <c r="Q69" t="s">
        <v>0</v>
      </c>
    </row>
    <row r="70" spans="2:17" x14ac:dyDescent="0.2">
      <c r="B70" s="27">
        <v>38533</v>
      </c>
      <c r="C70">
        <v>152.28</v>
      </c>
      <c r="D70">
        <v>154.02000000000001</v>
      </c>
      <c r="E70">
        <v>155.59</v>
      </c>
      <c r="F70">
        <v>156.59</v>
      </c>
      <c r="G70">
        <v>1875.25</v>
      </c>
      <c r="H70" t="s">
        <v>0</v>
      </c>
      <c r="I70" t="s">
        <v>0</v>
      </c>
      <c r="J70" t="s">
        <v>0</v>
      </c>
      <c r="K70" t="s">
        <v>0</v>
      </c>
      <c r="L70">
        <v>1512.079</v>
      </c>
      <c r="M70">
        <v>281.5206</v>
      </c>
      <c r="N70" t="s">
        <v>0</v>
      </c>
      <c r="O70" t="s">
        <v>0</v>
      </c>
      <c r="P70">
        <v>129.99080000000001</v>
      </c>
      <c r="Q70" t="s">
        <v>0</v>
      </c>
    </row>
    <row r="71" spans="2:17" x14ac:dyDescent="0.2">
      <c r="B71" s="27">
        <v>38562</v>
      </c>
      <c r="C71">
        <v>151.53</v>
      </c>
      <c r="D71">
        <v>153.25</v>
      </c>
      <c r="E71">
        <v>154.82</v>
      </c>
      <c r="F71">
        <v>155.91</v>
      </c>
      <c r="G71">
        <v>1864.08</v>
      </c>
      <c r="H71" t="s">
        <v>0</v>
      </c>
      <c r="I71" t="s">
        <v>0</v>
      </c>
      <c r="J71" t="s">
        <v>0</v>
      </c>
      <c r="K71" t="s">
        <v>0</v>
      </c>
      <c r="L71">
        <v>1518.0889999999999</v>
      </c>
      <c r="M71">
        <v>279.7824</v>
      </c>
      <c r="N71" t="s">
        <v>0</v>
      </c>
      <c r="O71" t="s">
        <v>0</v>
      </c>
      <c r="P71">
        <v>130.2611</v>
      </c>
      <c r="Q71" t="s">
        <v>0</v>
      </c>
    </row>
    <row r="72" spans="2:17" x14ac:dyDescent="0.2">
      <c r="B72" s="27">
        <v>38595</v>
      </c>
      <c r="C72">
        <v>153.02000000000001</v>
      </c>
      <c r="D72">
        <v>154.81</v>
      </c>
      <c r="E72">
        <v>156.41</v>
      </c>
      <c r="F72">
        <v>157.65</v>
      </c>
      <c r="G72">
        <v>1889.52</v>
      </c>
      <c r="H72" t="s">
        <v>0</v>
      </c>
      <c r="I72" t="s">
        <v>0</v>
      </c>
      <c r="J72" t="s">
        <v>0</v>
      </c>
      <c r="K72" t="s">
        <v>0</v>
      </c>
      <c r="L72">
        <v>1530.8309999999999</v>
      </c>
      <c r="M72">
        <v>279.44240000000002</v>
      </c>
      <c r="N72" t="s">
        <v>0</v>
      </c>
      <c r="O72" t="s">
        <v>0</v>
      </c>
      <c r="P72">
        <v>129.5095</v>
      </c>
      <c r="Q72" t="s">
        <v>0</v>
      </c>
    </row>
    <row r="73" spans="2:17" x14ac:dyDescent="0.2">
      <c r="B73" s="27">
        <v>38625</v>
      </c>
      <c r="C73">
        <v>152.82</v>
      </c>
      <c r="D73">
        <v>154.66</v>
      </c>
      <c r="E73">
        <v>156.26</v>
      </c>
      <c r="F73">
        <v>157.69999999999999</v>
      </c>
      <c r="G73">
        <v>1883.65</v>
      </c>
      <c r="H73" t="s">
        <v>0</v>
      </c>
      <c r="I73" t="s">
        <v>0</v>
      </c>
      <c r="J73" t="s">
        <v>0</v>
      </c>
      <c r="K73" t="s">
        <v>0</v>
      </c>
      <c r="L73">
        <v>1518.6289999999999</v>
      </c>
      <c r="M73">
        <v>277.8218</v>
      </c>
      <c r="N73" t="s">
        <v>0</v>
      </c>
      <c r="O73" t="s">
        <v>0</v>
      </c>
      <c r="P73">
        <v>129.17150000000001</v>
      </c>
      <c r="Q73" t="s">
        <v>0</v>
      </c>
    </row>
    <row r="74" spans="2:17" x14ac:dyDescent="0.2">
      <c r="B74" s="27">
        <v>38656</v>
      </c>
      <c r="C74">
        <v>151.19</v>
      </c>
      <c r="D74">
        <v>153.03</v>
      </c>
      <c r="E74">
        <v>154.65</v>
      </c>
      <c r="F74">
        <v>155.86000000000001</v>
      </c>
      <c r="G74">
        <v>1885.64</v>
      </c>
      <c r="H74" t="s">
        <v>0</v>
      </c>
      <c r="I74" t="s">
        <v>0</v>
      </c>
      <c r="J74" t="s">
        <v>0</v>
      </c>
      <c r="K74" t="s">
        <v>0</v>
      </c>
      <c r="L74">
        <v>1520.0940000000001</v>
      </c>
      <c r="M74">
        <v>277.03550000000001</v>
      </c>
      <c r="N74" t="s">
        <v>0</v>
      </c>
      <c r="O74" t="s">
        <v>0</v>
      </c>
      <c r="P74">
        <v>128.34280000000001</v>
      </c>
      <c r="Q74" t="s">
        <v>0</v>
      </c>
    </row>
    <row r="75" spans="2:17" x14ac:dyDescent="0.2">
      <c r="B75" s="27">
        <v>38686</v>
      </c>
      <c r="C75">
        <v>151.13</v>
      </c>
      <c r="D75">
        <v>152.94999999999999</v>
      </c>
      <c r="E75">
        <v>154.56</v>
      </c>
      <c r="F75">
        <v>155.72</v>
      </c>
      <c r="G75">
        <v>1908.79</v>
      </c>
      <c r="H75" t="s">
        <v>0</v>
      </c>
      <c r="I75" t="s">
        <v>0</v>
      </c>
      <c r="J75" t="s">
        <v>0</v>
      </c>
      <c r="K75" t="s">
        <v>0</v>
      </c>
      <c r="L75">
        <v>1532.068</v>
      </c>
      <c r="M75">
        <v>278.72359999999998</v>
      </c>
      <c r="N75" t="s">
        <v>0</v>
      </c>
      <c r="O75" t="s">
        <v>0</v>
      </c>
      <c r="P75">
        <v>127.4752</v>
      </c>
      <c r="Q75" t="s">
        <v>0</v>
      </c>
    </row>
    <row r="76" spans="2:17" x14ac:dyDescent="0.2">
      <c r="B76" s="27">
        <v>38716</v>
      </c>
      <c r="C76">
        <v>152.55000000000001</v>
      </c>
      <c r="D76">
        <v>154.49</v>
      </c>
      <c r="E76">
        <v>156.09</v>
      </c>
      <c r="F76">
        <v>157.5</v>
      </c>
      <c r="G76">
        <v>1935.43</v>
      </c>
      <c r="H76" t="s">
        <v>0</v>
      </c>
      <c r="I76" t="s">
        <v>0</v>
      </c>
      <c r="J76" t="s">
        <v>0</v>
      </c>
      <c r="K76" t="s">
        <v>0</v>
      </c>
      <c r="L76">
        <v>1547.317</v>
      </c>
      <c r="M76">
        <v>278.43110000000001</v>
      </c>
      <c r="N76">
        <v>66.33</v>
      </c>
      <c r="O76" t="s">
        <v>0</v>
      </c>
      <c r="P76">
        <v>127.9533</v>
      </c>
      <c r="Q76" t="s">
        <v>0</v>
      </c>
    </row>
    <row r="77" spans="2:17" x14ac:dyDescent="0.2">
      <c r="B77" s="27">
        <v>38748</v>
      </c>
      <c r="C77">
        <v>151.55000000000001</v>
      </c>
      <c r="D77">
        <v>153.43</v>
      </c>
      <c r="E77">
        <v>154.97999999999999</v>
      </c>
      <c r="F77">
        <v>156.11000000000001</v>
      </c>
      <c r="G77">
        <v>1949.02</v>
      </c>
      <c r="H77" t="s">
        <v>0</v>
      </c>
      <c r="I77" t="s">
        <v>0</v>
      </c>
      <c r="J77" t="s">
        <v>0</v>
      </c>
      <c r="K77" t="s">
        <v>0</v>
      </c>
      <c r="L77">
        <v>1548.1320000000001</v>
      </c>
      <c r="M77">
        <v>277.6576</v>
      </c>
      <c r="N77">
        <v>66.13</v>
      </c>
      <c r="O77" t="s">
        <v>0</v>
      </c>
      <c r="P77">
        <v>127.599</v>
      </c>
      <c r="Q77" t="s">
        <v>0</v>
      </c>
    </row>
    <row r="78" spans="2:17" x14ac:dyDescent="0.2">
      <c r="B78" s="27">
        <v>38776</v>
      </c>
      <c r="C78">
        <v>151.80000000000001</v>
      </c>
      <c r="D78">
        <v>153.66</v>
      </c>
      <c r="E78">
        <v>155.16</v>
      </c>
      <c r="F78">
        <v>156.41999999999999</v>
      </c>
      <c r="G78">
        <v>1951.46</v>
      </c>
      <c r="H78" t="s">
        <v>0</v>
      </c>
      <c r="I78" t="s">
        <v>0</v>
      </c>
      <c r="J78" t="s">
        <v>0</v>
      </c>
      <c r="K78" t="s">
        <v>0</v>
      </c>
      <c r="L78">
        <v>1557.1079999999999</v>
      </c>
      <c r="M78">
        <v>276.73899999999998</v>
      </c>
      <c r="N78">
        <v>66.239999999999995</v>
      </c>
      <c r="O78" t="s">
        <v>0</v>
      </c>
      <c r="P78">
        <v>127.3856</v>
      </c>
      <c r="Q78" t="s">
        <v>0</v>
      </c>
    </row>
    <row r="79" spans="2:17" x14ac:dyDescent="0.2">
      <c r="B79" s="27">
        <v>38807</v>
      </c>
      <c r="C79">
        <v>149.75</v>
      </c>
      <c r="D79">
        <v>151.52000000000001</v>
      </c>
      <c r="E79">
        <v>153.03</v>
      </c>
      <c r="F79">
        <v>153.87</v>
      </c>
      <c r="G79">
        <v>1923.71</v>
      </c>
      <c r="H79" t="s">
        <v>0</v>
      </c>
      <c r="I79">
        <v>104.26</v>
      </c>
      <c r="J79">
        <v>111.37</v>
      </c>
      <c r="K79" t="s">
        <v>0</v>
      </c>
      <c r="L79">
        <v>1557.713</v>
      </c>
      <c r="M79">
        <v>274.83210000000003</v>
      </c>
      <c r="N79">
        <v>65.52</v>
      </c>
      <c r="O79" t="s">
        <v>0</v>
      </c>
      <c r="P79">
        <v>127.1644</v>
      </c>
      <c r="Q79" t="s">
        <v>0</v>
      </c>
    </row>
    <row r="80" spans="2:17" x14ac:dyDescent="0.2">
      <c r="B80" s="27">
        <v>38835</v>
      </c>
      <c r="C80">
        <v>148.62</v>
      </c>
      <c r="D80">
        <v>150.35</v>
      </c>
      <c r="E80">
        <v>151.91</v>
      </c>
      <c r="F80">
        <v>152.22999999999999</v>
      </c>
      <c r="G80">
        <v>1898.95</v>
      </c>
      <c r="H80" t="s">
        <v>0</v>
      </c>
      <c r="I80">
        <v>103.56</v>
      </c>
      <c r="J80">
        <v>109.18</v>
      </c>
      <c r="K80" t="s">
        <v>0</v>
      </c>
      <c r="L80">
        <v>1547.3119999999999</v>
      </c>
      <c r="M80">
        <v>273.34019999999998</v>
      </c>
      <c r="N80">
        <v>65.23</v>
      </c>
      <c r="O80" t="s">
        <v>0</v>
      </c>
      <c r="P80">
        <v>128.10149999999999</v>
      </c>
      <c r="Q80" t="s">
        <v>0</v>
      </c>
    </row>
    <row r="81" spans="2:17" x14ac:dyDescent="0.2">
      <c r="B81" s="27">
        <v>38868</v>
      </c>
      <c r="C81">
        <v>149.1</v>
      </c>
      <c r="D81">
        <v>150.82</v>
      </c>
      <c r="E81">
        <v>152.37</v>
      </c>
      <c r="F81">
        <v>152.49</v>
      </c>
      <c r="G81">
        <v>1911.9</v>
      </c>
      <c r="H81" t="s">
        <v>0</v>
      </c>
      <c r="I81">
        <v>103.82</v>
      </c>
      <c r="J81">
        <v>109.57</v>
      </c>
      <c r="K81" t="s">
        <v>0</v>
      </c>
      <c r="L81">
        <v>1553.249</v>
      </c>
      <c r="M81">
        <v>274.34519999999998</v>
      </c>
      <c r="N81">
        <v>65.260000000000005</v>
      </c>
      <c r="O81" t="s">
        <v>0</v>
      </c>
      <c r="P81">
        <v>129.09270000000001</v>
      </c>
      <c r="Q81" t="s">
        <v>0</v>
      </c>
    </row>
    <row r="82" spans="2:17" x14ac:dyDescent="0.2">
      <c r="B82" s="27">
        <v>38898</v>
      </c>
      <c r="C82">
        <v>148.63</v>
      </c>
      <c r="D82">
        <v>150.30000000000001</v>
      </c>
      <c r="E82">
        <v>151.87</v>
      </c>
      <c r="F82">
        <v>152.13</v>
      </c>
      <c r="G82">
        <v>1901.93</v>
      </c>
      <c r="H82" t="s">
        <v>0</v>
      </c>
      <c r="I82">
        <v>103.33</v>
      </c>
      <c r="J82">
        <v>108.28</v>
      </c>
      <c r="K82" t="s">
        <v>0</v>
      </c>
      <c r="L82">
        <v>1555.7449999999999</v>
      </c>
      <c r="M82">
        <v>273.55149999999998</v>
      </c>
      <c r="N82">
        <v>65.459999999999994</v>
      </c>
      <c r="O82" t="s">
        <v>0</v>
      </c>
      <c r="P82">
        <v>128.4451</v>
      </c>
      <c r="Q82" t="s">
        <v>0</v>
      </c>
    </row>
    <row r="83" spans="2:17" x14ac:dyDescent="0.2">
      <c r="B83" s="27">
        <v>38929</v>
      </c>
      <c r="C83">
        <v>150.18</v>
      </c>
      <c r="D83">
        <v>151.97999999999999</v>
      </c>
      <c r="E83">
        <v>153.47</v>
      </c>
      <c r="F83">
        <v>153.99</v>
      </c>
      <c r="G83">
        <v>1925.99</v>
      </c>
      <c r="H83" t="s">
        <v>0</v>
      </c>
      <c r="I83">
        <v>104.04</v>
      </c>
      <c r="J83">
        <v>109.97</v>
      </c>
      <c r="K83" t="s">
        <v>0</v>
      </c>
      <c r="L83">
        <v>1556.83</v>
      </c>
      <c r="M83">
        <v>273.7842</v>
      </c>
      <c r="N83">
        <v>66.27</v>
      </c>
      <c r="O83" t="s">
        <v>0</v>
      </c>
      <c r="P83">
        <v>129.23050000000001</v>
      </c>
      <c r="Q83" t="s">
        <v>0</v>
      </c>
    </row>
    <row r="84" spans="2:17" x14ac:dyDescent="0.2">
      <c r="B84" s="27">
        <v>38960</v>
      </c>
      <c r="C84">
        <v>151.86000000000001</v>
      </c>
      <c r="D84">
        <v>153.77000000000001</v>
      </c>
      <c r="E84">
        <v>155.19</v>
      </c>
      <c r="F84">
        <v>156.15</v>
      </c>
      <c r="G84">
        <v>1945.17</v>
      </c>
      <c r="H84" t="s">
        <v>0</v>
      </c>
      <c r="I84">
        <v>104.9</v>
      </c>
      <c r="J84">
        <v>112.82</v>
      </c>
      <c r="K84" t="s">
        <v>0</v>
      </c>
      <c r="L84">
        <v>1574.019</v>
      </c>
      <c r="M84">
        <v>278.38569999999999</v>
      </c>
      <c r="N84">
        <v>67.260000000000005</v>
      </c>
      <c r="O84" t="s">
        <v>0</v>
      </c>
      <c r="P84">
        <v>129.82210000000001</v>
      </c>
      <c r="Q84" t="s">
        <v>0</v>
      </c>
    </row>
    <row r="85" spans="2:17" x14ac:dyDescent="0.2">
      <c r="B85" s="27">
        <v>38989</v>
      </c>
      <c r="C85">
        <v>152.71</v>
      </c>
      <c r="D85">
        <v>154.66</v>
      </c>
      <c r="E85">
        <v>156.05000000000001</v>
      </c>
      <c r="F85">
        <v>157.28</v>
      </c>
      <c r="G85">
        <v>1953.77</v>
      </c>
      <c r="H85" t="s">
        <v>0</v>
      </c>
      <c r="I85">
        <v>105.29</v>
      </c>
      <c r="J85">
        <v>114.31</v>
      </c>
      <c r="K85" t="s">
        <v>0</v>
      </c>
      <c r="L85">
        <v>1588.0429999999999</v>
      </c>
      <c r="M85">
        <v>278.44549999999998</v>
      </c>
      <c r="N85">
        <v>67.88</v>
      </c>
      <c r="O85" t="s">
        <v>0</v>
      </c>
      <c r="P85">
        <v>131.20679999999999</v>
      </c>
      <c r="Q85" t="s">
        <v>0</v>
      </c>
    </row>
    <row r="86" spans="2:17" x14ac:dyDescent="0.2">
      <c r="B86" s="27">
        <v>39021</v>
      </c>
      <c r="C86">
        <v>153.09</v>
      </c>
      <c r="D86">
        <v>155.04</v>
      </c>
      <c r="E86">
        <v>156.43</v>
      </c>
      <c r="F86">
        <v>157.97</v>
      </c>
      <c r="G86">
        <v>1969.87</v>
      </c>
      <c r="H86" t="s">
        <v>0</v>
      </c>
      <c r="I86">
        <v>105.43</v>
      </c>
      <c r="J86">
        <v>114.46</v>
      </c>
      <c r="K86" t="s">
        <v>0</v>
      </c>
      <c r="L86">
        <v>1584.0650000000001</v>
      </c>
      <c r="M86">
        <v>278.07080000000002</v>
      </c>
      <c r="N86">
        <v>68.23</v>
      </c>
      <c r="O86" t="s">
        <v>0</v>
      </c>
      <c r="P86">
        <v>131.47929999999999</v>
      </c>
      <c r="Q86" t="s">
        <v>0</v>
      </c>
    </row>
    <row r="87" spans="2:17" x14ac:dyDescent="0.2">
      <c r="B87" s="27">
        <v>39051</v>
      </c>
      <c r="C87">
        <v>153.82</v>
      </c>
      <c r="D87">
        <v>155.81</v>
      </c>
      <c r="E87">
        <v>157.22</v>
      </c>
      <c r="F87">
        <v>158.9</v>
      </c>
      <c r="G87">
        <v>1971.79</v>
      </c>
      <c r="H87" t="s">
        <v>0</v>
      </c>
      <c r="I87">
        <v>105.86</v>
      </c>
      <c r="J87">
        <v>116.18</v>
      </c>
      <c r="K87" t="s">
        <v>0</v>
      </c>
      <c r="L87">
        <v>1596.1369999999999</v>
      </c>
      <c r="M87">
        <v>278.97199999999998</v>
      </c>
      <c r="N87">
        <v>68.95</v>
      </c>
      <c r="O87" t="s">
        <v>0</v>
      </c>
      <c r="P87">
        <v>132.5967</v>
      </c>
      <c r="Q87" t="s">
        <v>0</v>
      </c>
    </row>
    <row r="88" spans="2:17" x14ac:dyDescent="0.2">
      <c r="B88" s="27">
        <v>39080</v>
      </c>
      <c r="C88">
        <v>152.22999999999999</v>
      </c>
      <c r="D88">
        <v>154.05000000000001</v>
      </c>
      <c r="E88">
        <v>155.49</v>
      </c>
      <c r="F88">
        <v>156.86000000000001</v>
      </c>
      <c r="G88">
        <v>1948.88</v>
      </c>
      <c r="H88" t="s">
        <v>0</v>
      </c>
      <c r="I88">
        <v>105.04</v>
      </c>
      <c r="J88">
        <v>114.66</v>
      </c>
      <c r="K88" t="s">
        <v>0</v>
      </c>
      <c r="L88">
        <v>1588.4290000000001</v>
      </c>
      <c r="M88">
        <v>279.26670000000001</v>
      </c>
      <c r="N88">
        <v>68.37</v>
      </c>
      <c r="O88" t="s">
        <v>0</v>
      </c>
      <c r="P88">
        <v>132.76560000000001</v>
      </c>
      <c r="Q88" t="s">
        <v>0</v>
      </c>
    </row>
    <row r="89" spans="2:17" x14ac:dyDescent="0.2">
      <c r="B89" s="27">
        <v>39113</v>
      </c>
      <c r="C89">
        <v>151.52000000000001</v>
      </c>
      <c r="D89">
        <v>153.22999999999999</v>
      </c>
      <c r="E89">
        <v>154.69</v>
      </c>
      <c r="F89">
        <v>156.09</v>
      </c>
      <c r="G89">
        <v>1922.64</v>
      </c>
      <c r="H89" t="s">
        <v>0</v>
      </c>
      <c r="I89">
        <v>104.74</v>
      </c>
      <c r="J89">
        <v>113.27</v>
      </c>
      <c r="K89" t="s">
        <v>0</v>
      </c>
      <c r="L89">
        <v>1594.875</v>
      </c>
      <c r="M89">
        <v>279.63940000000002</v>
      </c>
      <c r="N89">
        <v>68.260000000000005</v>
      </c>
      <c r="O89" t="s">
        <v>0</v>
      </c>
      <c r="P89">
        <v>132.64169999999999</v>
      </c>
      <c r="Q89" t="s">
        <v>0</v>
      </c>
    </row>
    <row r="90" spans="2:17" x14ac:dyDescent="0.2">
      <c r="B90" s="27">
        <v>39141</v>
      </c>
      <c r="C90">
        <v>153.01</v>
      </c>
      <c r="D90">
        <v>154.77000000000001</v>
      </c>
      <c r="E90">
        <v>156.31</v>
      </c>
      <c r="F90">
        <v>157.83000000000001</v>
      </c>
      <c r="G90">
        <v>1954.93</v>
      </c>
      <c r="H90" t="s">
        <v>0</v>
      </c>
      <c r="I90">
        <v>105.44</v>
      </c>
      <c r="J90">
        <v>114.25</v>
      </c>
      <c r="K90" t="s">
        <v>0</v>
      </c>
      <c r="L90">
        <v>1615.5889999999999</v>
      </c>
      <c r="M90">
        <v>280.54930000000002</v>
      </c>
      <c r="N90">
        <v>69.400000000000006</v>
      </c>
      <c r="O90" t="s">
        <v>0</v>
      </c>
      <c r="P90">
        <v>133.45779999999999</v>
      </c>
      <c r="Q90" t="s">
        <v>0</v>
      </c>
    </row>
    <row r="91" spans="2:17" x14ac:dyDescent="0.2">
      <c r="B91" s="27">
        <v>39171</v>
      </c>
      <c r="C91">
        <v>152.34</v>
      </c>
      <c r="D91">
        <v>154</v>
      </c>
      <c r="E91">
        <v>155.52000000000001</v>
      </c>
      <c r="F91">
        <v>157.02000000000001</v>
      </c>
      <c r="G91">
        <v>1934.44</v>
      </c>
      <c r="H91" t="s">
        <v>0</v>
      </c>
      <c r="I91">
        <v>105.31</v>
      </c>
      <c r="J91">
        <v>112.39</v>
      </c>
      <c r="K91" t="s">
        <v>0</v>
      </c>
      <c r="L91">
        <v>1609.8779999999999</v>
      </c>
      <c r="M91">
        <v>280.77879999999999</v>
      </c>
      <c r="N91">
        <v>69.36</v>
      </c>
      <c r="O91" t="s">
        <v>0</v>
      </c>
      <c r="P91">
        <v>135.13130000000001</v>
      </c>
      <c r="Q91" t="s">
        <v>0</v>
      </c>
    </row>
    <row r="92" spans="2:17" x14ac:dyDescent="0.2">
      <c r="B92" s="27">
        <v>39202</v>
      </c>
      <c r="C92">
        <v>152.13999999999999</v>
      </c>
      <c r="D92">
        <v>153.84</v>
      </c>
      <c r="E92">
        <v>155.30000000000001</v>
      </c>
      <c r="F92">
        <v>156.9</v>
      </c>
      <c r="G92">
        <v>1928.91</v>
      </c>
      <c r="H92" t="s">
        <v>0</v>
      </c>
      <c r="I92">
        <v>105.18</v>
      </c>
      <c r="J92">
        <v>112.43</v>
      </c>
      <c r="K92" t="s">
        <v>0</v>
      </c>
      <c r="L92">
        <v>1620.7850000000001</v>
      </c>
      <c r="M92">
        <v>281.23070000000001</v>
      </c>
      <c r="N92">
        <v>69.72</v>
      </c>
      <c r="O92" t="s">
        <v>0</v>
      </c>
      <c r="P92">
        <v>136.9237</v>
      </c>
      <c r="Q92" t="s">
        <v>0</v>
      </c>
    </row>
    <row r="93" spans="2:17" x14ac:dyDescent="0.2">
      <c r="B93" s="27">
        <v>39233</v>
      </c>
      <c r="C93">
        <v>150.51</v>
      </c>
      <c r="D93">
        <v>152.03</v>
      </c>
      <c r="E93">
        <v>153.54</v>
      </c>
      <c r="F93">
        <v>155.15</v>
      </c>
      <c r="G93">
        <v>1911.49</v>
      </c>
      <c r="H93" t="s">
        <v>0</v>
      </c>
      <c r="I93">
        <v>104.11</v>
      </c>
      <c r="J93">
        <v>109.27</v>
      </c>
      <c r="K93" t="s">
        <v>0</v>
      </c>
      <c r="L93">
        <v>1620.5160000000001</v>
      </c>
      <c r="M93">
        <v>279.72289999999998</v>
      </c>
      <c r="N93">
        <v>69.09</v>
      </c>
      <c r="O93" t="s">
        <v>0</v>
      </c>
      <c r="P93">
        <v>136.0865</v>
      </c>
      <c r="Q93" t="s">
        <v>0</v>
      </c>
    </row>
    <row r="94" spans="2:17" x14ac:dyDescent="0.2">
      <c r="B94" s="27">
        <v>39262</v>
      </c>
      <c r="C94">
        <v>149.84</v>
      </c>
      <c r="D94">
        <v>151.18</v>
      </c>
      <c r="E94">
        <v>152.69</v>
      </c>
      <c r="F94">
        <v>153.79</v>
      </c>
      <c r="G94">
        <v>1889.12</v>
      </c>
      <c r="H94" t="s">
        <v>0</v>
      </c>
      <c r="I94">
        <v>103.74</v>
      </c>
      <c r="J94">
        <v>107.15</v>
      </c>
      <c r="K94" t="s">
        <v>0</v>
      </c>
      <c r="L94">
        <v>1612.11</v>
      </c>
      <c r="M94">
        <v>278.31009999999998</v>
      </c>
      <c r="N94">
        <v>69.05</v>
      </c>
      <c r="O94" t="s">
        <v>0</v>
      </c>
      <c r="P94">
        <v>136.49860000000001</v>
      </c>
      <c r="Q94" t="s">
        <v>0</v>
      </c>
    </row>
    <row r="95" spans="2:17" x14ac:dyDescent="0.2">
      <c r="B95" s="27">
        <v>39294</v>
      </c>
      <c r="C95">
        <v>152.15</v>
      </c>
      <c r="D95">
        <v>153.43</v>
      </c>
      <c r="E95">
        <v>154.93</v>
      </c>
      <c r="F95">
        <v>156.06</v>
      </c>
      <c r="G95">
        <v>1936.87</v>
      </c>
      <c r="H95" t="s">
        <v>0</v>
      </c>
      <c r="I95">
        <v>104.4</v>
      </c>
      <c r="J95">
        <v>109.08</v>
      </c>
      <c r="K95" t="s">
        <v>0</v>
      </c>
      <c r="L95">
        <v>1626.2349999999999</v>
      </c>
      <c r="M95">
        <v>279.86869999999999</v>
      </c>
      <c r="N95">
        <v>70.22</v>
      </c>
      <c r="O95" t="s">
        <v>0</v>
      </c>
      <c r="P95">
        <v>136.1283</v>
      </c>
      <c r="Q95" t="s">
        <v>0</v>
      </c>
    </row>
    <row r="96" spans="2:17" x14ac:dyDescent="0.2">
      <c r="B96" s="27">
        <v>39325</v>
      </c>
      <c r="C96">
        <v>153.51</v>
      </c>
      <c r="D96">
        <v>154.85</v>
      </c>
      <c r="E96">
        <v>156.38</v>
      </c>
      <c r="F96">
        <v>157.57</v>
      </c>
      <c r="G96">
        <v>1966.14</v>
      </c>
      <c r="H96" t="s">
        <v>0</v>
      </c>
      <c r="I96">
        <v>105.69</v>
      </c>
      <c r="J96">
        <v>109.92</v>
      </c>
      <c r="K96" t="s">
        <v>0</v>
      </c>
      <c r="L96">
        <v>1641.8620000000001</v>
      </c>
      <c r="M96">
        <v>282.90870000000001</v>
      </c>
      <c r="N96">
        <v>71.34</v>
      </c>
      <c r="O96" t="s">
        <v>0</v>
      </c>
      <c r="P96">
        <v>136.7835</v>
      </c>
      <c r="Q96" t="s">
        <v>0</v>
      </c>
    </row>
    <row r="97" spans="2:17" x14ac:dyDescent="0.2">
      <c r="B97" s="27">
        <v>39353</v>
      </c>
      <c r="C97">
        <v>153.47</v>
      </c>
      <c r="D97">
        <v>154.71</v>
      </c>
      <c r="E97">
        <v>156.29</v>
      </c>
      <c r="F97">
        <v>157.69</v>
      </c>
      <c r="G97">
        <v>1966.08</v>
      </c>
      <c r="H97" t="s">
        <v>0</v>
      </c>
      <c r="I97">
        <v>106.09</v>
      </c>
      <c r="J97">
        <v>109.96</v>
      </c>
      <c r="K97" t="s">
        <v>0</v>
      </c>
      <c r="L97">
        <v>1638.7280000000001</v>
      </c>
      <c r="M97">
        <v>282.80500000000001</v>
      </c>
      <c r="N97">
        <v>71.72</v>
      </c>
      <c r="O97" t="s">
        <v>0</v>
      </c>
      <c r="P97">
        <v>138.6241</v>
      </c>
      <c r="Q97" t="s">
        <v>0</v>
      </c>
    </row>
    <row r="98" spans="2:17" x14ac:dyDescent="0.2">
      <c r="B98" s="27">
        <v>39386</v>
      </c>
      <c r="C98">
        <v>154.51</v>
      </c>
      <c r="D98">
        <v>155.88999999999999</v>
      </c>
      <c r="E98">
        <v>157.47999999999999</v>
      </c>
      <c r="F98">
        <v>158.87</v>
      </c>
      <c r="G98">
        <v>1983.02</v>
      </c>
      <c r="H98" t="s">
        <v>0</v>
      </c>
      <c r="I98">
        <v>106.11</v>
      </c>
      <c r="J98">
        <v>110.43</v>
      </c>
      <c r="K98" t="s">
        <v>0</v>
      </c>
      <c r="L98">
        <v>1639.6990000000001</v>
      </c>
      <c r="M98">
        <v>284.1456</v>
      </c>
      <c r="N98">
        <v>72.290000000000006</v>
      </c>
      <c r="O98" t="s">
        <v>0</v>
      </c>
      <c r="P98">
        <v>138.6942</v>
      </c>
      <c r="Q98" t="s">
        <v>0</v>
      </c>
    </row>
    <row r="99" spans="2:17" x14ac:dyDescent="0.2">
      <c r="B99" s="27">
        <v>39416</v>
      </c>
      <c r="C99">
        <v>155.74</v>
      </c>
      <c r="D99">
        <v>157.04</v>
      </c>
      <c r="E99">
        <v>158.41999999999999</v>
      </c>
      <c r="F99">
        <v>159.81</v>
      </c>
      <c r="G99">
        <v>2017.28</v>
      </c>
      <c r="H99" t="s">
        <v>0</v>
      </c>
      <c r="I99">
        <v>106.6</v>
      </c>
      <c r="J99">
        <v>111.97</v>
      </c>
      <c r="K99" t="s">
        <v>0</v>
      </c>
      <c r="L99">
        <v>1655.759</v>
      </c>
      <c r="M99">
        <v>286.10500000000002</v>
      </c>
      <c r="N99">
        <v>74.510000000000005</v>
      </c>
      <c r="O99" t="s">
        <v>0</v>
      </c>
      <c r="P99">
        <v>139.04079999999999</v>
      </c>
      <c r="Q99" t="s">
        <v>0</v>
      </c>
    </row>
    <row r="100" spans="2:17" x14ac:dyDescent="0.2">
      <c r="B100" s="27">
        <v>39447</v>
      </c>
      <c r="C100">
        <v>155.04</v>
      </c>
      <c r="D100">
        <v>156.47</v>
      </c>
      <c r="E100">
        <v>157.97</v>
      </c>
      <c r="F100">
        <v>159.24</v>
      </c>
      <c r="G100">
        <v>2051.64</v>
      </c>
      <c r="H100" t="s">
        <v>0</v>
      </c>
      <c r="I100">
        <v>106.33</v>
      </c>
      <c r="J100">
        <v>110.37</v>
      </c>
      <c r="K100" t="s">
        <v>0</v>
      </c>
      <c r="L100">
        <v>1648.2919999999999</v>
      </c>
      <c r="M100">
        <v>286.63560000000001</v>
      </c>
      <c r="N100">
        <v>74.59</v>
      </c>
      <c r="O100" t="s">
        <v>0</v>
      </c>
      <c r="P100">
        <v>139.89570000000001</v>
      </c>
      <c r="Q100" t="s">
        <v>0</v>
      </c>
    </row>
    <row r="101" spans="2:17" x14ac:dyDescent="0.2">
      <c r="B101" s="27">
        <v>39478</v>
      </c>
      <c r="C101">
        <v>158.94</v>
      </c>
      <c r="D101">
        <v>160.38999999999999</v>
      </c>
      <c r="E101">
        <v>161.43</v>
      </c>
      <c r="F101">
        <v>163.03</v>
      </c>
      <c r="G101">
        <v>2059.64</v>
      </c>
      <c r="H101" t="s">
        <v>0</v>
      </c>
      <c r="I101">
        <v>108.06</v>
      </c>
      <c r="J101">
        <v>112.59</v>
      </c>
      <c r="K101" t="s">
        <v>0</v>
      </c>
      <c r="L101">
        <v>1672.298</v>
      </c>
      <c r="M101">
        <v>287.97519999999997</v>
      </c>
      <c r="N101">
        <v>76.5</v>
      </c>
      <c r="O101" t="s">
        <v>0</v>
      </c>
      <c r="P101">
        <v>143.4579</v>
      </c>
      <c r="Q101" t="s">
        <v>0</v>
      </c>
    </row>
    <row r="102" spans="2:17" x14ac:dyDescent="0.2">
      <c r="B102" s="27">
        <v>39507</v>
      </c>
      <c r="C102">
        <v>160.05000000000001</v>
      </c>
      <c r="D102">
        <v>161.37</v>
      </c>
      <c r="E102">
        <v>162.43</v>
      </c>
      <c r="F102">
        <v>163.26</v>
      </c>
      <c r="G102">
        <v>2065.61</v>
      </c>
      <c r="H102" t="s">
        <v>0</v>
      </c>
      <c r="I102">
        <v>108.12</v>
      </c>
      <c r="J102">
        <v>111.33</v>
      </c>
      <c r="K102" t="s">
        <v>0</v>
      </c>
      <c r="L102">
        <v>1667.252</v>
      </c>
      <c r="M102">
        <v>289.42149999999998</v>
      </c>
      <c r="N102">
        <v>77.349999999999994</v>
      </c>
      <c r="O102" t="s">
        <v>0</v>
      </c>
      <c r="P102">
        <v>142.93799999999999</v>
      </c>
      <c r="Q102" t="s">
        <v>0</v>
      </c>
    </row>
    <row r="103" spans="2:17" x14ac:dyDescent="0.2">
      <c r="B103" s="27">
        <v>39538</v>
      </c>
      <c r="C103">
        <v>159.16999999999999</v>
      </c>
      <c r="D103">
        <v>160.24</v>
      </c>
      <c r="E103">
        <v>161.15</v>
      </c>
      <c r="F103">
        <v>162.58000000000001</v>
      </c>
      <c r="G103">
        <v>2081.0500000000002</v>
      </c>
      <c r="H103" t="s">
        <v>0</v>
      </c>
      <c r="I103">
        <v>108.33</v>
      </c>
      <c r="J103">
        <v>111.71</v>
      </c>
      <c r="K103" t="s">
        <v>0</v>
      </c>
      <c r="L103">
        <v>1696.8340000000001</v>
      </c>
      <c r="M103">
        <v>290.56979999999999</v>
      </c>
      <c r="N103">
        <v>77.91</v>
      </c>
      <c r="O103" t="s">
        <v>0</v>
      </c>
      <c r="P103">
        <v>143.6688</v>
      </c>
      <c r="Q103" t="s">
        <v>0</v>
      </c>
    </row>
    <row r="104" spans="2:17" x14ac:dyDescent="0.2">
      <c r="B104" s="27">
        <v>39568</v>
      </c>
      <c r="C104">
        <v>158.05000000000001</v>
      </c>
      <c r="D104">
        <v>159.19</v>
      </c>
      <c r="E104">
        <v>160.16</v>
      </c>
      <c r="F104">
        <v>161.81</v>
      </c>
      <c r="G104">
        <v>2049.1999999999998</v>
      </c>
      <c r="H104" t="s">
        <v>0</v>
      </c>
      <c r="I104">
        <v>107.66</v>
      </c>
      <c r="J104">
        <v>110.15</v>
      </c>
      <c r="K104" t="s">
        <v>0</v>
      </c>
      <c r="L104">
        <v>1692.3869999999999</v>
      </c>
      <c r="M104">
        <v>285.87630000000001</v>
      </c>
      <c r="N104">
        <v>76.569999999999993</v>
      </c>
      <c r="O104" t="s">
        <v>0</v>
      </c>
      <c r="P104">
        <v>142.97450000000001</v>
      </c>
      <c r="Q104" t="s">
        <v>0</v>
      </c>
    </row>
    <row r="105" spans="2:17" x14ac:dyDescent="0.2">
      <c r="B105" s="27">
        <v>39598</v>
      </c>
      <c r="C105">
        <v>156.12</v>
      </c>
      <c r="D105">
        <v>157.09</v>
      </c>
      <c r="E105">
        <v>158.22999999999999</v>
      </c>
      <c r="F105">
        <v>159.57</v>
      </c>
      <c r="G105">
        <v>2019.66</v>
      </c>
      <c r="H105" t="s">
        <v>0</v>
      </c>
      <c r="I105">
        <v>107.31</v>
      </c>
      <c r="J105">
        <v>110.05</v>
      </c>
      <c r="K105" t="s">
        <v>0</v>
      </c>
      <c r="L105">
        <v>1689.6669999999999</v>
      </c>
      <c r="M105">
        <v>283.63290000000001</v>
      </c>
      <c r="N105">
        <v>75.64</v>
      </c>
      <c r="O105" t="s">
        <v>0</v>
      </c>
      <c r="P105">
        <v>138.47659999999999</v>
      </c>
      <c r="Q105" t="s">
        <v>0</v>
      </c>
    </row>
    <row r="106" spans="2:17" x14ac:dyDescent="0.2">
      <c r="B106" s="27">
        <v>39629</v>
      </c>
      <c r="C106">
        <v>155.04</v>
      </c>
      <c r="D106">
        <v>155.72</v>
      </c>
      <c r="E106">
        <v>156.49</v>
      </c>
      <c r="F106">
        <v>157.18</v>
      </c>
      <c r="G106">
        <v>2005.96</v>
      </c>
      <c r="H106" t="s">
        <v>0</v>
      </c>
      <c r="I106">
        <v>106.86</v>
      </c>
      <c r="J106">
        <v>110.07</v>
      </c>
      <c r="K106" t="s">
        <v>0</v>
      </c>
      <c r="L106">
        <v>1698.338</v>
      </c>
      <c r="M106">
        <v>286.66250000000002</v>
      </c>
      <c r="N106">
        <v>76.27</v>
      </c>
      <c r="O106" t="s">
        <v>0</v>
      </c>
      <c r="P106">
        <v>137.88290000000001</v>
      </c>
      <c r="Q106" t="s">
        <v>0</v>
      </c>
    </row>
    <row r="107" spans="2:17" x14ac:dyDescent="0.2">
      <c r="B107" s="27">
        <v>39660</v>
      </c>
      <c r="C107">
        <v>157.80000000000001</v>
      </c>
      <c r="D107">
        <v>158.77000000000001</v>
      </c>
      <c r="E107">
        <v>159.49</v>
      </c>
      <c r="F107">
        <v>160.56</v>
      </c>
      <c r="G107">
        <v>2054.34</v>
      </c>
      <c r="H107" t="s">
        <v>0</v>
      </c>
      <c r="I107">
        <v>108.82</v>
      </c>
      <c r="J107">
        <v>112.35</v>
      </c>
      <c r="K107" t="s">
        <v>0</v>
      </c>
      <c r="L107">
        <v>1727.664</v>
      </c>
      <c r="M107">
        <v>287.61599999999999</v>
      </c>
      <c r="N107">
        <v>76.58</v>
      </c>
      <c r="O107" t="s">
        <v>0</v>
      </c>
      <c r="P107">
        <v>141.43010000000001</v>
      </c>
      <c r="Q107" t="s">
        <v>0</v>
      </c>
    </row>
    <row r="108" spans="2:17" x14ac:dyDescent="0.2">
      <c r="B108" s="27">
        <v>39689</v>
      </c>
      <c r="C108">
        <v>159.77000000000001</v>
      </c>
      <c r="D108">
        <v>160.76</v>
      </c>
      <c r="E108">
        <v>161.11000000000001</v>
      </c>
      <c r="F108">
        <v>162.46</v>
      </c>
      <c r="G108">
        <v>2097.54</v>
      </c>
      <c r="H108" t="s">
        <v>0</v>
      </c>
      <c r="I108">
        <v>109.51</v>
      </c>
      <c r="J108">
        <v>114.32</v>
      </c>
      <c r="K108" t="s">
        <v>0</v>
      </c>
      <c r="L108">
        <v>1767.2629999999999</v>
      </c>
      <c r="M108">
        <v>290.30369999999999</v>
      </c>
      <c r="N108">
        <v>77.540000000000006</v>
      </c>
      <c r="O108" t="s">
        <v>0</v>
      </c>
      <c r="P108">
        <v>141.404</v>
      </c>
      <c r="Q108" t="s">
        <v>0</v>
      </c>
    </row>
    <row r="109" spans="2:17" x14ac:dyDescent="0.2">
      <c r="B109" s="27">
        <v>39721</v>
      </c>
      <c r="C109">
        <v>161.53</v>
      </c>
      <c r="D109">
        <v>161.87</v>
      </c>
      <c r="E109">
        <v>161.1</v>
      </c>
      <c r="F109">
        <v>162.49</v>
      </c>
      <c r="G109">
        <v>2099.54</v>
      </c>
      <c r="H109" t="s">
        <v>0</v>
      </c>
      <c r="I109">
        <v>112.65</v>
      </c>
      <c r="J109">
        <v>117.68</v>
      </c>
      <c r="K109" t="s">
        <v>0</v>
      </c>
      <c r="L109">
        <v>1805.5519999999999</v>
      </c>
      <c r="M109">
        <v>289.55680000000001</v>
      </c>
      <c r="N109">
        <v>78.06</v>
      </c>
      <c r="O109" t="s">
        <v>0</v>
      </c>
      <c r="P109">
        <v>141.28559999999999</v>
      </c>
      <c r="Q109" t="s">
        <v>0</v>
      </c>
    </row>
    <row r="110" spans="2:17" x14ac:dyDescent="0.2">
      <c r="B110" s="27">
        <v>39752</v>
      </c>
      <c r="C110">
        <v>164.67</v>
      </c>
      <c r="D110">
        <v>164.31</v>
      </c>
      <c r="E110">
        <v>163.51</v>
      </c>
      <c r="F110">
        <v>162.30000000000001</v>
      </c>
      <c r="G110">
        <v>2106.19</v>
      </c>
      <c r="H110" t="s">
        <v>0</v>
      </c>
      <c r="I110">
        <v>111.75</v>
      </c>
      <c r="J110">
        <v>114.9</v>
      </c>
      <c r="K110" t="s">
        <v>0</v>
      </c>
      <c r="L110">
        <v>1838.471</v>
      </c>
      <c r="M110">
        <v>291.05500000000001</v>
      </c>
      <c r="N110">
        <v>78</v>
      </c>
      <c r="O110" t="s">
        <v>0</v>
      </c>
      <c r="P110">
        <v>142.8126</v>
      </c>
      <c r="Q110" t="s">
        <v>0</v>
      </c>
    </row>
    <row r="111" spans="2:17" x14ac:dyDescent="0.2">
      <c r="B111" s="27">
        <v>39780</v>
      </c>
      <c r="C111">
        <v>171.21</v>
      </c>
      <c r="D111">
        <v>171.63</v>
      </c>
      <c r="E111">
        <v>170.26</v>
      </c>
      <c r="F111">
        <v>167.19</v>
      </c>
      <c r="G111">
        <v>2200.19</v>
      </c>
      <c r="H111" t="s">
        <v>0</v>
      </c>
      <c r="I111">
        <v>113.8</v>
      </c>
      <c r="J111">
        <v>123.24</v>
      </c>
      <c r="K111" t="s">
        <v>0</v>
      </c>
      <c r="L111">
        <v>1901.894</v>
      </c>
      <c r="M111">
        <v>292.03519999999997</v>
      </c>
      <c r="N111">
        <v>82.08</v>
      </c>
      <c r="O111" t="s">
        <v>0</v>
      </c>
      <c r="P111">
        <v>148.21629999999999</v>
      </c>
      <c r="Q111" t="s">
        <v>0</v>
      </c>
    </row>
    <row r="112" spans="2:17" x14ac:dyDescent="0.2">
      <c r="B112" s="27">
        <v>39813</v>
      </c>
      <c r="C112">
        <v>174.19</v>
      </c>
      <c r="D112">
        <v>174.86</v>
      </c>
      <c r="E112">
        <v>172.27</v>
      </c>
      <c r="F112">
        <v>168.4</v>
      </c>
      <c r="G112">
        <v>2314.52</v>
      </c>
      <c r="H112" t="s">
        <v>0</v>
      </c>
      <c r="I112">
        <v>115.22</v>
      </c>
      <c r="J112">
        <v>124.34</v>
      </c>
      <c r="K112" t="s">
        <v>0</v>
      </c>
      <c r="L112">
        <v>1934.482</v>
      </c>
      <c r="M112">
        <v>297.28440000000001</v>
      </c>
      <c r="N112">
        <v>84.92</v>
      </c>
      <c r="O112" t="s">
        <v>0</v>
      </c>
      <c r="P112">
        <v>149.99600000000001</v>
      </c>
      <c r="Q112" t="s">
        <v>0</v>
      </c>
    </row>
    <row r="113" spans="2:17" x14ac:dyDescent="0.2">
      <c r="B113" s="27">
        <v>39843</v>
      </c>
      <c r="C113">
        <v>172.38</v>
      </c>
      <c r="D113">
        <v>172.41</v>
      </c>
      <c r="E113">
        <v>168.18</v>
      </c>
      <c r="F113">
        <v>168.41</v>
      </c>
      <c r="G113">
        <v>2209.5700000000002</v>
      </c>
      <c r="H113" t="s">
        <v>0</v>
      </c>
      <c r="I113">
        <v>116.5</v>
      </c>
      <c r="J113">
        <v>123.91</v>
      </c>
      <c r="K113" t="s">
        <v>0</v>
      </c>
      <c r="L113">
        <v>1956.2929999999999</v>
      </c>
      <c r="M113">
        <v>295.49810000000002</v>
      </c>
      <c r="N113">
        <v>82.4</v>
      </c>
      <c r="O113" t="s">
        <v>0</v>
      </c>
      <c r="P113">
        <v>148.98320000000001</v>
      </c>
      <c r="Q113" t="s">
        <v>0</v>
      </c>
    </row>
    <row r="114" spans="2:17" x14ac:dyDescent="0.2">
      <c r="B114" s="27">
        <v>39871</v>
      </c>
      <c r="C114">
        <v>174.36</v>
      </c>
      <c r="D114">
        <v>173.94</v>
      </c>
      <c r="E114">
        <v>170.9</v>
      </c>
      <c r="F114">
        <v>169.07</v>
      </c>
      <c r="G114">
        <v>2240.0500000000002</v>
      </c>
      <c r="H114" t="s">
        <v>0</v>
      </c>
      <c r="I114">
        <v>116.72</v>
      </c>
      <c r="J114">
        <v>123.94</v>
      </c>
      <c r="K114" t="s">
        <v>0</v>
      </c>
      <c r="L114">
        <v>1923.809</v>
      </c>
      <c r="M114">
        <v>296.2294</v>
      </c>
      <c r="N114">
        <v>81.97</v>
      </c>
      <c r="O114" t="s">
        <v>0</v>
      </c>
      <c r="P114">
        <v>150.07589999999999</v>
      </c>
      <c r="Q114" t="s">
        <v>0</v>
      </c>
    </row>
    <row r="115" spans="2:17" x14ac:dyDescent="0.2">
      <c r="B115" s="27">
        <v>39903</v>
      </c>
      <c r="C115">
        <v>175.23</v>
      </c>
      <c r="D115">
        <v>175.21</v>
      </c>
      <c r="E115">
        <v>173.98</v>
      </c>
      <c r="F115">
        <v>172</v>
      </c>
      <c r="G115">
        <v>2295.86</v>
      </c>
      <c r="H115" t="s">
        <v>0</v>
      </c>
      <c r="I115">
        <v>116.49</v>
      </c>
      <c r="J115">
        <v>125.23</v>
      </c>
      <c r="K115">
        <v>100.2984</v>
      </c>
      <c r="L115">
        <v>1937.6679999999999</v>
      </c>
      <c r="M115">
        <v>295.31479999999999</v>
      </c>
      <c r="N115">
        <v>83.79</v>
      </c>
      <c r="O115" t="s">
        <v>0</v>
      </c>
      <c r="P115">
        <v>150.36420000000001</v>
      </c>
      <c r="Q115" t="s">
        <v>0</v>
      </c>
    </row>
    <row r="116" spans="2:17" x14ac:dyDescent="0.2">
      <c r="B116" s="27">
        <v>39933</v>
      </c>
      <c r="C116">
        <v>174.4</v>
      </c>
      <c r="D116">
        <v>175.64</v>
      </c>
      <c r="E116">
        <v>175.63</v>
      </c>
      <c r="F116">
        <v>174.06</v>
      </c>
      <c r="G116">
        <v>2266.4899999999998</v>
      </c>
      <c r="H116" t="s">
        <v>0</v>
      </c>
      <c r="I116">
        <v>116.85</v>
      </c>
      <c r="J116">
        <v>125.4</v>
      </c>
      <c r="K116">
        <v>100.5022</v>
      </c>
      <c r="L116">
        <v>1931.433</v>
      </c>
      <c r="M116">
        <v>294.49279999999999</v>
      </c>
      <c r="N116">
        <v>82.25</v>
      </c>
      <c r="O116" t="s">
        <v>0</v>
      </c>
      <c r="P116">
        <v>150.89449999999999</v>
      </c>
      <c r="Q116" t="s">
        <v>0</v>
      </c>
    </row>
    <row r="117" spans="2:17" x14ac:dyDescent="0.2">
      <c r="B117" s="27">
        <v>39962</v>
      </c>
      <c r="C117">
        <v>171.85</v>
      </c>
      <c r="D117">
        <v>172.87</v>
      </c>
      <c r="E117">
        <v>172.75</v>
      </c>
      <c r="F117">
        <v>172.21</v>
      </c>
      <c r="G117">
        <v>2244.23</v>
      </c>
      <c r="H117" t="s">
        <v>0</v>
      </c>
      <c r="I117">
        <v>116.38</v>
      </c>
      <c r="J117">
        <v>120.99</v>
      </c>
      <c r="K117">
        <v>101.24679999999999</v>
      </c>
      <c r="L117">
        <v>1904.03</v>
      </c>
      <c r="M117">
        <v>293.69740000000002</v>
      </c>
      <c r="N117">
        <v>81.42</v>
      </c>
      <c r="O117" t="s">
        <v>0</v>
      </c>
      <c r="P117">
        <v>149.23609999999999</v>
      </c>
      <c r="Q117" t="s">
        <v>0</v>
      </c>
    </row>
    <row r="118" spans="2:17" x14ac:dyDescent="0.2">
      <c r="B118" s="27">
        <v>39994</v>
      </c>
      <c r="C118">
        <v>173.8</v>
      </c>
      <c r="D118">
        <v>175.34</v>
      </c>
      <c r="E118">
        <v>174.81</v>
      </c>
      <c r="F118">
        <v>174.07</v>
      </c>
      <c r="G118">
        <v>2265.4699999999998</v>
      </c>
      <c r="H118" t="s">
        <v>0</v>
      </c>
      <c r="I118">
        <v>116.61</v>
      </c>
      <c r="J118">
        <v>122.16</v>
      </c>
      <c r="K118">
        <v>100.8524</v>
      </c>
      <c r="L118">
        <v>1890.143</v>
      </c>
      <c r="M118">
        <v>296.30410000000001</v>
      </c>
      <c r="N118">
        <v>81.25</v>
      </c>
      <c r="O118" t="s">
        <v>0</v>
      </c>
      <c r="P118">
        <v>149.18170000000001</v>
      </c>
      <c r="Q118" t="s">
        <v>0</v>
      </c>
    </row>
    <row r="119" spans="2:17" x14ac:dyDescent="0.2">
      <c r="B119" s="27">
        <v>40025</v>
      </c>
      <c r="C119">
        <v>175.67</v>
      </c>
      <c r="D119">
        <v>178.03</v>
      </c>
      <c r="E119">
        <v>178.26</v>
      </c>
      <c r="F119">
        <v>177.65</v>
      </c>
      <c r="G119">
        <v>2248.29</v>
      </c>
      <c r="H119" t="s">
        <v>0</v>
      </c>
      <c r="I119">
        <v>118.37</v>
      </c>
      <c r="J119">
        <v>127.14</v>
      </c>
      <c r="K119">
        <v>99.036600000000007</v>
      </c>
      <c r="L119">
        <v>1892.2850000000001</v>
      </c>
      <c r="M119">
        <v>295.72359999999998</v>
      </c>
      <c r="N119">
        <v>81.569999999999993</v>
      </c>
      <c r="O119" t="s">
        <v>0</v>
      </c>
      <c r="P119">
        <v>150.3383</v>
      </c>
      <c r="Q119" t="s">
        <v>0</v>
      </c>
    </row>
    <row r="120" spans="2:17" x14ac:dyDescent="0.2">
      <c r="B120" s="27">
        <v>40056</v>
      </c>
      <c r="C120">
        <v>176.4</v>
      </c>
      <c r="D120">
        <v>178.73</v>
      </c>
      <c r="E120">
        <v>179.04</v>
      </c>
      <c r="F120">
        <v>178.92</v>
      </c>
      <c r="G120">
        <v>2330.86</v>
      </c>
      <c r="H120" t="s">
        <v>0</v>
      </c>
      <c r="I120">
        <v>118.39</v>
      </c>
      <c r="J120">
        <v>126.42</v>
      </c>
      <c r="K120">
        <v>99.650099999999995</v>
      </c>
      <c r="L120">
        <v>1906.34</v>
      </c>
      <c r="M120">
        <v>297.59219999999999</v>
      </c>
      <c r="N120">
        <v>82.32</v>
      </c>
      <c r="O120" t="s">
        <v>0</v>
      </c>
      <c r="P120">
        <v>150.3278</v>
      </c>
      <c r="Q120" t="s">
        <v>0</v>
      </c>
    </row>
    <row r="121" spans="2:17" x14ac:dyDescent="0.2">
      <c r="B121" s="27">
        <v>40086</v>
      </c>
      <c r="C121">
        <v>177.32</v>
      </c>
      <c r="D121">
        <v>179.52</v>
      </c>
      <c r="E121">
        <v>179.59</v>
      </c>
      <c r="F121">
        <v>180.51</v>
      </c>
      <c r="G121">
        <v>2335.13</v>
      </c>
      <c r="H121" t="s">
        <v>0</v>
      </c>
      <c r="I121">
        <v>118.4</v>
      </c>
      <c r="J121">
        <v>127.22</v>
      </c>
      <c r="K121">
        <v>99.819000000000003</v>
      </c>
      <c r="L121">
        <v>1919.2270000000001</v>
      </c>
      <c r="M121">
        <v>298.46379999999999</v>
      </c>
      <c r="N121">
        <v>82.95</v>
      </c>
      <c r="O121" t="s">
        <v>0</v>
      </c>
      <c r="P121">
        <v>150.36160000000001</v>
      </c>
      <c r="Q121" t="s">
        <v>0</v>
      </c>
    </row>
    <row r="122" spans="2:17" x14ac:dyDescent="0.2">
      <c r="B122" s="27">
        <v>40116</v>
      </c>
      <c r="C122">
        <v>177.3</v>
      </c>
      <c r="D122">
        <v>179.58</v>
      </c>
      <c r="E122">
        <v>179.91</v>
      </c>
      <c r="F122">
        <v>180.98</v>
      </c>
      <c r="G122">
        <v>2328.75</v>
      </c>
      <c r="H122" t="s">
        <v>0</v>
      </c>
      <c r="I122">
        <v>118.34</v>
      </c>
      <c r="J122">
        <v>127.37</v>
      </c>
      <c r="K122">
        <v>99.244900000000001</v>
      </c>
      <c r="L122">
        <v>1914.527</v>
      </c>
      <c r="M122">
        <v>297.11219999999997</v>
      </c>
      <c r="N122">
        <v>82.91</v>
      </c>
      <c r="O122" t="s">
        <v>0</v>
      </c>
      <c r="P122">
        <v>149.9922</v>
      </c>
      <c r="Q122" t="s">
        <v>0</v>
      </c>
    </row>
    <row r="123" spans="2:17" x14ac:dyDescent="0.2">
      <c r="B123" s="27">
        <v>40147</v>
      </c>
      <c r="C123">
        <v>179.12</v>
      </c>
      <c r="D123">
        <v>181.39</v>
      </c>
      <c r="E123">
        <v>180.88</v>
      </c>
      <c r="F123">
        <v>182.24</v>
      </c>
      <c r="G123">
        <v>2349.41</v>
      </c>
      <c r="H123" t="s">
        <v>0</v>
      </c>
      <c r="I123">
        <v>119.44</v>
      </c>
      <c r="J123">
        <v>130.01</v>
      </c>
      <c r="K123">
        <v>100.2961</v>
      </c>
      <c r="L123">
        <v>1946.5640000000001</v>
      </c>
      <c r="M123">
        <v>299.62860000000001</v>
      </c>
      <c r="N123">
        <v>84.06</v>
      </c>
      <c r="O123" t="s">
        <v>0</v>
      </c>
      <c r="P123">
        <v>150.8657</v>
      </c>
      <c r="Q123" t="s">
        <v>0</v>
      </c>
    </row>
    <row r="124" spans="2:17" x14ac:dyDescent="0.2">
      <c r="B124" s="27">
        <v>40178</v>
      </c>
      <c r="C124">
        <v>177.36</v>
      </c>
      <c r="D124">
        <v>179.94</v>
      </c>
      <c r="E124">
        <v>178.67</v>
      </c>
      <c r="F124">
        <v>182.02</v>
      </c>
      <c r="G124">
        <v>2287.56</v>
      </c>
      <c r="H124" t="s">
        <v>0</v>
      </c>
      <c r="I124">
        <v>119.45</v>
      </c>
      <c r="J124">
        <v>130.38</v>
      </c>
      <c r="K124">
        <v>100.52070000000001</v>
      </c>
      <c r="L124">
        <v>1933.7049999999999</v>
      </c>
      <c r="M124">
        <v>299.92989999999998</v>
      </c>
      <c r="N124">
        <v>81.86</v>
      </c>
      <c r="O124" t="s">
        <v>0</v>
      </c>
      <c r="P124">
        <v>150.2893</v>
      </c>
      <c r="Q124" t="s">
        <v>0</v>
      </c>
    </row>
    <row r="125" spans="2:17" x14ac:dyDescent="0.2">
      <c r="B125" s="27">
        <v>40207</v>
      </c>
      <c r="C125">
        <v>180.08</v>
      </c>
      <c r="D125">
        <v>182.26</v>
      </c>
      <c r="E125">
        <v>178.32</v>
      </c>
      <c r="F125">
        <v>182.22</v>
      </c>
      <c r="G125">
        <v>2303.7600000000002</v>
      </c>
      <c r="H125" t="s">
        <v>0</v>
      </c>
      <c r="I125">
        <v>119.83</v>
      </c>
      <c r="J125">
        <v>131.41999999999999</v>
      </c>
      <c r="K125">
        <v>100.7804</v>
      </c>
      <c r="L125">
        <v>1962.2539999999999</v>
      </c>
      <c r="M125">
        <v>299.8535</v>
      </c>
      <c r="N125">
        <v>83.17</v>
      </c>
      <c r="O125" t="s">
        <v>0</v>
      </c>
      <c r="P125">
        <v>150.96619999999999</v>
      </c>
      <c r="Q125" t="s">
        <v>0</v>
      </c>
    </row>
    <row r="126" spans="2:17" x14ac:dyDescent="0.2">
      <c r="B126" s="27">
        <v>40235</v>
      </c>
      <c r="C126">
        <v>181.78</v>
      </c>
      <c r="D126">
        <v>184.24</v>
      </c>
      <c r="E126">
        <v>181.27</v>
      </c>
      <c r="F126">
        <v>184.29</v>
      </c>
      <c r="G126">
        <v>2295.0700000000002</v>
      </c>
      <c r="H126" t="s">
        <v>0</v>
      </c>
      <c r="I126">
        <v>120.89</v>
      </c>
      <c r="J126">
        <v>132.9</v>
      </c>
      <c r="K126">
        <v>101.7021</v>
      </c>
      <c r="L126">
        <v>1970.7360000000001</v>
      </c>
      <c r="M126">
        <v>300.1481</v>
      </c>
      <c r="N126">
        <v>83.49</v>
      </c>
      <c r="O126" t="s">
        <v>0</v>
      </c>
      <c r="P126">
        <v>150.6088</v>
      </c>
      <c r="Q126" t="s">
        <v>0</v>
      </c>
    </row>
    <row r="127" spans="2:17" x14ac:dyDescent="0.2">
      <c r="B127" s="27">
        <v>40268</v>
      </c>
      <c r="C127">
        <v>182.33</v>
      </c>
      <c r="D127">
        <v>184.66</v>
      </c>
      <c r="E127">
        <v>182.66</v>
      </c>
      <c r="F127">
        <v>185.86</v>
      </c>
      <c r="G127">
        <v>2313.54</v>
      </c>
      <c r="H127" t="s">
        <v>0</v>
      </c>
      <c r="I127">
        <v>120.6</v>
      </c>
      <c r="J127">
        <v>132.54</v>
      </c>
      <c r="K127">
        <v>102.5051</v>
      </c>
      <c r="L127">
        <v>1954.221</v>
      </c>
      <c r="M127">
        <v>299.52519999999998</v>
      </c>
      <c r="N127">
        <v>82.79</v>
      </c>
      <c r="O127" t="s">
        <v>0</v>
      </c>
      <c r="P127">
        <v>150.215</v>
      </c>
      <c r="Q127" t="s">
        <v>0</v>
      </c>
    </row>
    <row r="128" spans="2:17" x14ac:dyDescent="0.2">
      <c r="B128" s="27">
        <v>40298</v>
      </c>
      <c r="C128">
        <v>184.36</v>
      </c>
      <c r="D128">
        <v>186.68</v>
      </c>
      <c r="E128">
        <v>180.01</v>
      </c>
      <c r="F128">
        <v>184.81</v>
      </c>
      <c r="G128">
        <v>2328.6799999999998</v>
      </c>
      <c r="H128" t="s">
        <v>0</v>
      </c>
      <c r="I128">
        <v>120.98</v>
      </c>
      <c r="J128">
        <v>133.81</v>
      </c>
      <c r="K128">
        <v>103.0437</v>
      </c>
      <c r="L128">
        <v>1965.0129999999999</v>
      </c>
      <c r="M128">
        <v>302.06310000000002</v>
      </c>
      <c r="N128">
        <v>83.65</v>
      </c>
      <c r="O128" t="s">
        <v>0</v>
      </c>
      <c r="P128">
        <v>151.89400000000001</v>
      </c>
      <c r="Q128" t="s">
        <v>0</v>
      </c>
    </row>
    <row r="129" spans="2:17" x14ac:dyDescent="0.2">
      <c r="B129" s="27">
        <v>40329</v>
      </c>
      <c r="C129">
        <v>188.89</v>
      </c>
      <c r="D129">
        <v>191.09</v>
      </c>
      <c r="E129">
        <v>177.01</v>
      </c>
      <c r="F129">
        <v>183.26</v>
      </c>
      <c r="G129">
        <v>2381.58</v>
      </c>
      <c r="H129" t="s">
        <v>0</v>
      </c>
      <c r="I129">
        <v>122.65</v>
      </c>
      <c r="J129">
        <v>137.6</v>
      </c>
      <c r="K129">
        <v>103.82899999999999</v>
      </c>
      <c r="L129">
        <v>2003.0619999999999</v>
      </c>
      <c r="M129">
        <v>302.92380000000003</v>
      </c>
      <c r="N129">
        <v>85.09</v>
      </c>
      <c r="O129" t="s">
        <v>0</v>
      </c>
      <c r="P129">
        <v>152.89019999999999</v>
      </c>
      <c r="Q129" t="s">
        <v>0</v>
      </c>
    </row>
    <row r="130" spans="2:17" x14ac:dyDescent="0.2">
      <c r="B130" s="27">
        <v>40359</v>
      </c>
      <c r="C130">
        <v>189.89</v>
      </c>
      <c r="D130">
        <v>190.21</v>
      </c>
      <c r="E130">
        <v>174.57</v>
      </c>
      <c r="F130">
        <v>183.56</v>
      </c>
      <c r="G130">
        <v>2417.38</v>
      </c>
      <c r="H130" t="s">
        <v>0</v>
      </c>
      <c r="I130">
        <v>122.57</v>
      </c>
      <c r="J130">
        <v>139.29</v>
      </c>
      <c r="K130">
        <v>104.54349999999999</v>
      </c>
      <c r="L130">
        <v>2033.355</v>
      </c>
      <c r="M130">
        <v>306.53199999999998</v>
      </c>
      <c r="N130">
        <v>86.67</v>
      </c>
      <c r="O130" t="s">
        <v>0</v>
      </c>
      <c r="P130">
        <v>155.36930000000001</v>
      </c>
      <c r="Q130" t="s">
        <v>0</v>
      </c>
    </row>
    <row r="131" spans="2:17" x14ac:dyDescent="0.2">
      <c r="B131" s="27">
        <v>40389</v>
      </c>
      <c r="C131">
        <v>188.71</v>
      </c>
      <c r="D131">
        <v>191.33</v>
      </c>
      <c r="E131">
        <v>180.9</v>
      </c>
      <c r="F131">
        <v>186.58</v>
      </c>
      <c r="G131">
        <v>2411.69</v>
      </c>
      <c r="H131" t="s">
        <v>0</v>
      </c>
      <c r="I131">
        <v>122.71</v>
      </c>
      <c r="J131">
        <v>139.05000000000001</v>
      </c>
      <c r="K131">
        <v>105.0647</v>
      </c>
      <c r="L131">
        <v>2035.289</v>
      </c>
      <c r="M131">
        <v>307.62459999999999</v>
      </c>
      <c r="N131">
        <v>87.26</v>
      </c>
      <c r="O131" t="s">
        <v>0</v>
      </c>
      <c r="P131">
        <v>158.09530000000001</v>
      </c>
      <c r="Q131" t="s">
        <v>0</v>
      </c>
    </row>
    <row r="132" spans="2:17" x14ac:dyDescent="0.2">
      <c r="B132" s="27">
        <v>40421</v>
      </c>
      <c r="C132">
        <v>195.98</v>
      </c>
      <c r="D132">
        <v>198.29</v>
      </c>
      <c r="E132">
        <v>182.46</v>
      </c>
      <c r="F132">
        <v>189.37</v>
      </c>
      <c r="G132">
        <v>2517.87</v>
      </c>
      <c r="H132" t="s">
        <v>0</v>
      </c>
      <c r="I132">
        <v>124.04</v>
      </c>
      <c r="J132">
        <v>142.58000000000001</v>
      </c>
      <c r="K132">
        <v>105.05880000000001</v>
      </c>
      <c r="L132">
        <v>2079.1410000000001</v>
      </c>
      <c r="M132">
        <v>309.73849999999999</v>
      </c>
      <c r="N132">
        <v>89.03</v>
      </c>
      <c r="O132" t="s">
        <v>0</v>
      </c>
      <c r="P132">
        <v>157.89680000000001</v>
      </c>
      <c r="Q132" t="s">
        <v>0</v>
      </c>
    </row>
    <row r="133" spans="2:17" x14ac:dyDescent="0.2">
      <c r="B133" s="27">
        <v>40451</v>
      </c>
      <c r="C133">
        <v>193.65</v>
      </c>
      <c r="D133">
        <v>195.59</v>
      </c>
      <c r="E133">
        <v>181.76</v>
      </c>
      <c r="F133">
        <v>188.3</v>
      </c>
      <c r="G133">
        <v>2504.44</v>
      </c>
      <c r="H133" t="s">
        <v>0</v>
      </c>
      <c r="I133">
        <v>123.27</v>
      </c>
      <c r="J133">
        <v>140.51</v>
      </c>
      <c r="K133">
        <v>106.5885</v>
      </c>
      <c r="L133">
        <v>2058.4839999999999</v>
      </c>
      <c r="M133">
        <v>309.90469999999999</v>
      </c>
      <c r="N133">
        <v>89.04</v>
      </c>
      <c r="O133" t="s">
        <v>0</v>
      </c>
      <c r="P133">
        <v>158.00489999999999</v>
      </c>
      <c r="Q133" t="s">
        <v>0</v>
      </c>
    </row>
    <row r="134" spans="2:17" x14ac:dyDescent="0.2">
      <c r="B134" s="27">
        <v>40480</v>
      </c>
      <c r="C134">
        <v>191.5</v>
      </c>
      <c r="D134">
        <v>193.9</v>
      </c>
      <c r="E134">
        <v>181.77</v>
      </c>
      <c r="F134">
        <v>188.56</v>
      </c>
      <c r="G134">
        <v>2470.25</v>
      </c>
      <c r="H134" t="s">
        <v>0</v>
      </c>
      <c r="I134">
        <v>122.96</v>
      </c>
      <c r="J134">
        <v>139.97</v>
      </c>
      <c r="K134">
        <v>105.3532</v>
      </c>
      <c r="L134">
        <v>2053.1860000000001</v>
      </c>
      <c r="M134">
        <v>308.6825</v>
      </c>
      <c r="N134">
        <v>88.9</v>
      </c>
      <c r="O134" t="s">
        <v>0</v>
      </c>
      <c r="P134">
        <v>158.0369</v>
      </c>
      <c r="Q134" t="s">
        <v>0</v>
      </c>
    </row>
    <row r="135" spans="2:17" x14ac:dyDescent="0.2">
      <c r="B135" s="27">
        <v>40512</v>
      </c>
      <c r="C135">
        <v>190.99</v>
      </c>
      <c r="D135">
        <v>191.89</v>
      </c>
      <c r="E135">
        <v>168.61</v>
      </c>
      <c r="F135">
        <v>181.17</v>
      </c>
      <c r="G135">
        <v>2455.48</v>
      </c>
      <c r="H135" t="s">
        <v>0</v>
      </c>
      <c r="I135">
        <v>123.04</v>
      </c>
      <c r="J135">
        <v>139.38999999999999</v>
      </c>
      <c r="K135">
        <v>103.15089999999999</v>
      </c>
      <c r="L135">
        <v>2047.0450000000001</v>
      </c>
      <c r="M135">
        <v>305.10660000000001</v>
      </c>
      <c r="N135">
        <v>88.29</v>
      </c>
      <c r="O135" t="s">
        <v>0</v>
      </c>
      <c r="P135">
        <v>155.96109999999999</v>
      </c>
      <c r="Q135" t="s">
        <v>0</v>
      </c>
    </row>
    <row r="136" spans="2:17" x14ac:dyDescent="0.2">
      <c r="B136" s="27">
        <v>40543</v>
      </c>
      <c r="C136">
        <v>188.6</v>
      </c>
      <c r="D136">
        <v>189.66</v>
      </c>
      <c r="E136">
        <v>170.96</v>
      </c>
      <c r="F136">
        <v>180.78</v>
      </c>
      <c r="G136">
        <v>2452.37</v>
      </c>
      <c r="H136" t="s">
        <v>0</v>
      </c>
      <c r="I136">
        <v>122.27</v>
      </c>
      <c r="J136">
        <v>138.03</v>
      </c>
      <c r="K136">
        <v>105.25709999999999</v>
      </c>
      <c r="L136">
        <v>2045.288</v>
      </c>
      <c r="M136">
        <v>307.12150000000003</v>
      </c>
      <c r="N136">
        <v>86.7</v>
      </c>
      <c r="O136" t="s">
        <v>0</v>
      </c>
      <c r="P136">
        <v>153.92529999999999</v>
      </c>
      <c r="Q136" t="s">
        <v>0</v>
      </c>
    </row>
    <row r="137" spans="2:17" x14ac:dyDescent="0.2">
      <c r="B137" s="27">
        <v>40574</v>
      </c>
      <c r="C137">
        <v>186.04</v>
      </c>
      <c r="D137">
        <v>187.54</v>
      </c>
      <c r="E137">
        <v>173.22</v>
      </c>
      <c r="F137">
        <v>182.1</v>
      </c>
      <c r="G137">
        <v>2406.44</v>
      </c>
      <c r="H137" t="s">
        <v>0</v>
      </c>
      <c r="I137">
        <v>121.61</v>
      </c>
      <c r="J137">
        <v>137.16999999999999</v>
      </c>
      <c r="K137">
        <v>105.0742</v>
      </c>
      <c r="L137">
        <v>2063.08</v>
      </c>
      <c r="M137">
        <v>305.24160000000001</v>
      </c>
      <c r="N137">
        <v>86.68</v>
      </c>
      <c r="O137" t="s">
        <v>0</v>
      </c>
      <c r="P137">
        <v>154.9873</v>
      </c>
      <c r="Q137" t="s">
        <v>0</v>
      </c>
    </row>
    <row r="138" spans="2:17" x14ac:dyDescent="0.2">
      <c r="B138" s="27">
        <v>40602</v>
      </c>
      <c r="C138">
        <v>186.28</v>
      </c>
      <c r="D138">
        <v>187.78</v>
      </c>
      <c r="E138">
        <v>173.74</v>
      </c>
      <c r="F138">
        <v>181.34</v>
      </c>
      <c r="G138">
        <v>2423.42</v>
      </c>
      <c r="H138" t="s">
        <v>0</v>
      </c>
      <c r="I138">
        <v>121.49</v>
      </c>
      <c r="J138">
        <v>136.76</v>
      </c>
      <c r="K138">
        <v>105.8044</v>
      </c>
      <c r="L138">
        <v>2071.8339999999998</v>
      </c>
      <c r="M138">
        <v>304.8562</v>
      </c>
      <c r="N138">
        <v>86.62</v>
      </c>
      <c r="O138" t="s">
        <v>0</v>
      </c>
      <c r="P138">
        <v>155.2576</v>
      </c>
      <c r="Q138" t="s">
        <v>0</v>
      </c>
    </row>
    <row r="139" spans="2:17" x14ac:dyDescent="0.2">
      <c r="B139" s="27">
        <v>40633</v>
      </c>
      <c r="C139">
        <v>184.35</v>
      </c>
      <c r="D139">
        <v>186.02</v>
      </c>
      <c r="E139">
        <v>174.93</v>
      </c>
      <c r="F139">
        <v>181.88</v>
      </c>
      <c r="G139">
        <v>2432.96</v>
      </c>
      <c r="H139" t="s">
        <v>0</v>
      </c>
      <c r="I139">
        <v>121.16</v>
      </c>
      <c r="J139">
        <v>136.19</v>
      </c>
      <c r="K139">
        <v>107.0659</v>
      </c>
      <c r="L139">
        <v>2084.9850000000001</v>
      </c>
      <c r="M139">
        <v>305.24599999999998</v>
      </c>
      <c r="N139">
        <v>86.56</v>
      </c>
      <c r="O139" t="s">
        <v>0</v>
      </c>
      <c r="P139">
        <v>156.4461</v>
      </c>
      <c r="Q139" t="s">
        <v>0</v>
      </c>
    </row>
    <row r="140" spans="2:17" x14ac:dyDescent="0.2">
      <c r="B140" s="27">
        <v>40662</v>
      </c>
      <c r="C140">
        <v>185.92</v>
      </c>
      <c r="D140">
        <v>187.85</v>
      </c>
      <c r="E140">
        <v>175.6</v>
      </c>
      <c r="F140">
        <v>183.48</v>
      </c>
      <c r="G140">
        <v>2478.37</v>
      </c>
      <c r="H140" t="s">
        <v>0</v>
      </c>
      <c r="I140">
        <v>120.9</v>
      </c>
      <c r="J140">
        <v>135.31</v>
      </c>
      <c r="K140">
        <v>108.55540000000001</v>
      </c>
      <c r="L140">
        <v>2095.308</v>
      </c>
      <c r="M140">
        <v>306.27330000000001</v>
      </c>
      <c r="N140">
        <v>87.56</v>
      </c>
      <c r="O140" t="s">
        <v>0</v>
      </c>
      <c r="P140">
        <v>157.23400000000001</v>
      </c>
      <c r="Q140" t="s">
        <v>0</v>
      </c>
    </row>
    <row r="141" spans="2:17" x14ac:dyDescent="0.2">
      <c r="B141" s="27">
        <v>40694</v>
      </c>
      <c r="C141">
        <v>188.62</v>
      </c>
      <c r="D141">
        <v>190.12</v>
      </c>
      <c r="E141">
        <v>175.38</v>
      </c>
      <c r="F141">
        <v>184.4</v>
      </c>
      <c r="G141">
        <v>2507.71</v>
      </c>
      <c r="H141" t="s">
        <v>0</v>
      </c>
      <c r="I141">
        <v>122.63</v>
      </c>
      <c r="J141">
        <v>138.44999999999999</v>
      </c>
      <c r="K141">
        <v>109.21120000000001</v>
      </c>
      <c r="L141">
        <v>2123.6849999999999</v>
      </c>
      <c r="M141">
        <v>307.79590000000002</v>
      </c>
      <c r="N141">
        <v>88.92</v>
      </c>
      <c r="O141" t="s">
        <v>0</v>
      </c>
      <c r="P141">
        <v>157.7912</v>
      </c>
      <c r="Q141" t="s">
        <v>0</v>
      </c>
    </row>
    <row r="142" spans="2:17" x14ac:dyDescent="0.2">
      <c r="B142" s="27">
        <v>40724</v>
      </c>
      <c r="C142">
        <v>188.35</v>
      </c>
      <c r="D142">
        <v>189.58</v>
      </c>
      <c r="E142">
        <v>175.62</v>
      </c>
      <c r="F142">
        <v>183.7</v>
      </c>
      <c r="G142">
        <v>2493.16</v>
      </c>
      <c r="H142" t="s">
        <v>0</v>
      </c>
      <c r="I142">
        <v>123.67</v>
      </c>
      <c r="J142">
        <v>139.58000000000001</v>
      </c>
      <c r="K142">
        <v>108.8892</v>
      </c>
      <c r="L142">
        <v>2135.4409999999998</v>
      </c>
      <c r="M142">
        <v>308.91919999999999</v>
      </c>
      <c r="N142">
        <v>88.62</v>
      </c>
      <c r="O142" t="s">
        <v>0</v>
      </c>
      <c r="P142">
        <v>158.58680000000001</v>
      </c>
      <c r="Q142" t="s">
        <v>0</v>
      </c>
    </row>
    <row r="143" spans="2:17" x14ac:dyDescent="0.2">
      <c r="B143" s="27">
        <v>40753</v>
      </c>
      <c r="C143">
        <v>194.1</v>
      </c>
      <c r="D143">
        <v>194.34</v>
      </c>
      <c r="E143">
        <v>171.16</v>
      </c>
      <c r="F143">
        <v>174.62</v>
      </c>
      <c r="G143">
        <v>2573.0100000000002</v>
      </c>
      <c r="H143" t="s">
        <v>0</v>
      </c>
      <c r="I143">
        <v>125.72</v>
      </c>
      <c r="J143">
        <v>144.1</v>
      </c>
      <c r="K143">
        <v>108.5185</v>
      </c>
      <c r="L143">
        <v>2174.989</v>
      </c>
      <c r="M143">
        <v>309.97660000000002</v>
      </c>
      <c r="N143">
        <v>90.23</v>
      </c>
      <c r="O143" t="s">
        <v>0</v>
      </c>
      <c r="P143">
        <v>161.3022</v>
      </c>
      <c r="Q143" t="s">
        <v>0</v>
      </c>
    </row>
    <row r="144" spans="2:17" x14ac:dyDescent="0.2">
      <c r="B144" s="27">
        <v>40786</v>
      </c>
      <c r="C144">
        <v>198.45</v>
      </c>
      <c r="D144">
        <v>197.61</v>
      </c>
      <c r="E144">
        <v>179.73</v>
      </c>
      <c r="F144">
        <v>180.95</v>
      </c>
      <c r="G144">
        <v>2611.86</v>
      </c>
      <c r="H144" t="s">
        <v>0</v>
      </c>
      <c r="I144">
        <v>126.8</v>
      </c>
      <c r="J144">
        <v>147.22</v>
      </c>
      <c r="K144">
        <v>109.3227</v>
      </c>
      <c r="L144">
        <v>2223.5830000000001</v>
      </c>
      <c r="M144">
        <v>310.96820000000002</v>
      </c>
      <c r="N144">
        <v>92.75</v>
      </c>
      <c r="O144" t="s">
        <v>0</v>
      </c>
      <c r="P144">
        <v>164.21</v>
      </c>
      <c r="Q144" t="s">
        <v>0</v>
      </c>
    </row>
    <row r="145" spans="2:17" x14ac:dyDescent="0.2">
      <c r="B145" s="27">
        <v>40816</v>
      </c>
      <c r="C145">
        <v>203.14</v>
      </c>
      <c r="D145">
        <v>201.33</v>
      </c>
      <c r="E145">
        <v>180.31</v>
      </c>
      <c r="F145">
        <v>176.12</v>
      </c>
      <c r="G145">
        <v>2698.86</v>
      </c>
      <c r="H145" t="s">
        <v>0</v>
      </c>
      <c r="I145">
        <v>128.12</v>
      </c>
      <c r="J145">
        <v>149.28</v>
      </c>
      <c r="K145">
        <v>110.9958</v>
      </c>
      <c r="L145">
        <v>2245.895</v>
      </c>
      <c r="M145">
        <v>312.44290000000001</v>
      </c>
      <c r="N145">
        <v>94.38</v>
      </c>
      <c r="O145" t="s">
        <v>0</v>
      </c>
      <c r="P145">
        <v>164.779</v>
      </c>
      <c r="Q145" t="s">
        <v>0</v>
      </c>
    </row>
    <row r="146" spans="2:17" x14ac:dyDescent="0.2">
      <c r="B146" s="27">
        <v>40847</v>
      </c>
      <c r="C146">
        <v>201.72</v>
      </c>
      <c r="D146">
        <v>195.98</v>
      </c>
      <c r="E146">
        <v>176.86</v>
      </c>
      <c r="F146">
        <v>171.85</v>
      </c>
      <c r="G146">
        <v>2729.41</v>
      </c>
      <c r="H146" t="s">
        <v>0</v>
      </c>
      <c r="I146">
        <v>128.05000000000001</v>
      </c>
      <c r="J146">
        <v>148.63</v>
      </c>
      <c r="K146">
        <v>113.0395</v>
      </c>
      <c r="L146">
        <v>2229.3760000000002</v>
      </c>
      <c r="M146">
        <v>311.91809999999998</v>
      </c>
      <c r="N146">
        <v>93.6</v>
      </c>
      <c r="O146" t="s">
        <v>0</v>
      </c>
      <c r="P146">
        <v>163.4573</v>
      </c>
      <c r="Q146" t="s">
        <v>0</v>
      </c>
    </row>
    <row r="147" spans="2:17" x14ac:dyDescent="0.2">
      <c r="B147" s="27">
        <v>40877</v>
      </c>
      <c r="C147">
        <v>200.66</v>
      </c>
      <c r="D147">
        <v>194.01</v>
      </c>
      <c r="E147">
        <v>171.35</v>
      </c>
      <c r="F147">
        <v>162.79</v>
      </c>
      <c r="G147">
        <v>2786.87</v>
      </c>
      <c r="H147" t="s">
        <v>0</v>
      </c>
      <c r="I147">
        <v>128.74</v>
      </c>
      <c r="J147">
        <v>150.02000000000001</v>
      </c>
      <c r="K147">
        <v>114.3754</v>
      </c>
      <c r="L147">
        <v>2284.7890000000002</v>
      </c>
      <c r="M147">
        <v>311.84399999999999</v>
      </c>
      <c r="N147">
        <v>94.29</v>
      </c>
      <c r="O147" t="s">
        <v>0</v>
      </c>
      <c r="P147">
        <v>163.999</v>
      </c>
      <c r="Q147" t="s">
        <v>0</v>
      </c>
    </row>
    <row r="148" spans="2:17" x14ac:dyDescent="0.2">
      <c r="B148" s="27">
        <v>40907</v>
      </c>
      <c r="C148">
        <v>206.79</v>
      </c>
      <c r="D148">
        <v>198.23</v>
      </c>
      <c r="E148">
        <v>183.55</v>
      </c>
      <c r="F148">
        <v>171.01</v>
      </c>
      <c r="G148">
        <v>2834.09</v>
      </c>
      <c r="H148" t="s">
        <v>0</v>
      </c>
      <c r="I148">
        <v>129.21</v>
      </c>
      <c r="J148">
        <v>152.57</v>
      </c>
      <c r="K148">
        <v>117.4487</v>
      </c>
      <c r="L148">
        <v>2303.268</v>
      </c>
      <c r="M148">
        <v>313.88920000000002</v>
      </c>
      <c r="N148">
        <v>95.19</v>
      </c>
      <c r="O148" t="s">
        <v>0</v>
      </c>
      <c r="P148">
        <v>164.0129</v>
      </c>
      <c r="Q148" t="s">
        <v>0</v>
      </c>
    </row>
    <row r="149" spans="2:17" x14ac:dyDescent="0.2">
      <c r="B149" s="27">
        <v>40939</v>
      </c>
      <c r="C149">
        <v>207.14</v>
      </c>
      <c r="D149">
        <v>199.22</v>
      </c>
      <c r="E149">
        <v>187.44</v>
      </c>
      <c r="F149">
        <v>180.41</v>
      </c>
      <c r="G149">
        <v>2846.03</v>
      </c>
      <c r="H149" t="s">
        <v>0</v>
      </c>
      <c r="I149">
        <v>129.12</v>
      </c>
      <c r="J149">
        <v>153.33000000000001</v>
      </c>
      <c r="K149">
        <v>117.52589999999999</v>
      </c>
      <c r="L149">
        <v>2299.346</v>
      </c>
      <c r="M149">
        <v>314.3143</v>
      </c>
      <c r="N149">
        <v>95.57</v>
      </c>
      <c r="O149" t="s">
        <v>0</v>
      </c>
      <c r="P149">
        <v>165.29689999999999</v>
      </c>
      <c r="Q149" t="s">
        <v>0</v>
      </c>
    </row>
    <row r="150" spans="2:17" x14ac:dyDescent="0.2">
      <c r="B150" s="27">
        <v>40968</v>
      </c>
      <c r="C150">
        <v>207.45</v>
      </c>
      <c r="D150">
        <v>201.85</v>
      </c>
      <c r="E150">
        <v>188.67</v>
      </c>
      <c r="F150">
        <v>189.79</v>
      </c>
      <c r="G150">
        <v>2808.09</v>
      </c>
      <c r="H150" t="s">
        <v>0</v>
      </c>
      <c r="I150">
        <v>129.38</v>
      </c>
      <c r="J150">
        <v>153.52000000000001</v>
      </c>
      <c r="K150">
        <v>117.342</v>
      </c>
      <c r="L150">
        <v>2289.6669999999999</v>
      </c>
      <c r="M150">
        <v>314.60329999999999</v>
      </c>
      <c r="N150">
        <v>94.9</v>
      </c>
      <c r="O150" t="s">
        <v>0</v>
      </c>
      <c r="P150">
        <v>165.8323</v>
      </c>
      <c r="Q150" t="s">
        <v>0</v>
      </c>
    </row>
    <row r="151" spans="2:17" x14ac:dyDescent="0.2">
      <c r="B151" s="27">
        <v>40998</v>
      </c>
      <c r="C151">
        <v>207.59</v>
      </c>
      <c r="D151">
        <v>202.91</v>
      </c>
      <c r="E151">
        <v>184.93</v>
      </c>
      <c r="F151">
        <v>189.7</v>
      </c>
      <c r="G151">
        <v>2784.83</v>
      </c>
      <c r="H151" t="s">
        <v>0</v>
      </c>
      <c r="I151">
        <v>129.01</v>
      </c>
      <c r="J151">
        <v>151.93</v>
      </c>
      <c r="K151">
        <v>118.1148</v>
      </c>
      <c r="L151">
        <v>2306.1550000000002</v>
      </c>
      <c r="M151">
        <v>314.78480000000002</v>
      </c>
      <c r="N151">
        <v>93.98</v>
      </c>
      <c r="O151" t="s">
        <v>0</v>
      </c>
      <c r="P151">
        <v>165.02080000000001</v>
      </c>
      <c r="Q151" t="s">
        <v>0</v>
      </c>
    </row>
    <row r="152" spans="2:17" x14ac:dyDescent="0.2">
      <c r="B152" s="27">
        <v>41029</v>
      </c>
      <c r="C152">
        <v>209.79</v>
      </c>
      <c r="D152">
        <v>202.68</v>
      </c>
      <c r="E152">
        <v>181.51</v>
      </c>
      <c r="F152">
        <v>186.9</v>
      </c>
      <c r="G152">
        <v>2796.07</v>
      </c>
      <c r="H152" t="s">
        <v>0</v>
      </c>
      <c r="I152">
        <v>129.52000000000001</v>
      </c>
      <c r="J152">
        <v>153.72</v>
      </c>
      <c r="K152">
        <v>117.6934</v>
      </c>
      <c r="L152">
        <v>2349.8719999999998</v>
      </c>
      <c r="M152">
        <v>316.53190000000001</v>
      </c>
      <c r="N152">
        <v>95.32</v>
      </c>
      <c r="O152" t="s">
        <v>0</v>
      </c>
      <c r="P152">
        <v>165.99469999999999</v>
      </c>
      <c r="Q152" t="s">
        <v>0</v>
      </c>
    </row>
    <row r="153" spans="2:17" x14ac:dyDescent="0.2">
      <c r="B153" s="27">
        <v>41060</v>
      </c>
      <c r="C153">
        <v>216.71</v>
      </c>
      <c r="D153">
        <v>210.86</v>
      </c>
      <c r="E153">
        <v>173.79</v>
      </c>
      <c r="F153">
        <v>181.86</v>
      </c>
      <c r="G153">
        <v>2916.92</v>
      </c>
      <c r="H153" t="s">
        <v>0</v>
      </c>
      <c r="I153">
        <v>130.34</v>
      </c>
      <c r="J153">
        <v>156.01</v>
      </c>
      <c r="K153">
        <v>118.768</v>
      </c>
      <c r="L153">
        <v>2432.0390000000002</v>
      </c>
      <c r="M153">
        <v>318.40679999999998</v>
      </c>
      <c r="N153">
        <v>96.93</v>
      </c>
      <c r="O153" t="s">
        <v>0</v>
      </c>
      <c r="P153">
        <v>166.5917</v>
      </c>
      <c r="Q153" t="s">
        <v>0</v>
      </c>
    </row>
    <row r="154" spans="2:17" x14ac:dyDescent="0.2">
      <c r="B154" s="27">
        <v>41089</v>
      </c>
      <c r="C154">
        <v>211.13</v>
      </c>
      <c r="D154">
        <v>206.38</v>
      </c>
      <c r="E154">
        <v>176.43</v>
      </c>
      <c r="F154">
        <v>185.64</v>
      </c>
      <c r="G154">
        <v>2889.49</v>
      </c>
      <c r="H154" t="s">
        <v>0</v>
      </c>
      <c r="I154">
        <v>130.27000000000001</v>
      </c>
      <c r="J154">
        <v>154.53</v>
      </c>
      <c r="K154">
        <v>119.41459999999999</v>
      </c>
      <c r="L154">
        <v>2422.4360000000001</v>
      </c>
      <c r="M154">
        <v>318.173</v>
      </c>
      <c r="N154">
        <v>96.61</v>
      </c>
      <c r="O154" t="s">
        <v>0</v>
      </c>
      <c r="P154">
        <v>167.2303</v>
      </c>
      <c r="Q154" t="s">
        <v>0</v>
      </c>
    </row>
    <row r="155" spans="2:17" x14ac:dyDescent="0.2">
      <c r="B155" s="27">
        <v>41121</v>
      </c>
      <c r="C155">
        <v>215.49</v>
      </c>
      <c r="D155">
        <v>214.65</v>
      </c>
      <c r="E155">
        <v>173.53</v>
      </c>
      <c r="F155">
        <v>182.91</v>
      </c>
      <c r="G155">
        <v>2948.15</v>
      </c>
      <c r="H155" t="s">
        <v>0</v>
      </c>
      <c r="I155">
        <v>131.1</v>
      </c>
      <c r="J155">
        <v>156.84</v>
      </c>
      <c r="K155">
        <v>119.77030000000001</v>
      </c>
      <c r="L155">
        <v>2428.1010000000001</v>
      </c>
      <c r="M155">
        <v>319.50689999999997</v>
      </c>
      <c r="N155">
        <v>97.56</v>
      </c>
      <c r="O155" t="s">
        <v>0</v>
      </c>
      <c r="P155">
        <v>169.19450000000001</v>
      </c>
      <c r="Q155" t="s">
        <v>0</v>
      </c>
    </row>
    <row r="156" spans="2:17" x14ac:dyDescent="0.2">
      <c r="B156" s="27">
        <v>41152</v>
      </c>
      <c r="C156">
        <v>215.03</v>
      </c>
      <c r="D156">
        <v>213.96</v>
      </c>
      <c r="E156">
        <v>175.59</v>
      </c>
      <c r="F156">
        <v>188.83</v>
      </c>
      <c r="G156">
        <v>2942.37</v>
      </c>
      <c r="H156" t="s">
        <v>0</v>
      </c>
      <c r="I156">
        <v>131.22999999999999</v>
      </c>
      <c r="J156">
        <v>156.53</v>
      </c>
      <c r="K156">
        <v>119.25449999999999</v>
      </c>
      <c r="L156">
        <v>2443.0050000000001</v>
      </c>
      <c r="M156">
        <v>318.98610000000002</v>
      </c>
      <c r="N156">
        <v>97.45</v>
      </c>
      <c r="O156" t="s">
        <v>0</v>
      </c>
      <c r="P156">
        <v>168.90090000000001</v>
      </c>
      <c r="Q156" t="s">
        <v>0</v>
      </c>
    </row>
    <row r="157" spans="2:17" x14ac:dyDescent="0.2">
      <c r="B157" s="27">
        <v>41180</v>
      </c>
      <c r="C157">
        <v>213.92</v>
      </c>
      <c r="D157">
        <v>213.85</v>
      </c>
      <c r="E157">
        <v>183.51</v>
      </c>
      <c r="F157">
        <v>196.26</v>
      </c>
      <c r="G157">
        <v>2922.57</v>
      </c>
      <c r="H157" t="s">
        <v>0</v>
      </c>
      <c r="I157">
        <v>130.63</v>
      </c>
      <c r="J157">
        <v>156.28</v>
      </c>
      <c r="K157">
        <v>120.20189999999999</v>
      </c>
      <c r="L157">
        <v>2465.1410000000001</v>
      </c>
      <c r="M157">
        <v>319.82769999999999</v>
      </c>
      <c r="N157">
        <v>97.15</v>
      </c>
      <c r="O157" t="s">
        <v>0</v>
      </c>
      <c r="P157">
        <v>168.41399999999999</v>
      </c>
      <c r="Q157" t="s">
        <v>0</v>
      </c>
    </row>
    <row r="158" spans="2:17" x14ac:dyDescent="0.2">
      <c r="B158" s="27">
        <v>41213</v>
      </c>
      <c r="C158">
        <v>213.58</v>
      </c>
      <c r="D158">
        <v>214.31</v>
      </c>
      <c r="E158">
        <v>187.96</v>
      </c>
      <c r="F158">
        <v>199.62</v>
      </c>
      <c r="G158">
        <v>2902.12</v>
      </c>
      <c r="H158" t="s">
        <v>0</v>
      </c>
      <c r="I158">
        <v>130.74</v>
      </c>
      <c r="J158">
        <v>156.77000000000001</v>
      </c>
      <c r="K158">
        <v>120.9259</v>
      </c>
      <c r="L158">
        <v>2459.4839999999999</v>
      </c>
      <c r="M158">
        <v>319.6223</v>
      </c>
      <c r="N158">
        <v>96.99</v>
      </c>
      <c r="O158" t="s">
        <v>0</v>
      </c>
      <c r="P158">
        <v>169.42009999999999</v>
      </c>
      <c r="Q158" t="s">
        <v>0</v>
      </c>
    </row>
    <row r="159" spans="2:17" x14ac:dyDescent="0.2">
      <c r="B159" s="27">
        <v>41243</v>
      </c>
      <c r="C159">
        <v>214.53</v>
      </c>
      <c r="D159">
        <v>216.78</v>
      </c>
      <c r="E159">
        <v>191.47</v>
      </c>
      <c r="F159">
        <v>204.97</v>
      </c>
      <c r="G159">
        <v>2924.62</v>
      </c>
      <c r="H159" t="s">
        <v>0</v>
      </c>
      <c r="I159">
        <v>130.99</v>
      </c>
      <c r="J159">
        <v>157.69</v>
      </c>
      <c r="K159">
        <v>121.6786</v>
      </c>
      <c r="L159">
        <v>2457.5419999999999</v>
      </c>
      <c r="M159">
        <v>320.56950000000001</v>
      </c>
      <c r="N159">
        <v>97.49</v>
      </c>
      <c r="O159" t="s">
        <v>0</v>
      </c>
      <c r="P159">
        <v>169.59540000000001</v>
      </c>
      <c r="Q159" t="s">
        <v>0</v>
      </c>
    </row>
    <row r="160" spans="2:17" x14ac:dyDescent="0.2">
      <c r="B160" s="27">
        <v>41274</v>
      </c>
      <c r="C160">
        <v>216.25</v>
      </c>
      <c r="D160">
        <v>218.33</v>
      </c>
      <c r="E160">
        <v>193.58</v>
      </c>
      <c r="F160">
        <v>206.11</v>
      </c>
      <c r="G160">
        <v>2910.71</v>
      </c>
      <c r="H160" t="s">
        <v>0</v>
      </c>
      <c r="I160">
        <v>130.72999999999999</v>
      </c>
      <c r="J160">
        <v>157.38999999999999</v>
      </c>
      <c r="K160">
        <v>121.8841</v>
      </c>
      <c r="L160">
        <v>2458.02</v>
      </c>
      <c r="M160">
        <v>319.47519999999997</v>
      </c>
      <c r="N160">
        <v>97.08</v>
      </c>
      <c r="O160" t="s">
        <v>0</v>
      </c>
      <c r="P160">
        <v>169.84360000000001</v>
      </c>
      <c r="Q160" t="s">
        <v>0</v>
      </c>
    </row>
    <row r="161" spans="2:17" x14ac:dyDescent="0.2">
      <c r="B161" s="27">
        <v>41305</v>
      </c>
      <c r="C161">
        <v>212.31</v>
      </c>
      <c r="D161">
        <v>215</v>
      </c>
      <c r="E161">
        <v>197.04</v>
      </c>
      <c r="F161">
        <v>209.29</v>
      </c>
      <c r="G161">
        <v>2855.38</v>
      </c>
      <c r="H161" t="s">
        <v>0</v>
      </c>
      <c r="I161">
        <v>129.61000000000001</v>
      </c>
      <c r="J161">
        <v>154.28</v>
      </c>
      <c r="K161">
        <v>122.3432</v>
      </c>
      <c r="L161">
        <v>2449.248</v>
      </c>
      <c r="M161">
        <v>320.3612</v>
      </c>
      <c r="N161">
        <v>96.3</v>
      </c>
      <c r="O161" t="s">
        <v>0</v>
      </c>
      <c r="P161">
        <v>168.3939</v>
      </c>
      <c r="Q161" t="s">
        <v>0</v>
      </c>
    </row>
    <row r="162" spans="2:17" x14ac:dyDescent="0.2">
      <c r="B162" s="27">
        <v>41333</v>
      </c>
      <c r="C162">
        <v>214.91</v>
      </c>
      <c r="D162">
        <v>216.15</v>
      </c>
      <c r="E162">
        <v>198.31</v>
      </c>
      <c r="F162">
        <v>205.32</v>
      </c>
      <c r="G162">
        <v>2879.64</v>
      </c>
      <c r="H162" t="s">
        <v>0</v>
      </c>
      <c r="I162">
        <v>130.32</v>
      </c>
      <c r="J162">
        <v>155.4</v>
      </c>
      <c r="K162">
        <v>122.69280000000001</v>
      </c>
      <c r="L162">
        <v>2465.2559999999999</v>
      </c>
      <c r="M162">
        <v>323.36320000000001</v>
      </c>
      <c r="N162">
        <v>96.81</v>
      </c>
      <c r="O162" t="s">
        <v>0</v>
      </c>
      <c r="P162">
        <v>168.46559999999999</v>
      </c>
      <c r="Q162" t="s">
        <v>0</v>
      </c>
    </row>
    <row r="163" spans="2:17" x14ac:dyDescent="0.2">
      <c r="B163" s="27">
        <v>41362</v>
      </c>
      <c r="C163">
        <v>217.01</v>
      </c>
      <c r="D163">
        <v>217.94</v>
      </c>
      <c r="E163">
        <v>198.85</v>
      </c>
      <c r="F163">
        <v>206.24</v>
      </c>
      <c r="G163">
        <v>2931.15</v>
      </c>
      <c r="H163" t="s">
        <v>0</v>
      </c>
      <c r="I163">
        <v>130.6</v>
      </c>
      <c r="J163">
        <v>155.13999999999999</v>
      </c>
      <c r="K163">
        <v>123.2081</v>
      </c>
      <c r="L163">
        <v>2458.4189999999999</v>
      </c>
      <c r="M163">
        <v>327.60019999999997</v>
      </c>
      <c r="N163">
        <v>96.9</v>
      </c>
      <c r="O163" t="s">
        <v>0</v>
      </c>
      <c r="P163">
        <v>168.46940000000001</v>
      </c>
      <c r="Q163" t="s">
        <v>0</v>
      </c>
    </row>
    <row r="164" spans="2:17" x14ac:dyDescent="0.2">
      <c r="B164" s="27">
        <v>41394</v>
      </c>
      <c r="C164">
        <v>218.17</v>
      </c>
      <c r="D164">
        <v>222.06</v>
      </c>
      <c r="E164">
        <v>209.14</v>
      </c>
      <c r="F164">
        <v>215.58</v>
      </c>
      <c r="G164">
        <v>2963.49</v>
      </c>
      <c r="H164" t="s">
        <v>0</v>
      </c>
      <c r="I164">
        <v>130.94</v>
      </c>
      <c r="J164">
        <v>156.91</v>
      </c>
      <c r="K164">
        <v>125.2182</v>
      </c>
      <c r="L164">
        <v>2499.2359999999999</v>
      </c>
      <c r="M164">
        <v>325.8082</v>
      </c>
      <c r="N164">
        <v>97.76</v>
      </c>
      <c r="O164" t="s">
        <v>0</v>
      </c>
      <c r="P164">
        <v>170.34630000000001</v>
      </c>
      <c r="Q164" t="s">
        <v>0</v>
      </c>
    </row>
    <row r="165" spans="2:17" x14ac:dyDescent="0.2">
      <c r="B165" s="27">
        <v>41425</v>
      </c>
      <c r="C165">
        <v>214.98</v>
      </c>
      <c r="D165">
        <v>218.7</v>
      </c>
      <c r="E165">
        <v>206.06</v>
      </c>
      <c r="F165">
        <v>214.21</v>
      </c>
      <c r="G165">
        <v>2888.69</v>
      </c>
      <c r="H165" t="s">
        <v>0</v>
      </c>
      <c r="I165">
        <v>130.34</v>
      </c>
      <c r="J165">
        <v>154.86000000000001</v>
      </c>
      <c r="K165">
        <v>126.282</v>
      </c>
      <c r="L165">
        <v>2493.288</v>
      </c>
      <c r="M165">
        <v>321.53680000000003</v>
      </c>
      <c r="N165">
        <v>96.09</v>
      </c>
      <c r="O165" t="s">
        <v>0</v>
      </c>
      <c r="P165">
        <v>166.2303</v>
      </c>
      <c r="Q165" t="s">
        <v>0</v>
      </c>
    </row>
    <row r="166" spans="2:17" x14ac:dyDescent="0.2">
      <c r="B166" s="27">
        <v>41453</v>
      </c>
      <c r="C166">
        <v>212.83</v>
      </c>
      <c r="D166">
        <v>215.28</v>
      </c>
      <c r="E166">
        <v>203.64</v>
      </c>
      <c r="F166">
        <v>210.18</v>
      </c>
      <c r="G166">
        <v>2821.08</v>
      </c>
      <c r="H166" t="s">
        <v>0</v>
      </c>
      <c r="I166">
        <v>129.31</v>
      </c>
      <c r="J166">
        <v>151.05000000000001</v>
      </c>
      <c r="K166">
        <v>125.9902</v>
      </c>
      <c r="L166">
        <v>2464.0630000000001</v>
      </c>
      <c r="M166">
        <v>321.51920000000001</v>
      </c>
      <c r="N166">
        <v>95.07</v>
      </c>
      <c r="O166" t="s">
        <v>0</v>
      </c>
      <c r="P166">
        <v>163.5326</v>
      </c>
      <c r="Q166" t="s">
        <v>0</v>
      </c>
    </row>
    <row r="167" spans="2:17" x14ac:dyDescent="0.2">
      <c r="B167" s="27">
        <v>41486</v>
      </c>
      <c r="C167">
        <v>213.47</v>
      </c>
      <c r="D167">
        <v>216.97</v>
      </c>
      <c r="E167">
        <v>205.71</v>
      </c>
      <c r="F167">
        <v>212.14</v>
      </c>
      <c r="G167">
        <v>2842.31</v>
      </c>
      <c r="H167" t="s">
        <v>0</v>
      </c>
      <c r="I167">
        <v>129.5</v>
      </c>
      <c r="J167">
        <v>151.15</v>
      </c>
      <c r="K167">
        <v>125.11409999999999</v>
      </c>
      <c r="L167">
        <v>2483.0569999999998</v>
      </c>
      <c r="M167">
        <v>322.4117</v>
      </c>
      <c r="N167">
        <v>94.94</v>
      </c>
      <c r="O167" t="s">
        <v>0</v>
      </c>
      <c r="P167">
        <v>163.76660000000001</v>
      </c>
      <c r="Q167" t="s">
        <v>0</v>
      </c>
    </row>
    <row r="168" spans="2:17" x14ac:dyDescent="0.2">
      <c r="B168" s="27">
        <v>41516</v>
      </c>
      <c r="C168">
        <v>211.34</v>
      </c>
      <c r="D168">
        <v>214.5</v>
      </c>
      <c r="E168">
        <v>207.46</v>
      </c>
      <c r="F168">
        <v>212.99</v>
      </c>
      <c r="G168">
        <v>2812.56</v>
      </c>
      <c r="H168" t="s">
        <v>0</v>
      </c>
      <c r="I168">
        <v>129.44</v>
      </c>
      <c r="J168">
        <v>150.57</v>
      </c>
      <c r="K168">
        <v>123.5925</v>
      </c>
      <c r="L168">
        <v>2472.337</v>
      </c>
      <c r="M168">
        <v>324.02699999999999</v>
      </c>
      <c r="N168">
        <v>94.5</v>
      </c>
      <c r="O168" t="s">
        <v>0</v>
      </c>
      <c r="P168">
        <v>161.88910000000001</v>
      </c>
      <c r="Q168" t="s">
        <v>0</v>
      </c>
    </row>
    <row r="169" spans="2:17" x14ac:dyDescent="0.2">
      <c r="B169" s="27">
        <v>41547</v>
      </c>
      <c r="C169">
        <v>212.87</v>
      </c>
      <c r="D169">
        <v>216.43</v>
      </c>
      <c r="E169">
        <v>210.72</v>
      </c>
      <c r="F169">
        <v>213.12</v>
      </c>
      <c r="G169">
        <v>2834.33</v>
      </c>
      <c r="H169" t="s">
        <v>0</v>
      </c>
      <c r="I169">
        <v>129.85</v>
      </c>
      <c r="J169">
        <v>151.07</v>
      </c>
      <c r="K169">
        <v>123.45529999999999</v>
      </c>
      <c r="L169">
        <v>2484.0340000000001</v>
      </c>
      <c r="M169">
        <v>325.90379999999999</v>
      </c>
      <c r="N169">
        <v>95.15</v>
      </c>
      <c r="O169" t="s">
        <v>0</v>
      </c>
      <c r="P169">
        <v>164.61660000000001</v>
      </c>
      <c r="Q169" t="s">
        <v>0</v>
      </c>
    </row>
    <row r="170" spans="2:17" x14ac:dyDescent="0.2">
      <c r="B170" s="27">
        <v>41578</v>
      </c>
      <c r="C170">
        <v>213.87</v>
      </c>
      <c r="D170">
        <v>218.95</v>
      </c>
      <c r="E170">
        <v>214.37</v>
      </c>
      <c r="F170">
        <v>218.74</v>
      </c>
      <c r="G170">
        <v>2852.84</v>
      </c>
      <c r="H170" t="s">
        <v>0</v>
      </c>
      <c r="I170">
        <v>130.16</v>
      </c>
      <c r="J170">
        <v>152.18</v>
      </c>
      <c r="K170">
        <v>123.3524</v>
      </c>
      <c r="L170">
        <v>2480.5659999999998</v>
      </c>
      <c r="M170">
        <v>328.04750000000001</v>
      </c>
      <c r="N170">
        <v>95.6</v>
      </c>
      <c r="O170" t="s">
        <v>0</v>
      </c>
      <c r="P170">
        <v>166.78559999999999</v>
      </c>
      <c r="Q170" t="s">
        <v>0</v>
      </c>
    </row>
    <row r="171" spans="2:17" x14ac:dyDescent="0.2">
      <c r="B171" s="27">
        <v>41607</v>
      </c>
      <c r="C171">
        <v>213.75</v>
      </c>
      <c r="D171">
        <v>219.23</v>
      </c>
      <c r="E171">
        <v>214.46</v>
      </c>
      <c r="F171">
        <v>220.89</v>
      </c>
      <c r="G171">
        <v>2827.49</v>
      </c>
      <c r="H171" t="s">
        <v>0</v>
      </c>
      <c r="I171">
        <v>130.53</v>
      </c>
      <c r="J171">
        <v>152.80000000000001</v>
      </c>
      <c r="K171">
        <v>121.9807</v>
      </c>
      <c r="L171">
        <v>2475.3809999999999</v>
      </c>
      <c r="M171">
        <v>328.38440000000003</v>
      </c>
      <c r="N171">
        <v>95.3</v>
      </c>
      <c r="O171" t="s">
        <v>0</v>
      </c>
      <c r="P171">
        <v>164.99350000000001</v>
      </c>
      <c r="Q171" t="s">
        <v>0</v>
      </c>
    </row>
    <row r="172" spans="2:17" x14ac:dyDescent="0.2">
      <c r="B172" s="27">
        <v>41639</v>
      </c>
      <c r="C172">
        <v>211.36</v>
      </c>
      <c r="D172">
        <v>217.2</v>
      </c>
      <c r="E172">
        <v>214.95</v>
      </c>
      <c r="F172">
        <v>220.93</v>
      </c>
      <c r="G172">
        <v>2795.93</v>
      </c>
      <c r="H172" t="s">
        <v>0</v>
      </c>
      <c r="I172">
        <v>129.83000000000001</v>
      </c>
      <c r="J172">
        <v>150.13999999999999</v>
      </c>
      <c r="K172">
        <v>122.226</v>
      </c>
      <c r="L172">
        <v>2489.4290000000001</v>
      </c>
      <c r="M172">
        <v>326.5206</v>
      </c>
      <c r="N172">
        <v>94.44</v>
      </c>
      <c r="O172" t="s">
        <v>0</v>
      </c>
      <c r="P172">
        <v>163.85830000000001</v>
      </c>
      <c r="Q172" t="s">
        <v>0</v>
      </c>
    </row>
    <row r="173" spans="2:17" x14ac:dyDescent="0.2">
      <c r="B173" s="27">
        <v>41670</v>
      </c>
      <c r="C173">
        <v>215.81</v>
      </c>
      <c r="D173">
        <v>221.65</v>
      </c>
      <c r="E173">
        <v>221.01</v>
      </c>
      <c r="F173">
        <v>225.62</v>
      </c>
      <c r="G173">
        <v>2851.13</v>
      </c>
      <c r="H173" t="s">
        <v>0</v>
      </c>
      <c r="I173">
        <v>131.29</v>
      </c>
      <c r="J173">
        <v>154.28</v>
      </c>
      <c r="K173">
        <v>123.84650000000001</v>
      </c>
      <c r="L173">
        <v>2518.13</v>
      </c>
      <c r="M173">
        <v>329.38330000000002</v>
      </c>
      <c r="N173">
        <v>95.71</v>
      </c>
      <c r="O173" t="s">
        <v>0</v>
      </c>
      <c r="P173">
        <v>164.74420000000001</v>
      </c>
      <c r="Q173" t="s">
        <v>0</v>
      </c>
    </row>
    <row r="174" spans="2:17" x14ac:dyDescent="0.2">
      <c r="B174" s="27">
        <v>41698</v>
      </c>
      <c r="C174">
        <v>216.07</v>
      </c>
      <c r="D174">
        <v>221.96</v>
      </c>
      <c r="E174">
        <v>223.95</v>
      </c>
      <c r="F174">
        <v>229.3</v>
      </c>
      <c r="G174">
        <v>2855.18</v>
      </c>
      <c r="H174" t="s">
        <v>0</v>
      </c>
      <c r="I174">
        <v>130.88999999999999</v>
      </c>
      <c r="J174">
        <v>154.06</v>
      </c>
      <c r="K174">
        <v>123.55880000000001</v>
      </c>
      <c r="L174">
        <v>2525.279</v>
      </c>
      <c r="M174">
        <v>330.17930000000001</v>
      </c>
      <c r="N174">
        <v>95.96</v>
      </c>
      <c r="O174" t="s">
        <v>0</v>
      </c>
      <c r="P174">
        <v>165.39949999999999</v>
      </c>
      <c r="Q174" t="s">
        <v>0</v>
      </c>
    </row>
    <row r="175" spans="2:17" x14ac:dyDescent="0.2">
      <c r="B175" s="27">
        <v>41729</v>
      </c>
      <c r="C175">
        <v>216.82</v>
      </c>
      <c r="D175">
        <v>223.47</v>
      </c>
      <c r="E175">
        <v>227.83</v>
      </c>
      <c r="F175">
        <v>232.46</v>
      </c>
      <c r="G175">
        <v>2856.01</v>
      </c>
      <c r="H175" t="s">
        <v>0</v>
      </c>
      <c r="I175">
        <v>131.06</v>
      </c>
      <c r="J175">
        <v>154.75</v>
      </c>
      <c r="K175">
        <v>122.0112</v>
      </c>
      <c r="L175">
        <v>2524.4989999999998</v>
      </c>
      <c r="M175">
        <v>329.26710000000003</v>
      </c>
      <c r="N175">
        <v>95.69</v>
      </c>
      <c r="O175" t="s">
        <v>0</v>
      </c>
      <c r="P175">
        <v>165.10550000000001</v>
      </c>
      <c r="Q175" t="s">
        <v>0</v>
      </c>
    </row>
    <row r="176" spans="2:17" x14ac:dyDescent="0.2">
      <c r="B176" s="27">
        <v>41759</v>
      </c>
      <c r="C176">
        <v>218.12</v>
      </c>
      <c r="D176">
        <v>225.51</v>
      </c>
      <c r="E176">
        <v>230.49</v>
      </c>
      <c r="F176">
        <v>235.27</v>
      </c>
      <c r="G176">
        <v>2875.91</v>
      </c>
      <c r="H176" t="s">
        <v>0</v>
      </c>
      <c r="I176">
        <v>131.24</v>
      </c>
      <c r="J176">
        <v>156.32</v>
      </c>
      <c r="K176">
        <v>122.2204</v>
      </c>
      <c r="L176">
        <v>2548.2950000000001</v>
      </c>
      <c r="M176">
        <v>329.78059999999999</v>
      </c>
      <c r="N176">
        <v>96.22</v>
      </c>
      <c r="O176" t="s">
        <v>0</v>
      </c>
      <c r="P176">
        <v>166.12790000000001</v>
      </c>
      <c r="Q176" t="s">
        <v>0</v>
      </c>
    </row>
    <row r="177" spans="2:17" x14ac:dyDescent="0.2">
      <c r="B177" s="27">
        <v>41789</v>
      </c>
      <c r="C177">
        <v>220.33</v>
      </c>
      <c r="D177">
        <v>228.17</v>
      </c>
      <c r="E177">
        <v>232.61</v>
      </c>
      <c r="F177">
        <v>236.99</v>
      </c>
      <c r="G177">
        <v>2902.18</v>
      </c>
      <c r="H177" t="s">
        <v>0</v>
      </c>
      <c r="I177">
        <v>131.44</v>
      </c>
      <c r="J177">
        <v>158.03</v>
      </c>
      <c r="K177">
        <v>124.3865</v>
      </c>
      <c r="L177">
        <v>2586.482</v>
      </c>
      <c r="M177">
        <v>330.86770000000001</v>
      </c>
      <c r="N177">
        <v>97.12</v>
      </c>
      <c r="O177" t="s">
        <v>0</v>
      </c>
      <c r="P177">
        <v>167.86250000000001</v>
      </c>
      <c r="Q177" t="s">
        <v>0</v>
      </c>
    </row>
    <row r="178" spans="2:17" x14ac:dyDescent="0.2">
      <c r="B178" s="27">
        <v>41820</v>
      </c>
      <c r="C178">
        <v>221.62</v>
      </c>
      <c r="D178">
        <v>230.4</v>
      </c>
      <c r="E178">
        <v>235.49</v>
      </c>
      <c r="F178">
        <v>240.48</v>
      </c>
      <c r="G178">
        <v>2886.76</v>
      </c>
      <c r="H178" t="s">
        <v>0</v>
      </c>
      <c r="I178">
        <v>131.47</v>
      </c>
      <c r="J178">
        <v>158.99</v>
      </c>
      <c r="K178">
        <v>126.2689</v>
      </c>
      <c r="L178">
        <v>2609.4499999999998</v>
      </c>
      <c r="M178">
        <v>331.91550000000001</v>
      </c>
      <c r="N178">
        <v>96.98</v>
      </c>
      <c r="O178" t="s">
        <v>0</v>
      </c>
      <c r="P178">
        <v>167.46039999999999</v>
      </c>
      <c r="Q178" t="s">
        <v>0</v>
      </c>
    </row>
    <row r="179" spans="2:17" x14ac:dyDescent="0.2">
      <c r="B179" s="27">
        <v>41851</v>
      </c>
      <c r="C179">
        <v>222.91</v>
      </c>
      <c r="D179">
        <v>232.8</v>
      </c>
      <c r="E179">
        <v>237.73</v>
      </c>
      <c r="F179">
        <v>242.76</v>
      </c>
      <c r="G179">
        <v>2916</v>
      </c>
      <c r="H179" t="s">
        <v>0</v>
      </c>
      <c r="I179">
        <v>131.80000000000001</v>
      </c>
      <c r="J179">
        <v>160.59</v>
      </c>
      <c r="K179">
        <v>126.03440000000001</v>
      </c>
      <c r="L179">
        <v>2615.991</v>
      </c>
      <c r="M179">
        <v>332.45580000000001</v>
      </c>
      <c r="N179">
        <v>96.83</v>
      </c>
      <c r="O179" t="s">
        <v>0</v>
      </c>
      <c r="P179">
        <v>167.8219</v>
      </c>
      <c r="Q179" t="s">
        <v>0</v>
      </c>
    </row>
    <row r="180" spans="2:17" x14ac:dyDescent="0.2">
      <c r="B180" s="27">
        <v>41880</v>
      </c>
      <c r="C180">
        <v>227.22</v>
      </c>
      <c r="D180">
        <v>237.23</v>
      </c>
      <c r="E180">
        <v>243.07</v>
      </c>
      <c r="F180">
        <v>246.47</v>
      </c>
      <c r="G180">
        <v>3013.03</v>
      </c>
      <c r="H180" t="s">
        <v>0</v>
      </c>
      <c r="I180">
        <v>131.94999999999999</v>
      </c>
      <c r="J180">
        <v>162.47999999999999</v>
      </c>
      <c r="K180">
        <v>127.18899999999999</v>
      </c>
      <c r="L180">
        <v>2645.1689999999999</v>
      </c>
      <c r="M180">
        <v>333.76350000000002</v>
      </c>
      <c r="N180">
        <v>97.84</v>
      </c>
      <c r="O180" t="s">
        <v>0</v>
      </c>
      <c r="P180">
        <v>169.51570000000001</v>
      </c>
      <c r="Q180" t="s">
        <v>0</v>
      </c>
    </row>
    <row r="181" spans="2:17" x14ac:dyDescent="0.2">
      <c r="B181" s="27">
        <v>41912</v>
      </c>
      <c r="C181">
        <v>226.85</v>
      </c>
      <c r="D181">
        <v>236.62</v>
      </c>
      <c r="E181">
        <v>244</v>
      </c>
      <c r="F181">
        <v>247.93</v>
      </c>
      <c r="G181">
        <v>2994.53</v>
      </c>
      <c r="H181" t="s">
        <v>0</v>
      </c>
      <c r="I181">
        <v>132</v>
      </c>
      <c r="J181">
        <v>161.78</v>
      </c>
      <c r="K181">
        <v>128.91229999999999</v>
      </c>
      <c r="L181">
        <v>2633.8510000000001</v>
      </c>
      <c r="M181">
        <v>334.02069999999998</v>
      </c>
      <c r="N181">
        <v>97.31</v>
      </c>
      <c r="O181" t="s">
        <v>0</v>
      </c>
      <c r="P181">
        <v>167.27879999999999</v>
      </c>
      <c r="Q181" t="s">
        <v>0</v>
      </c>
    </row>
    <row r="182" spans="2:17" x14ac:dyDescent="0.2">
      <c r="B182" s="27">
        <v>41943</v>
      </c>
      <c r="C182">
        <v>228.21</v>
      </c>
      <c r="D182">
        <v>237.91</v>
      </c>
      <c r="E182">
        <v>243.93</v>
      </c>
      <c r="F182">
        <v>246.82</v>
      </c>
      <c r="G182">
        <v>3034.37</v>
      </c>
      <c r="H182" t="s">
        <v>0</v>
      </c>
      <c r="I182">
        <v>132.03</v>
      </c>
      <c r="J182">
        <v>162.34</v>
      </c>
      <c r="K182">
        <v>132.08699999999999</v>
      </c>
      <c r="L182">
        <v>2662.4879999999998</v>
      </c>
      <c r="M182">
        <v>335.7473</v>
      </c>
      <c r="N182">
        <v>98.25</v>
      </c>
      <c r="O182" t="s">
        <v>0</v>
      </c>
      <c r="P182">
        <v>169.42599999999999</v>
      </c>
      <c r="Q182" t="s">
        <v>0</v>
      </c>
    </row>
    <row r="183" spans="2:17" x14ac:dyDescent="0.2">
      <c r="B183" s="27">
        <v>41971</v>
      </c>
      <c r="C183">
        <v>230.33</v>
      </c>
      <c r="D183">
        <v>241.13</v>
      </c>
      <c r="E183">
        <v>246.84</v>
      </c>
      <c r="F183">
        <v>251.78</v>
      </c>
      <c r="G183">
        <v>3127.81</v>
      </c>
      <c r="H183" t="s">
        <v>0</v>
      </c>
      <c r="I183">
        <v>132.61000000000001</v>
      </c>
      <c r="J183">
        <v>164.91</v>
      </c>
      <c r="K183">
        <v>133.67169999999999</v>
      </c>
      <c r="L183">
        <v>2700.8420000000001</v>
      </c>
      <c r="M183">
        <v>338.25599999999997</v>
      </c>
      <c r="N183">
        <v>99.05</v>
      </c>
      <c r="O183" t="s">
        <v>0</v>
      </c>
      <c r="P183">
        <v>170.52430000000001</v>
      </c>
      <c r="Q183" t="s">
        <v>0</v>
      </c>
    </row>
    <row r="184" spans="2:17" x14ac:dyDescent="0.2">
      <c r="B184" s="27">
        <v>42004</v>
      </c>
      <c r="C184">
        <v>233.13</v>
      </c>
      <c r="D184">
        <v>243.39</v>
      </c>
      <c r="E184">
        <v>250.88</v>
      </c>
      <c r="F184">
        <v>254.28</v>
      </c>
      <c r="G184">
        <v>3183.42</v>
      </c>
      <c r="H184" t="s">
        <v>0</v>
      </c>
      <c r="I184">
        <v>133.08000000000001</v>
      </c>
      <c r="J184">
        <v>165.62</v>
      </c>
      <c r="K184">
        <v>131.815</v>
      </c>
      <c r="L184">
        <v>2749.7550000000001</v>
      </c>
      <c r="M184">
        <v>342.37900000000002</v>
      </c>
      <c r="N184">
        <v>99.21</v>
      </c>
      <c r="O184" t="s">
        <v>0</v>
      </c>
      <c r="P184">
        <v>169.5094</v>
      </c>
      <c r="Q184" t="s">
        <v>0</v>
      </c>
    </row>
    <row r="185" spans="2:17" x14ac:dyDescent="0.2">
      <c r="B185" s="27">
        <v>42034</v>
      </c>
      <c r="C185">
        <v>238.49</v>
      </c>
      <c r="D185">
        <v>249.61</v>
      </c>
      <c r="E185">
        <v>254.5</v>
      </c>
      <c r="F185">
        <v>260.26</v>
      </c>
      <c r="G185">
        <v>3328.84</v>
      </c>
      <c r="H185" t="s">
        <v>0</v>
      </c>
      <c r="I185">
        <v>136.06</v>
      </c>
      <c r="J185">
        <v>172.17</v>
      </c>
      <c r="K185">
        <v>132.04929999999999</v>
      </c>
      <c r="L185">
        <v>2797.7620000000002</v>
      </c>
      <c r="M185">
        <v>342.4239</v>
      </c>
      <c r="N185">
        <v>101.79</v>
      </c>
      <c r="O185" t="s">
        <v>0</v>
      </c>
      <c r="P185">
        <v>173.4248</v>
      </c>
      <c r="Q185" t="s">
        <v>0</v>
      </c>
    </row>
    <row r="186" spans="2:17" x14ac:dyDescent="0.2">
      <c r="B186" s="27">
        <v>42062</v>
      </c>
      <c r="C186">
        <v>237.98</v>
      </c>
      <c r="D186">
        <v>249.76</v>
      </c>
      <c r="E186">
        <v>258.33</v>
      </c>
      <c r="F186">
        <v>265.8</v>
      </c>
      <c r="G186">
        <v>3189.77</v>
      </c>
      <c r="H186" t="s">
        <v>0</v>
      </c>
      <c r="I186">
        <v>135.26</v>
      </c>
      <c r="J186">
        <v>171.19</v>
      </c>
      <c r="K186">
        <v>133.57409999999999</v>
      </c>
      <c r="L186">
        <v>2802.6680000000001</v>
      </c>
      <c r="M186">
        <v>340.10489999999999</v>
      </c>
      <c r="N186">
        <v>100.19</v>
      </c>
      <c r="O186" t="s">
        <v>0</v>
      </c>
      <c r="P186">
        <v>170.1207</v>
      </c>
      <c r="Q186" t="s">
        <v>0</v>
      </c>
    </row>
    <row r="187" spans="2:17" x14ac:dyDescent="0.2">
      <c r="B187" s="27">
        <v>42094</v>
      </c>
      <c r="C187">
        <v>241.66</v>
      </c>
      <c r="D187">
        <v>253.05</v>
      </c>
      <c r="E187">
        <v>260.89</v>
      </c>
      <c r="F187">
        <v>268.48</v>
      </c>
      <c r="G187">
        <v>3253.42</v>
      </c>
      <c r="H187" t="s">
        <v>0</v>
      </c>
      <c r="I187">
        <v>135.24</v>
      </c>
      <c r="J187">
        <v>171.97</v>
      </c>
      <c r="K187">
        <v>133.7362</v>
      </c>
      <c r="L187">
        <v>2826.3420000000001</v>
      </c>
      <c r="M187">
        <v>340.54680000000002</v>
      </c>
      <c r="N187">
        <v>100.82</v>
      </c>
      <c r="O187" t="s">
        <v>0</v>
      </c>
      <c r="P187">
        <v>169.51240000000001</v>
      </c>
      <c r="Q187" t="s">
        <v>0</v>
      </c>
    </row>
    <row r="188" spans="2:17" x14ac:dyDescent="0.2">
      <c r="B188" s="27">
        <v>42124</v>
      </c>
      <c r="C188">
        <v>238.27</v>
      </c>
      <c r="D188">
        <v>250.01</v>
      </c>
      <c r="E188">
        <v>256.45999999999998</v>
      </c>
      <c r="F188">
        <v>264.22000000000003</v>
      </c>
      <c r="G188">
        <v>3184.8</v>
      </c>
      <c r="H188" t="s">
        <v>0</v>
      </c>
      <c r="I188">
        <v>135.09</v>
      </c>
      <c r="J188">
        <v>170.73</v>
      </c>
      <c r="K188">
        <v>135.0762</v>
      </c>
      <c r="L188">
        <v>2789.3739999999998</v>
      </c>
      <c r="M188">
        <v>341.7079</v>
      </c>
      <c r="N188">
        <v>100.29</v>
      </c>
      <c r="O188" t="s">
        <v>0</v>
      </c>
      <c r="P188">
        <v>170.6147</v>
      </c>
      <c r="Q188" t="s">
        <v>0</v>
      </c>
    </row>
    <row r="189" spans="2:17" x14ac:dyDescent="0.2">
      <c r="B189" s="27">
        <v>42153</v>
      </c>
      <c r="C189">
        <v>235.74</v>
      </c>
      <c r="D189">
        <v>246.96</v>
      </c>
      <c r="E189">
        <v>251.17</v>
      </c>
      <c r="F189">
        <v>258.81</v>
      </c>
      <c r="G189">
        <v>3197.94</v>
      </c>
      <c r="H189" t="s">
        <v>0</v>
      </c>
      <c r="I189">
        <v>136.1</v>
      </c>
      <c r="J189">
        <v>172.18</v>
      </c>
      <c r="K189">
        <v>135.21119999999999</v>
      </c>
      <c r="L189">
        <v>2788.201</v>
      </c>
      <c r="M189">
        <v>339.78429999999997</v>
      </c>
      <c r="N189">
        <v>100.1</v>
      </c>
      <c r="O189" t="s">
        <v>0</v>
      </c>
      <c r="P189">
        <v>169.928</v>
      </c>
      <c r="Q189" t="s">
        <v>0</v>
      </c>
    </row>
    <row r="190" spans="2:17" x14ac:dyDescent="0.2">
      <c r="B190" s="27">
        <v>42185</v>
      </c>
      <c r="C190">
        <v>230.68</v>
      </c>
      <c r="D190">
        <v>239.93</v>
      </c>
      <c r="E190">
        <v>244.99</v>
      </c>
      <c r="F190">
        <v>252.02</v>
      </c>
      <c r="G190">
        <v>3142.47</v>
      </c>
      <c r="H190" t="s">
        <v>0</v>
      </c>
      <c r="I190">
        <v>135.72999999999999</v>
      </c>
      <c r="J190">
        <v>169.34</v>
      </c>
      <c r="K190">
        <v>135.8526</v>
      </c>
      <c r="L190">
        <v>2759.92</v>
      </c>
      <c r="M190">
        <v>339.65750000000003</v>
      </c>
      <c r="N190">
        <v>99.21</v>
      </c>
      <c r="O190" t="s">
        <v>0</v>
      </c>
      <c r="P190">
        <v>168.29179999999999</v>
      </c>
      <c r="Q190" t="s">
        <v>0</v>
      </c>
    </row>
    <row r="191" spans="2:17" x14ac:dyDescent="0.2">
      <c r="B191" s="27">
        <v>42216</v>
      </c>
      <c r="C191">
        <v>234.05</v>
      </c>
      <c r="D191">
        <v>244.43</v>
      </c>
      <c r="E191">
        <v>251.67</v>
      </c>
      <c r="F191">
        <v>260.93</v>
      </c>
      <c r="G191">
        <v>3192.64</v>
      </c>
      <c r="H191" t="s">
        <v>0</v>
      </c>
      <c r="I191">
        <v>136.16999999999999</v>
      </c>
      <c r="J191">
        <v>171.55</v>
      </c>
      <c r="K191">
        <v>136.67259999999999</v>
      </c>
      <c r="L191">
        <v>2799.6460000000002</v>
      </c>
      <c r="M191">
        <v>340.76609999999999</v>
      </c>
      <c r="N191">
        <v>100.04</v>
      </c>
      <c r="O191" t="s">
        <v>0</v>
      </c>
      <c r="P191">
        <v>168.84010000000001</v>
      </c>
      <c r="Q191" t="s">
        <v>0</v>
      </c>
    </row>
    <row r="192" spans="2:17" x14ac:dyDescent="0.2">
      <c r="B192" s="27">
        <v>42247</v>
      </c>
      <c r="C192">
        <v>231.86</v>
      </c>
      <c r="D192">
        <v>241.24</v>
      </c>
      <c r="E192">
        <v>248.96</v>
      </c>
      <c r="F192">
        <v>258.58</v>
      </c>
      <c r="G192">
        <v>3200.98</v>
      </c>
      <c r="H192" t="s">
        <v>0</v>
      </c>
      <c r="I192">
        <v>136.19</v>
      </c>
      <c r="J192">
        <v>172.71</v>
      </c>
      <c r="K192">
        <v>133.73220000000001</v>
      </c>
      <c r="L192">
        <v>2817.8629999999998</v>
      </c>
      <c r="M192">
        <v>341.38209999999998</v>
      </c>
      <c r="N192">
        <v>100.08</v>
      </c>
      <c r="O192" t="s">
        <v>0</v>
      </c>
      <c r="P192">
        <v>167.2534</v>
      </c>
      <c r="Q192" t="s">
        <v>0</v>
      </c>
    </row>
    <row r="193" spans="2:17" x14ac:dyDescent="0.2">
      <c r="B193" s="27">
        <v>42277</v>
      </c>
      <c r="C193">
        <v>234.74</v>
      </c>
      <c r="D193">
        <v>244.67</v>
      </c>
      <c r="E193">
        <v>251.89</v>
      </c>
      <c r="F193">
        <v>262.25</v>
      </c>
      <c r="G193">
        <v>3240.37</v>
      </c>
      <c r="H193" t="s">
        <v>0</v>
      </c>
      <c r="I193">
        <v>136.6</v>
      </c>
      <c r="J193">
        <v>173.02</v>
      </c>
      <c r="K193">
        <v>135.28149999999999</v>
      </c>
      <c r="L193">
        <v>2825.7919999999999</v>
      </c>
      <c r="M193">
        <v>342.6155</v>
      </c>
      <c r="N193">
        <v>100.95</v>
      </c>
      <c r="O193" t="s">
        <v>0</v>
      </c>
      <c r="P193">
        <v>170.00219999999999</v>
      </c>
      <c r="Q193" t="s">
        <v>0</v>
      </c>
    </row>
    <row r="194" spans="2:17" x14ac:dyDescent="0.2">
      <c r="B194" s="27">
        <v>42307</v>
      </c>
      <c r="C194">
        <v>235.98</v>
      </c>
      <c r="D194">
        <v>246.81</v>
      </c>
      <c r="E194">
        <v>255.76</v>
      </c>
      <c r="F194">
        <v>266.52999999999997</v>
      </c>
      <c r="G194">
        <v>3204.64</v>
      </c>
      <c r="H194" t="s">
        <v>0</v>
      </c>
      <c r="I194">
        <v>137.43</v>
      </c>
      <c r="J194">
        <v>175.1</v>
      </c>
      <c r="K194">
        <v>137.7697</v>
      </c>
      <c r="L194">
        <v>2834.3850000000002</v>
      </c>
      <c r="M194">
        <v>344.18220000000002</v>
      </c>
      <c r="N194">
        <v>100.59</v>
      </c>
      <c r="O194" t="s">
        <v>0</v>
      </c>
      <c r="P194">
        <v>171.3809</v>
      </c>
      <c r="Q194" t="s">
        <v>0</v>
      </c>
    </row>
    <row r="195" spans="2:17" x14ac:dyDescent="0.2">
      <c r="B195" s="27">
        <v>42338</v>
      </c>
      <c r="C195">
        <v>236.34</v>
      </c>
      <c r="D195">
        <v>247.51</v>
      </c>
      <c r="E195">
        <v>258.07</v>
      </c>
      <c r="F195">
        <v>268.51</v>
      </c>
      <c r="G195">
        <v>3234.18</v>
      </c>
      <c r="H195" t="s">
        <v>0</v>
      </c>
      <c r="I195">
        <v>138.47999999999999</v>
      </c>
      <c r="J195">
        <v>176.69</v>
      </c>
      <c r="K195">
        <v>136.2688</v>
      </c>
      <c r="L195">
        <v>2806.375</v>
      </c>
      <c r="M195">
        <v>344.10419999999999</v>
      </c>
      <c r="N195">
        <v>100.18</v>
      </c>
      <c r="O195" t="s">
        <v>0</v>
      </c>
      <c r="P195">
        <v>170.96109999999999</v>
      </c>
      <c r="Q195" t="s">
        <v>0</v>
      </c>
    </row>
    <row r="196" spans="2:17" x14ac:dyDescent="0.2">
      <c r="B196" s="27">
        <v>42369</v>
      </c>
      <c r="C196">
        <v>233.91</v>
      </c>
      <c r="D196">
        <v>244.58</v>
      </c>
      <c r="E196">
        <v>255.01</v>
      </c>
      <c r="F196">
        <v>266.56</v>
      </c>
      <c r="G196">
        <v>3201.41</v>
      </c>
      <c r="H196" t="s">
        <v>0</v>
      </c>
      <c r="I196">
        <v>135.97</v>
      </c>
      <c r="J196">
        <v>171.99</v>
      </c>
      <c r="K196">
        <v>136.67410000000001</v>
      </c>
      <c r="L196">
        <v>2817.3310000000001</v>
      </c>
      <c r="M196">
        <v>346.67399999999998</v>
      </c>
      <c r="N196">
        <v>100</v>
      </c>
      <c r="O196" t="s">
        <v>0</v>
      </c>
      <c r="P196">
        <v>170.73269999999999</v>
      </c>
      <c r="Q196">
        <v>100</v>
      </c>
    </row>
    <row r="197" spans="2:17" x14ac:dyDescent="0.2">
      <c r="B197" s="27">
        <v>42398</v>
      </c>
      <c r="C197">
        <v>239.79</v>
      </c>
      <c r="D197">
        <v>250.35</v>
      </c>
      <c r="E197">
        <v>258.87</v>
      </c>
      <c r="F197">
        <v>269.62</v>
      </c>
      <c r="G197">
        <v>3317.21</v>
      </c>
      <c r="H197" t="s">
        <v>0</v>
      </c>
      <c r="I197">
        <v>137.32</v>
      </c>
      <c r="J197">
        <v>176.19</v>
      </c>
      <c r="K197">
        <v>135.21549999999999</v>
      </c>
      <c r="L197">
        <v>2853.71</v>
      </c>
      <c r="M197">
        <v>351.8931</v>
      </c>
      <c r="N197">
        <v>102.14</v>
      </c>
      <c r="O197" t="s">
        <v>0</v>
      </c>
      <c r="P197">
        <v>173.91460000000001</v>
      </c>
      <c r="Q197">
        <v>97.875600000000006</v>
      </c>
    </row>
    <row r="198" spans="2:17" x14ac:dyDescent="0.2">
      <c r="B198" s="27">
        <v>42429</v>
      </c>
      <c r="C198">
        <v>243.5</v>
      </c>
      <c r="D198">
        <v>253.57</v>
      </c>
      <c r="E198">
        <v>259.48</v>
      </c>
      <c r="F198">
        <v>270.37</v>
      </c>
      <c r="G198">
        <v>3363.43</v>
      </c>
      <c r="H198" t="s">
        <v>0</v>
      </c>
      <c r="I198">
        <v>138.03</v>
      </c>
      <c r="J198">
        <v>179.12</v>
      </c>
      <c r="K198">
        <v>136.03870000000001</v>
      </c>
      <c r="L198">
        <v>2888.549</v>
      </c>
      <c r="M198">
        <v>358.988</v>
      </c>
      <c r="N198">
        <v>103.05</v>
      </c>
      <c r="O198" t="s">
        <v>0</v>
      </c>
      <c r="P198">
        <v>174.00219999999999</v>
      </c>
      <c r="Q198">
        <v>97.224999999999994</v>
      </c>
    </row>
    <row r="199" spans="2:17" x14ac:dyDescent="0.2">
      <c r="B199" s="27">
        <v>42460</v>
      </c>
      <c r="C199">
        <v>242.81</v>
      </c>
      <c r="D199">
        <v>254.52</v>
      </c>
      <c r="E199">
        <v>261.68</v>
      </c>
      <c r="F199">
        <v>273.35000000000002</v>
      </c>
      <c r="G199">
        <v>3359</v>
      </c>
      <c r="H199" t="s">
        <v>0</v>
      </c>
      <c r="I199">
        <v>137.21</v>
      </c>
      <c r="J199">
        <v>177.02</v>
      </c>
      <c r="K199">
        <v>138.8109</v>
      </c>
      <c r="L199">
        <v>2880.5940000000001</v>
      </c>
      <c r="M199">
        <v>362.94799999999998</v>
      </c>
      <c r="N199">
        <v>103.21</v>
      </c>
      <c r="O199" t="s">
        <v>0</v>
      </c>
      <c r="P199">
        <v>178.68559999999999</v>
      </c>
      <c r="Q199">
        <v>102.9697</v>
      </c>
    </row>
    <row r="200" spans="2:17" x14ac:dyDescent="0.2">
      <c r="B200" s="27">
        <v>42489</v>
      </c>
      <c r="C200">
        <v>240.58</v>
      </c>
      <c r="D200">
        <v>251.34</v>
      </c>
      <c r="E200">
        <v>260.02</v>
      </c>
      <c r="F200">
        <v>269.56</v>
      </c>
      <c r="G200">
        <v>3318.54</v>
      </c>
      <c r="H200" t="s">
        <v>0</v>
      </c>
      <c r="I200">
        <v>136.62</v>
      </c>
      <c r="J200">
        <v>175.45</v>
      </c>
      <c r="K200">
        <v>137.84790000000001</v>
      </c>
      <c r="L200">
        <v>2886.049</v>
      </c>
      <c r="M200">
        <v>367.03570000000002</v>
      </c>
      <c r="N200">
        <v>103.09</v>
      </c>
      <c r="O200" t="s">
        <v>0</v>
      </c>
      <c r="P200">
        <v>177.2483</v>
      </c>
      <c r="Q200">
        <v>103.8065</v>
      </c>
    </row>
    <row r="201" spans="2:17" x14ac:dyDescent="0.2">
      <c r="B201" s="27">
        <v>42521</v>
      </c>
      <c r="C201">
        <v>243.03</v>
      </c>
      <c r="D201">
        <v>254.55</v>
      </c>
      <c r="E201">
        <v>262.17</v>
      </c>
      <c r="F201">
        <v>271.61</v>
      </c>
      <c r="G201">
        <v>3376.56</v>
      </c>
      <c r="H201" t="s">
        <v>0</v>
      </c>
      <c r="I201">
        <v>136.94999999999999</v>
      </c>
      <c r="J201">
        <v>176.91</v>
      </c>
      <c r="K201">
        <v>135.95570000000001</v>
      </c>
      <c r="L201">
        <v>2924.6759999999999</v>
      </c>
      <c r="M201">
        <v>368.6053</v>
      </c>
      <c r="N201">
        <v>103.1</v>
      </c>
      <c r="O201" t="s">
        <v>0</v>
      </c>
      <c r="P201">
        <v>176.02369999999999</v>
      </c>
      <c r="Q201">
        <v>102.98260000000001</v>
      </c>
    </row>
    <row r="202" spans="2:17" x14ac:dyDescent="0.2">
      <c r="B202" s="27">
        <v>42551</v>
      </c>
      <c r="C202">
        <v>249.74</v>
      </c>
      <c r="D202">
        <v>261.88</v>
      </c>
      <c r="E202">
        <v>267.61</v>
      </c>
      <c r="F202">
        <v>274.52999999999997</v>
      </c>
      <c r="G202">
        <v>3566.56</v>
      </c>
      <c r="H202" t="s">
        <v>0</v>
      </c>
      <c r="I202">
        <v>138.57</v>
      </c>
      <c r="J202">
        <v>181.03</v>
      </c>
      <c r="K202">
        <v>135.39169999999999</v>
      </c>
      <c r="L202">
        <v>2969.5830000000001</v>
      </c>
      <c r="M202">
        <v>374.05090000000001</v>
      </c>
      <c r="N202">
        <v>105.41</v>
      </c>
      <c r="O202" t="s">
        <v>0</v>
      </c>
      <c r="P202">
        <v>179.60120000000001</v>
      </c>
      <c r="Q202">
        <v>103.9216</v>
      </c>
    </row>
    <row r="203" spans="2:17" x14ac:dyDescent="0.2">
      <c r="B203" s="27">
        <v>42580</v>
      </c>
      <c r="C203">
        <v>250.16</v>
      </c>
      <c r="D203">
        <v>263.68</v>
      </c>
      <c r="E203">
        <v>271.25</v>
      </c>
      <c r="F203">
        <v>277.51</v>
      </c>
      <c r="G203">
        <v>3638.78</v>
      </c>
      <c r="H203" t="s">
        <v>0</v>
      </c>
      <c r="I203">
        <v>137.94</v>
      </c>
      <c r="J203">
        <v>180.89</v>
      </c>
      <c r="K203">
        <v>135.83160000000001</v>
      </c>
      <c r="L203">
        <v>2992.8870000000002</v>
      </c>
      <c r="M203">
        <v>370.36219999999997</v>
      </c>
      <c r="N203">
        <v>105.8</v>
      </c>
      <c r="O203" t="s">
        <v>0</v>
      </c>
      <c r="P203">
        <v>181.01329999999999</v>
      </c>
      <c r="Q203">
        <v>107.7321</v>
      </c>
    </row>
    <row r="204" spans="2:17" x14ac:dyDescent="0.2">
      <c r="B204" s="27">
        <v>42613</v>
      </c>
      <c r="C204">
        <v>248.69</v>
      </c>
      <c r="D204">
        <v>261.79000000000002</v>
      </c>
      <c r="E204">
        <v>271.42</v>
      </c>
      <c r="F204">
        <v>278.37</v>
      </c>
      <c r="G204">
        <v>3735.49</v>
      </c>
      <c r="H204" t="s">
        <v>0</v>
      </c>
      <c r="I204">
        <v>137.06</v>
      </c>
      <c r="J204">
        <v>179.3</v>
      </c>
      <c r="K204">
        <v>136.511</v>
      </c>
      <c r="L204">
        <v>3003.23</v>
      </c>
      <c r="M204">
        <v>365.78460000000001</v>
      </c>
      <c r="N204">
        <v>105.21</v>
      </c>
      <c r="O204" t="s">
        <v>0</v>
      </c>
      <c r="P204">
        <v>181.8742</v>
      </c>
      <c r="Q204">
        <v>109.3329</v>
      </c>
    </row>
    <row r="205" spans="2:17" x14ac:dyDescent="0.2">
      <c r="B205" s="27">
        <v>42643</v>
      </c>
      <c r="C205">
        <v>249.31</v>
      </c>
      <c r="D205">
        <v>262.48</v>
      </c>
      <c r="E205">
        <v>273.58</v>
      </c>
      <c r="F205">
        <v>277.64999999999998</v>
      </c>
      <c r="G205">
        <v>3649.94</v>
      </c>
      <c r="H205" t="s">
        <v>0</v>
      </c>
      <c r="I205">
        <v>137.44999999999999</v>
      </c>
      <c r="J205">
        <v>180.51</v>
      </c>
      <c r="K205">
        <v>137.11279999999999</v>
      </c>
      <c r="L205">
        <v>2994.0309999999999</v>
      </c>
      <c r="M205">
        <v>365.84120000000001</v>
      </c>
      <c r="N205">
        <v>105.07</v>
      </c>
      <c r="O205" t="s">
        <v>0</v>
      </c>
      <c r="P205">
        <v>182.339</v>
      </c>
      <c r="Q205">
        <v>111.4269</v>
      </c>
    </row>
    <row r="206" spans="2:17" x14ac:dyDescent="0.2">
      <c r="B206" s="27">
        <v>42674</v>
      </c>
      <c r="C206">
        <v>244.2</v>
      </c>
      <c r="D206">
        <v>257.38</v>
      </c>
      <c r="E206">
        <v>268.74</v>
      </c>
      <c r="F206">
        <v>270.06</v>
      </c>
      <c r="G206">
        <v>3507.56</v>
      </c>
      <c r="H206" t="s">
        <v>0</v>
      </c>
      <c r="I206">
        <v>136.66</v>
      </c>
      <c r="J206">
        <v>177.48</v>
      </c>
      <c r="K206">
        <v>136.00380000000001</v>
      </c>
      <c r="L206">
        <v>2949.3409999999999</v>
      </c>
      <c r="M206">
        <v>364.69119999999998</v>
      </c>
      <c r="N206">
        <v>103.92</v>
      </c>
      <c r="O206">
        <v>98.808700000000002</v>
      </c>
      <c r="P206">
        <v>181.5027</v>
      </c>
      <c r="Q206">
        <v>111.8681</v>
      </c>
    </row>
    <row r="207" spans="2:17" x14ac:dyDescent="0.2">
      <c r="B207" s="27">
        <v>42704</v>
      </c>
      <c r="C207">
        <v>242.51</v>
      </c>
      <c r="D207">
        <v>252.95</v>
      </c>
      <c r="E207">
        <v>262.67</v>
      </c>
      <c r="F207">
        <v>265.04000000000002</v>
      </c>
      <c r="G207">
        <v>3462.25</v>
      </c>
      <c r="H207" t="s">
        <v>0</v>
      </c>
      <c r="I207">
        <v>135.83000000000001</v>
      </c>
      <c r="J207">
        <v>173.48</v>
      </c>
      <c r="K207">
        <v>132.37610000000001</v>
      </c>
      <c r="L207">
        <v>2899.7440000000001</v>
      </c>
      <c r="M207">
        <v>361.95479999999998</v>
      </c>
      <c r="N207">
        <v>101.15</v>
      </c>
      <c r="O207">
        <v>96.377300000000005</v>
      </c>
      <c r="P207">
        <v>177.0104</v>
      </c>
      <c r="Q207">
        <v>113.7731</v>
      </c>
    </row>
    <row r="208" spans="2:17" x14ac:dyDescent="0.2">
      <c r="B208" s="27">
        <v>42734</v>
      </c>
      <c r="C208">
        <v>243.19</v>
      </c>
      <c r="D208">
        <v>253.58</v>
      </c>
      <c r="E208">
        <v>265.74</v>
      </c>
      <c r="F208">
        <v>268.58</v>
      </c>
      <c r="G208">
        <v>3524.6</v>
      </c>
      <c r="H208" t="s">
        <v>0</v>
      </c>
      <c r="I208">
        <v>135.76</v>
      </c>
      <c r="J208">
        <v>173.85</v>
      </c>
      <c r="K208">
        <v>130.3861</v>
      </c>
      <c r="L208">
        <v>2895.3220000000001</v>
      </c>
      <c r="M208">
        <v>359.334</v>
      </c>
      <c r="N208">
        <v>101.05</v>
      </c>
      <c r="O208">
        <v>95.743099999999998</v>
      </c>
      <c r="P208">
        <v>175.98439999999999</v>
      </c>
      <c r="Q208">
        <v>112.2473</v>
      </c>
    </row>
    <row r="209" spans="2:17" x14ac:dyDescent="0.2">
      <c r="B209" s="27">
        <v>42766</v>
      </c>
      <c r="C209">
        <v>240.08</v>
      </c>
      <c r="D209">
        <v>246.94</v>
      </c>
      <c r="E209">
        <v>262.36</v>
      </c>
      <c r="F209">
        <v>261.76</v>
      </c>
      <c r="G209">
        <v>3463.24</v>
      </c>
      <c r="H209" t="s">
        <v>0</v>
      </c>
      <c r="I209">
        <v>135.61000000000001</v>
      </c>
      <c r="J209">
        <v>172.83</v>
      </c>
      <c r="K209">
        <v>130.4632</v>
      </c>
      <c r="L209">
        <v>2911.8719999999998</v>
      </c>
      <c r="M209">
        <v>356.84589999999997</v>
      </c>
      <c r="N209">
        <v>101.27</v>
      </c>
      <c r="O209">
        <v>95.361099999999993</v>
      </c>
      <c r="P209">
        <v>177.6397</v>
      </c>
      <c r="Q209">
        <v>113.1708</v>
      </c>
    </row>
    <row r="210" spans="2:17" x14ac:dyDescent="0.2">
      <c r="B210" s="27">
        <v>42794</v>
      </c>
      <c r="C210">
        <v>243.85</v>
      </c>
      <c r="D210">
        <v>249.6</v>
      </c>
      <c r="E210">
        <v>263.54000000000002</v>
      </c>
      <c r="F210">
        <v>264.05</v>
      </c>
      <c r="G210">
        <v>3569.88</v>
      </c>
      <c r="H210" t="s">
        <v>0</v>
      </c>
      <c r="I210">
        <v>136.44</v>
      </c>
      <c r="J210">
        <v>175.62</v>
      </c>
      <c r="K210">
        <v>130.8099</v>
      </c>
      <c r="L210">
        <v>2916.0749999999998</v>
      </c>
      <c r="M210">
        <v>358.07760000000002</v>
      </c>
      <c r="N210">
        <v>101.77</v>
      </c>
      <c r="O210">
        <v>96.203800000000001</v>
      </c>
      <c r="P210">
        <v>179.68709999999999</v>
      </c>
      <c r="Q210">
        <v>112.504</v>
      </c>
    </row>
    <row r="211" spans="2:17" x14ac:dyDescent="0.2">
      <c r="B211" s="27">
        <v>42825</v>
      </c>
      <c r="C211">
        <v>241.38</v>
      </c>
      <c r="D211">
        <v>247.79</v>
      </c>
      <c r="E211">
        <v>263.64999999999998</v>
      </c>
      <c r="F211">
        <v>263.33</v>
      </c>
      <c r="G211">
        <v>3581.87</v>
      </c>
      <c r="H211" t="s">
        <v>0</v>
      </c>
      <c r="I211">
        <v>135.46</v>
      </c>
      <c r="J211">
        <v>173.53</v>
      </c>
      <c r="K211">
        <v>130.6328</v>
      </c>
      <c r="L211">
        <v>2928.241</v>
      </c>
      <c r="M211">
        <v>357.53030000000001</v>
      </c>
      <c r="N211">
        <v>101.73</v>
      </c>
      <c r="O211">
        <v>96.705799999999996</v>
      </c>
      <c r="P211">
        <v>179.8982</v>
      </c>
      <c r="Q211">
        <v>117.214</v>
      </c>
    </row>
    <row r="212" spans="2:17" x14ac:dyDescent="0.2">
      <c r="B212" s="27">
        <v>42853</v>
      </c>
      <c r="C212">
        <v>241.56</v>
      </c>
      <c r="D212">
        <v>251.37</v>
      </c>
      <c r="E212">
        <v>263.88</v>
      </c>
      <c r="F212">
        <v>263.87</v>
      </c>
      <c r="G212">
        <v>3590.38</v>
      </c>
      <c r="H212" t="s">
        <v>0</v>
      </c>
      <c r="I212">
        <v>135.38999999999999</v>
      </c>
      <c r="J212">
        <v>173.69</v>
      </c>
      <c r="K212">
        <v>129.643</v>
      </c>
      <c r="L212">
        <v>2951.2919999999999</v>
      </c>
      <c r="M212">
        <v>359.68779999999998</v>
      </c>
      <c r="N212">
        <v>102.43</v>
      </c>
      <c r="O212">
        <v>98.121799999999993</v>
      </c>
      <c r="P212">
        <v>181.17609999999999</v>
      </c>
      <c r="Q212">
        <v>117.97329999999999</v>
      </c>
    </row>
    <row r="213" spans="2:17" x14ac:dyDescent="0.2">
      <c r="B213" s="27">
        <v>42886</v>
      </c>
      <c r="C213">
        <v>241.43</v>
      </c>
      <c r="D213">
        <v>253.51</v>
      </c>
      <c r="E213">
        <v>266.18</v>
      </c>
      <c r="F213">
        <v>265.7</v>
      </c>
      <c r="G213">
        <v>3606.63</v>
      </c>
      <c r="H213" t="s">
        <v>0</v>
      </c>
      <c r="I213">
        <v>135.71</v>
      </c>
      <c r="J213">
        <v>174.69</v>
      </c>
      <c r="K213">
        <v>130.41499999999999</v>
      </c>
      <c r="L213">
        <v>2987.4110000000001</v>
      </c>
      <c r="M213">
        <v>358.9153</v>
      </c>
      <c r="N213">
        <v>103.1</v>
      </c>
      <c r="O213">
        <v>99.129300000000001</v>
      </c>
      <c r="P213">
        <v>181.85380000000001</v>
      </c>
      <c r="Q213">
        <v>119.31100000000001</v>
      </c>
    </row>
    <row r="214" spans="2:17" x14ac:dyDescent="0.2">
      <c r="B214" s="27">
        <v>42916</v>
      </c>
      <c r="C214">
        <v>238.61</v>
      </c>
      <c r="D214">
        <v>251.65</v>
      </c>
      <c r="E214">
        <v>266.39</v>
      </c>
      <c r="F214">
        <v>266.08999999999997</v>
      </c>
      <c r="G214">
        <v>3535.79</v>
      </c>
      <c r="H214" t="s">
        <v>0</v>
      </c>
      <c r="I214">
        <v>134.86000000000001</v>
      </c>
      <c r="J214">
        <v>172.28</v>
      </c>
      <c r="K214">
        <v>131.68360000000001</v>
      </c>
      <c r="L214">
        <v>2957.511</v>
      </c>
      <c r="M214">
        <v>357.8141</v>
      </c>
      <c r="N214">
        <v>102.93</v>
      </c>
      <c r="O214">
        <v>97.858000000000004</v>
      </c>
      <c r="P214">
        <v>181.97149999999999</v>
      </c>
      <c r="Q214">
        <v>120.8938</v>
      </c>
    </row>
    <row r="215" spans="2:17" x14ac:dyDescent="0.2">
      <c r="B215" s="27">
        <v>42947</v>
      </c>
      <c r="C215">
        <v>238.49</v>
      </c>
      <c r="D215">
        <v>252.17</v>
      </c>
      <c r="E215">
        <v>267.22000000000003</v>
      </c>
      <c r="F215">
        <v>267.68</v>
      </c>
      <c r="G215">
        <v>3546.25</v>
      </c>
      <c r="H215" t="s">
        <v>0</v>
      </c>
      <c r="I215">
        <v>134.59</v>
      </c>
      <c r="J215">
        <v>171.42</v>
      </c>
      <c r="K215">
        <v>132.88120000000001</v>
      </c>
      <c r="L215">
        <v>2962.4989</v>
      </c>
      <c r="M215">
        <v>357.88350000000003</v>
      </c>
      <c r="N215">
        <v>103.1</v>
      </c>
      <c r="O215">
        <v>95.766400000000004</v>
      </c>
      <c r="P215">
        <v>182.131</v>
      </c>
      <c r="Q215">
        <v>122.7276</v>
      </c>
    </row>
    <row r="216" spans="2:17" x14ac:dyDescent="0.2">
      <c r="B216" s="27">
        <v>42978</v>
      </c>
      <c r="C216">
        <v>241.65</v>
      </c>
      <c r="D216">
        <v>254.64</v>
      </c>
      <c r="E216">
        <v>268.2</v>
      </c>
      <c r="F216">
        <v>268.63</v>
      </c>
      <c r="G216">
        <v>3613.14</v>
      </c>
      <c r="H216" t="s">
        <v>0</v>
      </c>
      <c r="I216">
        <v>135.36000000000001</v>
      </c>
      <c r="J216">
        <v>174.33</v>
      </c>
      <c r="K216">
        <v>135.2199</v>
      </c>
      <c r="L216">
        <v>2961.2928999999999</v>
      </c>
      <c r="M216">
        <v>360.01830000000001</v>
      </c>
      <c r="N216">
        <v>104.22</v>
      </c>
      <c r="O216">
        <v>97.270300000000006</v>
      </c>
      <c r="P216">
        <v>182.49799999999999</v>
      </c>
      <c r="Q216">
        <v>123.7778</v>
      </c>
    </row>
    <row r="217" spans="2:17" x14ac:dyDescent="0.2">
      <c r="B217" s="27">
        <v>43007</v>
      </c>
      <c r="C217">
        <v>239.8</v>
      </c>
      <c r="D217">
        <v>253.08</v>
      </c>
      <c r="E217">
        <v>267.39</v>
      </c>
      <c r="F217">
        <v>268.19</v>
      </c>
      <c r="G217">
        <v>3519.86</v>
      </c>
      <c r="H217" t="s">
        <v>0</v>
      </c>
      <c r="I217">
        <v>134.83000000000001</v>
      </c>
      <c r="J217">
        <v>172.12</v>
      </c>
      <c r="K217">
        <v>134.8082</v>
      </c>
      <c r="L217">
        <v>2949.4339</v>
      </c>
      <c r="M217">
        <v>358.59930000000003</v>
      </c>
      <c r="N217">
        <v>103.33</v>
      </c>
      <c r="O217">
        <v>95.864800000000002</v>
      </c>
      <c r="P217">
        <v>181.86420000000001</v>
      </c>
      <c r="Q217">
        <v>121.04259999999999</v>
      </c>
    </row>
    <row r="218" spans="2:17" x14ac:dyDescent="0.2">
      <c r="B218" s="27">
        <v>43039</v>
      </c>
      <c r="C218">
        <v>241.25</v>
      </c>
      <c r="D218">
        <v>255.57</v>
      </c>
      <c r="E218">
        <v>269.70999999999998</v>
      </c>
      <c r="F218">
        <v>273.47000000000003</v>
      </c>
      <c r="G218">
        <v>3529.67</v>
      </c>
      <c r="H218" t="s">
        <v>0</v>
      </c>
      <c r="I218">
        <v>135.08000000000001</v>
      </c>
      <c r="J218">
        <v>173.16</v>
      </c>
      <c r="K218">
        <v>133.73070000000001</v>
      </c>
      <c r="L218">
        <v>2983.8272000000002</v>
      </c>
      <c r="M218">
        <v>358.54399999999998</v>
      </c>
      <c r="N218">
        <v>103.2</v>
      </c>
      <c r="O218">
        <v>97.590299999999999</v>
      </c>
      <c r="P218">
        <v>181.8603</v>
      </c>
      <c r="Q218">
        <v>121.93340000000001</v>
      </c>
    </row>
    <row r="219" spans="2:17" x14ac:dyDescent="0.2">
      <c r="B219" s="27">
        <v>43069</v>
      </c>
      <c r="C219">
        <v>241.07</v>
      </c>
      <c r="D219">
        <v>256.69</v>
      </c>
      <c r="E219">
        <v>270.05</v>
      </c>
      <c r="F219">
        <v>275.13</v>
      </c>
      <c r="G219">
        <v>3539.26</v>
      </c>
      <c r="H219" t="s">
        <v>0</v>
      </c>
      <c r="I219">
        <v>134.94</v>
      </c>
      <c r="J219">
        <v>173.68</v>
      </c>
      <c r="K219">
        <v>134.85550000000001</v>
      </c>
      <c r="L219">
        <v>3012.2402999999999</v>
      </c>
      <c r="M219">
        <v>359.68310000000002</v>
      </c>
      <c r="N219">
        <v>103.06</v>
      </c>
      <c r="O219">
        <v>98.406999999999996</v>
      </c>
      <c r="P219">
        <v>181.87719999999999</v>
      </c>
      <c r="Q219">
        <v>122.5279</v>
      </c>
    </row>
    <row r="220" spans="2:17" x14ac:dyDescent="0.2">
      <c r="B220" s="27">
        <v>43098</v>
      </c>
      <c r="C220">
        <v>239.87</v>
      </c>
      <c r="D220">
        <v>254.73</v>
      </c>
      <c r="E220">
        <v>268.64</v>
      </c>
      <c r="F220">
        <v>270.58999999999997</v>
      </c>
      <c r="G220">
        <v>3589.06</v>
      </c>
      <c r="H220" t="s">
        <v>0</v>
      </c>
      <c r="I220">
        <v>134.94999999999999</v>
      </c>
      <c r="J220">
        <v>174.14</v>
      </c>
      <c r="K220">
        <v>137.26820000000001</v>
      </c>
      <c r="L220">
        <v>2993.5720000000001</v>
      </c>
      <c r="M220">
        <v>360.04939999999999</v>
      </c>
      <c r="N220">
        <v>103.38</v>
      </c>
      <c r="O220">
        <v>98.034099999999995</v>
      </c>
      <c r="P220">
        <v>183.10380000000001</v>
      </c>
      <c r="Q220">
        <v>122.821</v>
      </c>
    </row>
    <row r="221" spans="2:17" x14ac:dyDescent="0.2">
      <c r="B221" s="27">
        <v>43131</v>
      </c>
      <c r="C221">
        <v>237.33</v>
      </c>
      <c r="D221">
        <v>252.38</v>
      </c>
      <c r="E221">
        <v>271.64999999999998</v>
      </c>
      <c r="F221">
        <v>271.72000000000003</v>
      </c>
      <c r="G221">
        <v>3517.43</v>
      </c>
      <c r="H221" t="s">
        <v>0</v>
      </c>
      <c r="I221">
        <v>134.35</v>
      </c>
      <c r="J221">
        <v>171.13</v>
      </c>
      <c r="K221">
        <v>142.49510000000001</v>
      </c>
      <c r="L221">
        <v>2983.1226999999999</v>
      </c>
      <c r="M221">
        <v>359.41329999999999</v>
      </c>
      <c r="N221">
        <v>101.97</v>
      </c>
      <c r="O221">
        <v>97.017399999999995</v>
      </c>
      <c r="P221">
        <v>181.91210000000001</v>
      </c>
      <c r="Q221">
        <v>122.5996</v>
      </c>
    </row>
    <row r="222" spans="2:17" x14ac:dyDescent="0.2">
      <c r="B222" s="27">
        <v>43159</v>
      </c>
      <c r="C222">
        <v>237.76</v>
      </c>
      <c r="D222">
        <v>253.26</v>
      </c>
      <c r="E222">
        <v>271.26</v>
      </c>
      <c r="F222">
        <v>272.48</v>
      </c>
      <c r="G222">
        <v>3526.15</v>
      </c>
      <c r="H222" t="s">
        <v>0</v>
      </c>
      <c r="I222">
        <v>134.72999999999999</v>
      </c>
      <c r="J222">
        <v>171.32</v>
      </c>
      <c r="K222">
        <v>142.97210000000001</v>
      </c>
      <c r="L222">
        <v>2991.3771999999999</v>
      </c>
      <c r="M222">
        <v>361.02210000000002</v>
      </c>
      <c r="N222">
        <v>101.2</v>
      </c>
      <c r="O222">
        <v>97.188599999999994</v>
      </c>
      <c r="P222">
        <v>179.78440000000001</v>
      </c>
      <c r="Q222">
        <v>119.2272</v>
      </c>
    </row>
    <row r="223" spans="2:17" x14ac:dyDescent="0.2">
      <c r="B223" s="27">
        <v>43189</v>
      </c>
      <c r="C223">
        <v>240.44</v>
      </c>
      <c r="D223">
        <v>256.73</v>
      </c>
      <c r="E223">
        <v>278.47000000000003</v>
      </c>
      <c r="F223">
        <v>277.32</v>
      </c>
      <c r="G223">
        <v>3598.29</v>
      </c>
      <c r="H223" t="s">
        <v>0</v>
      </c>
      <c r="I223">
        <v>135.11000000000001</v>
      </c>
      <c r="J223">
        <v>172.28</v>
      </c>
      <c r="K223">
        <v>144.63999999999999</v>
      </c>
      <c r="L223">
        <v>3020.9884999999999</v>
      </c>
      <c r="M223">
        <v>361.7543</v>
      </c>
      <c r="N223">
        <v>102.16</v>
      </c>
      <c r="O223">
        <v>98.087400000000002</v>
      </c>
      <c r="P223">
        <v>180.874</v>
      </c>
      <c r="Q223">
        <v>121.11069999999999</v>
      </c>
    </row>
    <row r="224" spans="2:17" x14ac:dyDescent="0.2">
      <c r="B224" s="27">
        <v>43220</v>
      </c>
      <c r="C224">
        <v>239.31</v>
      </c>
      <c r="D224">
        <v>255.48</v>
      </c>
      <c r="E224">
        <v>276.33999999999997</v>
      </c>
      <c r="F224">
        <v>277.62</v>
      </c>
      <c r="G224">
        <v>3562.16</v>
      </c>
      <c r="H224" t="s">
        <v>0</v>
      </c>
      <c r="I224">
        <v>134.52000000000001</v>
      </c>
      <c r="J224">
        <v>171.48</v>
      </c>
      <c r="K224">
        <v>145.55000000000001</v>
      </c>
      <c r="L224">
        <v>3007.5916999999999</v>
      </c>
      <c r="M224">
        <v>361.47570000000002</v>
      </c>
      <c r="N224">
        <v>101.34</v>
      </c>
      <c r="O224">
        <v>97.041899999999998</v>
      </c>
      <c r="P224">
        <v>179.10720000000001</v>
      </c>
      <c r="Q224">
        <v>116.82769999999999</v>
      </c>
    </row>
    <row r="225" spans="2:17" x14ac:dyDescent="0.2">
      <c r="B225" s="27">
        <v>43251</v>
      </c>
      <c r="C225">
        <v>243.33</v>
      </c>
      <c r="D225">
        <v>257.58999999999997</v>
      </c>
      <c r="E225">
        <v>271.38</v>
      </c>
      <c r="F225">
        <v>259.33999999999997</v>
      </c>
      <c r="G225">
        <v>3624.5</v>
      </c>
      <c r="H225" t="s">
        <v>0</v>
      </c>
      <c r="I225">
        <v>135.28</v>
      </c>
      <c r="J225">
        <v>174</v>
      </c>
      <c r="K225">
        <v>144.642</v>
      </c>
      <c r="L225">
        <v>3030.4789999999998</v>
      </c>
      <c r="M225">
        <v>362.4436</v>
      </c>
      <c r="N225">
        <v>102.25</v>
      </c>
      <c r="O225">
        <v>97.934899999999999</v>
      </c>
      <c r="P225">
        <v>179.23509999999999</v>
      </c>
      <c r="Q225">
        <v>115.95910000000001</v>
      </c>
    </row>
    <row r="226" spans="2:17" x14ac:dyDescent="0.2">
      <c r="B226" s="27">
        <v>43280</v>
      </c>
      <c r="C226">
        <v>243.57</v>
      </c>
      <c r="D226">
        <v>258.79000000000002</v>
      </c>
      <c r="E226">
        <v>275.01</v>
      </c>
      <c r="F226">
        <v>263.14</v>
      </c>
      <c r="G226">
        <v>3604.12</v>
      </c>
      <c r="H226" t="s">
        <v>0</v>
      </c>
      <c r="I226">
        <v>134.76</v>
      </c>
      <c r="J226">
        <v>173.87</v>
      </c>
      <c r="K226">
        <v>140.42330000000001</v>
      </c>
      <c r="L226">
        <v>3046.1192999999998</v>
      </c>
      <c r="M226">
        <v>362.6472</v>
      </c>
      <c r="N226">
        <v>102.27</v>
      </c>
      <c r="O226">
        <v>98.616799999999998</v>
      </c>
      <c r="P226">
        <v>180.02670000000001</v>
      </c>
      <c r="Q226">
        <v>114.5048</v>
      </c>
    </row>
    <row r="227" spans="2:17" x14ac:dyDescent="0.2">
      <c r="B227" s="27">
        <v>43312</v>
      </c>
      <c r="C227">
        <v>242.17</v>
      </c>
      <c r="D227">
        <v>257.35000000000002</v>
      </c>
      <c r="E227">
        <v>275.58999999999997</v>
      </c>
      <c r="F227">
        <v>262.39999999999998</v>
      </c>
      <c r="G227">
        <v>3591.33</v>
      </c>
      <c r="H227" t="s">
        <v>0</v>
      </c>
      <c r="I227">
        <v>134.1</v>
      </c>
      <c r="J227">
        <v>172.56</v>
      </c>
      <c r="K227">
        <v>137.32220000000001</v>
      </c>
      <c r="L227">
        <v>3050.2755000000002</v>
      </c>
      <c r="M227">
        <v>361.82440000000003</v>
      </c>
      <c r="N227">
        <v>101.83</v>
      </c>
      <c r="O227">
        <v>97.728300000000004</v>
      </c>
      <c r="P227">
        <v>180.8434</v>
      </c>
      <c r="Q227">
        <v>115.76739999999999</v>
      </c>
    </row>
    <row r="228" spans="2:17" x14ac:dyDescent="0.2">
      <c r="B228" s="27">
        <v>43343</v>
      </c>
      <c r="C228">
        <v>243.8</v>
      </c>
      <c r="D228">
        <v>258.14999999999998</v>
      </c>
      <c r="E228">
        <v>273.85000000000002</v>
      </c>
      <c r="F228">
        <v>254.08</v>
      </c>
      <c r="G228">
        <v>3596.93</v>
      </c>
      <c r="H228" t="s">
        <v>0</v>
      </c>
      <c r="I228">
        <v>134.72</v>
      </c>
      <c r="J228">
        <v>174.07</v>
      </c>
      <c r="K228">
        <v>136.9588</v>
      </c>
      <c r="L228">
        <v>3076.1037999999999</v>
      </c>
      <c r="M228">
        <v>359.32740000000001</v>
      </c>
      <c r="N228">
        <v>102.62</v>
      </c>
      <c r="O228">
        <v>98.403800000000004</v>
      </c>
      <c r="P228">
        <v>182.32919999999999</v>
      </c>
      <c r="Q228">
        <v>111.82089999999999</v>
      </c>
    </row>
    <row r="229" spans="2:17" x14ac:dyDescent="0.2">
      <c r="B229" s="27">
        <v>43371</v>
      </c>
      <c r="C229">
        <v>241.72</v>
      </c>
      <c r="D229">
        <v>256.08</v>
      </c>
      <c r="E229">
        <v>273.64</v>
      </c>
      <c r="F229">
        <v>258.52</v>
      </c>
      <c r="G229">
        <v>3541.62</v>
      </c>
      <c r="H229" t="s">
        <v>0</v>
      </c>
      <c r="I229">
        <v>133.88999999999999</v>
      </c>
      <c r="J229">
        <v>171.72</v>
      </c>
      <c r="K229">
        <v>135.91890000000001</v>
      </c>
      <c r="L229">
        <v>3060.3407999999999</v>
      </c>
      <c r="M229">
        <v>358.22829999999999</v>
      </c>
      <c r="N229">
        <v>101.66</v>
      </c>
      <c r="O229">
        <v>97.375100000000003</v>
      </c>
      <c r="P229">
        <v>181.268</v>
      </c>
      <c r="Q229">
        <v>109.89409999999999</v>
      </c>
    </row>
    <row r="230" spans="2:17" x14ac:dyDescent="0.2">
      <c r="B230" s="27">
        <v>43404</v>
      </c>
      <c r="C230">
        <v>243.21</v>
      </c>
      <c r="D230">
        <v>257.25</v>
      </c>
      <c r="E230">
        <v>272.88</v>
      </c>
      <c r="F230">
        <v>255</v>
      </c>
      <c r="G230">
        <v>3574.48</v>
      </c>
      <c r="H230" t="s">
        <v>0</v>
      </c>
      <c r="I230">
        <v>134.27000000000001</v>
      </c>
      <c r="J230">
        <v>172.32</v>
      </c>
      <c r="K230">
        <v>135.4896</v>
      </c>
      <c r="L230">
        <v>3075.5214999999998</v>
      </c>
      <c r="M230">
        <v>358.85399999999998</v>
      </c>
      <c r="N230">
        <v>101.18</v>
      </c>
      <c r="O230">
        <v>96.739099999999993</v>
      </c>
      <c r="P230">
        <v>180.96100000000001</v>
      </c>
      <c r="Q230">
        <v>109.7597</v>
      </c>
    </row>
    <row r="231" spans="2:17" x14ac:dyDescent="0.2">
      <c r="B231" s="27">
        <v>43434</v>
      </c>
      <c r="C231">
        <v>244.23</v>
      </c>
      <c r="D231">
        <v>258.06</v>
      </c>
      <c r="E231">
        <v>273.77</v>
      </c>
      <c r="F231">
        <v>258.95</v>
      </c>
      <c r="G231">
        <v>3532.4</v>
      </c>
      <c r="H231" t="s">
        <v>0</v>
      </c>
      <c r="I231">
        <v>134.81</v>
      </c>
      <c r="J231">
        <v>173.92</v>
      </c>
      <c r="K231">
        <v>137.82130000000001</v>
      </c>
      <c r="L231">
        <v>3084.1242999999999</v>
      </c>
      <c r="M231">
        <v>360.75200000000001</v>
      </c>
      <c r="N231">
        <v>101.98</v>
      </c>
      <c r="O231">
        <v>97.970299999999995</v>
      </c>
      <c r="P231">
        <v>183.44900000000001</v>
      </c>
      <c r="Q231">
        <v>118.5851</v>
      </c>
    </row>
    <row r="232" spans="2:17" x14ac:dyDescent="0.2">
      <c r="B232" s="27">
        <v>43465</v>
      </c>
      <c r="C232">
        <v>245.54</v>
      </c>
      <c r="D232">
        <v>257.74</v>
      </c>
      <c r="E232">
        <v>275.63</v>
      </c>
      <c r="F232">
        <v>267.07</v>
      </c>
      <c r="G232">
        <v>3609.6</v>
      </c>
      <c r="H232" t="s">
        <v>0</v>
      </c>
      <c r="I232">
        <v>135.41</v>
      </c>
      <c r="J232">
        <v>176.32</v>
      </c>
      <c r="K232">
        <v>140.86240000000001</v>
      </c>
      <c r="L232">
        <v>3136.7849000000001</v>
      </c>
      <c r="M232">
        <v>363.93040000000002</v>
      </c>
      <c r="N232">
        <v>104.27</v>
      </c>
      <c r="O232">
        <v>99.425799999999995</v>
      </c>
      <c r="P232">
        <v>187.66</v>
      </c>
      <c r="Q232">
        <v>120.4663</v>
      </c>
    </row>
    <row r="233" spans="2:17" x14ac:dyDescent="0.2">
      <c r="B233" s="27">
        <v>43496</v>
      </c>
      <c r="C233">
        <v>247.44</v>
      </c>
      <c r="D233">
        <v>260.3</v>
      </c>
      <c r="E233">
        <v>279.69</v>
      </c>
      <c r="F233">
        <v>270.10000000000002</v>
      </c>
      <c r="G233">
        <v>3647.92</v>
      </c>
      <c r="H233" t="s">
        <v>0</v>
      </c>
      <c r="I233">
        <v>135.59</v>
      </c>
      <c r="J233">
        <v>177.51</v>
      </c>
      <c r="K233">
        <v>145.3895</v>
      </c>
      <c r="L233">
        <v>3158.2229000000002</v>
      </c>
      <c r="M233">
        <v>365.9812</v>
      </c>
      <c r="N233">
        <v>104.75</v>
      </c>
      <c r="O233">
        <v>100.6275</v>
      </c>
      <c r="P233">
        <v>186.374</v>
      </c>
      <c r="Q233">
        <v>118.6534</v>
      </c>
    </row>
    <row r="234" spans="2:17" x14ac:dyDescent="0.2">
      <c r="B234" s="27">
        <v>43524</v>
      </c>
      <c r="C234">
        <v>246.6</v>
      </c>
      <c r="D234">
        <v>259.77999999999997</v>
      </c>
      <c r="E234">
        <v>279.92</v>
      </c>
      <c r="F234">
        <v>266.95</v>
      </c>
      <c r="G234">
        <v>3615.79</v>
      </c>
      <c r="H234" t="s">
        <v>0</v>
      </c>
      <c r="I234">
        <v>135.38999999999999</v>
      </c>
      <c r="J234">
        <v>177.37</v>
      </c>
      <c r="K234">
        <v>145.6773</v>
      </c>
      <c r="L234">
        <v>3189.6468</v>
      </c>
      <c r="M234">
        <v>366.93200000000002</v>
      </c>
      <c r="N234">
        <v>104.48</v>
      </c>
      <c r="O234">
        <v>100.7679</v>
      </c>
      <c r="P234">
        <v>185.69900000000001</v>
      </c>
      <c r="Q234">
        <v>119.2754</v>
      </c>
    </row>
    <row r="235" spans="2:17" x14ac:dyDescent="0.2">
      <c r="B235" s="27">
        <v>43553</v>
      </c>
      <c r="C235">
        <v>250.73</v>
      </c>
      <c r="D235">
        <v>265.5</v>
      </c>
      <c r="E235">
        <v>283.67</v>
      </c>
      <c r="F235">
        <v>271.31</v>
      </c>
      <c r="G235">
        <v>3731.65</v>
      </c>
      <c r="H235" t="s">
        <v>0</v>
      </c>
      <c r="I235">
        <v>135.9</v>
      </c>
      <c r="J235">
        <v>179.41</v>
      </c>
      <c r="K235">
        <v>145.7236</v>
      </c>
      <c r="L235">
        <v>3252.3788</v>
      </c>
      <c r="M235">
        <v>370.38639999999998</v>
      </c>
      <c r="N235">
        <v>106.48</v>
      </c>
      <c r="O235">
        <v>103.3502</v>
      </c>
      <c r="P235">
        <v>187.86</v>
      </c>
      <c r="Q235">
        <v>123.8972</v>
      </c>
    </row>
    <row r="236" spans="2:17" x14ac:dyDescent="0.2">
      <c r="B236" s="27">
        <v>43585</v>
      </c>
      <c r="C236">
        <v>249.31</v>
      </c>
      <c r="D236">
        <v>264.51</v>
      </c>
      <c r="E236">
        <v>285.60000000000002</v>
      </c>
      <c r="F236">
        <v>272.64</v>
      </c>
      <c r="G236">
        <v>3674.92</v>
      </c>
      <c r="H236" t="s">
        <v>0</v>
      </c>
      <c r="I236">
        <v>135.55000000000001</v>
      </c>
      <c r="J236">
        <v>178.1</v>
      </c>
      <c r="K236">
        <v>143.36959999999999</v>
      </c>
      <c r="L236">
        <v>3259.6368000000002</v>
      </c>
      <c r="M236">
        <v>368.82209999999998</v>
      </c>
      <c r="N236">
        <v>106.17</v>
      </c>
      <c r="O236">
        <v>103.0154</v>
      </c>
      <c r="P236">
        <v>187.54300000000001</v>
      </c>
      <c r="Q236">
        <v>123.089</v>
      </c>
    </row>
    <row r="237" spans="2:17" x14ac:dyDescent="0.2">
      <c r="B237" s="27">
        <v>43616</v>
      </c>
      <c r="C237">
        <v>253.09</v>
      </c>
      <c r="D237">
        <v>267.86</v>
      </c>
      <c r="E237">
        <v>291.44</v>
      </c>
      <c r="F237">
        <v>271.52999999999997</v>
      </c>
      <c r="G237">
        <v>3774.6</v>
      </c>
      <c r="H237" t="s">
        <v>0</v>
      </c>
      <c r="I237">
        <v>136.25</v>
      </c>
      <c r="J237">
        <v>181.32</v>
      </c>
      <c r="K237">
        <v>141.32380000000001</v>
      </c>
      <c r="L237">
        <v>3321.2530000000002</v>
      </c>
      <c r="M237">
        <v>372.14389999999997</v>
      </c>
      <c r="N237">
        <v>108.68</v>
      </c>
      <c r="O237">
        <v>104.9492</v>
      </c>
      <c r="P237">
        <v>188.471</v>
      </c>
      <c r="Q237">
        <v>125.9896</v>
      </c>
    </row>
    <row r="238" spans="2:17" x14ac:dyDescent="0.2">
      <c r="B238" s="27">
        <v>43644</v>
      </c>
      <c r="C238">
        <v>255.74</v>
      </c>
      <c r="D238">
        <v>273.31</v>
      </c>
      <c r="E238">
        <v>299.32</v>
      </c>
      <c r="F238">
        <v>281.42</v>
      </c>
      <c r="G238">
        <v>3780.59</v>
      </c>
      <c r="H238" t="s">
        <v>0</v>
      </c>
      <c r="I238">
        <v>136.49</v>
      </c>
      <c r="J238">
        <v>182.29</v>
      </c>
      <c r="K238">
        <v>142.499</v>
      </c>
      <c r="L238">
        <v>3357.9270999999999</v>
      </c>
      <c r="M238">
        <v>374.77390000000003</v>
      </c>
      <c r="N238">
        <v>109.68</v>
      </c>
      <c r="O238">
        <v>105.9061</v>
      </c>
      <c r="P238">
        <v>189.69900000000001</v>
      </c>
      <c r="Q238">
        <v>128.8116</v>
      </c>
    </row>
    <row r="239" spans="2:17" x14ac:dyDescent="0.2">
      <c r="B239" s="27">
        <v>43677</v>
      </c>
      <c r="C239">
        <v>258.2</v>
      </c>
      <c r="D239">
        <v>277.24</v>
      </c>
      <c r="E239">
        <v>302.47000000000003</v>
      </c>
      <c r="F239">
        <v>290.51</v>
      </c>
      <c r="G239">
        <v>3858.53</v>
      </c>
      <c r="H239" t="s">
        <v>0</v>
      </c>
      <c r="I239">
        <v>137.27000000000001</v>
      </c>
      <c r="J239">
        <v>186.03</v>
      </c>
      <c r="K239">
        <v>143.11240000000001</v>
      </c>
      <c r="L239">
        <v>3390.7311</v>
      </c>
      <c r="M239">
        <v>375.44920000000002</v>
      </c>
      <c r="N239">
        <v>109.55</v>
      </c>
      <c r="O239">
        <v>105.9697</v>
      </c>
      <c r="P239">
        <v>191.447</v>
      </c>
      <c r="Q239">
        <v>132.626</v>
      </c>
    </row>
    <row r="240" spans="2:17" x14ac:dyDescent="0.2">
      <c r="B240" s="27">
        <v>43707</v>
      </c>
      <c r="C240">
        <v>264.05</v>
      </c>
      <c r="D240">
        <v>283.33999999999997</v>
      </c>
      <c r="E240">
        <v>307.23</v>
      </c>
      <c r="F240">
        <v>300.77</v>
      </c>
      <c r="G240">
        <v>3994.64</v>
      </c>
      <c r="H240" t="s">
        <v>0</v>
      </c>
      <c r="I240">
        <v>138.22999999999999</v>
      </c>
      <c r="J240">
        <v>190.94</v>
      </c>
      <c r="K240">
        <v>139.30670000000001</v>
      </c>
      <c r="L240">
        <v>3449.0304999999998</v>
      </c>
      <c r="M240">
        <v>382.26949999999999</v>
      </c>
      <c r="N240">
        <v>113.29</v>
      </c>
      <c r="O240">
        <v>108.2577</v>
      </c>
      <c r="P240">
        <v>194.80500000000001</v>
      </c>
      <c r="Q240">
        <v>128.20439999999999</v>
      </c>
    </row>
    <row r="241" spans="2:17" x14ac:dyDescent="0.2">
      <c r="B241" s="27">
        <v>43738</v>
      </c>
      <c r="C241">
        <v>261.19</v>
      </c>
      <c r="D241">
        <v>280.32</v>
      </c>
      <c r="E241">
        <v>305.74</v>
      </c>
      <c r="F241">
        <v>304.72000000000003</v>
      </c>
      <c r="G241">
        <v>4014.9</v>
      </c>
      <c r="H241" t="s">
        <v>0</v>
      </c>
      <c r="I241">
        <v>136.63</v>
      </c>
      <c r="J241">
        <v>186.08</v>
      </c>
      <c r="K241">
        <v>139.24109999999999</v>
      </c>
      <c r="L241">
        <v>3429.2040000000002</v>
      </c>
      <c r="M241">
        <v>376.67469999999997</v>
      </c>
      <c r="N241">
        <v>112.31</v>
      </c>
      <c r="O241">
        <v>107.2358</v>
      </c>
      <c r="P241">
        <v>194.9794</v>
      </c>
      <c r="Q241">
        <v>129.12950000000001</v>
      </c>
    </row>
    <row r="242" spans="2:17" x14ac:dyDescent="0.2">
      <c r="B242" s="27">
        <v>43769</v>
      </c>
      <c r="C242">
        <v>257.44</v>
      </c>
      <c r="D242">
        <v>276.64999999999998</v>
      </c>
      <c r="E242">
        <v>303.68</v>
      </c>
      <c r="F242">
        <v>302.47000000000003</v>
      </c>
      <c r="G242">
        <v>3941.98</v>
      </c>
      <c r="H242" t="s">
        <v>0</v>
      </c>
      <c r="I242">
        <v>135.6</v>
      </c>
      <c r="J242">
        <v>182.56</v>
      </c>
      <c r="K242">
        <v>140.54409999999999</v>
      </c>
      <c r="L242">
        <v>3409.6633999999999</v>
      </c>
      <c r="M242">
        <v>374.88830000000002</v>
      </c>
      <c r="N242">
        <v>112.38</v>
      </c>
      <c r="O242">
        <v>106.96720000000001</v>
      </c>
      <c r="P242">
        <v>195.13460000000001</v>
      </c>
      <c r="Q242">
        <v>130.21809999999999</v>
      </c>
    </row>
    <row r="243" spans="2:17" x14ac:dyDescent="0.2">
      <c r="B243" s="27">
        <v>43798</v>
      </c>
      <c r="C243">
        <v>256.41000000000003</v>
      </c>
      <c r="D243">
        <v>275.64999999999998</v>
      </c>
      <c r="E243">
        <v>300.02</v>
      </c>
      <c r="F243">
        <v>296.37</v>
      </c>
      <c r="G243">
        <v>3910.83</v>
      </c>
      <c r="H243" t="s">
        <v>0</v>
      </c>
      <c r="I243">
        <v>135.68</v>
      </c>
      <c r="J243">
        <v>183.39</v>
      </c>
      <c r="K243">
        <v>142.018</v>
      </c>
      <c r="L243">
        <v>3439.0997000000002</v>
      </c>
      <c r="M243">
        <v>373.28449999999998</v>
      </c>
      <c r="N243">
        <v>112.05</v>
      </c>
      <c r="O243">
        <v>107.32850000000001</v>
      </c>
      <c r="P243">
        <v>195.73249999999999</v>
      </c>
      <c r="Q243">
        <v>129.43109999999999</v>
      </c>
    </row>
    <row r="244" spans="2:17" x14ac:dyDescent="0.2">
      <c r="B244" s="27">
        <v>43830</v>
      </c>
      <c r="C244">
        <v>252.92</v>
      </c>
      <c r="D244">
        <v>271.7</v>
      </c>
      <c r="E244">
        <v>299.26</v>
      </c>
      <c r="F244">
        <v>295.35000000000002</v>
      </c>
      <c r="G244">
        <v>3858.84</v>
      </c>
      <c r="H244" t="s">
        <v>0</v>
      </c>
      <c r="I244">
        <v>134.88</v>
      </c>
      <c r="J244">
        <v>181.21</v>
      </c>
      <c r="K244">
        <v>144.3767</v>
      </c>
      <c r="L244">
        <v>3374.0266000000001</v>
      </c>
      <c r="M244">
        <v>372.2192</v>
      </c>
      <c r="N244">
        <v>111.42</v>
      </c>
      <c r="O244">
        <v>105.9222</v>
      </c>
      <c r="P244">
        <v>196.21770000000001</v>
      </c>
      <c r="Q244">
        <v>130.00720000000001</v>
      </c>
    </row>
    <row r="245" spans="2:17" x14ac:dyDescent="0.2">
      <c r="B245" s="27">
        <v>43861</v>
      </c>
      <c r="C245">
        <v>258.12</v>
      </c>
      <c r="D245">
        <v>278.45</v>
      </c>
      <c r="E245">
        <v>304.2</v>
      </c>
      <c r="F245">
        <v>304.77999999999997</v>
      </c>
      <c r="G245">
        <v>3995.35</v>
      </c>
      <c r="H245" t="s">
        <v>0</v>
      </c>
      <c r="I245">
        <v>135.81</v>
      </c>
      <c r="J245">
        <v>186.01</v>
      </c>
      <c r="K245">
        <v>146.3022</v>
      </c>
      <c r="L245">
        <v>3461.2015000000001</v>
      </c>
      <c r="M245">
        <v>373.83769999999998</v>
      </c>
      <c r="N245">
        <v>114.16</v>
      </c>
      <c r="O245">
        <v>109.131</v>
      </c>
      <c r="P245">
        <v>197.8972</v>
      </c>
      <c r="Q245">
        <v>130.9023</v>
      </c>
    </row>
    <row r="246" spans="2:17" x14ac:dyDescent="0.2">
      <c r="B246" s="27">
        <v>43889</v>
      </c>
      <c r="C246">
        <v>261.68</v>
      </c>
      <c r="D246">
        <v>281.74</v>
      </c>
      <c r="E246">
        <v>304.45</v>
      </c>
      <c r="F246">
        <v>301.27999999999997</v>
      </c>
      <c r="G246">
        <v>4045.28</v>
      </c>
      <c r="H246" t="s">
        <v>0</v>
      </c>
      <c r="I246">
        <v>136.13999999999999</v>
      </c>
      <c r="J246">
        <v>187.58</v>
      </c>
      <c r="K246">
        <v>147.4795</v>
      </c>
      <c r="L246">
        <v>3494.2393999999999</v>
      </c>
      <c r="M246">
        <v>377.83819999999997</v>
      </c>
      <c r="N246">
        <v>117.19</v>
      </c>
      <c r="O246">
        <v>110.0514</v>
      </c>
      <c r="P246">
        <v>202.00450000000001</v>
      </c>
      <c r="Q246">
        <v>132.78100000000001</v>
      </c>
    </row>
    <row r="247" spans="2:17" x14ac:dyDescent="0.2">
      <c r="B247" s="27">
        <v>43921</v>
      </c>
      <c r="C247">
        <v>258.20999999999998</v>
      </c>
      <c r="D247">
        <v>274.04000000000002</v>
      </c>
      <c r="E247">
        <v>294.83</v>
      </c>
      <c r="F247">
        <v>293.27</v>
      </c>
      <c r="G247">
        <v>4102.66</v>
      </c>
      <c r="H247" t="s">
        <v>0</v>
      </c>
      <c r="I247">
        <v>134.1</v>
      </c>
      <c r="J247">
        <v>179.76</v>
      </c>
      <c r="K247">
        <v>146.77279999999999</v>
      </c>
      <c r="L247">
        <v>3494.3562999999999</v>
      </c>
      <c r="M247">
        <v>370.36169999999998</v>
      </c>
      <c r="N247">
        <v>120.9</v>
      </c>
      <c r="O247">
        <v>109.2325</v>
      </c>
      <c r="P247">
        <v>203.41120000000001</v>
      </c>
      <c r="Q247">
        <v>128.8381</v>
      </c>
    </row>
    <row r="248" spans="2:17" x14ac:dyDescent="0.2">
      <c r="B248" s="27">
        <v>43951</v>
      </c>
      <c r="C248">
        <v>261.31</v>
      </c>
      <c r="D248">
        <v>277.39</v>
      </c>
      <c r="E248">
        <v>295.48</v>
      </c>
      <c r="F248">
        <v>289.55</v>
      </c>
      <c r="G248">
        <v>4225.1499999999996</v>
      </c>
      <c r="H248" t="s">
        <v>0</v>
      </c>
      <c r="I248">
        <v>134.62</v>
      </c>
      <c r="J248">
        <v>182.75</v>
      </c>
      <c r="K248">
        <v>149.738</v>
      </c>
      <c r="L248">
        <v>3487.7498999999998</v>
      </c>
      <c r="M248">
        <v>371.74310000000003</v>
      </c>
      <c r="N248">
        <v>121.37</v>
      </c>
      <c r="O248">
        <v>112.9782</v>
      </c>
      <c r="P248">
        <v>209.1224</v>
      </c>
      <c r="Q248">
        <v>131.16300000000001</v>
      </c>
    </row>
    <row r="249" spans="2:17" x14ac:dyDescent="0.2">
      <c r="B249" s="27">
        <v>43980</v>
      </c>
      <c r="C249">
        <v>257.87</v>
      </c>
      <c r="D249">
        <v>276.16000000000003</v>
      </c>
      <c r="E249">
        <v>300.01</v>
      </c>
      <c r="F249">
        <v>294.38</v>
      </c>
      <c r="G249">
        <v>4226.79</v>
      </c>
      <c r="H249" t="s">
        <v>0</v>
      </c>
      <c r="I249">
        <v>134.19999999999999</v>
      </c>
      <c r="J249">
        <v>181.55</v>
      </c>
      <c r="K249">
        <v>145.8835</v>
      </c>
      <c r="L249">
        <v>3494.989</v>
      </c>
      <c r="M249">
        <v>369.72129999999999</v>
      </c>
      <c r="N249">
        <v>121.03</v>
      </c>
      <c r="O249">
        <v>113.203</v>
      </c>
      <c r="P249">
        <v>210.88659999999999</v>
      </c>
      <c r="Q249">
        <v>132.02889999999999</v>
      </c>
    </row>
    <row r="250" spans="2:17" x14ac:dyDescent="0.2">
      <c r="B250" s="27">
        <v>44012</v>
      </c>
      <c r="C250">
        <v>258.64999999999998</v>
      </c>
      <c r="D250">
        <v>278.89999999999998</v>
      </c>
      <c r="E250">
        <v>302.07</v>
      </c>
      <c r="F250">
        <v>300.14999999999998</v>
      </c>
      <c r="G250">
        <v>4203.32</v>
      </c>
      <c r="H250" t="s">
        <v>0</v>
      </c>
      <c r="I250">
        <v>134.13999999999999</v>
      </c>
      <c r="J250">
        <v>181.14</v>
      </c>
      <c r="K250">
        <v>146.02889999999999</v>
      </c>
      <c r="L250">
        <v>3503.4753999999998</v>
      </c>
      <c r="M250">
        <v>367.63920000000002</v>
      </c>
      <c r="N250">
        <v>121.16</v>
      </c>
      <c r="O250">
        <v>114.78189999999999</v>
      </c>
      <c r="P250">
        <v>209.51580000000001</v>
      </c>
      <c r="Q250">
        <v>133.34780000000001</v>
      </c>
    </row>
    <row r="251" spans="2:17" x14ac:dyDescent="0.2">
      <c r="B251" s="27">
        <v>44043</v>
      </c>
      <c r="C251">
        <v>260.25</v>
      </c>
      <c r="D251">
        <v>281.01</v>
      </c>
      <c r="E251">
        <v>305.5</v>
      </c>
      <c r="F251">
        <v>305.37</v>
      </c>
      <c r="G251">
        <v>4220.6400000000003</v>
      </c>
      <c r="H251" t="s">
        <v>0</v>
      </c>
      <c r="I251">
        <v>134.63</v>
      </c>
      <c r="J251">
        <v>182.49</v>
      </c>
      <c r="K251">
        <v>147.05869999999999</v>
      </c>
      <c r="L251">
        <v>3513.3773999999999</v>
      </c>
      <c r="M251">
        <v>369.3202</v>
      </c>
      <c r="N251">
        <v>122.54</v>
      </c>
      <c r="O251">
        <v>116.0522</v>
      </c>
      <c r="P251">
        <v>212.2809</v>
      </c>
      <c r="Q251">
        <v>136.2304</v>
      </c>
    </row>
    <row r="252" spans="2:17" x14ac:dyDescent="0.2">
      <c r="B252" s="27">
        <v>44074</v>
      </c>
      <c r="C252">
        <v>257.07</v>
      </c>
      <c r="D252">
        <v>278.42</v>
      </c>
      <c r="E252">
        <v>303.7</v>
      </c>
      <c r="F252">
        <v>304.37</v>
      </c>
      <c r="G252">
        <v>4091.33</v>
      </c>
      <c r="H252" t="s">
        <v>0</v>
      </c>
      <c r="I252">
        <v>134.16</v>
      </c>
      <c r="J252">
        <v>180.42</v>
      </c>
      <c r="K252">
        <v>149.14510000000001</v>
      </c>
      <c r="L252">
        <v>3494.5558999999998</v>
      </c>
      <c r="M252">
        <v>366.98500000000001</v>
      </c>
      <c r="N252">
        <v>121.17</v>
      </c>
      <c r="O252">
        <v>114.3946</v>
      </c>
      <c r="P252">
        <v>209.11709999999999</v>
      </c>
      <c r="Q252">
        <v>136.03960000000001</v>
      </c>
    </row>
    <row r="253" spans="2:17" x14ac:dyDescent="0.2">
      <c r="B253" s="27">
        <v>44104</v>
      </c>
      <c r="C253">
        <v>259.67</v>
      </c>
      <c r="D253">
        <v>282.18</v>
      </c>
      <c r="E253">
        <v>307.32</v>
      </c>
      <c r="F253">
        <v>310.38</v>
      </c>
      <c r="G253">
        <v>4151.6899999999996</v>
      </c>
      <c r="H253" t="s">
        <v>0</v>
      </c>
      <c r="I253">
        <v>134.62</v>
      </c>
      <c r="J253">
        <v>181.91</v>
      </c>
      <c r="K253">
        <v>149.8347</v>
      </c>
      <c r="L253">
        <v>3536.8962000000001</v>
      </c>
      <c r="M253">
        <v>368.23050000000001</v>
      </c>
      <c r="N253">
        <v>121.37</v>
      </c>
      <c r="O253">
        <v>114.8849</v>
      </c>
      <c r="P253">
        <v>210.98840000000001</v>
      </c>
      <c r="Q253">
        <v>137.00049999999999</v>
      </c>
    </row>
    <row r="254" spans="2:17" x14ac:dyDescent="0.2">
      <c r="B254" s="27">
        <v>44134</v>
      </c>
      <c r="C254">
        <v>262.02</v>
      </c>
      <c r="D254">
        <v>284.45999999999998</v>
      </c>
      <c r="E254">
        <v>310.33999999999997</v>
      </c>
      <c r="F254">
        <v>314.43</v>
      </c>
      <c r="G254">
        <v>4129.8500000000004</v>
      </c>
      <c r="H254" t="s">
        <v>0</v>
      </c>
      <c r="I254">
        <v>134.66</v>
      </c>
      <c r="J254">
        <v>182.23</v>
      </c>
      <c r="K254">
        <v>152.6789</v>
      </c>
      <c r="L254">
        <v>3545.4267</v>
      </c>
      <c r="M254">
        <v>367.44799999999998</v>
      </c>
      <c r="N254">
        <v>120.22</v>
      </c>
      <c r="O254">
        <v>113.8899</v>
      </c>
      <c r="P254">
        <v>212.4111</v>
      </c>
      <c r="Q254">
        <v>138.28790000000001</v>
      </c>
    </row>
    <row r="255" spans="2:17" x14ac:dyDescent="0.2">
      <c r="B255" s="27">
        <v>44165</v>
      </c>
      <c r="C255">
        <v>260.60000000000002</v>
      </c>
      <c r="D255">
        <v>283.89999999999998</v>
      </c>
      <c r="E255">
        <v>311.64999999999998</v>
      </c>
      <c r="F255">
        <v>317.19</v>
      </c>
      <c r="G255">
        <v>4111.1499999999996</v>
      </c>
      <c r="H255" t="s">
        <v>0</v>
      </c>
      <c r="I255">
        <v>134.51</v>
      </c>
      <c r="J255">
        <v>181.97</v>
      </c>
      <c r="K255">
        <v>155.54519999999999</v>
      </c>
      <c r="L255">
        <v>3537.0363000000002</v>
      </c>
      <c r="M255">
        <v>367.9862</v>
      </c>
      <c r="N255">
        <v>120.65</v>
      </c>
      <c r="O255">
        <v>114.86969999999999</v>
      </c>
      <c r="P255">
        <v>211.5204</v>
      </c>
      <c r="Q255">
        <v>139.46010000000001</v>
      </c>
    </row>
    <row r="256" spans="2:17" x14ac:dyDescent="0.2">
      <c r="B256" s="27">
        <v>44196</v>
      </c>
      <c r="C256">
        <v>260.54000000000002</v>
      </c>
      <c r="D256">
        <v>283.95</v>
      </c>
      <c r="E256">
        <v>312.27999999999997</v>
      </c>
      <c r="F256">
        <v>318.76</v>
      </c>
      <c r="G256">
        <v>4177.92</v>
      </c>
      <c r="H256" t="s">
        <v>0</v>
      </c>
      <c r="I256">
        <v>134.51</v>
      </c>
      <c r="J256">
        <v>182.49</v>
      </c>
      <c r="K256">
        <v>157.77440000000001</v>
      </c>
      <c r="L256">
        <v>3525.9955</v>
      </c>
      <c r="M256">
        <v>368.1585</v>
      </c>
      <c r="N256">
        <v>120.36</v>
      </c>
      <c r="O256">
        <v>115.1198</v>
      </c>
      <c r="P256">
        <v>211.64769999999999</v>
      </c>
      <c r="Q256">
        <v>142.42500000000001</v>
      </c>
    </row>
    <row r="257" spans="2:17" x14ac:dyDescent="0.2">
      <c r="B257" s="27">
        <v>44225</v>
      </c>
      <c r="C257">
        <v>259.33999999999997</v>
      </c>
      <c r="D257">
        <v>282.04000000000002</v>
      </c>
      <c r="E257">
        <v>310.60000000000002</v>
      </c>
      <c r="F257">
        <v>316.68</v>
      </c>
      <c r="G257">
        <v>4107.04</v>
      </c>
      <c r="H257" t="s">
        <v>0</v>
      </c>
      <c r="I257">
        <v>134.04</v>
      </c>
      <c r="J257">
        <v>181.15</v>
      </c>
      <c r="K257">
        <v>159.96870000000001</v>
      </c>
      <c r="L257">
        <v>3507.8654000000001</v>
      </c>
      <c r="M257">
        <v>366.85039999999998</v>
      </c>
      <c r="N257">
        <v>119.28</v>
      </c>
      <c r="O257">
        <v>113.5312</v>
      </c>
      <c r="P257">
        <v>209.44139999999999</v>
      </c>
      <c r="Q257">
        <v>142.5617</v>
      </c>
    </row>
    <row r="258" spans="2:17" x14ac:dyDescent="0.2">
      <c r="B258" s="27">
        <v>44253</v>
      </c>
      <c r="C258">
        <v>254.21</v>
      </c>
      <c r="D258">
        <v>275.61</v>
      </c>
      <c r="E258">
        <v>303.95</v>
      </c>
      <c r="F258">
        <v>314.33</v>
      </c>
      <c r="G258">
        <v>3874.74</v>
      </c>
      <c r="H258" t="s">
        <v>0</v>
      </c>
      <c r="I258">
        <v>133.21</v>
      </c>
      <c r="J258">
        <v>177.86</v>
      </c>
      <c r="K258">
        <v>159.9539</v>
      </c>
      <c r="L258">
        <v>3368.2143999999998</v>
      </c>
      <c r="M258">
        <v>363.04070000000002</v>
      </c>
      <c r="N258">
        <v>117.07</v>
      </c>
      <c r="O258">
        <v>110.36060000000001</v>
      </c>
      <c r="P258">
        <v>204.50290000000001</v>
      </c>
      <c r="Q258">
        <v>138.82400000000001</v>
      </c>
    </row>
    <row r="259" spans="2:17" x14ac:dyDescent="0.2">
      <c r="B259" s="27">
        <v>44286</v>
      </c>
      <c r="C259">
        <v>254.17</v>
      </c>
      <c r="D259">
        <v>275.26</v>
      </c>
      <c r="E259">
        <v>305.10000000000002</v>
      </c>
      <c r="F259">
        <v>315.89999999999998</v>
      </c>
      <c r="G259">
        <v>3875.27</v>
      </c>
      <c r="H259" t="s">
        <v>0</v>
      </c>
      <c r="I259">
        <v>133.54</v>
      </c>
      <c r="J259">
        <v>178.65</v>
      </c>
      <c r="K259">
        <v>158.6705</v>
      </c>
      <c r="L259">
        <v>3399.3820999999998</v>
      </c>
      <c r="M259">
        <v>366.17320000000001</v>
      </c>
      <c r="N259">
        <v>115.28</v>
      </c>
      <c r="O259">
        <v>108.42010000000001</v>
      </c>
      <c r="P259">
        <v>199.89060000000001</v>
      </c>
      <c r="Q259">
        <v>140.69739999999999</v>
      </c>
    </row>
    <row r="260" spans="2:17" x14ac:dyDescent="0.2">
      <c r="B260" s="27">
        <v>44316</v>
      </c>
      <c r="C260">
        <v>252.37</v>
      </c>
      <c r="D260">
        <v>272.45999999999998</v>
      </c>
      <c r="E260">
        <v>301.79000000000002</v>
      </c>
      <c r="F260">
        <v>311.27</v>
      </c>
      <c r="G260">
        <v>3896.13</v>
      </c>
      <c r="H260" t="s">
        <v>0</v>
      </c>
      <c r="I260">
        <v>133.16999999999999</v>
      </c>
      <c r="J260">
        <v>177.67</v>
      </c>
      <c r="K260">
        <v>161.7002</v>
      </c>
      <c r="L260">
        <v>3419.1738999999998</v>
      </c>
      <c r="M260">
        <v>366.9067</v>
      </c>
      <c r="N260">
        <v>116.16</v>
      </c>
      <c r="O260">
        <v>108.47880000000001</v>
      </c>
      <c r="P260">
        <v>201.75120000000001</v>
      </c>
      <c r="Q260">
        <v>140.3389</v>
      </c>
    </row>
    <row r="261" spans="2:17" x14ac:dyDescent="0.2">
      <c r="B261" s="27">
        <v>44347</v>
      </c>
      <c r="C261">
        <v>252.04</v>
      </c>
      <c r="D261">
        <v>272.06</v>
      </c>
      <c r="E261">
        <v>301.89999999999998</v>
      </c>
      <c r="F261">
        <v>311.66000000000003</v>
      </c>
      <c r="G261">
        <v>3912.91</v>
      </c>
      <c r="H261" t="s">
        <v>0</v>
      </c>
      <c r="I261">
        <v>132.83000000000001</v>
      </c>
      <c r="J261">
        <v>176.29</v>
      </c>
      <c r="K261">
        <v>165.47909999999999</v>
      </c>
      <c r="L261">
        <v>3429.0070999999998</v>
      </c>
      <c r="M261">
        <v>367.12889999999999</v>
      </c>
      <c r="N261">
        <v>116.38</v>
      </c>
      <c r="O261">
        <v>109.32040000000001</v>
      </c>
      <c r="P261">
        <v>203.816</v>
      </c>
      <c r="Q261">
        <v>143.4391</v>
      </c>
    </row>
    <row r="262" spans="2:17" x14ac:dyDescent="0.2">
      <c r="B262" s="27">
        <v>44377</v>
      </c>
      <c r="C262">
        <v>253.25</v>
      </c>
      <c r="D262">
        <v>273.11</v>
      </c>
      <c r="E262">
        <v>303.13</v>
      </c>
      <c r="F262">
        <v>313.48</v>
      </c>
      <c r="G262">
        <v>3941.19</v>
      </c>
      <c r="H262" t="s">
        <v>0</v>
      </c>
      <c r="I262">
        <v>133.16</v>
      </c>
      <c r="J262">
        <v>177.98</v>
      </c>
      <c r="K262">
        <v>163.00229999999999</v>
      </c>
      <c r="L262">
        <v>3455.5953</v>
      </c>
      <c r="M262">
        <v>367.37990000000002</v>
      </c>
      <c r="N262">
        <v>117.32</v>
      </c>
      <c r="O262">
        <v>110.4376</v>
      </c>
      <c r="P262">
        <v>203.3843</v>
      </c>
      <c r="Q262">
        <v>139.75739999999999</v>
      </c>
    </row>
    <row r="263" spans="2:17" x14ac:dyDescent="0.2">
      <c r="B263" s="27">
        <v>44407</v>
      </c>
      <c r="C263">
        <v>258.23</v>
      </c>
      <c r="D263">
        <v>278.58999999999997</v>
      </c>
      <c r="E263">
        <v>308.47000000000003</v>
      </c>
      <c r="F263">
        <v>318</v>
      </c>
      <c r="G263">
        <v>4050.34</v>
      </c>
      <c r="H263" t="s">
        <v>0</v>
      </c>
      <c r="I263">
        <v>133.93</v>
      </c>
      <c r="J263">
        <v>180.86</v>
      </c>
      <c r="K263">
        <v>165.4898</v>
      </c>
      <c r="L263">
        <v>3522.509</v>
      </c>
      <c r="M263">
        <v>369.8725</v>
      </c>
      <c r="N263">
        <v>118.89</v>
      </c>
      <c r="O263">
        <v>111.63590000000001</v>
      </c>
      <c r="P263">
        <v>206.56700000000001</v>
      </c>
      <c r="Q263">
        <v>139.91290000000001</v>
      </c>
    </row>
    <row r="264" spans="2:17" x14ac:dyDescent="0.2">
      <c r="B264" s="27">
        <v>44439</v>
      </c>
      <c r="C264">
        <v>256.72000000000003</v>
      </c>
      <c r="D264">
        <v>276.67</v>
      </c>
      <c r="E264">
        <v>306.97000000000003</v>
      </c>
      <c r="F264">
        <v>316.42</v>
      </c>
      <c r="G264">
        <v>4017.25</v>
      </c>
      <c r="H264" t="s">
        <v>0</v>
      </c>
      <c r="I264">
        <v>133.56</v>
      </c>
      <c r="J264">
        <v>179.89</v>
      </c>
      <c r="K264">
        <v>165.68170000000001</v>
      </c>
      <c r="L264">
        <v>3526.1368000000002</v>
      </c>
      <c r="M264">
        <v>369.47699999999998</v>
      </c>
      <c r="N264">
        <v>118.69</v>
      </c>
      <c r="O264">
        <v>111.4294</v>
      </c>
      <c r="P264">
        <v>205.3297</v>
      </c>
      <c r="Q264">
        <v>144.15389999999999</v>
      </c>
    </row>
    <row r="265" spans="2:17" x14ac:dyDescent="0.2">
      <c r="B265" s="27">
        <v>44469</v>
      </c>
      <c r="C265">
        <v>252.97</v>
      </c>
      <c r="D265">
        <v>272.87</v>
      </c>
      <c r="E265">
        <v>304.57</v>
      </c>
      <c r="F265">
        <v>313.86</v>
      </c>
      <c r="G265">
        <v>3868.77</v>
      </c>
      <c r="H265" t="s">
        <v>0</v>
      </c>
      <c r="I265">
        <v>132.5</v>
      </c>
      <c r="J265">
        <v>176.92</v>
      </c>
      <c r="K265">
        <v>165.99039999999999</v>
      </c>
      <c r="L265">
        <v>3467.0194999999999</v>
      </c>
      <c r="M265">
        <v>367.89800000000002</v>
      </c>
      <c r="N265">
        <v>117.4</v>
      </c>
      <c r="O265">
        <v>109.72490000000001</v>
      </c>
      <c r="P265">
        <v>202.95820000000001</v>
      </c>
      <c r="Q265">
        <v>143.0752</v>
      </c>
    </row>
    <row r="266" spans="2:17" x14ac:dyDescent="0.2">
      <c r="B266" s="27">
        <v>44498</v>
      </c>
      <c r="C266">
        <v>253.02</v>
      </c>
      <c r="D266">
        <v>271.8</v>
      </c>
      <c r="E266">
        <v>302.48</v>
      </c>
      <c r="F266">
        <v>309</v>
      </c>
      <c r="G266">
        <v>3952.02</v>
      </c>
      <c r="H266" t="s">
        <v>0</v>
      </c>
      <c r="I266">
        <v>131.18</v>
      </c>
      <c r="J266">
        <v>175.06</v>
      </c>
      <c r="K266">
        <v>167.27930000000001</v>
      </c>
      <c r="L266">
        <v>3337.1783</v>
      </c>
      <c r="M266">
        <v>367.35090000000002</v>
      </c>
      <c r="N266">
        <v>117.31</v>
      </c>
      <c r="O266">
        <v>108.47020000000001</v>
      </c>
      <c r="P266">
        <v>198.90379999999999</v>
      </c>
      <c r="Q266">
        <v>141.39259999999999</v>
      </c>
    </row>
    <row r="267" spans="2:17" x14ac:dyDescent="0.2">
      <c r="B267" s="27">
        <v>44530</v>
      </c>
      <c r="C267">
        <v>257.89999999999998</v>
      </c>
      <c r="D267">
        <v>277.2</v>
      </c>
      <c r="E267">
        <v>306.87</v>
      </c>
      <c r="F267">
        <v>313.64</v>
      </c>
      <c r="G267">
        <v>4070.34</v>
      </c>
      <c r="H267" t="s">
        <v>0</v>
      </c>
      <c r="I267">
        <v>132.65</v>
      </c>
      <c r="J267">
        <v>178.55</v>
      </c>
      <c r="K267">
        <v>169.33709999999999</v>
      </c>
      <c r="L267">
        <v>3414.5953</v>
      </c>
      <c r="M267">
        <v>368.36610000000002</v>
      </c>
      <c r="N267">
        <v>118.23</v>
      </c>
      <c r="O267">
        <v>109.5814</v>
      </c>
      <c r="P267">
        <v>201.76779999999999</v>
      </c>
      <c r="Q267">
        <v>142.51050000000001</v>
      </c>
    </row>
    <row r="268" spans="2:17" x14ac:dyDescent="0.2">
      <c r="B268" s="27">
        <v>44561</v>
      </c>
      <c r="C268">
        <v>253.57</v>
      </c>
      <c r="D268">
        <v>272.26</v>
      </c>
      <c r="E268">
        <v>302.63</v>
      </c>
      <c r="F268">
        <v>309.20999999999998</v>
      </c>
      <c r="G268">
        <v>3962.54</v>
      </c>
      <c r="H268" t="s">
        <v>0</v>
      </c>
      <c r="I268">
        <v>131.94</v>
      </c>
      <c r="J268">
        <v>176.69</v>
      </c>
      <c r="K268">
        <v>170.22890000000001</v>
      </c>
      <c r="L268">
        <v>3417.0340000000001</v>
      </c>
      <c r="M268">
        <v>367.3347</v>
      </c>
      <c r="N268">
        <v>117.49</v>
      </c>
      <c r="O268">
        <v>111.643</v>
      </c>
      <c r="P268">
        <v>201.23439999999999</v>
      </c>
      <c r="Q268">
        <v>143.61160000000001</v>
      </c>
    </row>
    <row r="269" spans="2:17" x14ac:dyDescent="0.2">
      <c r="B269" s="27">
        <v>44592</v>
      </c>
      <c r="C269">
        <v>250.81</v>
      </c>
      <c r="D269">
        <v>268.87</v>
      </c>
      <c r="E269">
        <v>298.99</v>
      </c>
      <c r="F269">
        <v>307.42</v>
      </c>
      <c r="G269">
        <v>3810.18</v>
      </c>
      <c r="H269">
        <v>95.6</v>
      </c>
      <c r="I269">
        <v>130.56</v>
      </c>
      <c r="J269">
        <v>173.47</v>
      </c>
      <c r="K269">
        <v>171.9477</v>
      </c>
      <c r="L269">
        <v>3378.6705999999999</v>
      </c>
      <c r="M269">
        <v>363.77100000000002</v>
      </c>
      <c r="N269">
        <v>115.41</v>
      </c>
      <c r="O269">
        <v>107.46469999999999</v>
      </c>
      <c r="P269">
        <v>200.48820000000001</v>
      </c>
      <c r="Q269">
        <v>141.93549999999999</v>
      </c>
    </row>
    <row r="270" spans="2:17" x14ac:dyDescent="0.2">
      <c r="B270" s="27">
        <v>44620</v>
      </c>
      <c r="C270">
        <v>247.8</v>
      </c>
      <c r="D270">
        <v>264.63</v>
      </c>
      <c r="E270">
        <v>291.92</v>
      </c>
      <c r="F270">
        <v>299.94</v>
      </c>
      <c r="G270">
        <v>3757.83</v>
      </c>
      <c r="H270">
        <v>95.51</v>
      </c>
      <c r="I270">
        <v>130.02000000000001</v>
      </c>
      <c r="J270">
        <v>170.5</v>
      </c>
      <c r="K270">
        <v>172.98750000000001</v>
      </c>
      <c r="L270">
        <v>3336.0934000000002</v>
      </c>
      <c r="M270">
        <v>361.04950000000002</v>
      </c>
      <c r="N270">
        <v>114.63</v>
      </c>
      <c r="O270">
        <v>106.7444</v>
      </c>
      <c r="P270">
        <v>199.29169999999999</v>
      </c>
      <c r="Q270">
        <v>141.57380000000001</v>
      </c>
    </row>
    <row r="271" spans="2:17" x14ac:dyDescent="0.2">
      <c r="B271" s="27">
        <v>44651</v>
      </c>
      <c r="C271">
        <v>240.73</v>
      </c>
      <c r="D271">
        <v>257.62</v>
      </c>
      <c r="E271">
        <v>286.42</v>
      </c>
      <c r="F271">
        <v>295.56</v>
      </c>
      <c r="G271">
        <v>3678.39</v>
      </c>
      <c r="H271">
        <v>95.19</v>
      </c>
      <c r="I271">
        <v>128.26</v>
      </c>
      <c r="J271">
        <v>165.08</v>
      </c>
      <c r="K271">
        <v>172.21350000000001</v>
      </c>
      <c r="L271">
        <v>3205.2469999999998</v>
      </c>
      <c r="M271">
        <v>359.91210000000001</v>
      </c>
      <c r="N271">
        <v>111.09</v>
      </c>
      <c r="O271">
        <v>103.381</v>
      </c>
      <c r="P271">
        <v>192.2784</v>
      </c>
      <c r="Q271">
        <v>140.65110000000001</v>
      </c>
    </row>
    <row r="272" spans="2:17" x14ac:dyDescent="0.2">
      <c r="B272" s="27">
        <v>44680</v>
      </c>
      <c r="C272">
        <v>233.29</v>
      </c>
      <c r="D272">
        <v>247.93</v>
      </c>
      <c r="E272">
        <v>275.82</v>
      </c>
      <c r="F272">
        <v>282.26</v>
      </c>
      <c r="G272">
        <v>3574.4</v>
      </c>
      <c r="H272">
        <v>94.99</v>
      </c>
      <c r="I272">
        <v>127.2</v>
      </c>
      <c r="J272">
        <v>161.21</v>
      </c>
      <c r="K272">
        <v>166.37719999999999</v>
      </c>
      <c r="L272">
        <v>3155.7604999999999</v>
      </c>
      <c r="M272">
        <v>358.24689999999998</v>
      </c>
      <c r="N272">
        <v>107.65</v>
      </c>
      <c r="O272">
        <v>99.552199999999999</v>
      </c>
      <c r="P272">
        <v>190.86969999999999</v>
      </c>
      <c r="Q272">
        <v>137.72239999999999</v>
      </c>
    </row>
    <row r="273" spans="2:17" x14ac:dyDescent="0.2">
      <c r="B273" s="27">
        <v>44712</v>
      </c>
      <c r="C273">
        <v>229.38</v>
      </c>
      <c r="D273">
        <v>243.71</v>
      </c>
      <c r="E273">
        <v>270.89999999999998</v>
      </c>
      <c r="F273">
        <v>276.63</v>
      </c>
      <c r="G273">
        <v>3468.22</v>
      </c>
      <c r="H273">
        <v>94.92</v>
      </c>
      <c r="I273">
        <v>127.42</v>
      </c>
      <c r="J273">
        <v>160.91</v>
      </c>
      <c r="K273">
        <v>165.52780000000001</v>
      </c>
      <c r="L273">
        <v>3124.7921000000001</v>
      </c>
      <c r="M273">
        <v>357.32850000000002</v>
      </c>
      <c r="N273">
        <v>107.83</v>
      </c>
      <c r="O273">
        <v>99.515699999999995</v>
      </c>
      <c r="P273">
        <v>189.28989999999999</v>
      </c>
      <c r="Q273">
        <v>133.80410000000001</v>
      </c>
    </row>
    <row r="274" spans="2:17" x14ac:dyDescent="0.2">
      <c r="B274" s="27">
        <v>44742</v>
      </c>
      <c r="C274">
        <v>225.15</v>
      </c>
      <c r="D274">
        <v>237.78</v>
      </c>
      <c r="E274">
        <v>266.58999999999997</v>
      </c>
      <c r="F274">
        <v>273.75</v>
      </c>
      <c r="G274">
        <v>3405.28</v>
      </c>
      <c r="H274">
        <v>94.85</v>
      </c>
      <c r="I274">
        <v>126.82</v>
      </c>
      <c r="J274">
        <v>158.72</v>
      </c>
      <c r="K274">
        <v>164.52549999999999</v>
      </c>
      <c r="L274">
        <v>3077.0684999999999</v>
      </c>
      <c r="M274">
        <v>352.3734</v>
      </c>
      <c r="N274">
        <v>106.89</v>
      </c>
      <c r="O274">
        <v>97.165499999999994</v>
      </c>
      <c r="P274">
        <v>185.84630000000001</v>
      </c>
      <c r="Q274">
        <v>131.8706</v>
      </c>
    </row>
    <row r="275" spans="2:17" x14ac:dyDescent="0.2">
      <c r="B275" s="27">
        <v>44771</v>
      </c>
      <c r="C275">
        <v>235.49</v>
      </c>
      <c r="D275">
        <v>249.61</v>
      </c>
      <c r="E275">
        <v>278.94</v>
      </c>
      <c r="F275">
        <v>278.39</v>
      </c>
      <c r="G275">
        <v>3494.44</v>
      </c>
      <c r="H275">
        <v>94.8</v>
      </c>
      <c r="I275">
        <v>129.44999999999999</v>
      </c>
      <c r="J275">
        <v>168.55</v>
      </c>
      <c r="K275">
        <v>164.66640000000001</v>
      </c>
      <c r="L275">
        <v>3187.0158000000001</v>
      </c>
      <c r="M275">
        <v>355.35500000000002</v>
      </c>
      <c r="N275">
        <v>108.61</v>
      </c>
      <c r="O275">
        <v>101.25449999999999</v>
      </c>
      <c r="P275">
        <v>189.71510000000001</v>
      </c>
      <c r="Q275">
        <v>133.01599999999999</v>
      </c>
    </row>
    <row r="276" spans="2:17" x14ac:dyDescent="0.2">
      <c r="B276" s="27">
        <v>44804</v>
      </c>
      <c r="C276">
        <v>223.54</v>
      </c>
      <c r="D276">
        <v>235.95</v>
      </c>
      <c r="E276">
        <v>263.48</v>
      </c>
      <c r="F276">
        <v>266.85000000000002</v>
      </c>
      <c r="G276">
        <v>3227.4</v>
      </c>
      <c r="H276">
        <v>93.97</v>
      </c>
      <c r="I276">
        <v>126.3</v>
      </c>
      <c r="J276">
        <v>163.69999999999999</v>
      </c>
      <c r="K276">
        <v>162.3792</v>
      </c>
      <c r="L276">
        <v>3098.7651000000001</v>
      </c>
      <c r="M276">
        <v>354.44729999999998</v>
      </c>
      <c r="N276">
        <v>105.88</v>
      </c>
      <c r="O276">
        <v>98.119600000000005</v>
      </c>
      <c r="P276">
        <v>186.92619999999999</v>
      </c>
      <c r="Q276">
        <v>134.65309999999999</v>
      </c>
    </row>
    <row r="277" spans="2:17" x14ac:dyDescent="0.2">
      <c r="B277" s="27">
        <v>44834</v>
      </c>
      <c r="C277">
        <v>214.72</v>
      </c>
      <c r="D277">
        <v>226.38</v>
      </c>
      <c r="E277">
        <v>254.16</v>
      </c>
      <c r="F277">
        <v>257.91000000000003</v>
      </c>
      <c r="G277">
        <v>2967.86</v>
      </c>
      <c r="H277">
        <v>93.8</v>
      </c>
      <c r="I277">
        <v>124.37</v>
      </c>
      <c r="J277">
        <v>157.71</v>
      </c>
      <c r="K277">
        <v>157.40950000000001</v>
      </c>
      <c r="L277">
        <v>3054.5286000000001</v>
      </c>
      <c r="M277">
        <v>348.97910000000002</v>
      </c>
      <c r="N277">
        <v>102.25</v>
      </c>
      <c r="O277">
        <v>97.705600000000004</v>
      </c>
      <c r="P277">
        <v>181.11490000000001</v>
      </c>
      <c r="Q277">
        <v>131.03399999999999</v>
      </c>
    </row>
    <row r="278" spans="2:17" x14ac:dyDescent="0.2">
      <c r="B278" s="27">
        <v>44865</v>
      </c>
      <c r="C278">
        <v>213.56</v>
      </c>
      <c r="D278">
        <v>226.57</v>
      </c>
      <c r="E278">
        <v>254.86</v>
      </c>
      <c r="F278">
        <v>260.66000000000003</v>
      </c>
      <c r="G278">
        <v>3060.55</v>
      </c>
      <c r="H278">
        <v>94.07</v>
      </c>
      <c r="I278">
        <v>125.04</v>
      </c>
      <c r="J278">
        <v>158.6</v>
      </c>
      <c r="K278">
        <v>154.0924</v>
      </c>
      <c r="L278">
        <v>3085.8649</v>
      </c>
      <c r="M278">
        <v>348.41969999999998</v>
      </c>
      <c r="N278">
        <v>100.81</v>
      </c>
      <c r="O278">
        <v>96.660300000000007</v>
      </c>
      <c r="P278">
        <v>183.67259999999999</v>
      </c>
      <c r="Q278">
        <v>128.852</v>
      </c>
    </row>
    <row r="279" spans="2:17" x14ac:dyDescent="0.2">
      <c r="B279" s="27">
        <v>44895</v>
      </c>
      <c r="C279">
        <v>217.75</v>
      </c>
      <c r="D279">
        <v>231.87</v>
      </c>
      <c r="E279">
        <v>260.27999999999997</v>
      </c>
      <c r="F279">
        <v>267.86</v>
      </c>
      <c r="G279">
        <v>3146.79</v>
      </c>
      <c r="H279">
        <v>93.66</v>
      </c>
      <c r="I279">
        <v>124.57</v>
      </c>
      <c r="J279">
        <v>159.57</v>
      </c>
      <c r="K279">
        <v>155.9273</v>
      </c>
      <c r="L279">
        <v>3134.6983</v>
      </c>
      <c r="M279">
        <v>345.7133</v>
      </c>
      <c r="N279">
        <v>103.5</v>
      </c>
      <c r="O279">
        <v>99.4255</v>
      </c>
      <c r="P279">
        <v>188.18299999999999</v>
      </c>
      <c r="Q279">
        <v>133.28579999999999</v>
      </c>
    </row>
    <row r="280" spans="2:17" x14ac:dyDescent="0.2">
      <c r="B280" s="27">
        <v>44925</v>
      </c>
      <c r="C280">
        <v>208.34</v>
      </c>
      <c r="D280">
        <v>220.67</v>
      </c>
      <c r="E280">
        <v>249.14</v>
      </c>
      <c r="F280">
        <v>256</v>
      </c>
      <c r="G280">
        <v>3018.1</v>
      </c>
      <c r="H280">
        <v>93.32</v>
      </c>
      <c r="I280">
        <v>121.93</v>
      </c>
      <c r="J280">
        <v>151.86000000000001</v>
      </c>
      <c r="K280">
        <v>161.0162</v>
      </c>
      <c r="L280">
        <v>3060.7473</v>
      </c>
      <c r="M280">
        <v>340.05599999999998</v>
      </c>
      <c r="N280">
        <v>102.99</v>
      </c>
      <c r="O280">
        <v>97.676000000000002</v>
      </c>
      <c r="P280">
        <v>191.11179999999999</v>
      </c>
      <c r="Q280">
        <v>131.62710000000001</v>
      </c>
    </row>
    <row r="281" spans="2:17" x14ac:dyDescent="0.2">
      <c r="B281" s="27">
        <v>44957</v>
      </c>
      <c r="C281">
        <v>212.66</v>
      </c>
      <c r="D281">
        <v>225.98</v>
      </c>
      <c r="E281">
        <v>254.43</v>
      </c>
      <c r="F281">
        <v>263.52</v>
      </c>
      <c r="G281">
        <v>3095.29</v>
      </c>
      <c r="H281">
        <v>93.62</v>
      </c>
      <c r="I281">
        <v>123.87</v>
      </c>
      <c r="J281">
        <v>156.5</v>
      </c>
      <c r="K281">
        <v>165.7319</v>
      </c>
      <c r="L281">
        <v>3150.4616999999998</v>
      </c>
      <c r="M281">
        <v>338.56869999999998</v>
      </c>
      <c r="N281">
        <v>105.55</v>
      </c>
      <c r="O281">
        <v>100.6609</v>
      </c>
      <c r="P281">
        <v>190.64660000000001</v>
      </c>
      <c r="Q281">
        <v>133.60429999999999</v>
      </c>
    </row>
    <row r="282" spans="2:17" x14ac:dyDescent="0.2">
      <c r="B282" s="27">
        <v>44985</v>
      </c>
      <c r="C282">
        <v>207.33</v>
      </c>
      <c r="D282">
        <v>220.11</v>
      </c>
      <c r="E282">
        <v>248.81</v>
      </c>
      <c r="F282">
        <v>259.58999999999997</v>
      </c>
      <c r="G282">
        <v>2994.34</v>
      </c>
      <c r="H282">
        <v>93.31</v>
      </c>
      <c r="I282">
        <v>122.74</v>
      </c>
      <c r="J282">
        <v>154.13999999999999</v>
      </c>
      <c r="K282">
        <v>161.54249999999999</v>
      </c>
      <c r="L282">
        <v>3104.7069000000001</v>
      </c>
      <c r="M282">
        <v>344.25349999999997</v>
      </c>
      <c r="N282">
        <v>103.08</v>
      </c>
      <c r="O282">
        <v>98.430099999999996</v>
      </c>
      <c r="P282">
        <v>186.7028</v>
      </c>
      <c r="Q282">
        <v>132.59379999999999</v>
      </c>
    </row>
    <row r="283" spans="2:17" x14ac:dyDescent="0.2">
      <c r="B283" s="27">
        <v>45016</v>
      </c>
      <c r="C283">
        <v>212.48</v>
      </c>
      <c r="D283">
        <v>225.32</v>
      </c>
      <c r="E283">
        <v>254.85</v>
      </c>
      <c r="F283">
        <v>265.52</v>
      </c>
      <c r="G283">
        <v>3079.84</v>
      </c>
      <c r="H283">
        <v>93.62</v>
      </c>
      <c r="I283">
        <v>123.81</v>
      </c>
      <c r="J283">
        <v>158.22999999999999</v>
      </c>
      <c r="K283">
        <v>163.96559999999999</v>
      </c>
      <c r="L283">
        <v>3210.8542000000002</v>
      </c>
      <c r="M283">
        <v>351.5093</v>
      </c>
      <c r="N283">
        <v>106.07</v>
      </c>
      <c r="O283">
        <v>100.86490000000001</v>
      </c>
      <c r="P283">
        <v>192.9999</v>
      </c>
      <c r="Q283">
        <v>135.20869999999999</v>
      </c>
    </row>
  </sheetData>
  <pageMargins left="0.7" right="0.7" top="0.78740157499999996" bottom="0.78740157499999996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6F1F-DC2E-F34F-9749-21AE7360FB1F}">
  <dimension ref="D4:T27"/>
  <sheetViews>
    <sheetView workbookViewId="0">
      <selection activeCell="H33" sqref="H33"/>
    </sheetView>
  </sheetViews>
  <sheetFormatPr baseColWidth="10" defaultRowHeight="16" x14ac:dyDescent="0.2"/>
  <cols>
    <col min="4" max="4" width="12.33203125" bestFit="1" customWidth="1"/>
    <col min="5" max="5" width="13.83203125" bestFit="1" customWidth="1"/>
    <col min="6" max="6" width="16.6640625" bestFit="1" customWidth="1"/>
  </cols>
  <sheetData>
    <row r="4" spans="4:9" x14ac:dyDescent="0.2">
      <c r="E4" t="s">
        <v>60</v>
      </c>
    </row>
    <row r="5" spans="4:9" x14ac:dyDescent="0.2">
      <c r="D5" s="1"/>
      <c r="E5" s="1" t="s">
        <v>48</v>
      </c>
      <c r="F5" s="1" t="s">
        <v>47</v>
      </c>
      <c r="G5" t="s">
        <v>54</v>
      </c>
      <c r="I5" s="26" t="s">
        <v>55</v>
      </c>
    </row>
    <row r="6" spans="4:9" x14ac:dyDescent="0.2">
      <c r="D6" s="1" t="s">
        <v>17</v>
      </c>
      <c r="E6" s="1" t="s">
        <v>16</v>
      </c>
      <c r="F6" t="s">
        <v>32</v>
      </c>
      <c r="G6" t="s">
        <v>53</v>
      </c>
      <c r="I6" s="1" t="s">
        <v>16</v>
      </c>
    </row>
    <row r="7" spans="4:9" x14ac:dyDescent="0.2">
      <c r="D7" s="1" t="s">
        <v>18</v>
      </c>
      <c r="E7" s="1" t="s">
        <v>15</v>
      </c>
      <c r="F7" t="s">
        <v>33</v>
      </c>
      <c r="G7" t="s">
        <v>56</v>
      </c>
      <c r="I7" s="1" t="s">
        <v>15</v>
      </c>
    </row>
    <row r="8" spans="4:9" x14ac:dyDescent="0.2">
      <c r="D8" s="1" t="s">
        <v>19</v>
      </c>
      <c r="E8" s="1" t="s">
        <v>14</v>
      </c>
      <c r="F8" t="s">
        <v>34</v>
      </c>
      <c r="G8" t="s">
        <v>57</v>
      </c>
      <c r="I8" s="1" t="s">
        <v>14</v>
      </c>
    </row>
    <row r="9" spans="4:9" x14ac:dyDescent="0.2">
      <c r="D9" s="1" t="s">
        <v>20</v>
      </c>
      <c r="E9" s="1" t="s">
        <v>13</v>
      </c>
      <c r="F9" t="s">
        <v>35</v>
      </c>
      <c r="G9" t="s">
        <v>58</v>
      </c>
      <c r="I9" s="1" t="s">
        <v>13</v>
      </c>
    </row>
    <row r="10" spans="4:9" x14ac:dyDescent="0.2">
      <c r="D10" t="s">
        <v>21</v>
      </c>
      <c r="E10" s="1" t="s">
        <v>12</v>
      </c>
      <c r="F10" t="s">
        <v>36</v>
      </c>
      <c r="G10" s="1" t="s">
        <v>12</v>
      </c>
    </row>
    <row r="11" spans="4:9" x14ac:dyDescent="0.2">
      <c r="D11" t="s">
        <v>22</v>
      </c>
      <c r="E11" s="1" t="s">
        <v>11</v>
      </c>
      <c r="F11" t="s">
        <v>37</v>
      </c>
      <c r="G11" s="1" t="s">
        <v>59</v>
      </c>
      <c r="I11" s="1" t="s">
        <v>11</v>
      </c>
    </row>
    <row r="12" spans="4:9" x14ac:dyDescent="0.2">
      <c r="D12" t="s">
        <v>23</v>
      </c>
      <c r="E12" s="1" t="s">
        <v>10</v>
      </c>
      <c r="F12" t="s">
        <v>38</v>
      </c>
      <c r="G12" s="1" t="s">
        <v>10</v>
      </c>
      <c r="I12" s="1"/>
    </row>
    <row r="13" spans="4:9" x14ac:dyDescent="0.2">
      <c r="D13" t="s">
        <v>24</v>
      </c>
      <c r="E13" s="1" t="s">
        <v>8</v>
      </c>
      <c r="F13" t="s">
        <v>39</v>
      </c>
      <c r="G13" s="1" t="s">
        <v>8</v>
      </c>
      <c r="I13" s="1"/>
    </row>
    <row r="14" spans="4:9" x14ac:dyDescent="0.2">
      <c r="D14" t="s">
        <v>25</v>
      </c>
      <c r="E14" s="1" t="s">
        <v>7</v>
      </c>
      <c r="F14" t="s">
        <v>40</v>
      </c>
      <c r="G14" s="1" t="s">
        <v>7</v>
      </c>
    </row>
    <row r="15" spans="4:9" x14ac:dyDescent="0.2">
      <c r="D15" t="s">
        <v>26</v>
      </c>
      <c r="E15" s="1" t="s">
        <v>6</v>
      </c>
      <c r="F15" t="s">
        <v>41</v>
      </c>
      <c r="G15" s="1" t="s">
        <v>6</v>
      </c>
    </row>
    <row r="16" spans="4:9" x14ac:dyDescent="0.2">
      <c r="D16" t="s">
        <v>27</v>
      </c>
      <c r="E16" s="1" t="s">
        <v>5</v>
      </c>
      <c r="F16" t="s">
        <v>42</v>
      </c>
      <c r="G16" s="1" t="s">
        <v>5</v>
      </c>
    </row>
    <row r="17" spans="4:20" x14ac:dyDescent="0.2">
      <c r="D17" t="s">
        <v>28</v>
      </c>
      <c r="E17" s="1" t="s">
        <v>4</v>
      </c>
      <c r="F17" t="s">
        <v>43</v>
      </c>
      <c r="G17" s="1" t="s">
        <v>4</v>
      </c>
    </row>
    <row r="18" spans="4:20" x14ac:dyDescent="0.2">
      <c r="D18" t="s">
        <v>29</v>
      </c>
      <c r="E18" s="1" t="s">
        <v>3</v>
      </c>
      <c r="F18" t="s">
        <v>44</v>
      </c>
      <c r="G18" s="1" t="s">
        <v>3</v>
      </c>
    </row>
    <row r="19" spans="4:20" x14ac:dyDescent="0.2">
      <c r="D19" t="s">
        <v>30</v>
      </c>
      <c r="E19" s="1" t="s">
        <v>2</v>
      </c>
      <c r="F19" t="s">
        <v>45</v>
      </c>
      <c r="G19" s="1" t="s">
        <v>2</v>
      </c>
    </row>
    <row r="20" spans="4:20" x14ac:dyDescent="0.2">
      <c r="D20" t="s">
        <v>31</v>
      </c>
      <c r="E20" s="1" t="s">
        <v>1</v>
      </c>
      <c r="F20" t="s">
        <v>46</v>
      </c>
      <c r="G20" s="1" t="s">
        <v>1</v>
      </c>
    </row>
    <row r="27" spans="4:20" x14ac:dyDescent="0.2">
      <c r="F27" t="s">
        <v>53</v>
      </c>
      <c r="G27" t="s">
        <v>56</v>
      </c>
      <c r="H27" t="s">
        <v>57</v>
      </c>
      <c r="I27" t="s">
        <v>58</v>
      </c>
      <c r="J27" s="1" t="s">
        <v>12</v>
      </c>
      <c r="K27" s="1" t="s">
        <v>59</v>
      </c>
      <c r="L27" s="1" t="s">
        <v>10</v>
      </c>
      <c r="M27" s="1" t="s">
        <v>8</v>
      </c>
      <c r="N27" s="1" t="s">
        <v>7</v>
      </c>
      <c r="O27" s="1" t="s">
        <v>6</v>
      </c>
      <c r="P27" s="1" t="s">
        <v>5</v>
      </c>
      <c r="Q27" s="1" t="s">
        <v>4</v>
      </c>
      <c r="R27" s="1" t="s">
        <v>3</v>
      </c>
      <c r="S27" s="1" t="s">
        <v>2</v>
      </c>
      <c r="T27" s="1" t="s">
        <v>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ETF_IDX_stiched_with_FD</vt:lpstr>
      <vt:lpstr>ETF_IDX_stiched_with_TE</vt:lpstr>
      <vt:lpstr>Avg Factor Difference</vt:lpstr>
      <vt:lpstr>Avg Tracking Error</vt:lpstr>
      <vt:lpstr>ETF_TR</vt:lpstr>
      <vt:lpstr>Indices</vt:lpstr>
      <vt:lpstr>Indices_new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2023-05-03T21:10:28Z</dcterms:created>
  <dcterms:modified xsi:type="dcterms:W3CDTF">2023-05-04T08:34:06Z</dcterms:modified>
</cp:coreProperties>
</file>