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eno\Desktop\"/>
    </mc:Choice>
  </mc:AlternateContent>
  <xr:revisionPtr revIDLastSave="0" documentId="8_{40779878-12B2-4FBD-99EF-5A02AE41FBA9}" xr6:coauthVersionLast="44" xr6:coauthVersionMax="44" xr10:uidLastSave="{00000000-0000-0000-0000-000000000000}"/>
  <bookViews>
    <workbookView xWindow="-120" yWindow="-120" windowWidth="29040" windowHeight="15840" xr2:uid="{A9845E0E-0D84-4B9E-B1A3-74FC653B90F9}"/>
  </bookViews>
  <sheets>
    <sheet name="TestEnvironments" sheetId="2" r:id="rId1"/>
    <sheet name="AcceptanceCriteria" sheetId="4" r:id="rId2"/>
    <sheet name="TestingScenarios" sheetId="3" r:id="rId3"/>
    <sheet name="Workload" sheetId="1" r:id="rId4"/>
    <sheet name="Tests" sheetId="5" r:id="rId5"/>
  </sheets>
  <definedNames>
    <definedName name="TestScenario">Workload!$A$2:$A$13</definedName>
    <definedName name="TestType">AcceptanceCriteria!$A$2:$A$5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N9" i="5"/>
  <c r="K2" i="5"/>
  <c r="N3" i="5"/>
  <c r="L2" i="5"/>
  <c r="N6" i="5"/>
  <c r="K4" i="5"/>
  <c r="K8" i="5"/>
  <c r="N10" i="5"/>
  <c r="N4" i="5"/>
  <c r="N5" i="5"/>
  <c r="N2" i="5"/>
  <c r="N8" i="5"/>
  <c r="K5" i="5"/>
  <c r="K3" i="5"/>
  <c r="K9" i="5"/>
  <c r="K6" i="5"/>
  <c r="K7" i="5"/>
  <c r="K10" i="5"/>
  <c r="N7" i="5"/>
  <c r="O7" i="5" l="1"/>
  <c r="M10" i="5"/>
  <c r="P10" i="5" s="1"/>
  <c r="M7" i="5"/>
  <c r="P7" i="5" s="1"/>
  <c r="M6" i="5"/>
  <c r="P6" i="5" s="1"/>
  <c r="M9" i="5"/>
  <c r="P9" i="5" s="1"/>
  <c r="M3" i="5"/>
  <c r="P3" i="5" s="1"/>
  <c r="M5" i="5"/>
  <c r="P5" i="5" s="1"/>
  <c r="O8" i="5"/>
  <c r="O2" i="5"/>
  <c r="O5" i="5"/>
  <c r="O4" i="5"/>
  <c r="O10" i="5"/>
  <c r="M8" i="5"/>
  <c r="P8" i="5" s="1"/>
  <c r="M4" i="5"/>
  <c r="P4" i="5" s="1"/>
  <c r="O6" i="5"/>
  <c r="O3" i="5"/>
  <c r="M2" i="5"/>
  <c r="P2" i="5" s="1"/>
  <c r="O9" i="5"/>
</calcChain>
</file>

<file path=xl/sharedStrings.xml><?xml version="1.0" encoding="utf-8"?>
<sst xmlns="http://schemas.openxmlformats.org/spreadsheetml/2006/main" count="95" uniqueCount="68">
  <si>
    <t>OS</t>
  </si>
  <si>
    <t>Scenario</t>
  </si>
  <si>
    <t>Total /hour</t>
  </si>
  <si>
    <t>Listar todos os users</t>
  </si>
  <si>
    <t>Listar todos os resources</t>
  </si>
  <si>
    <t>Listar um resource especifico</t>
  </si>
  <si>
    <t>Listar um user especifico</t>
  </si>
  <si>
    <t>Criar um resource</t>
  </si>
  <si>
    <t>Criar um user</t>
  </si>
  <si>
    <t>Atualizar um resource especifico</t>
  </si>
  <si>
    <t>Atualizar um user especifico</t>
  </si>
  <si>
    <t>Eliminar um resource especifico</t>
  </si>
  <si>
    <t>Eliminar um user especifico</t>
  </si>
  <si>
    <t>Simultaneous Users</t>
  </si>
  <si>
    <t>Description</t>
  </si>
  <si>
    <t>Autenticar-se</t>
  </si>
  <si>
    <t>Aceder à app</t>
  </si>
  <si>
    <t>Instanciar um objeto do tipo resource</t>
  </si>
  <si>
    <t>Invocar o método de criar resource</t>
  </si>
  <si>
    <t>Invocar o método de listar um user específico</t>
  </si>
  <si>
    <t>Invocar o método de listar um resource específico</t>
  </si>
  <si>
    <t>Invocar o método de listar o users possíveis</t>
  </si>
  <si>
    <t>Invocar o método de listar o resources possíveis</t>
  </si>
  <si>
    <t>Instanciar um objeto do tipo user</t>
  </si>
  <si>
    <t>Invocar o método de criar user</t>
  </si>
  <si>
    <t>Invocar o método atualizar resource</t>
  </si>
  <si>
    <t>Invocar o método atualizar user</t>
  </si>
  <si>
    <t>Preparar um id de um resource válido</t>
  </si>
  <si>
    <t>Preparar um id de um user válido</t>
  </si>
  <si>
    <t>Invocar o método eliminar resource</t>
  </si>
  <si>
    <t>Invocar o método eliminar user</t>
  </si>
  <si>
    <t>Invocar o método register</t>
  </si>
  <si>
    <t>Invocar o método login</t>
  </si>
  <si>
    <t>Fazer registo</t>
  </si>
  <si>
    <t>Fazer login</t>
  </si>
  <si>
    <t>Escolher um email e password</t>
  </si>
  <si>
    <t>Utilizar email e password corretos</t>
  </si>
  <si>
    <t>Test Type</t>
  </si>
  <si>
    <t>Stress Testing</t>
  </si>
  <si>
    <t>Soak Testing</t>
  </si>
  <si>
    <t># CPU (Logic)</t>
  </si>
  <si>
    <t># CPU (Virtual)</t>
  </si>
  <si>
    <t>Amount of RAM (GB)</t>
  </si>
  <si>
    <t>SSD Size (GB)</t>
  </si>
  <si>
    <t>Response Time (ms)</t>
  </si>
  <si>
    <t>Throughtput (%)</t>
  </si>
  <si>
    <t>Resource usage (%)</t>
  </si>
  <si>
    <t>Spike Testing</t>
  </si>
  <si>
    <t>Breakpoint Testing</t>
  </si>
  <si>
    <t>Scenario #</t>
  </si>
  <si>
    <t>Step #</t>
  </si>
  <si>
    <t>Think Time (s)</t>
  </si>
  <si>
    <t>Amount of Time (min)</t>
  </si>
  <si>
    <t>Start Date</t>
  </si>
  <si>
    <t>Start Time</t>
  </si>
  <si>
    <t>Finish Date</t>
  </si>
  <si>
    <t>Finish Time</t>
  </si>
  <si>
    <t>Test Scenario</t>
  </si>
  <si>
    <t>Average Response Time (ms)</t>
  </si>
  <si>
    <t>90th Response Time (ms)</t>
  </si>
  <si>
    <t>Average Resource Usage (%)</t>
  </si>
  <si>
    <t>90th Resource Usage (%)</t>
  </si>
  <si>
    <t>AC Response Time (ms)</t>
  </si>
  <si>
    <t>AC Resource Usage (%)</t>
  </si>
  <si>
    <t>Valid Test?</t>
  </si>
  <si>
    <t>Valid Amount Time?</t>
  </si>
  <si>
    <t>AC Amount of Time (min)</t>
  </si>
  <si>
    <t>Valid Acceptance Criteria?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</si>
</sst>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3" fillId="5" borderId="1" xfId="4" applyBorder="1" applyAlignment="1">
      <alignment horizontal="left" vertical="center"/>
    </xf>
    <xf numFmtId="0" fontId="3" fillId="4" borderId="1" xfId="3" applyBorder="1" applyAlignment="1">
      <alignment horizontal="left" vertical="center"/>
    </xf>
    <xf numFmtId="0" fontId="3" fillId="4" borderId="1" xfId="3" applyBorder="1"/>
    <xf numFmtId="0" fontId="0" fillId="0" borderId="1" xfId="0" applyBorder="1"/>
    <xf numFmtId="0" fontId="3" fillId="5" borderId="1" xfId="4" applyBorder="1"/>
    <xf numFmtId="0" fontId="0" fillId="0" borderId="1" xfId="0" applyBorder="1" applyAlignment="1">
      <alignment vertical="center"/>
    </xf>
    <xf numFmtId="0" fontId="3" fillId="5" borderId="1" xfId="4" applyBorder="1" applyAlignment="1">
      <alignment vertical="center"/>
    </xf>
    <xf numFmtId="0" fontId="4" fillId="2" borderId="1" xfId="1" applyBorder="1"/>
    <xf numFmtId="14" fontId="0" fillId="0" borderId="1" xfId="0" applyNumberFormat="1" applyBorder="1"/>
    <xf numFmtId="14" fontId="0" fillId="0" borderId="0" xfId="0" applyNumberFormat="1"/>
    <xf numFmtId="0" fontId="3" fillId="3" borderId="1" xfId="2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Border="1"/>
    <xf numFmtId="9" fontId="0" fillId="0" borderId="1" xfId="0" applyNumberFormat="1" applyBorder="1"/>
    <xf numFmtId="0" fontId="3" fillId="4" borderId="1" xfId="3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5">
    <cellStyle name="40% - Accent1" xfId="2" builtinId="31"/>
    <cellStyle name="40% - Accent3" xfId="3" builtinId="39"/>
    <cellStyle name="40% - Accent5" xfId="4" builtinId="47"/>
    <cellStyle name="Bad" xfId="1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C4FE-FFF9-4534-811C-9BB690596D67}">
  <dimension ref="A1:F2"/>
  <sheetViews>
    <sheetView tabSelected="1"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14" bestFit="1" customWidth="1"/>
    <col min="3" max="3" width="19.5703125" bestFit="1" customWidth="1"/>
    <col min="4" max="4" width="12.5703125" bestFit="1" customWidth="1"/>
    <col min="5" max="5" width="9.5703125" bestFit="1" customWidth="1"/>
    <col min="6" max="6" width="12.5703125" bestFit="1" customWidth="1"/>
  </cols>
  <sheetData>
    <row r="1" spans="1:6" x14ac:dyDescent="0.25">
      <c r="A1" s="9" t="s">
        <v>40</v>
      </c>
      <c r="B1" s="9" t="s">
        <v>41</v>
      </c>
      <c r="C1" s="9" t="s">
        <v>42</v>
      </c>
      <c r="D1" s="9" t="s">
        <v>43</v>
      </c>
      <c r="F1" s="7" t="s">
        <v>0</v>
      </c>
    </row>
    <row r="2" spans="1:6" x14ac:dyDescent="0.25">
      <c r="A2" s="8"/>
      <c r="B2" s="8"/>
      <c r="C2" s="8"/>
      <c r="D2" s="8"/>
      <c r="F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ECFD-6E72-4AE9-A12F-CA1EC3366397}">
  <dimension ref="A1:E5"/>
  <sheetViews>
    <sheetView workbookViewId="0">
      <selection activeCell="E13" sqref="E13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8.42578125" bestFit="1" customWidth="1"/>
    <col min="4" max="4" width="20.85546875" bestFit="1" customWidth="1"/>
    <col min="5" max="5" width="15.5703125" bestFit="1" customWidth="1"/>
  </cols>
  <sheetData>
    <row r="1" spans="1:5" x14ac:dyDescent="0.25">
      <c r="A1" s="7" t="s">
        <v>37</v>
      </c>
      <c r="B1" s="7" t="s">
        <v>44</v>
      </c>
      <c r="C1" s="7" t="s">
        <v>46</v>
      </c>
      <c r="D1" s="7" t="s">
        <v>52</v>
      </c>
      <c r="E1" s="7" t="s">
        <v>45</v>
      </c>
    </row>
    <row r="2" spans="1:5" x14ac:dyDescent="0.25">
      <c r="A2" s="5" t="s">
        <v>38</v>
      </c>
      <c r="B2" s="19">
        <v>100</v>
      </c>
      <c r="C2" s="20">
        <v>1</v>
      </c>
      <c r="D2" s="19">
        <v>120</v>
      </c>
      <c r="E2" s="20">
        <v>1</v>
      </c>
    </row>
    <row r="3" spans="1:5" x14ac:dyDescent="0.25">
      <c r="A3" s="5" t="s">
        <v>39</v>
      </c>
      <c r="B3" s="19">
        <v>200</v>
      </c>
      <c r="C3" s="20">
        <v>0.5</v>
      </c>
      <c r="D3" s="19">
        <f>24*60</f>
        <v>1440</v>
      </c>
      <c r="E3" s="20">
        <v>1</v>
      </c>
    </row>
    <row r="4" spans="1:5" x14ac:dyDescent="0.25">
      <c r="A4" s="5" t="s">
        <v>47</v>
      </c>
      <c r="B4" s="19">
        <v>150</v>
      </c>
      <c r="C4" s="20">
        <v>1.5</v>
      </c>
      <c r="D4" s="19">
        <v>120</v>
      </c>
      <c r="E4" s="20">
        <v>0.95</v>
      </c>
    </row>
    <row r="5" spans="1:5" x14ac:dyDescent="0.25">
      <c r="A5" s="5" t="s">
        <v>48</v>
      </c>
      <c r="B5" s="19">
        <v>200</v>
      </c>
      <c r="C5" s="20">
        <v>0.5</v>
      </c>
      <c r="D5" s="19">
        <v>360</v>
      </c>
      <c r="E5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4241-3FAB-4D62-B30D-F4F7C4AABC0A}">
  <dimension ref="A1:D45"/>
  <sheetViews>
    <sheetView topLeftCell="A4" workbookViewId="0">
      <selection activeCell="B32" sqref="B32:B35"/>
    </sheetView>
  </sheetViews>
  <sheetFormatPr defaultRowHeight="15" x14ac:dyDescent="0.25"/>
  <cols>
    <col min="1" max="1" width="10" bestFit="1" customWidth="1"/>
    <col min="2" max="2" width="30.42578125" bestFit="1" customWidth="1"/>
    <col min="3" max="3" width="6.42578125" bestFit="1" customWidth="1"/>
    <col min="4" max="4" width="45.85546875" bestFit="1" customWidth="1"/>
  </cols>
  <sheetData>
    <row r="1" spans="1:4" x14ac:dyDescent="0.25">
      <c r="A1" s="3" t="s">
        <v>49</v>
      </c>
      <c r="B1" s="3" t="s">
        <v>1</v>
      </c>
      <c r="C1" s="3" t="s">
        <v>50</v>
      </c>
      <c r="D1" s="3" t="s">
        <v>14</v>
      </c>
    </row>
    <row r="2" spans="1:4" x14ac:dyDescent="0.25">
      <c r="A2" s="21">
        <v>1</v>
      </c>
      <c r="B2" s="22" t="s">
        <v>4</v>
      </c>
      <c r="C2" s="2">
        <v>1</v>
      </c>
      <c r="D2" s="2" t="s">
        <v>16</v>
      </c>
    </row>
    <row r="3" spans="1:4" x14ac:dyDescent="0.25">
      <c r="A3" s="21"/>
      <c r="B3" s="23"/>
      <c r="C3" s="2">
        <v>2</v>
      </c>
      <c r="D3" s="2" t="s">
        <v>15</v>
      </c>
    </row>
    <row r="4" spans="1:4" x14ac:dyDescent="0.25">
      <c r="A4" s="21"/>
      <c r="B4" s="24"/>
      <c r="C4" s="2">
        <v>3</v>
      </c>
      <c r="D4" s="2" t="s">
        <v>22</v>
      </c>
    </row>
    <row r="5" spans="1:4" x14ac:dyDescent="0.25">
      <c r="A5" s="21">
        <v>2</v>
      </c>
      <c r="B5" s="22" t="s">
        <v>3</v>
      </c>
      <c r="C5" s="2">
        <v>1</v>
      </c>
      <c r="D5" s="2" t="s">
        <v>16</v>
      </c>
    </row>
    <row r="6" spans="1:4" x14ac:dyDescent="0.25">
      <c r="A6" s="21"/>
      <c r="B6" s="23"/>
      <c r="C6" s="2">
        <v>2</v>
      </c>
      <c r="D6" s="2" t="s">
        <v>15</v>
      </c>
    </row>
    <row r="7" spans="1:4" x14ac:dyDescent="0.25">
      <c r="A7" s="21"/>
      <c r="B7" s="24"/>
      <c r="C7" s="2">
        <v>3</v>
      </c>
      <c r="D7" s="2" t="s">
        <v>21</v>
      </c>
    </row>
    <row r="8" spans="1:4" x14ac:dyDescent="0.25">
      <c r="A8" s="21">
        <v>3</v>
      </c>
      <c r="B8" s="22" t="s">
        <v>5</v>
      </c>
      <c r="C8" s="2">
        <v>1</v>
      </c>
      <c r="D8" s="2" t="s">
        <v>16</v>
      </c>
    </row>
    <row r="9" spans="1:4" x14ac:dyDescent="0.25">
      <c r="A9" s="21"/>
      <c r="B9" s="23"/>
      <c r="C9" s="2">
        <v>2</v>
      </c>
      <c r="D9" s="2" t="s">
        <v>15</v>
      </c>
    </row>
    <row r="10" spans="1:4" x14ac:dyDescent="0.25">
      <c r="A10" s="21"/>
      <c r="B10" s="24"/>
      <c r="C10" s="2">
        <v>3</v>
      </c>
      <c r="D10" s="2" t="s">
        <v>20</v>
      </c>
    </row>
    <row r="11" spans="1:4" x14ac:dyDescent="0.25">
      <c r="A11" s="21">
        <v>4</v>
      </c>
      <c r="B11" s="22" t="s">
        <v>6</v>
      </c>
      <c r="C11" s="2">
        <v>1</v>
      </c>
      <c r="D11" s="2" t="s">
        <v>16</v>
      </c>
    </row>
    <row r="12" spans="1:4" x14ac:dyDescent="0.25">
      <c r="A12" s="21"/>
      <c r="B12" s="23"/>
      <c r="C12" s="2">
        <v>2</v>
      </c>
      <c r="D12" s="2" t="s">
        <v>15</v>
      </c>
    </row>
    <row r="13" spans="1:4" x14ac:dyDescent="0.25">
      <c r="A13" s="21"/>
      <c r="B13" s="24"/>
      <c r="C13" s="2">
        <v>3</v>
      </c>
      <c r="D13" s="2" t="s">
        <v>19</v>
      </c>
    </row>
    <row r="14" spans="1:4" x14ac:dyDescent="0.25">
      <c r="A14" s="21">
        <v>5</v>
      </c>
      <c r="B14" s="22" t="s">
        <v>7</v>
      </c>
      <c r="C14" s="2">
        <v>1</v>
      </c>
      <c r="D14" s="2" t="s">
        <v>16</v>
      </c>
    </row>
    <row r="15" spans="1:4" x14ac:dyDescent="0.25">
      <c r="A15" s="21"/>
      <c r="B15" s="23"/>
      <c r="C15" s="2">
        <v>2</v>
      </c>
      <c r="D15" s="2" t="s">
        <v>15</v>
      </c>
    </row>
    <row r="16" spans="1:4" x14ac:dyDescent="0.25">
      <c r="A16" s="21"/>
      <c r="B16" s="23"/>
      <c r="C16" s="2">
        <v>3</v>
      </c>
      <c r="D16" s="2" t="s">
        <v>17</v>
      </c>
    </row>
    <row r="17" spans="1:4" x14ac:dyDescent="0.25">
      <c r="A17" s="21"/>
      <c r="B17" s="24"/>
      <c r="C17" s="2">
        <v>4</v>
      </c>
      <c r="D17" s="2" t="s">
        <v>18</v>
      </c>
    </row>
    <row r="18" spans="1:4" x14ac:dyDescent="0.25">
      <c r="A18" s="21">
        <v>6</v>
      </c>
      <c r="B18" s="22" t="s">
        <v>8</v>
      </c>
      <c r="C18" s="2">
        <v>1</v>
      </c>
      <c r="D18" s="2" t="s">
        <v>16</v>
      </c>
    </row>
    <row r="19" spans="1:4" x14ac:dyDescent="0.25">
      <c r="A19" s="21"/>
      <c r="B19" s="23"/>
      <c r="C19" s="2">
        <v>2</v>
      </c>
      <c r="D19" s="2" t="s">
        <v>15</v>
      </c>
    </row>
    <row r="20" spans="1:4" x14ac:dyDescent="0.25">
      <c r="A20" s="21"/>
      <c r="B20" s="23"/>
      <c r="C20" s="2">
        <v>3</v>
      </c>
      <c r="D20" s="2" t="s">
        <v>23</v>
      </c>
    </row>
    <row r="21" spans="1:4" x14ac:dyDescent="0.25">
      <c r="A21" s="21"/>
      <c r="B21" s="24"/>
      <c r="C21" s="2">
        <v>4</v>
      </c>
      <c r="D21" s="2" t="s">
        <v>24</v>
      </c>
    </row>
    <row r="22" spans="1:4" x14ac:dyDescent="0.25">
      <c r="A22" s="21">
        <v>7</v>
      </c>
      <c r="B22" s="22" t="s">
        <v>9</v>
      </c>
      <c r="C22" s="2">
        <v>1</v>
      </c>
      <c r="D22" s="2" t="s">
        <v>16</v>
      </c>
    </row>
    <row r="23" spans="1:4" x14ac:dyDescent="0.25">
      <c r="A23" s="21"/>
      <c r="B23" s="23"/>
      <c r="C23" s="2">
        <v>2</v>
      </c>
      <c r="D23" s="2" t="s">
        <v>15</v>
      </c>
    </row>
    <row r="24" spans="1:4" x14ac:dyDescent="0.25">
      <c r="A24" s="21"/>
      <c r="B24" s="23"/>
      <c r="C24" s="2">
        <v>3</v>
      </c>
      <c r="D24" s="2" t="s">
        <v>17</v>
      </c>
    </row>
    <row r="25" spans="1:4" x14ac:dyDescent="0.25">
      <c r="A25" s="21"/>
      <c r="B25" s="23"/>
      <c r="C25" s="2">
        <v>4</v>
      </c>
      <c r="D25" s="2" t="s">
        <v>27</v>
      </c>
    </row>
    <row r="26" spans="1:4" x14ac:dyDescent="0.25">
      <c r="A26" s="21"/>
      <c r="B26" s="24"/>
      <c r="C26" s="2">
        <v>5</v>
      </c>
      <c r="D26" s="2" t="s">
        <v>25</v>
      </c>
    </row>
    <row r="27" spans="1:4" x14ac:dyDescent="0.25">
      <c r="A27" s="21">
        <v>8</v>
      </c>
      <c r="B27" s="22" t="s">
        <v>10</v>
      </c>
      <c r="C27" s="2">
        <v>1</v>
      </c>
      <c r="D27" s="2" t="s">
        <v>16</v>
      </c>
    </row>
    <row r="28" spans="1:4" x14ac:dyDescent="0.25">
      <c r="A28" s="21"/>
      <c r="B28" s="23"/>
      <c r="C28" s="2">
        <v>2</v>
      </c>
      <c r="D28" s="2" t="s">
        <v>15</v>
      </c>
    </row>
    <row r="29" spans="1:4" x14ac:dyDescent="0.25">
      <c r="A29" s="21"/>
      <c r="B29" s="23"/>
      <c r="C29" s="2">
        <v>3</v>
      </c>
      <c r="D29" s="2" t="s">
        <v>23</v>
      </c>
    </row>
    <row r="30" spans="1:4" x14ac:dyDescent="0.25">
      <c r="A30" s="21"/>
      <c r="B30" s="23"/>
      <c r="C30" s="2">
        <v>4</v>
      </c>
      <c r="D30" s="2" t="s">
        <v>28</v>
      </c>
    </row>
    <row r="31" spans="1:4" x14ac:dyDescent="0.25">
      <c r="A31" s="21"/>
      <c r="B31" s="24"/>
      <c r="C31" s="2">
        <v>5</v>
      </c>
      <c r="D31" s="2" t="s">
        <v>26</v>
      </c>
    </row>
    <row r="32" spans="1:4" x14ac:dyDescent="0.25">
      <c r="A32" s="21">
        <v>9</v>
      </c>
      <c r="B32" s="22" t="s">
        <v>11</v>
      </c>
      <c r="C32" s="2">
        <v>1</v>
      </c>
      <c r="D32" s="2" t="s">
        <v>16</v>
      </c>
    </row>
    <row r="33" spans="1:4" x14ac:dyDescent="0.25">
      <c r="A33" s="21"/>
      <c r="B33" s="23"/>
      <c r="C33" s="2">
        <v>2</v>
      </c>
      <c r="D33" s="2" t="s">
        <v>15</v>
      </c>
    </row>
    <row r="34" spans="1:4" x14ac:dyDescent="0.25">
      <c r="A34" s="21"/>
      <c r="B34" s="23"/>
      <c r="C34" s="2">
        <v>3</v>
      </c>
      <c r="D34" s="2" t="s">
        <v>27</v>
      </c>
    </row>
    <row r="35" spans="1:4" x14ac:dyDescent="0.25">
      <c r="A35" s="21"/>
      <c r="B35" s="24"/>
      <c r="C35" s="2">
        <v>4</v>
      </c>
      <c r="D35" s="2" t="s">
        <v>29</v>
      </c>
    </row>
    <row r="36" spans="1:4" x14ac:dyDescent="0.25">
      <c r="A36" s="21">
        <v>10</v>
      </c>
      <c r="B36" s="22" t="s">
        <v>12</v>
      </c>
      <c r="C36" s="2">
        <v>1</v>
      </c>
      <c r="D36" s="2" t="s">
        <v>16</v>
      </c>
    </row>
    <row r="37" spans="1:4" x14ac:dyDescent="0.25">
      <c r="A37" s="21"/>
      <c r="B37" s="23"/>
      <c r="C37" s="2">
        <v>2</v>
      </c>
      <c r="D37" s="2" t="s">
        <v>15</v>
      </c>
    </row>
    <row r="38" spans="1:4" x14ac:dyDescent="0.25">
      <c r="A38" s="21"/>
      <c r="B38" s="23"/>
      <c r="C38" s="2">
        <v>3</v>
      </c>
      <c r="D38" s="2" t="s">
        <v>28</v>
      </c>
    </row>
    <row r="39" spans="1:4" x14ac:dyDescent="0.25">
      <c r="A39" s="21"/>
      <c r="B39" s="24"/>
      <c r="C39" s="2">
        <v>4</v>
      </c>
      <c r="D39" s="2" t="s">
        <v>30</v>
      </c>
    </row>
    <row r="40" spans="1:4" x14ac:dyDescent="0.25">
      <c r="A40" s="21">
        <v>11</v>
      </c>
      <c r="B40" s="22" t="s">
        <v>33</v>
      </c>
      <c r="C40" s="2">
        <v>1</v>
      </c>
      <c r="D40" s="2" t="s">
        <v>16</v>
      </c>
    </row>
    <row r="41" spans="1:4" x14ac:dyDescent="0.25">
      <c r="A41" s="21"/>
      <c r="B41" s="23"/>
      <c r="C41" s="2">
        <v>2</v>
      </c>
      <c r="D41" s="2" t="s">
        <v>35</v>
      </c>
    </row>
    <row r="42" spans="1:4" x14ac:dyDescent="0.25">
      <c r="A42" s="21"/>
      <c r="B42" s="24"/>
      <c r="C42" s="2">
        <v>3</v>
      </c>
      <c r="D42" s="2" t="s">
        <v>31</v>
      </c>
    </row>
    <row r="43" spans="1:4" x14ac:dyDescent="0.25">
      <c r="A43" s="21">
        <v>12</v>
      </c>
      <c r="B43" s="22" t="s">
        <v>34</v>
      </c>
      <c r="C43" s="2">
        <v>1</v>
      </c>
      <c r="D43" s="2" t="s">
        <v>16</v>
      </c>
    </row>
    <row r="44" spans="1:4" x14ac:dyDescent="0.25">
      <c r="A44" s="21"/>
      <c r="B44" s="23"/>
      <c r="C44" s="2">
        <v>2</v>
      </c>
      <c r="D44" s="2" t="s">
        <v>36</v>
      </c>
    </row>
    <row r="45" spans="1:4" x14ac:dyDescent="0.25">
      <c r="A45" s="21"/>
      <c r="B45" s="24"/>
      <c r="C45" s="2">
        <v>3</v>
      </c>
      <c r="D45" s="2" t="s">
        <v>32</v>
      </c>
    </row>
  </sheetData>
  <mergeCells count="24">
    <mergeCell ref="B43:B45"/>
    <mergeCell ref="B22:B26"/>
    <mergeCell ref="B27:B31"/>
    <mergeCell ref="B32:B35"/>
    <mergeCell ref="B36:B39"/>
    <mergeCell ref="B40:B42"/>
    <mergeCell ref="A18:A21"/>
    <mergeCell ref="B2:B4"/>
    <mergeCell ref="B5:B7"/>
    <mergeCell ref="B8:B10"/>
    <mergeCell ref="B11:B13"/>
    <mergeCell ref="B14:B17"/>
    <mergeCell ref="B18:B21"/>
    <mergeCell ref="A2:A4"/>
    <mergeCell ref="A5:A7"/>
    <mergeCell ref="A8:A10"/>
    <mergeCell ref="A11:A13"/>
    <mergeCell ref="A14:A17"/>
    <mergeCell ref="A40:A42"/>
    <mergeCell ref="A43:A45"/>
    <mergeCell ref="A22:A26"/>
    <mergeCell ref="A27:A31"/>
    <mergeCell ref="A32:A35"/>
    <mergeCell ref="A36:A3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AAFB-262A-4159-9FF0-21EE507A71D4}">
  <dimension ref="A1:L13"/>
  <sheetViews>
    <sheetView workbookViewId="0">
      <selection activeCell="I22" sqref="I22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8.7109375" bestFit="1" customWidth="1"/>
    <col min="4" max="4" width="13.5703125" bestFit="1" customWidth="1"/>
  </cols>
  <sheetData>
    <row r="1" spans="1:12" x14ac:dyDescent="0.25">
      <c r="A1" s="3" t="s">
        <v>49</v>
      </c>
      <c r="B1" s="3" t="s">
        <v>2</v>
      </c>
      <c r="C1" s="3" t="s">
        <v>13</v>
      </c>
      <c r="D1" s="3" t="s">
        <v>51</v>
      </c>
    </row>
    <row r="2" spans="1:12" x14ac:dyDescent="0.25">
      <c r="A2" s="4">
        <v>1</v>
      </c>
      <c r="B2" s="18">
        <v>150</v>
      </c>
      <c r="C2" s="18">
        <v>60</v>
      </c>
      <c r="D2" s="18">
        <v>6</v>
      </c>
    </row>
    <row r="3" spans="1:12" x14ac:dyDescent="0.25">
      <c r="A3" s="4">
        <v>2</v>
      </c>
      <c r="B3" s="18">
        <v>150</v>
      </c>
      <c r="C3" s="18">
        <v>60</v>
      </c>
      <c r="D3" s="18">
        <v>6</v>
      </c>
    </row>
    <row r="4" spans="1:12" x14ac:dyDescent="0.25">
      <c r="A4" s="4">
        <v>3</v>
      </c>
      <c r="B4" s="18">
        <v>75</v>
      </c>
      <c r="C4" s="18">
        <v>30</v>
      </c>
      <c r="D4" s="18">
        <v>6</v>
      </c>
    </row>
    <row r="5" spans="1:12" x14ac:dyDescent="0.25">
      <c r="A5" s="4">
        <v>4</v>
      </c>
      <c r="B5" s="18">
        <v>75</v>
      </c>
      <c r="C5" s="18">
        <v>30</v>
      </c>
      <c r="D5" s="18">
        <v>6</v>
      </c>
    </row>
    <row r="6" spans="1:12" x14ac:dyDescent="0.25">
      <c r="A6" s="4">
        <v>5</v>
      </c>
      <c r="B6" s="18">
        <v>75</v>
      </c>
      <c r="C6" s="18">
        <v>15</v>
      </c>
      <c r="D6" s="18">
        <v>12</v>
      </c>
    </row>
    <row r="7" spans="1:12" x14ac:dyDescent="0.25">
      <c r="A7" s="4">
        <v>6</v>
      </c>
      <c r="B7" s="18">
        <v>75</v>
      </c>
      <c r="C7" s="18">
        <v>15</v>
      </c>
      <c r="D7" s="18">
        <v>12</v>
      </c>
    </row>
    <row r="8" spans="1:12" x14ac:dyDescent="0.25">
      <c r="A8" s="4">
        <v>7</v>
      </c>
      <c r="B8" s="18">
        <v>50</v>
      </c>
      <c r="C8" s="18">
        <v>15</v>
      </c>
      <c r="D8" s="18">
        <v>12</v>
      </c>
      <c r="L8" s="1"/>
    </row>
    <row r="9" spans="1:12" x14ac:dyDescent="0.25">
      <c r="A9" s="4">
        <v>8</v>
      </c>
      <c r="B9" s="18">
        <v>50</v>
      </c>
      <c r="C9" s="18">
        <v>15</v>
      </c>
      <c r="D9" s="18">
        <v>12</v>
      </c>
    </row>
    <row r="10" spans="1:12" x14ac:dyDescent="0.25">
      <c r="A10" s="4">
        <v>9</v>
      </c>
      <c r="B10" s="18">
        <v>25</v>
      </c>
      <c r="C10" s="18">
        <v>25</v>
      </c>
      <c r="D10" s="18">
        <v>3</v>
      </c>
    </row>
    <row r="11" spans="1:12" x14ac:dyDescent="0.25">
      <c r="A11" s="4">
        <v>10</v>
      </c>
      <c r="B11" s="18">
        <v>25</v>
      </c>
      <c r="C11" s="18">
        <v>25</v>
      </c>
      <c r="D11" s="18">
        <v>3</v>
      </c>
    </row>
    <row r="12" spans="1:12" x14ac:dyDescent="0.25">
      <c r="A12" s="4">
        <v>11</v>
      </c>
      <c r="B12" s="18">
        <v>150</v>
      </c>
      <c r="C12" s="18">
        <v>60</v>
      </c>
      <c r="D12" s="18">
        <v>3</v>
      </c>
    </row>
    <row r="13" spans="1:12" x14ac:dyDescent="0.25">
      <c r="A13" s="4">
        <v>12</v>
      </c>
      <c r="B13" s="18">
        <v>150</v>
      </c>
      <c r="C13" s="18">
        <v>60</v>
      </c>
      <c r="D13" s="18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6BAC-A37C-4C34-BF79-552002A4C9E3}">
  <dimension ref="A1:P10"/>
  <sheetViews>
    <sheetView workbookViewId="0">
      <selection activeCell="O2" sqref="O2"/>
    </sheetView>
  </sheetViews>
  <sheetFormatPr defaultRowHeight="15" x14ac:dyDescent="0.25"/>
  <cols>
    <col min="1" max="1" width="10.7109375" style="12" bestFit="1" customWidth="1"/>
    <col min="2" max="2" width="10" style="15" bestFit="1" customWidth="1"/>
    <col min="3" max="3" width="10.7109375" style="12" bestFit="1" customWidth="1"/>
    <col min="4" max="4" width="11.140625" style="15" bestFit="1" customWidth="1"/>
    <col min="5" max="5" width="12.7109375" bestFit="1" customWidth="1"/>
    <col min="6" max="6" width="17.85546875" bestFit="1" customWidth="1"/>
    <col min="7" max="7" width="27.140625" bestFit="1" customWidth="1"/>
    <col min="8" max="8" width="23.5703125" bestFit="1" customWidth="1"/>
    <col min="9" max="9" width="26.5703125" bestFit="1" customWidth="1"/>
    <col min="10" max="10" width="23" bestFit="1" customWidth="1"/>
    <col min="11" max="11" width="22.140625" hidden="1" customWidth="1"/>
    <col min="12" max="12" width="21.5703125" hidden="1" customWidth="1"/>
    <col min="13" max="13" width="24.5703125" bestFit="1" customWidth="1"/>
    <col min="14" max="14" width="23.85546875" hidden="1" customWidth="1"/>
    <col min="15" max="15" width="19.28515625" bestFit="1" customWidth="1"/>
    <col min="16" max="16" width="10.7109375" bestFit="1" customWidth="1"/>
  </cols>
  <sheetData>
    <row r="1" spans="1:16" s="16" customFormat="1" x14ac:dyDescent="0.25">
      <c r="A1" s="13" t="s">
        <v>53</v>
      </c>
      <c r="B1" s="13" t="s">
        <v>54</v>
      </c>
      <c r="C1" s="13" t="s">
        <v>55</v>
      </c>
      <c r="D1" s="13" t="s">
        <v>56</v>
      </c>
      <c r="E1" s="13" t="s">
        <v>57</v>
      </c>
      <c r="F1" s="13" t="s">
        <v>37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67</v>
      </c>
      <c r="N1" s="13" t="s">
        <v>66</v>
      </c>
      <c r="O1" s="13" t="s">
        <v>65</v>
      </c>
      <c r="P1" s="13" t="s">
        <v>64</v>
      </c>
    </row>
    <row r="2" spans="1:16" x14ac:dyDescent="0.25">
      <c r="A2" s="11">
        <v>44177</v>
      </c>
      <c r="B2" s="14">
        <v>0.375</v>
      </c>
      <c r="C2" s="11">
        <v>44178</v>
      </c>
      <c r="D2" s="14">
        <v>0.95833333333333337</v>
      </c>
      <c r="E2" s="6">
        <v>5</v>
      </c>
      <c r="F2" s="6" t="s">
        <v>38</v>
      </c>
      <c r="G2" s="6">
        <v>2</v>
      </c>
      <c r="H2" s="6">
        <v>4</v>
      </c>
      <c r="I2" s="6">
        <v>2</v>
      </c>
      <c r="J2" s="6">
        <v>4</v>
      </c>
      <c r="K2" s="5">
        <f t="shared" ref="K2:K10" ca="1" si="0">INDIRECT(_xlfn.CONCAT("AcceptanceCriteria!",ADDRESS(MATCH(F2,TestType,0)+1,2)))</f>
        <v>100</v>
      </c>
      <c r="L2" s="5">
        <f ca="1">INDIRECT(_xlfn.CONCAT("AcceptanceCriteria!",ADDRESS(MATCH(F2,TestType,0)+1,3)))</f>
        <v>1</v>
      </c>
      <c r="M2" s="10" t="b">
        <f ca="1">IF(OR(H2&gt;=K2,J2&gt;=L2), FALSE, TRUE)</f>
        <v>0</v>
      </c>
      <c r="N2" s="5">
        <f t="shared" ref="N2:N10" ca="1" si="1">INDIRECT(_xlfn.CONCAT("AcceptanceCriteria!",ADDRESS(MATCH(F2,TestType,0)+1,4)))</f>
        <v>120</v>
      </c>
      <c r="O2" s="17" t="b">
        <f ca="1">IF((C2-A2)*24*60+INT(ABS(D2-B2)*24*60) &gt;= N2, TRUE)</f>
        <v>1</v>
      </c>
      <c r="P2" s="6" t="b">
        <f ca="1">AND(M2,O2,IF(E2&lt;&gt;"",TRUE))</f>
        <v>0</v>
      </c>
    </row>
    <row r="3" spans="1:16" x14ac:dyDescent="0.25">
      <c r="A3" s="11"/>
      <c r="B3" s="14"/>
      <c r="C3" s="11"/>
      <c r="D3" s="14"/>
      <c r="E3" s="6"/>
      <c r="F3" s="6"/>
      <c r="G3" s="6"/>
      <c r="H3" s="6"/>
      <c r="I3" s="6"/>
      <c r="J3" s="6"/>
      <c r="K3" s="5" t="e">
        <f t="shared" ca="1" si="0"/>
        <v>#N/A</v>
      </c>
      <c r="L3" s="5"/>
      <c r="M3" s="10" t="e">
        <f t="shared" ref="M3:M10" ca="1" si="2">IF(OR(H3&gt;=K3,J3&gt;=L3), FALSE, TRUE)</f>
        <v>#N/A</v>
      </c>
      <c r="N3" s="5" t="e">
        <f t="shared" ca="1" si="1"/>
        <v>#N/A</v>
      </c>
      <c r="O3" s="17" t="e">
        <f t="shared" ref="O3:O10" ca="1" si="3">IF((C3-A3)*24*60+INT(ABS(D3-B3)*24*60) &gt;= N3, TRUE)</f>
        <v>#N/A</v>
      </c>
      <c r="P3" s="6" t="e">
        <f t="shared" ref="P3:P10" ca="1" si="4">AND(M3,O3,IF(E3&lt;&gt;"",TRUE))</f>
        <v>#N/A</v>
      </c>
    </row>
    <row r="4" spans="1:16" x14ac:dyDescent="0.25">
      <c r="A4" s="11"/>
      <c r="B4" s="14"/>
      <c r="C4" s="11"/>
      <c r="D4" s="14"/>
      <c r="E4" s="6"/>
      <c r="F4" s="6"/>
      <c r="G4" s="6"/>
      <c r="H4" s="6"/>
      <c r="I4" s="6"/>
      <c r="J4" s="6"/>
      <c r="K4" s="5" t="e">
        <f t="shared" ca="1" si="0"/>
        <v>#N/A</v>
      </c>
      <c r="L4" s="5"/>
      <c r="M4" s="10" t="e">
        <f t="shared" ca="1" si="2"/>
        <v>#N/A</v>
      </c>
      <c r="N4" s="5" t="e">
        <f t="shared" ca="1" si="1"/>
        <v>#N/A</v>
      </c>
      <c r="O4" s="17" t="e">
        <f t="shared" ca="1" si="3"/>
        <v>#N/A</v>
      </c>
      <c r="P4" s="6" t="e">
        <f t="shared" ca="1" si="4"/>
        <v>#N/A</v>
      </c>
    </row>
    <row r="5" spans="1:16" x14ac:dyDescent="0.25">
      <c r="A5" s="11"/>
      <c r="B5" s="14"/>
      <c r="C5" s="11"/>
      <c r="D5" s="14"/>
      <c r="E5" s="6"/>
      <c r="F5" s="6"/>
      <c r="G5" s="6"/>
      <c r="H5" s="6"/>
      <c r="I5" s="6"/>
      <c r="J5" s="6"/>
      <c r="K5" s="5" t="e">
        <f t="shared" ca="1" si="0"/>
        <v>#N/A</v>
      </c>
      <c r="L5" s="5"/>
      <c r="M5" s="10" t="e">
        <f t="shared" ca="1" si="2"/>
        <v>#N/A</v>
      </c>
      <c r="N5" s="5" t="e">
        <f t="shared" ca="1" si="1"/>
        <v>#N/A</v>
      </c>
      <c r="O5" s="17" t="e">
        <f t="shared" ca="1" si="3"/>
        <v>#N/A</v>
      </c>
      <c r="P5" s="6" t="e">
        <f t="shared" ca="1" si="4"/>
        <v>#N/A</v>
      </c>
    </row>
    <row r="6" spans="1:16" x14ac:dyDescent="0.25">
      <c r="A6" s="11"/>
      <c r="B6" s="14"/>
      <c r="C6" s="11"/>
      <c r="D6" s="14"/>
      <c r="E6" s="6"/>
      <c r="F6" s="6"/>
      <c r="G6" s="6"/>
      <c r="H6" s="6"/>
      <c r="I6" s="6"/>
      <c r="J6" s="6"/>
      <c r="K6" s="5" t="e">
        <f t="shared" ca="1" si="0"/>
        <v>#N/A</v>
      </c>
      <c r="L6" s="5"/>
      <c r="M6" s="10" t="e">
        <f t="shared" ca="1" si="2"/>
        <v>#N/A</v>
      </c>
      <c r="N6" s="5" t="e">
        <f t="shared" ca="1" si="1"/>
        <v>#N/A</v>
      </c>
      <c r="O6" s="17" t="e">
        <f t="shared" ca="1" si="3"/>
        <v>#N/A</v>
      </c>
      <c r="P6" s="6" t="e">
        <f t="shared" ca="1" si="4"/>
        <v>#N/A</v>
      </c>
    </row>
    <row r="7" spans="1:16" x14ac:dyDescent="0.25">
      <c r="A7" s="11"/>
      <c r="B7" s="14"/>
      <c r="C7" s="11"/>
      <c r="D7" s="14"/>
      <c r="E7" s="6"/>
      <c r="F7" s="6"/>
      <c r="G7" s="6"/>
      <c r="H7" s="6"/>
      <c r="I7" s="6"/>
      <c r="J7" s="6"/>
      <c r="K7" s="5" t="e">
        <f t="shared" ca="1" si="0"/>
        <v>#N/A</v>
      </c>
      <c r="L7" s="5"/>
      <c r="M7" s="10" t="e">
        <f t="shared" ca="1" si="2"/>
        <v>#N/A</v>
      </c>
      <c r="N7" s="5" t="e">
        <f t="shared" ca="1" si="1"/>
        <v>#N/A</v>
      </c>
      <c r="O7" s="17" t="e">
        <f t="shared" ca="1" si="3"/>
        <v>#N/A</v>
      </c>
      <c r="P7" s="6" t="e">
        <f t="shared" ca="1" si="4"/>
        <v>#N/A</v>
      </c>
    </row>
    <row r="8" spans="1:16" x14ac:dyDescent="0.25">
      <c r="A8" s="11"/>
      <c r="B8" s="14"/>
      <c r="C8" s="11"/>
      <c r="D8" s="14"/>
      <c r="E8" s="6"/>
      <c r="F8" s="6"/>
      <c r="G8" s="6"/>
      <c r="H8" s="6"/>
      <c r="I8" s="6"/>
      <c r="J8" s="6"/>
      <c r="K8" s="5" t="e">
        <f t="shared" ca="1" si="0"/>
        <v>#N/A</v>
      </c>
      <c r="L8" s="5"/>
      <c r="M8" s="10" t="e">
        <f t="shared" ca="1" si="2"/>
        <v>#N/A</v>
      </c>
      <c r="N8" s="5" t="e">
        <f t="shared" ca="1" si="1"/>
        <v>#N/A</v>
      </c>
      <c r="O8" s="17" t="e">
        <f t="shared" ca="1" si="3"/>
        <v>#N/A</v>
      </c>
      <c r="P8" s="6" t="e">
        <f t="shared" ca="1" si="4"/>
        <v>#N/A</v>
      </c>
    </row>
    <row r="9" spans="1:16" x14ac:dyDescent="0.25">
      <c r="A9" s="11"/>
      <c r="B9" s="14"/>
      <c r="C9" s="11"/>
      <c r="D9" s="14"/>
      <c r="E9" s="6"/>
      <c r="F9" s="6"/>
      <c r="G9" s="6"/>
      <c r="H9" s="6"/>
      <c r="I9" s="6"/>
      <c r="J9" s="6"/>
      <c r="K9" s="5" t="e">
        <f t="shared" ca="1" si="0"/>
        <v>#N/A</v>
      </c>
      <c r="L9" s="5"/>
      <c r="M9" s="10" t="e">
        <f t="shared" ca="1" si="2"/>
        <v>#N/A</v>
      </c>
      <c r="N9" s="5" t="e">
        <f t="shared" ca="1" si="1"/>
        <v>#N/A</v>
      </c>
      <c r="O9" s="17" t="e">
        <f t="shared" ca="1" si="3"/>
        <v>#N/A</v>
      </c>
      <c r="P9" s="6" t="e">
        <f t="shared" ca="1" si="4"/>
        <v>#N/A</v>
      </c>
    </row>
    <row r="10" spans="1:16" x14ac:dyDescent="0.25">
      <c r="A10" s="11"/>
      <c r="B10" s="14"/>
      <c r="C10" s="11"/>
      <c r="D10" s="14"/>
      <c r="E10" s="6"/>
      <c r="F10" s="6"/>
      <c r="G10" s="6"/>
      <c r="H10" s="6"/>
      <c r="I10" s="6"/>
      <c r="J10" s="6"/>
      <c r="K10" s="5" t="e">
        <f t="shared" ca="1" si="0"/>
        <v>#N/A</v>
      </c>
      <c r="L10" s="5"/>
      <c r="M10" s="10" t="e">
        <f t="shared" ca="1" si="2"/>
        <v>#N/A</v>
      </c>
      <c r="N10" s="5" t="e">
        <f t="shared" ca="1" si="1"/>
        <v>#N/A</v>
      </c>
      <c r="O10" s="17" t="e">
        <f t="shared" ca="1" si="3"/>
        <v>#N/A</v>
      </c>
      <c r="P10" s="6" t="e">
        <f t="shared" ca="1" si="4"/>
        <v>#N/A</v>
      </c>
    </row>
  </sheetData>
  <conditionalFormatting sqref="M2:M10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O2:O10">
    <cfRule type="cellIs" dxfId="3" priority="4" operator="equal">
      <formula>FALSE</formula>
    </cfRule>
    <cfRule type="cellIs" dxfId="2" priority="3" operator="equal">
      <formula>TRUE</formula>
    </cfRule>
  </conditionalFormatting>
  <conditionalFormatting sqref="P2:P10">
    <cfRule type="cellIs" dxfId="1" priority="2" operator="equal">
      <formula>TRUE</formula>
    </cfRule>
    <cfRule type="cellIs" dxfId="0" priority="1" operator="equal">
      <formula>FALSE</formula>
    </cfRule>
  </conditionalFormatting>
  <dataValidations count="2">
    <dataValidation type="list" allowBlank="1" showInputMessage="1" showErrorMessage="1" promptTitle="Choose Test Type" sqref="F2:F1048576" xr:uid="{210A84FC-B751-4963-911C-2B4DF6571A9B}">
      <formula1>TestType</formula1>
    </dataValidation>
    <dataValidation type="list" allowBlank="1" showInputMessage="1" showErrorMessage="1" sqref="E2:E1048576" xr:uid="{AEBBA115-CEAB-4B33-B11C-9EA86D9369AF}">
      <formula1>TestScenario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68ACBA68675B4189BB9C727B7E74EA" ma:contentTypeVersion="11" ma:contentTypeDescription="Criar um novo documento." ma:contentTypeScope="" ma:versionID="ee748c09dbe9b22bb94854bf556b900f">
  <xsd:schema xmlns:xsd="http://www.w3.org/2001/XMLSchema" xmlns:xs="http://www.w3.org/2001/XMLSchema" xmlns:p="http://schemas.microsoft.com/office/2006/metadata/properties" xmlns:ns3="1636ca3b-e3a5-4d22-b978-1cf51fc77221" xmlns:ns4="6ed2f0a8-b416-4439-b825-9d65842d88dd" targetNamespace="http://schemas.microsoft.com/office/2006/metadata/properties" ma:root="true" ma:fieldsID="1b80f0abbea92fa18355b17055398c09" ns3:_="" ns4:_="">
    <xsd:import namespace="1636ca3b-e3a5-4d22-b978-1cf51fc77221"/>
    <xsd:import namespace="6ed2f0a8-b416-4439-b825-9d65842d88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6ca3b-e3a5-4d22-b978-1cf51fc77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d2f0a8-b416-4439-b825-9d65842d88d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2189EC-2132-4ED9-BE25-5D2661C9DD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E0B38-35D7-41D0-8997-DDFE14D13A7B}">
  <ds:schemaRefs>
    <ds:schemaRef ds:uri="6ed2f0a8-b416-4439-b825-9d65842d88dd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636ca3b-e3a5-4d22-b978-1cf51fc77221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6D89F42-49FB-4A29-A7F9-C6158ED5F5B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636ca3b-e3a5-4d22-b978-1cf51fc77221"/>
    <ds:schemaRef ds:uri="6ed2f0a8-b416-4439-b825-9d65842d88d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TestEnvironments</vt:lpstr>
      <vt:lpstr>AcceptanceCriteria</vt:lpstr>
      <vt:lpstr>TestingScenarios</vt:lpstr>
      <vt:lpstr>Workload</vt:lpstr>
      <vt:lpstr>Tests</vt:lpstr>
      <vt:lpstr>TestScenario</vt:lpstr>
      <vt:lpstr>TestType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Salles</dc:creator>
  <cp:lastModifiedBy>Breno Salles</cp:lastModifiedBy>
  <dcterms:created xsi:type="dcterms:W3CDTF">2020-06-13T10:13:26Z</dcterms:created>
  <dcterms:modified xsi:type="dcterms:W3CDTF">2020-06-22T17:29:57Z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0x0101000C68ACBA68675B4189BB9C727B7E74EA</vt:lpwstr>
  </property>
</Properties>
</file>